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jbrou\Desktop\GCA\2017\Men\"/>
    </mc:Choice>
  </mc:AlternateContent>
  <xr:revisionPtr revIDLastSave="0" documentId="10_ncr:100000_{3CD1983C-BD6A-4F55-9BAF-7DF8DA4C87D3}" xr6:coauthVersionLast="31" xr6:coauthVersionMax="31" xr10:uidLastSave="{00000000-0000-0000-0000-000000000000}"/>
  <bookViews>
    <workbookView xWindow="0" yWindow="0" windowWidth="25600" windowHeight="16000" tabRatio="1000" xr2:uid="{00000000-000D-0000-FFFF-FFFF00000000}"/>
  </bookViews>
  <sheets>
    <sheet name="BT" sheetId="1" r:id="rId1"/>
    <sheet name="Att" sheetId="60" state="hidden" r:id="rId2"/>
    <sheet name="Eve" sheetId="10" r:id="rId3"/>
    <sheet name="Rel" sheetId="23" r:id="rId4"/>
    <sheet name="GIL" sheetId="94" state="hidden" r:id="rId5"/>
    <sheet name="AJ" sheetId="127" state="hidden" r:id="rId6"/>
    <sheet name="VTP" sheetId="95" state="hidden" r:id="rId7"/>
    <sheet name="WI" sheetId="97" state="hidden" r:id="rId8"/>
    <sheet name="PCV" sheetId="96" state="hidden" r:id="rId9"/>
    <sheet name="DAF" sheetId="98" state="hidden" r:id="rId10"/>
    <sheet name="KI" sheetId="99" state="hidden" r:id="rId11"/>
    <sheet name="HIG" sheetId="100" state="hidden" r:id="rId12"/>
    <sheet name="GCS" sheetId="101" state="hidden" r:id="rId13"/>
    <sheet name="SPCP" sheetId="102" r:id="rId14"/>
    <sheet name="SSI" sheetId="103" r:id="rId15"/>
    <sheet name="SAN" sheetId="104" r:id="rId16"/>
    <sheet name="AZ" sheetId="105" r:id="rId17"/>
    <sheet name="AZ2" sheetId="129" r:id="rId18"/>
    <sheet name="Alm" sheetId="45" r:id="rId19"/>
    <sheet name="Bal" sheetId="107" state="hidden" r:id="rId20"/>
    <sheet name="Bur" sheetId="128" state="hidden" r:id="rId21"/>
    <sheet name="Far" sheetId="63" r:id="rId22"/>
    <sheet name="Gai" sheetId="113" state="hidden" r:id="rId23"/>
    <sheet name="Gar" sheetId="64" state="hidden" r:id="rId24"/>
    <sheet name="Gio" sheetId="114" state="hidden" r:id="rId25"/>
    <sheet name="Glo" sheetId="115" state="hidden" r:id="rId26"/>
    <sheet name="Hann" sheetId="116" state="hidden" r:id="rId27"/>
    <sheet name="Hans" sheetId="118" state="hidden" r:id="rId28"/>
    <sheet name="Har" sheetId="65" state="hidden" r:id="rId29"/>
    <sheet name="Her" sheetId="51" r:id="rId30"/>
    <sheet name="Joh" sheetId="117" r:id="rId31"/>
    <sheet name="Kli" sheetId="68" r:id="rId32"/>
    <sheet name="Lev" sheetId="119" r:id="rId33"/>
    <sheet name="Lin" sheetId="120" r:id="rId34"/>
    <sheet name="McK" sheetId="54" r:id="rId35"/>
    <sheet name="Mun" sheetId="122" r:id="rId36"/>
    <sheet name="Nad" sheetId="123" r:id="rId37"/>
    <sheet name="Sal" sheetId="124" r:id="rId38"/>
    <sheet name="Sca" sheetId="125" r:id="rId39"/>
    <sheet name="Tom" sheetId="57" r:id="rId40"/>
    <sheet name="Van " sheetId="69" r:id="rId41"/>
    <sheet name="Blank Sheets" sheetId="106" r:id="rId42"/>
    <sheet name="Card" sheetId="111" r:id="rId43"/>
    <sheet name="Sheet3" sheetId="73" r:id="rId44"/>
  </sheets>
  <definedNames>
    <definedName name="_xlnm.Print_Area" localSheetId="5">AJ!$A$1:$M$35</definedName>
    <definedName name="_xlnm.Print_Area" localSheetId="18">Alm!$A$1:$K$59</definedName>
    <definedName name="_xlnm.Print_Area" localSheetId="1">Att!$A$1:$K$14</definedName>
    <definedName name="_xlnm.Print_Area" localSheetId="16">AZ!$A$1:$O$36</definedName>
    <definedName name="_xlnm.Print_Area" localSheetId="17">'AZ2'!$A$1:$O$36</definedName>
    <definedName name="_xlnm.Print_Area" localSheetId="19">Bal!$A$1:$K$44</definedName>
    <definedName name="_xlnm.Print_Area" localSheetId="41">'Blank Sheets'!$A$1:$M$35</definedName>
    <definedName name="_xlnm.Print_Area" localSheetId="0">BT!$A$1:$L$67</definedName>
    <definedName name="_xlnm.Print_Area" localSheetId="20">Bur!$A$1:$K$37</definedName>
    <definedName name="_xlnm.Print_Area" localSheetId="42">Card!$A$1:$K$33</definedName>
    <definedName name="_xlnm.Print_Area" localSheetId="9">DAF!$A$1:$O$36</definedName>
    <definedName name="_xlnm.Print_Area" localSheetId="2">Eve!$A$1:$J$76</definedName>
    <definedName name="_xlnm.Print_Area" localSheetId="21">Far!$A$1:$K$47</definedName>
    <definedName name="_xlnm.Print_Area" localSheetId="22">Gai!$A$1:$K$33</definedName>
    <definedName name="_xlnm.Print_Area" localSheetId="23">Gar!$A$1:$K$34</definedName>
    <definedName name="_xlnm.Print_Area" localSheetId="12">GCS!$A$1:$O$36</definedName>
    <definedName name="_xlnm.Print_Area" localSheetId="4">GIL!$A$1:$O$36</definedName>
    <definedName name="_xlnm.Print_Area" localSheetId="24">Gio!$A$1:$K$44</definedName>
    <definedName name="_xlnm.Print_Area" localSheetId="25">Glo!$A$1:$K$34</definedName>
    <definedName name="_xlnm.Print_Area" localSheetId="26">Hann!$A$1:$K$44</definedName>
    <definedName name="_xlnm.Print_Area" localSheetId="27">Hans!$A$1:$K$39</definedName>
    <definedName name="_xlnm.Print_Area" localSheetId="28">Har!$A$1:$K$51</definedName>
    <definedName name="_xlnm.Print_Area" localSheetId="29">Her!$A$1:$K$52</definedName>
    <definedName name="_xlnm.Print_Area" localSheetId="11">HIG!$A$1:$O$36</definedName>
    <definedName name="_xlnm.Print_Area" localSheetId="30">Joh!$A$1:$K$51</definedName>
    <definedName name="_xlnm.Print_Area" localSheetId="10">KI!$A$1:$O$36</definedName>
    <definedName name="_xlnm.Print_Area" localSheetId="31">Kli!$A$1:$K$53</definedName>
    <definedName name="_xlnm.Print_Area" localSheetId="32">Lev!$A$1:$K$47</definedName>
    <definedName name="_xlnm.Print_Area" localSheetId="33">Lin!$A$1:$K$52</definedName>
    <definedName name="_xlnm.Print_Area" localSheetId="34">McK!$A$1:$K$48</definedName>
    <definedName name="_xlnm.Print_Area" localSheetId="35">Mun!$A$1:$K$50</definedName>
    <definedName name="_xlnm.Print_Area" localSheetId="36">Nad!$A$1:$K$45</definedName>
    <definedName name="_xlnm.Print_Area" localSheetId="8">PCV!$A$1:$O$36</definedName>
    <definedName name="_xlnm.Print_Area" localSheetId="3">Rel!$A$1:$R$54</definedName>
    <definedName name="_xlnm.Print_Area" localSheetId="37">Sal!$A$1:$K$49</definedName>
    <definedName name="_xlnm.Print_Area" localSheetId="15">SAN!$A$1:$O$36</definedName>
    <definedName name="_xlnm.Print_Area" localSheetId="38">Sca!$A$1:$K$55</definedName>
    <definedName name="_xlnm.Print_Area" localSheetId="13">SPCP!$A$1:$O$36</definedName>
    <definedName name="_xlnm.Print_Area" localSheetId="14">SSI!$A$1:$O$36</definedName>
    <definedName name="_xlnm.Print_Area" localSheetId="39">Tom!$A$1:$K$54</definedName>
    <definedName name="_xlnm.Print_Area" localSheetId="40">'Van '!$A$1:$K$34</definedName>
    <definedName name="_xlnm.Print_Area" localSheetId="6">VTP!$A$1:$O$36</definedName>
    <definedName name="_xlnm.Print_Area" localSheetId="7">WI!$A$1:$O$36</definedName>
  </definedName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51" l="1"/>
  <c r="C18" i="51"/>
  <c r="C4" i="51"/>
  <c r="D4" i="51"/>
  <c r="E4" i="51"/>
  <c r="F4" i="51"/>
  <c r="G4" i="51"/>
  <c r="C30" i="51"/>
  <c r="D30" i="51"/>
  <c r="E30" i="51"/>
  <c r="C31" i="51"/>
  <c r="D31" i="51"/>
  <c r="E31" i="51"/>
  <c r="C32" i="51"/>
  <c r="D32" i="51"/>
  <c r="E32" i="51"/>
  <c r="B32" i="51"/>
  <c r="B31" i="51"/>
  <c r="B30" i="51"/>
  <c r="A32" i="51"/>
  <c r="A31" i="51"/>
  <c r="A30" i="51"/>
  <c r="B18" i="51"/>
  <c r="B17" i="51"/>
  <c r="A18" i="51"/>
  <c r="A17" i="51"/>
  <c r="C27" i="117"/>
  <c r="D27" i="117"/>
  <c r="E27" i="117"/>
  <c r="C28" i="117"/>
  <c r="D28" i="117"/>
  <c r="E28" i="117"/>
  <c r="B28" i="117"/>
  <c r="B27" i="117"/>
  <c r="A28" i="117"/>
  <c r="A27" i="117"/>
  <c r="C11" i="117"/>
  <c r="D11" i="117"/>
  <c r="E11" i="117"/>
  <c r="F11" i="117"/>
  <c r="G11" i="117"/>
  <c r="C12" i="117"/>
  <c r="D12" i="117"/>
  <c r="E12" i="117"/>
  <c r="F12" i="117"/>
  <c r="G12" i="117"/>
  <c r="C13" i="117"/>
  <c r="D13" i="117"/>
  <c r="E13" i="117"/>
  <c r="F13" i="117"/>
  <c r="G13" i="117"/>
  <c r="B13" i="117"/>
  <c r="B12" i="117"/>
  <c r="B11" i="117"/>
  <c r="A13" i="117"/>
  <c r="A12" i="117"/>
  <c r="A11" i="117"/>
  <c r="C43" i="68"/>
  <c r="D43" i="68"/>
  <c r="E43" i="68"/>
  <c r="C44" i="68"/>
  <c r="D44" i="68"/>
  <c r="E44" i="68"/>
  <c r="C45" i="68"/>
  <c r="D45" i="68"/>
  <c r="E45" i="68"/>
  <c r="B45" i="68"/>
  <c r="B44" i="68"/>
  <c r="B43" i="68"/>
  <c r="A45" i="68"/>
  <c r="A44" i="68"/>
  <c r="A43" i="68"/>
  <c r="C16" i="68"/>
  <c r="C17" i="68"/>
  <c r="C18" i="68"/>
  <c r="B18" i="68"/>
  <c r="B17" i="68"/>
  <c r="B16" i="68"/>
  <c r="A17" i="68"/>
  <c r="A18" i="68"/>
  <c r="A16" i="68"/>
  <c r="C37" i="119"/>
  <c r="D37" i="119"/>
  <c r="E37" i="119"/>
  <c r="B37" i="119"/>
  <c r="C28" i="119"/>
  <c r="D28" i="119"/>
  <c r="E28" i="119"/>
  <c r="B28" i="119"/>
  <c r="B18" i="119"/>
  <c r="A37" i="119"/>
  <c r="A28" i="119"/>
  <c r="A18" i="119"/>
  <c r="C40" i="120"/>
  <c r="D40" i="120"/>
  <c r="E40" i="120"/>
  <c r="C41" i="120"/>
  <c r="D41" i="120"/>
  <c r="E41" i="120"/>
  <c r="C42" i="120"/>
  <c r="D42" i="120"/>
  <c r="E42" i="120"/>
  <c r="B42" i="120"/>
  <c r="B41" i="120"/>
  <c r="B40" i="120"/>
  <c r="A42" i="120"/>
  <c r="A41" i="120"/>
  <c r="A40" i="120"/>
  <c r="C23" i="120"/>
  <c r="D23" i="120"/>
  <c r="E23" i="120"/>
  <c r="C24" i="120"/>
  <c r="D24" i="120"/>
  <c r="E24" i="120"/>
  <c r="B24" i="120"/>
  <c r="B23" i="120"/>
  <c r="A24" i="120"/>
  <c r="A23" i="120"/>
  <c r="C14" i="120"/>
  <c r="B14" i="120"/>
  <c r="A14" i="120"/>
  <c r="C37" i="54"/>
  <c r="D37" i="54"/>
  <c r="E37" i="54"/>
  <c r="C38" i="54"/>
  <c r="D38" i="54"/>
  <c r="E38" i="54"/>
  <c r="B38" i="54"/>
  <c r="B37" i="54"/>
  <c r="A38" i="54"/>
  <c r="A37" i="54"/>
  <c r="C19" i="54"/>
  <c r="D19" i="54"/>
  <c r="E19" i="54"/>
  <c r="B19" i="54"/>
  <c r="A19" i="54"/>
  <c r="C11" i="54"/>
  <c r="D11" i="54"/>
  <c r="E11" i="54"/>
  <c r="F11" i="54"/>
  <c r="G11" i="54"/>
  <c r="B11" i="54"/>
  <c r="A11" i="54"/>
  <c r="C38" i="122"/>
  <c r="D38" i="122"/>
  <c r="E38" i="122"/>
  <c r="C39" i="122"/>
  <c r="D39" i="122"/>
  <c r="E39" i="122"/>
  <c r="C40" i="122"/>
  <c r="D40" i="122"/>
  <c r="E40" i="122"/>
  <c r="B40" i="122"/>
  <c r="B39" i="122"/>
  <c r="B38" i="122"/>
  <c r="A40" i="122"/>
  <c r="A39" i="122"/>
  <c r="A38" i="122"/>
  <c r="C24" i="122"/>
  <c r="D24" i="122"/>
  <c r="E24" i="122"/>
  <c r="B24" i="122"/>
  <c r="A24" i="122"/>
  <c r="C13" i="122"/>
  <c r="C14" i="122"/>
  <c r="B14" i="122"/>
  <c r="B13" i="122"/>
  <c r="A14" i="122"/>
  <c r="A13" i="122"/>
  <c r="C14" i="123"/>
  <c r="C15" i="123"/>
  <c r="B15" i="123"/>
  <c r="B14" i="123"/>
  <c r="C24" i="123"/>
  <c r="D24" i="123"/>
  <c r="E24" i="123"/>
  <c r="C25" i="123"/>
  <c r="D25" i="123"/>
  <c r="E25" i="123"/>
  <c r="C26" i="123"/>
  <c r="D26" i="123"/>
  <c r="E26" i="123"/>
  <c r="B26" i="123"/>
  <c r="B25" i="123"/>
  <c r="B24" i="123"/>
  <c r="A26" i="123"/>
  <c r="A25" i="123"/>
  <c r="A24" i="123"/>
  <c r="C39" i="124"/>
  <c r="D39" i="124"/>
  <c r="E39" i="124"/>
  <c r="B39" i="124"/>
  <c r="A39" i="124"/>
  <c r="C6" i="124"/>
  <c r="D6" i="124"/>
  <c r="E6" i="124"/>
  <c r="F6" i="124"/>
  <c r="G6" i="124"/>
  <c r="B6" i="124"/>
  <c r="A6" i="124"/>
  <c r="C37" i="125"/>
  <c r="D37" i="125"/>
  <c r="E37" i="125"/>
  <c r="F37" i="125"/>
  <c r="G37" i="125"/>
  <c r="H37" i="125"/>
  <c r="C38" i="125"/>
  <c r="D38" i="125"/>
  <c r="E38" i="125"/>
  <c r="F38" i="125"/>
  <c r="B38" i="125"/>
  <c r="B37" i="125"/>
  <c r="A37" i="125"/>
  <c r="C7" i="125"/>
  <c r="D7" i="125"/>
  <c r="E7" i="125"/>
  <c r="F7" i="125"/>
  <c r="G7" i="125"/>
  <c r="B7" i="125"/>
  <c r="A7" i="125"/>
  <c r="C40" i="57"/>
  <c r="D40" i="57"/>
  <c r="E40" i="57"/>
  <c r="C23" i="57"/>
  <c r="D23" i="57"/>
  <c r="E23" i="57"/>
  <c r="B40" i="57"/>
  <c r="B23" i="57"/>
  <c r="A40" i="57"/>
  <c r="A23" i="57"/>
  <c r="A15" i="123"/>
  <c r="A14" i="123"/>
  <c r="C40" i="124"/>
  <c r="D40" i="124"/>
  <c r="E40" i="124"/>
  <c r="C41" i="124"/>
  <c r="D41" i="124"/>
  <c r="E41" i="124"/>
  <c r="C42" i="124"/>
  <c r="D42" i="124"/>
  <c r="E42" i="124"/>
  <c r="B42" i="124"/>
  <c r="B41" i="124"/>
  <c r="B40" i="124"/>
  <c r="A42" i="124"/>
  <c r="A41" i="124"/>
  <c r="A40" i="124"/>
  <c r="C7" i="124"/>
  <c r="D7" i="124"/>
  <c r="E7" i="124"/>
  <c r="F7" i="124"/>
  <c r="G7" i="124"/>
  <c r="B7" i="124"/>
  <c r="A7" i="124"/>
  <c r="C39" i="125"/>
  <c r="D39" i="125"/>
  <c r="E39" i="125"/>
  <c r="F39" i="125"/>
  <c r="G39" i="125"/>
  <c r="H39" i="125"/>
  <c r="C40" i="125"/>
  <c r="D40" i="125"/>
  <c r="E40" i="125"/>
  <c r="F40" i="125"/>
  <c r="C41" i="125"/>
  <c r="D41" i="125"/>
  <c r="E41" i="125"/>
  <c r="F41" i="125"/>
  <c r="G41" i="125"/>
  <c r="H41" i="125"/>
  <c r="C42" i="125"/>
  <c r="D42" i="125"/>
  <c r="E42" i="125"/>
  <c r="F42" i="125"/>
  <c r="B42" i="125"/>
  <c r="B40" i="125"/>
  <c r="B41" i="125"/>
  <c r="B39" i="125"/>
  <c r="A41" i="125"/>
  <c r="A39" i="125"/>
  <c r="C8" i="125"/>
  <c r="D8" i="125"/>
  <c r="E8" i="125"/>
  <c r="F8" i="125"/>
  <c r="G8" i="125"/>
  <c r="C9" i="125"/>
  <c r="D9" i="125"/>
  <c r="E9" i="125"/>
  <c r="F9" i="125"/>
  <c r="G9" i="125"/>
  <c r="B9" i="125"/>
  <c r="B8" i="125"/>
  <c r="A9" i="125"/>
  <c r="A8" i="125"/>
  <c r="C41" i="57"/>
  <c r="D41" i="57"/>
  <c r="E41" i="57"/>
  <c r="B41" i="57"/>
  <c r="A41" i="57"/>
  <c r="C22" i="57"/>
  <c r="D22" i="57"/>
  <c r="E22" i="57"/>
  <c r="C24" i="57"/>
  <c r="D24" i="57"/>
  <c r="E24" i="57"/>
  <c r="C25" i="57"/>
  <c r="D25" i="57"/>
  <c r="E25" i="57"/>
  <c r="B25" i="57"/>
  <c r="B24" i="57"/>
  <c r="B22" i="57"/>
  <c r="A25" i="57"/>
  <c r="A24" i="57"/>
  <c r="A22" i="57"/>
  <c r="C13" i="57"/>
  <c r="D13" i="57"/>
  <c r="E13" i="57"/>
  <c r="F13" i="57"/>
  <c r="G13" i="57"/>
  <c r="B13" i="57"/>
  <c r="A13" i="57"/>
  <c r="C7" i="57"/>
  <c r="D7" i="57"/>
  <c r="E7" i="57"/>
  <c r="F7" i="57"/>
  <c r="G7" i="57"/>
  <c r="B7" i="57"/>
  <c r="A7" i="57"/>
  <c r="E33" i="23"/>
  <c r="F33" i="23"/>
  <c r="G33" i="23"/>
  <c r="H33" i="23"/>
  <c r="I33" i="23"/>
  <c r="E40" i="23"/>
  <c r="F40" i="23"/>
  <c r="G40" i="23"/>
  <c r="H40" i="23"/>
  <c r="I40" i="23"/>
  <c r="E32" i="23"/>
  <c r="F32" i="23"/>
  <c r="G32" i="23"/>
  <c r="H32" i="23"/>
  <c r="I32" i="23"/>
  <c r="E31" i="23"/>
  <c r="F31" i="23"/>
  <c r="G31" i="23"/>
  <c r="H31" i="23"/>
  <c r="I31" i="23"/>
  <c r="E30" i="23"/>
  <c r="F30" i="23"/>
  <c r="G30" i="23"/>
  <c r="H30" i="23"/>
  <c r="I30" i="23"/>
  <c r="D30" i="23"/>
  <c r="D31" i="23"/>
  <c r="D32" i="23"/>
  <c r="D40" i="23"/>
  <c r="D33" i="23"/>
  <c r="B30" i="23"/>
  <c r="B31" i="23"/>
  <c r="B32" i="23"/>
  <c r="B40" i="23"/>
  <c r="B33" i="23"/>
  <c r="N12" i="23"/>
  <c r="O12" i="23"/>
  <c r="P12" i="23"/>
  <c r="Q12" i="23"/>
  <c r="R12" i="23"/>
  <c r="N8" i="23"/>
  <c r="O8" i="23"/>
  <c r="P8" i="23"/>
  <c r="Q8" i="23"/>
  <c r="R8" i="23"/>
  <c r="N4" i="23"/>
  <c r="O4" i="23"/>
  <c r="P4" i="23"/>
  <c r="Q4" i="23"/>
  <c r="R4" i="23"/>
  <c r="E8" i="23"/>
  <c r="F8" i="23"/>
  <c r="G8" i="23"/>
  <c r="H8" i="23"/>
  <c r="I8" i="23"/>
  <c r="E5" i="23"/>
  <c r="F5" i="23"/>
  <c r="G5" i="23"/>
  <c r="H5" i="23"/>
  <c r="I5" i="23"/>
  <c r="E4" i="23"/>
  <c r="F4" i="23"/>
  <c r="G4" i="23"/>
  <c r="H4" i="23"/>
  <c r="I4" i="23"/>
  <c r="M4" i="23"/>
  <c r="M8" i="23"/>
  <c r="M12" i="23"/>
  <c r="D4" i="23"/>
  <c r="D5" i="23"/>
  <c r="D8" i="23"/>
  <c r="K4" i="23"/>
  <c r="K8" i="23"/>
  <c r="K12" i="23"/>
  <c r="B4" i="23"/>
  <c r="B5" i="23"/>
  <c r="B8" i="23"/>
  <c r="E34" i="23"/>
  <c r="F34" i="23"/>
  <c r="G34" i="23"/>
  <c r="H34" i="23"/>
  <c r="I34" i="23"/>
  <c r="E45" i="23"/>
  <c r="F45" i="23"/>
  <c r="G45" i="23"/>
  <c r="H45" i="23"/>
  <c r="I45" i="23"/>
  <c r="E52" i="23"/>
  <c r="F52" i="23"/>
  <c r="G52" i="23"/>
  <c r="H52" i="23"/>
  <c r="I52" i="23"/>
  <c r="D45" i="23"/>
  <c r="D52" i="23"/>
  <c r="B45" i="23"/>
  <c r="B52" i="23"/>
  <c r="D34" i="23"/>
  <c r="B34" i="23"/>
  <c r="N10" i="23"/>
  <c r="O10" i="23"/>
  <c r="P10" i="23"/>
  <c r="Q10" i="23"/>
  <c r="R10" i="23"/>
  <c r="N14" i="23"/>
  <c r="O14" i="23"/>
  <c r="P14" i="23"/>
  <c r="Q14" i="23"/>
  <c r="R14" i="23"/>
  <c r="N18" i="23"/>
  <c r="O18" i="23"/>
  <c r="P18" i="23"/>
  <c r="Q18" i="23"/>
  <c r="R18" i="23"/>
  <c r="M14" i="23"/>
  <c r="M18" i="23"/>
  <c r="K14" i="23"/>
  <c r="K18" i="23"/>
  <c r="M10" i="23"/>
  <c r="K10" i="23"/>
  <c r="E6" i="23"/>
  <c r="F6" i="23"/>
  <c r="G6" i="23"/>
  <c r="H6" i="23"/>
  <c r="I6" i="23"/>
  <c r="E10" i="23"/>
  <c r="F10" i="23"/>
  <c r="G10" i="23"/>
  <c r="H10" i="23"/>
  <c r="I10" i="23"/>
  <c r="E20" i="23"/>
  <c r="F20" i="23"/>
  <c r="G20" i="23"/>
  <c r="H20" i="23"/>
  <c r="I20" i="23"/>
  <c r="D10" i="23"/>
  <c r="D20" i="23"/>
  <c r="B10" i="23"/>
  <c r="B20" i="23"/>
  <c r="D6" i="23"/>
  <c r="B6" i="23"/>
  <c r="B42" i="45"/>
  <c r="C42" i="45"/>
  <c r="D42" i="45"/>
  <c r="E42" i="45"/>
  <c r="F42" i="45"/>
  <c r="C41" i="45"/>
  <c r="D41" i="45"/>
  <c r="E41" i="45"/>
  <c r="F41" i="45"/>
  <c r="G41" i="45"/>
  <c r="H41" i="45"/>
  <c r="B41" i="45"/>
  <c r="C14" i="45"/>
  <c r="D14" i="45"/>
  <c r="E14" i="45"/>
  <c r="F14" i="45"/>
  <c r="G14" i="45"/>
  <c r="B14" i="45"/>
  <c r="A41" i="45"/>
  <c r="A14" i="45"/>
  <c r="C37" i="107"/>
  <c r="D37" i="107"/>
  <c r="E37" i="107"/>
  <c r="B37" i="107"/>
  <c r="C19" i="107"/>
  <c r="D19" i="107"/>
  <c r="E19" i="107"/>
  <c r="B19" i="107"/>
  <c r="A37" i="107"/>
  <c r="A19" i="107"/>
  <c r="C14" i="128"/>
  <c r="B14" i="128"/>
  <c r="A14" i="128"/>
  <c r="C24" i="63"/>
  <c r="D24" i="63"/>
  <c r="E24" i="63"/>
  <c r="B24" i="63"/>
  <c r="C16" i="63"/>
  <c r="B16" i="63"/>
  <c r="A24" i="63"/>
  <c r="A16" i="63"/>
  <c r="C34" i="114"/>
  <c r="D34" i="114"/>
  <c r="E34" i="114"/>
  <c r="B34" i="114"/>
  <c r="C16" i="114"/>
  <c r="B16" i="114"/>
  <c r="A34" i="114"/>
  <c r="A16" i="114"/>
  <c r="B31" i="116"/>
  <c r="C31" i="116"/>
  <c r="D31" i="116"/>
  <c r="E31" i="116"/>
  <c r="F31" i="116"/>
  <c r="C30" i="116"/>
  <c r="D30" i="116"/>
  <c r="E30" i="116"/>
  <c r="F30" i="116"/>
  <c r="G30" i="116"/>
  <c r="H30" i="116"/>
  <c r="B30" i="116"/>
  <c r="C4" i="116"/>
  <c r="D4" i="116"/>
  <c r="E4" i="116"/>
  <c r="F4" i="116"/>
  <c r="G4" i="116"/>
  <c r="B4" i="116"/>
  <c r="A30" i="116"/>
  <c r="A4" i="116"/>
  <c r="C15" i="118"/>
  <c r="D15" i="118"/>
  <c r="E15" i="118"/>
  <c r="B15" i="118"/>
  <c r="A15" i="118"/>
  <c r="C22" i="65"/>
  <c r="D22" i="65"/>
  <c r="E22" i="65"/>
  <c r="B22" i="65"/>
  <c r="C6" i="65"/>
  <c r="D6" i="65"/>
  <c r="E6" i="65"/>
  <c r="F6" i="65"/>
  <c r="G6" i="65"/>
  <c r="B6" i="65"/>
  <c r="A22" i="65"/>
  <c r="A6" i="65"/>
  <c r="C21" i="51"/>
  <c r="D21" i="51"/>
  <c r="E21" i="51"/>
  <c r="B21" i="51"/>
  <c r="C16" i="51"/>
  <c r="B16" i="51"/>
  <c r="A21" i="51"/>
  <c r="A16" i="51"/>
  <c r="C26" i="117"/>
  <c r="D26" i="117"/>
  <c r="E26" i="117"/>
  <c r="B26" i="117"/>
  <c r="C16" i="117"/>
  <c r="B16" i="117"/>
  <c r="A26" i="117"/>
  <c r="A16" i="117"/>
  <c r="C42" i="68"/>
  <c r="D42" i="68"/>
  <c r="E42" i="68"/>
  <c r="B42" i="68"/>
  <c r="C26" i="68"/>
  <c r="D26" i="68"/>
  <c r="E26" i="68"/>
  <c r="B26" i="68"/>
  <c r="A42" i="68"/>
  <c r="A26" i="68"/>
  <c r="C17" i="119"/>
  <c r="B17" i="119"/>
  <c r="A17" i="119"/>
  <c r="C39" i="120"/>
  <c r="D39" i="120"/>
  <c r="E39" i="120"/>
  <c r="B39" i="120"/>
  <c r="C13" i="120"/>
  <c r="B13" i="120"/>
  <c r="A39" i="120"/>
  <c r="A13" i="120"/>
  <c r="C36" i="54"/>
  <c r="D36" i="54"/>
  <c r="E36" i="54"/>
  <c r="B36" i="54"/>
  <c r="C10" i="54"/>
  <c r="D10" i="54"/>
  <c r="E10" i="54"/>
  <c r="F10" i="54"/>
  <c r="G10" i="54"/>
  <c r="B10" i="54"/>
  <c r="A36" i="54"/>
  <c r="A10" i="54"/>
  <c r="C43" i="122"/>
  <c r="D43" i="122"/>
  <c r="E43" i="122"/>
  <c r="B43" i="122"/>
  <c r="C12" i="122"/>
  <c r="B12" i="122"/>
  <c r="A12" i="122"/>
  <c r="A43" i="122"/>
  <c r="C35" i="123"/>
  <c r="D35" i="123"/>
  <c r="E35" i="123"/>
  <c r="B35" i="123"/>
  <c r="C7" i="123"/>
  <c r="D7" i="123"/>
  <c r="E7" i="123"/>
  <c r="F7" i="123"/>
  <c r="G7" i="123"/>
  <c r="B7" i="123"/>
  <c r="A35" i="123"/>
  <c r="A7" i="123"/>
  <c r="B27" i="124"/>
  <c r="C27" i="124"/>
  <c r="D27" i="124"/>
  <c r="E27" i="124"/>
  <c r="F27" i="124"/>
  <c r="C26" i="124"/>
  <c r="D26" i="124"/>
  <c r="E26" i="124"/>
  <c r="F26" i="124"/>
  <c r="G26" i="124"/>
  <c r="H26" i="124"/>
  <c r="B26" i="124"/>
  <c r="C5" i="124"/>
  <c r="D5" i="124"/>
  <c r="E5" i="124"/>
  <c r="F5" i="124"/>
  <c r="G5" i="124"/>
  <c r="B5" i="124"/>
  <c r="A26" i="124"/>
  <c r="A5" i="124"/>
  <c r="B36" i="125"/>
  <c r="C36" i="125"/>
  <c r="D36" i="125"/>
  <c r="E36" i="125"/>
  <c r="F36" i="125"/>
  <c r="C35" i="125"/>
  <c r="D35" i="125"/>
  <c r="E35" i="125"/>
  <c r="F35" i="125"/>
  <c r="G35" i="125"/>
  <c r="H35" i="125"/>
  <c r="B35" i="125"/>
  <c r="C6" i="125"/>
  <c r="D6" i="125"/>
  <c r="E6" i="125"/>
  <c r="F6" i="125"/>
  <c r="G6" i="125"/>
  <c r="B6" i="125"/>
  <c r="A35" i="125"/>
  <c r="A6" i="125"/>
  <c r="C39" i="57"/>
  <c r="D39" i="57"/>
  <c r="E39" i="57"/>
  <c r="B39" i="57"/>
  <c r="C12" i="57"/>
  <c r="D12" i="57"/>
  <c r="E12" i="57"/>
  <c r="F12" i="57"/>
  <c r="G12" i="57"/>
  <c r="B12" i="57"/>
  <c r="A39" i="57"/>
  <c r="A12" i="57"/>
  <c r="C16" i="69"/>
  <c r="D16" i="69"/>
  <c r="E16" i="69"/>
  <c r="B16" i="69"/>
  <c r="A16" i="69"/>
  <c r="E35" i="23"/>
  <c r="F35" i="23"/>
  <c r="G35" i="23"/>
  <c r="H35" i="23"/>
  <c r="I35" i="23"/>
  <c r="E39" i="23"/>
  <c r="F39" i="23"/>
  <c r="G39" i="23"/>
  <c r="H39" i="23"/>
  <c r="I39" i="23"/>
  <c r="E51" i="23"/>
  <c r="F51" i="23"/>
  <c r="G51" i="23"/>
  <c r="H51" i="23"/>
  <c r="I51" i="23"/>
  <c r="D39" i="23"/>
  <c r="D51" i="23"/>
  <c r="D35" i="23"/>
  <c r="N7" i="23"/>
  <c r="O7" i="23"/>
  <c r="P7" i="23"/>
  <c r="Q7" i="23"/>
  <c r="R7" i="23"/>
  <c r="N15" i="23"/>
  <c r="O15" i="23"/>
  <c r="P15" i="23"/>
  <c r="Q15" i="23"/>
  <c r="R15" i="23"/>
  <c r="N20" i="23"/>
  <c r="O20" i="23"/>
  <c r="P20" i="23"/>
  <c r="Q20" i="23"/>
  <c r="R20" i="23"/>
  <c r="M15" i="23"/>
  <c r="M20" i="23"/>
  <c r="M7" i="23"/>
  <c r="E9" i="23"/>
  <c r="F9" i="23"/>
  <c r="G9" i="23"/>
  <c r="H9" i="23"/>
  <c r="I9" i="23"/>
  <c r="E12" i="23"/>
  <c r="F12" i="23"/>
  <c r="G12" i="23"/>
  <c r="H12" i="23"/>
  <c r="I12" i="23"/>
  <c r="E19" i="23"/>
  <c r="F19" i="23"/>
  <c r="G19" i="23"/>
  <c r="H19" i="23"/>
  <c r="I19" i="23"/>
  <c r="D12" i="23"/>
  <c r="D19" i="23"/>
  <c r="D9" i="23"/>
  <c r="B39" i="23"/>
  <c r="B51" i="23"/>
  <c r="B35" i="23"/>
  <c r="K15" i="23"/>
  <c r="K20" i="23"/>
  <c r="K7" i="23"/>
  <c r="B12" i="23"/>
  <c r="B19" i="23"/>
  <c r="B9" i="23"/>
  <c r="C35" i="45"/>
  <c r="D35" i="45"/>
  <c r="E35" i="45"/>
  <c r="F35" i="45"/>
  <c r="G35" i="45"/>
  <c r="H35" i="45"/>
  <c r="C36" i="45"/>
  <c r="D36" i="45"/>
  <c r="E36" i="45"/>
  <c r="F36" i="45"/>
  <c r="C37" i="45"/>
  <c r="D37" i="45"/>
  <c r="E37" i="45"/>
  <c r="F37" i="45"/>
  <c r="G37" i="45"/>
  <c r="H37" i="45"/>
  <c r="C38" i="45"/>
  <c r="D38" i="45"/>
  <c r="E38" i="45"/>
  <c r="F38" i="45"/>
  <c r="C39" i="45"/>
  <c r="D39" i="45"/>
  <c r="E39" i="45"/>
  <c r="F39" i="45"/>
  <c r="G39" i="45"/>
  <c r="H39" i="45"/>
  <c r="C40" i="45"/>
  <c r="D40" i="45"/>
  <c r="E40" i="45"/>
  <c r="F40" i="45"/>
  <c r="B40" i="45"/>
  <c r="B38" i="45"/>
  <c r="B36" i="45"/>
  <c r="B39" i="45"/>
  <c r="B37" i="45"/>
  <c r="B35" i="45"/>
  <c r="C9" i="45"/>
  <c r="D9" i="45"/>
  <c r="E9" i="45"/>
  <c r="F9" i="45"/>
  <c r="G9" i="45"/>
  <c r="C10" i="45"/>
  <c r="D10" i="45"/>
  <c r="E10" i="45"/>
  <c r="F10" i="45"/>
  <c r="G10" i="45"/>
  <c r="C11" i="45"/>
  <c r="D11" i="45"/>
  <c r="E11" i="45"/>
  <c r="F11" i="45"/>
  <c r="G11" i="45"/>
  <c r="B11" i="45"/>
  <c r="B10" i="45"/>
  <c r="B9" i="45"/>
  <c r="A39" i="45"/>
  <c r="A37" i="45"/>
  <c r="A35" i="45"/>
  <c r="A11" i="45"/>
  <c r="A10" i="45"/>
  <c r="A9" i="45"/>
  <c r="C34" i="107"/>
  <c r="D34" i="107"/>
  <c r="E34" i="107"/>
  <c r="C35" i="107"/>
  <c r="D35" i="107"/>
  <c r="E35" i="107"/>
  <c r="C36" i="107"/>
  <c r="D36" i="107"/>
  <c r="E36" i="107"/>
  <c r="B36" i="107"/>
  <c r="B35" i="107"/>
  <c r="B34" i="107"/>
  <c r="C16" i="107"/>
  <c r="D16" i="107"/>
  <c r="E16" i="107"/>
  <c r="B16" i="107"/>
  <c r="C8" i="107"/>
  <c r="D8" i="107"/>
  <c r="E8" i="107"/>
  <c r="F8" i="107"/>
  <c r="G8" i="107"/>
  <c r="B8" i="107"/>
  <c r="A36" i="107"/>
  <c r="A35" i="107"/>
  <c r="A34" i="107"/>
  <c r="A16" i="107"/>
  <c r="A8" i="107"/>
  <c r="C30" i="128"/>
  <c r="D30" i="128"/>
  <c r="E30" i="128"/>
  <c r="B30" i="128"/>
  <c r="C20" i="128"/>
  <c r="D20" i="128"/>
  <c r="E20" i="128"/>
  <c r="B20" i="128"/>
  <c r="C12" i="128"/>
  <c r="C13" i="128"/>
  <c r="B13" i="128"/>
  <c r="B12" i="128"/>
  <c r="A30" i="128"/>
  <c r="A20" i="128"/>
  <c r="A13" i="128"/>
  <c r="A12" i="128"/>
  <c r="C15" i="63"/>
  <c r="B15" i="63"/>
  <c r="C22" i="63"/>
  <c r="D22" i="63"/>
  <c r="E22" i="63"/>
  <c r="C23" i="63"/>
  <c r="D23" i="63"/>
  <c r="E23" i="63"/>
  <c r="B23" i="63"/>
  <c r="B22" i="63"/>
  <c r="C4" i="63"/>
  <c r="D4" i="63"/>
  <c r="E4" i="63"/>
  <c r="F4" i="63"/>
  <c r="G4" i="63"/>
  <c r="B4" i="63"/>
  <c r="C11" i="63"/>
  <c r="D11" i="63"/>
  <c r="E11" i="63"/>
  <c r="F11" i="63"/>
  <c r="G11" i="63"/>
  <c r="B11" i="63"/>
  <c r="A23" i="63"/>
  <c r="A22" i="63"/>
  <c r="A11" i="63"/>
  <c r="A4" i="63"/>
  <c r="A15" i="63"/>
  <c r="C25" i="114"/>
  <c r="D25" i="114"/>
  <c r="E25" i="114"/>
  <c r="C26" i="114"/>
  <c r="D26" i="114"/>
  <c r="E26" i="114"/>
  <c r="C27" i="114"/>
  <c r="D27" i="114"/>
  <c r="E27" i="114"/>
  <c r="C14" i="114"/>
  <c r="C15" i="114"/>
  <c r="C4" i="114"/>
  <c r="D4" i="114"/>
  <c r="E4" i="114"/>
  <c r="F4" i="114"/>
  <c r="G4" i="114"/>
  <c r="B27" i="114"/>
  <c r="B26" i="114"/>
  <c r="B25" i="114"/>
  <c r="B15" i="114"/>
  <c r="B14" i="114"/>
  <c r="B4" i="114"/>
  <c r="A27" i="114"/>
  <c r="A26" i="114"/>
  <c r="A25" i="114"/>
  <c r="A15" i="114"/>
  <c r="A14" i="114"/>
  <c r="A4" i="114"/>
  <c r="C25" i="116"/>
  <c r="D25" i="116"/>
  <c r="E25" i="116"/>
  <c r="C26" i="116"/>
  <c r="D26" i="116"/>
  <c r="E26" i="116"/>
  <c r="C27" i="116"/>
  <c r="D27" i="116"/>
  <c r="E27" i="116"/>
  <c r="C15" i="116"/>
  <c r="C16" i="116"/>
  <c r="B27" i="116"/>
  <c r="B26" i="116"/>
  <c r="B25" i="116"/>
  <c r="B16" i="116"/>
  <c r="B15" i="116"/>
  <c r="A27" i="116"/>
  <c r="A26" i="116"/>
  <c r="A25" i="116"/>
  <c r="A16" i="116"/>
  <c r="A15" i="116"/>
  <c r="C21" i="118"/>
  <c r="D21" i="118"/>
  <c r="E21" i="118"/>
  <c r="B21" i="118"/>
  <c r="A21" i="118"/>
  <c r="C12" i="118"/>
  <c r="B12" i="118"/>
  <c r="A12" i="118"/>
  <c r="C40" i="65"/>
  <c r="D40" i="65"/>
  <c r="E40" i="65"/>
  <c r="C31" i="65"/>
  <c r="D31" i="65"/>
  <c r="E31" i="65"/>
  <c r="F31" i="65"/>
  <c r="G31" i="65"/>
  <c r="H31" i="65"/>
  <c r="C32" i="65"/>
  <c r="D32" i="65"/>
  <c r="E32" i="65"/>
  <c r="F32" i="65"/>
  <c r="C33" i="65"/>
  <c r="D33" i="65"/>
  <c r="E33" i="65"/>
  <c r="F33" i="65"/>
  <c r="G33" i="65"/>
  <c r="H33" i="65"/>
  <c r="C34" i="65"/>
  <c r="D34" i="65"/>
  <c r="E34" i="65"/>
  <c r="F34" i="65"/>
  <c r="C35" i="65"/>
  <c r="D35" i="65"/>
  <c r="E35" i="65"/>
  <c r="F35" i="65"/>
  <c r="G35" i="65"/>
  <c r="H35" i="65"/>
  <c r="C36" i="65"/>
  <c r="D36" i="65"/>
  <c r="E36" i="65"/>
  <c r="F36" i="65"/>
  <c r="C5" i="65"/>
  <c r="D5" i="65"/>
  <c r="E5" i="65"/>
  <c r="F5" i="65"/>
  <c r="G5" i="65"/>
  <c r="B40" i="65"/>
  <c r="B36" i="65"/>
  <c r="B35" i="65"/>
  <c r="B34" i="65"/>
  <c r="B33" i="65"/>
  <c r="B32" i="65"/>
  <c r="B31" i="65"/>
  <c r="B14" i="65"/>
  <c r="B5" i="65"/>
  <c r="A14" i="65"/>
  <c r="A40" i="65"/>
  <c r="A35" i="65"/>
  <c r="A33" i="65"/>
  <c r="A31" i="65"/>
  <c r="A5" i="65"/>
  <c r="C14" i="51"/>
  <c r="C15" i="51"/>
  <c r="C28" i="51"/>
  <c r="D28" i="51"/>
  <c r="E28" i="51"/>
  <c r="C29" i="51"/>
  <c r="D29" i="51"/>
  <c r="E29" i="51"/>
  <c r="B36" i="51"/>
  <c r="C36" i="51"/>
  <c r="D36" i="51"/>
  <c r="E36" i="51"/>
  <c r="F36" i="51"/>
  <c r="C35" i="51"/>
  <c r="D35" i="51"/>
  <c r="E35" i="51"/>
  <c r="F35" i="51"/>
  <c r="G35" i="51"/>
  <c r="H35" i="51"/>
  <c r="B35" i="51"/>
  <c r="B29" i="51"/>
  <c r="B28" i="51"/>
  <c r="B15" i="51"/>
  <c r="B14" i="51"/>
  <c r="B4" i="51"/>
  <c r="A29" i="51"/>
  <c r="A28" i="51"/>
  <c r="A15" i="51"/>
  <c r="A14" i="51"/>
  <c r="A35" i="51"/>
  <c r="A4" i="51"/>
  <c r="C41" i="117"/>
  <c r="D41" i="117"/>
  <c r="E41" i="117"/>
  <c r="C23" i="117"/>
  <c r="D23" i="117"/>
  <c r="E23" i="117"/>
  <c r="C24" i="117"/>
  <c r="D24" i="117"/>
  <c r="E24" i="117"/>
  <c r="C25" i="117"/>
  <c r="D25" i="117"/>
  <c r="E25" i="117"/>
  <c r="C9" i="117"/>
  <c r="D9" i="117"/>
  <c r="E9" i="117"/>
  <c r="F9" i="117"/>
  <c r="G9" i="117"/>
  <c r="C10" i="117"/>
  <c r="D10" i="117"/>
  <c r="E10" i="117"/>
  <c r="F10" i="117"/>
  <c r="G10" i="117"/>
  <c r="B41" i="117"/>
  <c r="B25" i="117"/>
  <c r="B24" i="117"/>
  <c r="B23" i="117"/>
  <c r="B10" i="117"/>
  <c r="B9" i="117"/>
  <c r="A41" i="117"/>
  <c r="A25" i="117"/>
  <c r="A24" i="117"/>
  <c r="A23" i="117"/>
  <c r="A10" i="117"/>
  <c r="A9" i="117"/>
  <c r="C40" i="68"/>
  <c r="D40" i="68"/>
  <c r="E40" i="68"/>
  <c r="C41" i="68"/>
  <c r="D41" i="68"/>
  <c r="E41" i="68"/>
  <c r="C25" i="68"/>
  <c r="D25" i="68"/>
  <c r="E25" i="68"/>
  <c r="C13" i="68"/>
  <c r="C14" i="68"/>
  <c r="C15" i="68"/>
  <c r="B41" i="68"/>
  <c r="B40" i="68"/>
  <c r="B25" i="68"/>
  <c r="B15" i="68"/>
  <c r="B14" i="68"/>
  <c r="B13" i="68"/>
  <c r="A41" i="68"/>
  <c r="A15" i="68"/>
  <c r="A40" i="68"/>
  <c r="A14" i="68"/>
  <c r="A25" i="68"/>
  <c r="A13" i="68"/>
  <c r="C36" i="119"/>
  <c r="D36" i="119"/>
  <c r="E36" i="119"/>
  <c r="C26" i="119"/>
  <c r="D26" i="119"/>
  <c r="E26" i="119"/>
  <c r="C27" i="119"/>
  <c r="D27" i="119"/>
  <c r="E27" i="119"/>
  <c r="C15" i="119"/>
  <c r="C16" i="119"/>
  <c r="B36" i="119"/>
  <c r="B27" i="119"/>
  <c r="B26" i="119"/>
  <c r="B16" i="119"/>
  <c r="B15" i="119"/>
  <c r="A27" i="119"/>
  <c r="A16" i="119"/>
  <c r="A36" i="119"/>
  <c r="A15" i="119"/>
  <c r="A26" i="119"/>
  <c r="C36" i="120"/>
  <c r="D36" i="120"/>
  <c r="E36" i="120"/>
  <c r="C37" i="120"/>
  <c r="D37" i="120"/>
  <c r="E37" i="120"/>
  <c r="C38" i="120"/>
  <c r="D38" i="120"/>
  <c r="E38" i="120"/>
  <c r="B38" i="120"/>
  <c r="B37" i="120"/>
  <c r="B36" i="120"/>
  <c r="A38" i="120"/>
  <c r="A37" i="120"/>
  <c r="A36" i="120"/>
  <c r="C21" i="120"/>
  <c r="D21" i="120"/>
  <c r="E21" i="120"/>
  <c r="C22" i="120"/>
  <c r="D22" i="120"/>
  <c r="E22" i="120"/>
  <c r="B22" i="120"/>
  <c r="B21" i="120"/>
  <c r="A22" i="120"/>
  <c r="A21" i="120"/>
  <c r="C12" i="120"/>
  <c r="B12" i="120"/>
  <c r="A12" i="120"/>
  <c r="C15" i="54"/>
  <c r="B15" i="54"/>
  <c r="A15" i="54"/>
  <c r="C35" i="54"/>
  <c r="D35" i="54"/>
  <c r="E35" i="54"/>
  <c r="B35" i="54"/>
  <c r="C9" i="54"/>
  <c r="D9" i="54"/>
  <c r="E9" i="54"/>
  <c r="F9" i="54"/>
  <c r="G9" i="54"/>
  <c r="B9" i="54"/>
  <c r="A35" i="54"/>
  <c r="A9" i="54"/>
  <c r="C34" i="54"/>
  <c r="D34" i="54"/>
  <c r="E34" i="54"/>
  <c r="B34" i="54"/>
  <c r="A34" i="54"/>
  <c r="C14" i="54"/>
  <c r="B14" i="54"/>
  <c r="A14" i="54"/>
  <c r="C37" i="122"/>
  <c r="D37" i="122"/>
  <c r="E37" i="122"/>
  <c r="B37" i="122"/>
  <c r="C17" i="122"/>
  <c r="D17" i="122"/>
  <c r="E17" i="122"/>
  <c r="B17" i="122"/>
  <c r="A37" i="122"/>
  <c r="A17" i="122"/>
  <c r="C36" i="122"/>
  <c r="D36" i="122"/>
  <c r="E36" i="122"/>
  <c r="B36" i="122"/>
  <c r="C9" i="122"/>
  <c r="D9" i="122"/>
  <c r="E9" i="122"/>
  <c r="F9" i="122"/>
  <c r="G9" i="122"/>
  <c r="B9" i="122"/>
  <c r="A36" i="122"/>
  <c r="A9" i="122"/>
  <c r="C35" i="122"/>
  <c r="D35" i="122"/>
  <c r="E35" i="122"/>
  <c r="B35" i="122"/>
  <c r="A35" i="122"/>
  <c r="C23" i="123"/>
  <c r="D23" i="123"/>
  <c r="E23" i="123"/>
  <c r="B23" i="123"/>
  <c r="C13" i="123"/>
  <c r="B13" i="123"/>
  <c r="A23" i="123"/>
  <c r="A13" i="123"/>
  <c r="C22" i="123"/>
  <c r="D22" i="123"/>
  <c r="E22" i="123"/>
  <c r="B22" i="123"/>
  <c r="C12" i="123"/>
  <c r="B12" i="123"/>
  <c r="A22" i="123"/>
  <c r="A12" i="123"/>
  <c r="C38" i="123"/>
  <c r="D38" i="123"/>
  <c r="E38" i="123"/>
  <c r="B38" i="123"/>
  <c r="A38" i="123"/>
  <c r="C38" i="124"/>
  <c r="D38" i="124"/>
  <c r="E38" i="124"/>
  <c r="B38" i="124"/>
  <c r="C13" i="124"/>
  <c r="D13" i="124"/>
  <c r="E13" i="124"/>
  <c r="F13" i="124"/>
  <c r="G13" i="124"/>
  <c r="B13" i="124"/>
  <c r="A38" i="124"/>
  <c r="A13" i="124"/>
  <c r="C31" i="124"/>
  <c r="D31" i="124"/>
  <c r="E31" i="124"/>
  <c r="B31" i="124"/>
  <c r="C16" i="124"/>
  <c r="B16" i="124"/>
  <c r="A31" i="124"/>
  <c r="A16" i="124"/>
  <c r="A20" i="124"/>
  <c r="C31" i="125"/>
  <c r="D31" i="125"/>
  <c r="E31" i="125"/>
  <c r="F31" i="125"/>
  <c r="G31" i="125"/>
  <c r="H31" i="125"/>
  <c r="C32" i="125"/>
  <c r="D32" i="125"/>
  <c r="E32" i="125"/>
  <c r="F32" i="125"/>
  <c r="C33" i="125"/>
  <c r="D33" i="125"/>
  <c r="E33" i="125"/>
  <c r="F33" i="125"/>
  <c r="G33" i="125"/>
  <c r="H33" i="125"/>
  <c r="C34" i="125"/>
  <c r="D34" i="125"/>
  <c r="E34" i="125"/>
  <c r="F34" i="125"/>
  <c r="B34" i="125"/>
  <c r="B33" i="125"/>
  <c r="B32" i="125"/>
  <c r="B31" i="125"/>
  <c r="C12" i="125"/>
  <c r="D12" i="125"/>
  <c r="E12" i="125"/>
  <c r="F12" i="125"/>
  <c r="G12" i="125"/>
  <c r="B12" i="125"/>
  <c r="C5" i="125"/>
  <c r="D5" i="125"/>
  <c r="E5" i="125"/>
  <c r="F5" i="125"/>
  <c r="G5" i="125"/>
  <c r="A12" i="125"/>
  <c r="B5" i="125"/>
  <c r="A33" i="125"/>
  <c r="A31" i="125"/>
  <c r="A5" i="125"/>
  <c r="C29" i="57"/>
  <c r="D29" i="57"/>
  <c r="E29" i="57"/>
  <c r="B29" i="57"/>
  <c r="C11" i="57"/>
  <c r="D11" i="57"/>
  <c r="E11" i="57"/>
  <c r="F11" i="57"/>
  <c r="G11" i="57"/>
  <c r="B11" i="57"/>
  <c r="A29" i="57"/>
  <c r="A11" i="57"/>
  <c r="C21" i="57"/>
  <c r="D21" i="57"/>
  <c r="E21" i="57"/>
  <c r="B21" i="57"/>
  <c r="C6" i="57"/>
  <c r="D6" i="57"/>
  <c r="E6" i="57"/>
  <c r="F6" i="57"/>
  <c r="G6" i="57"/>
  <c r="B6" i="57"/>
  <c r="A21" i="57"/>
  <c r="A6" i="57"/>
  <c r="C28" i="57"/>
  <c r="D28" i="57"/>
  <c r="E28" i="57"/>
  <c r="B28" i="57"/>
  <c r="C10" i="57"/>
  <c r="D10" i="57"/>
  <c r="E10" i="57"/>
  <c r="F10" i="57"/>
  <c r="G10" i="57"/>
  <c r="B10" i="57"/>
  <c r="C4" i="57"/>
  <c r="D4" i="57"/>
  <c r="E4" i="57"/>
  <c r="F4" i="57"/>
  <c r="G4" i="57"/>
  <c r="C5" i="57"/>
  <c r="D5" i="57"/>
  <c r="E5" i="57"/>
  <c r="F5" i="57"/>
  <c r="G5" i="57"/>
  <c r="A28" i="57"/>
  <c r="A10" i="57"/>
  <c r="B23" i="122"/>
  <c r="E37" i="23"/>
  <c r="F37" i="23"/>
  <c r="G37" i="23"/>
  <c r="H37" i="23"/>
  <c r="I37" i="23"/>
  <c r="E42" i="23"/>
  <c r="F42" i="23"/>
  <c r="G42" i="23"/>
  <c r="H42" i="23"/>
  <c r="I42" i="23"/>
  <c r="E47" i="23"/>
  <c r="F47" i="23"/>
  <c r="G47" i="23"/>
  <c r="H47" i="23"/>
  <c r="I47" i="23"/>
  <c r="D42" i="23"/>
  <c r="D47" i="23"/>
  <c r="D37" i="23"/>
  <c r="B42" i="23"/>
  <c r="B47" i="23"/>
  <c r="B37" i="23"/>
  <c r="N5" i="23"/>
  <c r="O5" i="23"/>
  <c r="P5" i="23"/>
  <c r="Q5" i="23"/>
  <c r="R5" i="23"/>
  <c r="N13" i="23"/>
  <c r="O13" i="23"/>
  <c r="P13" i="23"/>
  <c r="Q13" i="23"/>
  <c r="R13" i="23"/>
  <c r="N25" i="23"/>
  <c r="O25" i="23"/>
  <c r="P25" i="23"/>
  <c r="Q25" i="23"/>
  <c r="R25" i="23"/>
  <c r="M13" i="23"/>
  <c r="M25" i="23"/>
  <c r="M5" i="23"/>
  <c r="K13" i="23"/>
  <c r="K25" i="23"/>
  <c r="K5" i="23"/>
  <c r="E14" i="23"/>
  <c r="F14" i="23"/>
  <c r="G14" i="23"/>
  <c r="H14" i="23"/>
  <c r="I14" i="23"/>
  <c r="E21" i="23"/>
  <c r="F21" i="23"/>
  <c r="G21" i="23"/>
  <c r="H21" i="23"/>
  <c r="I21" i="23"/>
  <c r="E22" i="23"/>
  <c r="F22" i="23"/>
  <c r="G22" i="23"/>
  <c r="H22" i="23"/>
  <c r="I22" i="23"/>
  <c r="D21" i="23"/>
  <c r="D22" i="23"/>
  <c r="B21" i="23"/>
  <c r="B22" i="23"/>
  <c r="B14" i="23"/>
  <c r="D14" i="23"/>
  <c r="B34" i="45"/>
  <c r="C34" i="45"/>
  <c r="D34" i="45"/>
  <c r="E34" i="45"/>
  <c r="F34" i="45"/>
  <c r="C33" i="45"/>
  <c r="D33" i="45"/>
  <c r="E33" i="45"/>
  <c r="F33" i="45"/>
  <c r="G33" i="45"/>
  <c r="H33" i="45"/>
  <c r="B33" i="45"/>
  <c r="C8" i="45"/>
  <c r="D8" i="45"/>
  <c r="E8" i="45"/>
  <c r="F8" i="45"/>
  <c r="G8" i="45"/>
  <c r="B8" i="45"/>
  <c r="C33" i="107"/>
  <c r="D33" i="107"/>
  <c r="E33" i="107"/>
  <c r="B33" i="107"/>
  <c r="B23" i="107"/>
  <c r="C23" i="107"/>
  <c r="D23" i="107"/>
  <c r="E23" i="107"/>
  <c r="F23" i="107"/>
  <c r="C22" i="107"/>
  <c r="D22" i="107"/>
  <c r="E22" i="107"/>
  <c r="F22" i="107"/>
  <c r="G22" i="107"/>
  <c r="H22" i="107"/>
  <c r="B22" i="107"/>
  <c r="C11" i="128"/>
  <c r="B11" i="128"/>
  <c r="D21" i="63"/>
  <c r="C21" i="63"/>
  <c r="E21" i="63"/>
  <c r="B21" i="63"/>
  <c r="C14" i="63"/>
  <c r="B14" i="63"/>
  <c r="C13" i="114"/>
  <c r="B13" i="114"/>
  <c r="C14" i="116"/>
  <c r="B14" i="116"/>
  <c r="C11" i="118"/>
  <c r="B11" i="118"/>
  <c r="C21" i="65"/>
  <c r="D21" i="65"/>
  <c r="E21" i="65"/>
  <c r="B21" i="65"/>
  <c r="B30" i="65"/>
  <c r="C30" i="65"/>
  <c r="D30" i="65"/>
  <c r="E30" i="65"/>
  <c r="F30" i="65"/>
  <c r="C29" i="65"/>
  <c r="D29" i="65"/>
  <c r="E29" i="65"/>
  <c r="F29" i="65"/>
  <c r="G29" i="65"/>
  <c r="H29" i="65"/>
  <c r="B29" i="65"/>
  <c r="C27" i="51"/>
  <c r="D27" i="51"/>
  <c r="E27" i="51"/>
  <c r="B27" i="51"/>
  <c r="C13" i="51"/>
  <c r="B13" i="51"/>
  <c r="C40" i="117"/>
  <c r="D40" i="117"/>
  <c r="E40" i="117"/>
  <c r="B40" i="117"/>
  <c r="C8" i="117"/>
  <c r="D8" i="117"/>
  <c r="E8" i="117"/>
  <c r="F8" i="117"/>
  <c r="G8" i="117"/>
  <c r="B8" i="117"/>
  <c r="C39" i="68"/>
  <c r="D39" i="68"/>
  <c r="E39" i="68"/>
  <c r="B39" i="68"/>
  <c r="C4" i="68"/>
  <c r="D4" i="68"/>
  <c r="E4" i="68"/>
  <c r="F4" i="68"/>
  <c r="G4" i="68"/>
  <c r="B4" i="68"/>
  <c r="C14" i="119"/>
  <c r="B14" i="119"/>
  <c r="C35" i="120"/>
  <c r="D35" i="120"/>
  <c r="E35" i="120"/>
  <c r="B35" i="120"/>
  <c r="C11" i="120"/>
  <c r="B11" i="120"/>
  <c r="E18" i="54"/>
  <c r="C18" i="54"/>
  <c r="D18" i="54"/>
  <c r="B18" i="54"/>
  <c r="C23" i="122"/>
  <c r="D23" i="122"/>
  <c r="E23" i="122"/>
  <c r="G8" i="122"/>
  <c r="C8" i="122"/>
  <c r="D8" i="122"/>
  <c r="E8" i="122"/>
  <c r="F8" i="122"/>
  <c r="B8" i="122"/>
  <c r="C11" i="123"/>
  <c r="B11" i="123"/>
  <c r="C37" i="124"/>
  <c r="D37" i="124"/>
  <c r="E37" i="124"/>
  <c r="C12" i="124"/>
  <c r="D12" i="124"/>
  <c r="E12" i="124"/>
  <c r="F12" i="124"/>
  <c r="G12" i="124"/>
  <c r="B37" i="124"/>
  <c r="B12" i="124"/>
  <c r="C23" i="125"/>
  <c r="D23" i="125"/>
  <c r="E23" i="125"/>
  <c r="B23" i="125"/>
  <c r="C4" i="125"/>
  <c r="D4" i="125"/>
  <c r="E4" i="125"/>
  <c r="F4" i="125"/>
  <c r="G4" i="125"/>
  <c r="B4" i="125"/>
  <c r="C38" i="57"/>
  <c r="D38" i="57"/>
  <c r="E38" i="57"/>
  <c r="C20" i="57"/>
  <c r="D20" i="57"/>
  <c r="E20" i="57"/>
  <c r="B20" i="57"/>
  <c r="B38" i="57"/>
  <c r="A38" i="57"/>
  <c r="A20" i="57"/>
  <c r="A23" i="125"/>
  <c r="A4" i="125"/>
  <c r="A37" i="124"/>
  <c r="A12" i="124"/>
  <c r="A11" i="123"/>
  <c r="A23" i="122"/>
  <c r="A8" i="122"/>
  <c r="A18" i="54"/>
  <c r="A35" i="120"/>
  <c r="A11" i="120"/>
  <c r="A14" i="119"/>
  <c r="A39" i="68"/>
  <c r="A4" i="68"/>
  <c r="A40" i="117"/>
  <c r="A8" i="117"/>
  <c r="A27" i="51"/>
  <c r="A13" i="51"/>
  <c r="A29" i="65"/>
  <c r="A11" i="118"/>
  <c r="A14" i="116"/>
  <c r="A13" i="114"/>
  <c r="A21" i="63"/>
  <c r="A14" i="63"/>
  <c r="A11" i="128"/>
  <c r="A33" i="107"/>
  <c r="A22" i="107"/>
  <c r="A33" i="45"/>
  <c r="A8" i="45"/>
  <c r="C17" i="120"/>
  <c r="D17" i="120"/>
  <c r="E17" i="120"/>
  <c r="B17" i="120"/>
  <c r="A17" i="120"/>
  <c r="C23" i="69"/>
  <c r="D23" i="69"/>
  <c r="E23" i="69"/>
  <c r="B23" i="69"/>
  <c r="A23" i="69"/>
  <c r="C32" i="57"/>
  <c r="D32" i="57"/>
  <c r="E32" i="57"/>
  <c r="F32" i="57"/>
  <c r="G32" i="57"/>
  <c r="H32" i="57"/>
  <c r="C33" i="57"/>
  <c r="D33" i="57"/>
  <c r="E33" i="57"/>
  <c r="F33" i="57"/>
  <c r="C34" i="57"/>
  <c r="D34" i="57"/>
  <c r="E34" i="57"/>
  <c r="F34" i="57"/>
  <c r="G34" i="57"/>
  <c r="H34" i="57"/>
  <c r="C35" i="57"/>
  <c r="D35" i="57"/>
  <c r="E35" i="57"/>
  <c r="F35" i="57"/>
  <c r="B35" i="57"/>
  <c r="B34" i="57"/>
  <c r="B33" i="57"/>
  <c r="B32" i="57"/>
  <c r="B5" i="57"/>
  <c r="B4" i="57"/>
  <c r="A5" i="57"/>
  <c r="A34" i="57"/>
  <c r="A29" i="125"/>
  <c r="C29" i="125"/>
  <c r="D29" i="125"/>
  <c r="E29" i="125"/>
  <c r="F29" i="125"/>
  <c r="G29" i="125"/>
  <c r="H29" i="125"/>
  <c r="C30" i="125"/>
  <c r="D30" i="125"/>
  <c r="E30" i="125"/>
  <c r="F30" i="125"/>
  <c r="B30" i="125"/>
  <c r="B29" i="125"/>
  <c r="C21" i="125"/>
  <c r="D21" i="125"/>
  <c r="E21" i="125"/>
  <c r="C22" i="125"/>
  <c r="D22" i="125"/>
  <c r="E22" i="125"/>
  <c r="B21" i="125"/>
  <c r="B22" i="125"/>
  <c r="A22" i="125"/>
  <c r="C35" i="124"/>
  <c r="D35" i="124"/>
  <c r="E35" i="124"/>
  <c r="C36" i="124"/>
  <c r="D36" i="124"/>
  <c r="E36" i="124"/>
  <c r="B36" i="124"/>
  <c r="B35" i="124"/>
  <c r="C10" i="124"/>
  <c r="D10" i="124"/>
  <c r="E10" i="124"/>
  <c r="F10" i="124"/>
  <c r="G10" i="124"/>
  <c r="C11" i="124"/>
  <c r="D11" i="124"/>
  <c r="E11" i="124"/>
  <c r="F11" i="124"/>
  <c r="G11" i="124"/>
  <c r="B11" i="124"/>
  <c r="B10" i="124"/>
  <c r="A36" i="124"/>
  <c r="A11" i="124"/>
  <c r="C34" i="123"/>
  <c r="D34" i="123"/>
  <c r="E34" i="123"/>
  <c r="B34" i="123"/>
  <c r="C18" i="123"/>
  <c r="D18" i="123"/>
  <c r="E18" i="123"/>
  <c r="C19" i="123"/>
  <c r="D19" i="123"/>
  <c r="E19" i="123"/>
  <c r="B19" i="123"/>
  <c r="B18" i="123"/>
  <c r="A19" i="123"/>
  <c r="C33" i="122"/>
  <c r="D33" i="122"/>
  <c r="E33" i="122"/>
  <c r="C34" i="122"/>
  <c r="D34" i="122"/>
  <c r="E34" i="122"/>
  <c r="C21" i="122"/>
  <c r="D21" i="122"/>
  <c r="E21" i="122"/>
  <c r="C22" i="122"/>
  <c r="D22" i="122"/>
  <c r="E22" i="122"/>
  <c r="B34" i="122"/>
  <c r="B33" i="122"/>
  <c r="B22" i="122"/>
  <c r="B21" i="122"/>
  <c r="A34" i="122"/>
  <c r="A22" i="122"/>
  <c r="C32" i="54"/>
  <c r="D32" i="54"/>
  <c r="E32" i="54"/>
  <c r="B32" i="54"/>
  <c r="C33" i="54"/>
  <c r="D33" i="54"/>
  <c r="E33" i="54"/>
  <c r="B33" i="54"/>
  <c r="C8" i="54"/>
  <c r="D8" i="54"/>
  <c r="E8" i="54"/>
  <c r="F8" i="54"/>
  <c r="G8" i="54"/>
  <c r="B8" i="54"/>
  <c r="C33" i="120"/>
  <c r="D33" i="120"/>
  <c r="E33" i="120"/>
  <c r="C34" i="120"/>
  <c r="D34" i="120"/>
  <c r="E34" i="120"/>
  <c r="B34" i="120"/>
  <c r="B33" i="120"/>
  <c r="C10" i="120"/>
  <c r="B10" i="120"/>
  <c r="A34" i="120"/>
  <c r="C25" i="119"/>
  <c r="D25" i="119"/>
  <c r="E25" i="119"/>
  <c r="B25" i="119"/>
  <c r="C12" i="119"/>
  <c r="C13" i="119"/>
  <c r="B13" i="119"/>
  <c r="B12" i="119"/>
  <c r="A13" i="119"/>
  <c r="C38" i="68"/>
  <c r="D38" i="68"/>
  <c r="E38" i="68"/>
  <c r="B38" i="68"/>
  <c r="C11" i="68"/>
  <c r="C12" i="68"/>
  <c r="B12" i="68"/>
  <c r="B11" i="68"/>
  <c r="A38" i="68"/>
  <c r="A12" i="68"/>
  <c r="C38" i="117"/>
  <c r="D38" i="117"/>
  <c r="E38" i="117"/>
  <c r="C39" i="117"/>
  <c r="D39" i="117"/>
  <c r="E39" i="117"/>
  <c r="C21" i="117"/>
  <c r="D21" i="117"/>
  <c r="E21" i="117"/>
  <c r="C22" i="117"/>
  <c r="D22" i="117"/>
  <c r="E22" i="117"/>
  <c r="B39" i="117"/>
  <c r="B38" i="117"/>
  <c r="B22" i="117"/>
  <c r="B21" i="117"/>
  <c r="A39" i="117"/>
  <c r="A22" i="117"/>
  <c r="C25" i="51"/>
  <c r="D25" i="51"/>
  <c r="E25" i="51"/>
  <c r="C26" i="51"/>
  <c r="D26" i="51"/>
  <c r="E26" i="51"/>
  <c r="C11" i="51"/>
  <c r="C12" i="51"/>
  <c r="B26" i="51"/>
  <c r="B25" i="51"/>
  <c r="B12" i="51"/>
  <c r="B11" i="51"/>
  <c r="A26" i="51"/>
  <c r="A12" i="51"/>
  <c r="B28" i="65"/>
  <c r="C28" i="65"/>
  <c r="D28" i="65"/>
  <c r="E28" i="65"/>
  <c r="F28" i="65"/>
  <c r="C27" i="65"/>
  <c r="D27" i="65"/>
  <c r="E27" i="65"/>
  <c r="F27" i="65"/>
  <c r="G27" i="65"/>
  <c r="H27" i="65"/>
  <c r="B27" i="65"/>
  <c r="C4" i="65"/>
  <c r="D4" i="65"/>
  <c r="E4" i="65"/>
  <c r="F4" i="65"/>
  <c r="G4" i="65"/>
  <c r="B4" i="65"/>
  <c r="D13" i="65"/>
  <c r="C13" i="65"/>
  <c r="B13" i="65"/>
  <c r="A21" i="65"/>
  <c r="A13" i="65"/>
  <c r="C31" i="118"/>
  <c r="D31" i="118"/>
  <c r="E31" i="118"/>
  <c r="C32" i="118"/>
  <c r="D32" i="118"/>
  <c r="E32" i="118"/>
  <c r="B32" i="118"/>
  <c r="B31" i="118"/>
  <c r="A32" i="118"/>
  <c r="C20" i="118"/>
  <c r="D20" i="118"/>
  <c r="E20" i="118"/>
  <c r="B20" i="118"/>
  <c r="C24" i="116"/>
  <c r="D24" i="116"/>
  <c r="E24" i="116"/>
  <c r="B24" i="116"/>
  <c r="C12" i="116"/>
  <c r="C13" i="116"/>
  <c r="B13" i="116"/>
  <c r="A13" i="116"/>
  <c r="B12" i="116"/>
  <c r="C24" i="114"/>
  <c r="D24" i="114"/>
  <c r="E24" i="114"/>
  <c r="B24" i="114"/>
  <c r="A24" i="114"/>
  <c r="C12" i="114"/>
  <c r="B12" i="114"/>
  <c r="C20" i="63"/>
  <c r="D20" i="63"/>
  <c r="E20" i="63"/>
  <c r="B20" i="63"/>
  <c r="C28" i="63"/>
  <c r="D28" i="63"/>
  <c r="E28" i="63"/>
  <c r="C9" i="63"/>
  <c r="D9" i="63"/>
  <c r="E9" i="63"/>
  <c r="F9" i="63"/>
  <c r="G9" i="63"/>
  <c r="C10" i="63"/>
  <c r="D10" i="63"/>
  <c r="E10" i="63"/>
  <c r="F10" i="63"/>
  <c r="G10" i="63"/>
  <c r="B28" i="63"/>
  <c r="B10" i="63"/>
  <c r="B9" i="63"/>
  <c r="A28" i="63"/>
  <c r="A10" i="63"/>
  <c r="C10" i="128"/>
  <c r="B10" i="128"/>
  <c r="C4" i="128"/>
  <c r="D4" i="128"/>
  <c r="E4" i="128"/>
  <c r="F4" i="128"/>
  <c r="G4" i="128"/>
  <c r="B4" i="128"/>
  <c r="C31" i="107"/>
  <c r="D31" i="107"/>
  <c r="E31" i="107"/>
  <c r="C32" i="107"/>
  <c r="D32" i="107"/>
  <c r="E32" i="107"/>
  <c r="C14" i="107"/>
  <c r="D14" i="107"/>
  <c r="E14" i="107"/>
  <c r="C15" i="107"/>
  <c r="D15" i="107"/>
  <c r="E15" i="107"/>
  <c r="B32" i="107"/>
  <c r="B15" i="107"/>
  <c r="B31" i="107"/>
  <c r="B14" i="107"/>
  <c r="C29" i="45"/>
  <c r="D29" i="45"/>
  <c r="E29" i="45"/>
  <c r="F29" i="45"/>
  <c r="G29" i="45"/>
  <c r="H29" i="45"/>
  <c r="C30" i="45"/>
  <c r="D30" i="45"/>
  <c r="E30" i="45"/>
  <c r="F30" i="45"/>
  <c r="C31" i="45"/>
  <c r="D31" i="45"/>
  <c r="E31" i="45"/>
  <c r="F31" i="45"/>
  <c r="G31" i="45"/>
  <c r="H31" i="45"/>
  <c r="C32" i="45"/>
  <c r="D32" i="45"/>
  <c r="E32" i="45"/>
  <c r="F32" i="45"/>
  <c r="B32" i="45"/>
  <c r="B31" i="45"/>
  <c r="B30" i="45"/>
  <c r="B29" i="45"/>
  <c r="C6" i="45"/>
  <c r="D6" i="45"/>
  <c r="E6" i="45"/>
  <c r="F6" i="45"/>
  <c r="G6" i="45"/>
  <c r="C7" i="45"/>
  <c r="D7" i="45"/>
  <c r="E7" i="45"/>
  <c r="F7" i="45"/>
  <c r="G7" i="45"/>
  <c r="B7" i="45"/>
  <c r="B6" i="45"/>
  <c r="A4" i="128"/>
  <c r="A10" i="128"/>
  <c r="A32" i="107"/>
  <c r="A15" i="107"/>
  <c r="A31" i="45"/>
  <c r="A7" i="45"/>
  <c r="C38" i="128"/>
  <c r="D38" i="128"/>
  <c r="E38" i="128"/>
  <c r="F38" i="128"/>
  <c r="G38" i="128"/>
  <c r="H38" i="128"/>
  <c r="I38" i="128"/>
  <c r="J38" i="128"/>
  <c r="K38" i="128"/>
  <c r="B38" i="128"/>
  <c r="C34" i="128"/>
  <c r="D34" i="128"/>
  <c r="E34" i="128"/>
  <c r="F34" i="128"/>
  <c r="G34" i="128"/>
  <c r="H34" i="128"/>
  <c r="I34" i="128"/>
  <c r="J34" i="128"/>
  <c r="K34" i="128"/>
  <c r="B34" i="128"/>
  <c r="C35" i="64"/>
  <c r="D35" i="64"/>
  <c r="E35" i="64"/>
  <c r="F35" i="64"/>
  <c r="G35" i="64"/>
  <c r="H35" i="64"/>
  <c r="I35" i="64"/>
  <c r="J35" i="64"/>
  <c r="K35" i="64"/>
  <c r="B35" i="64"/>
  <c r="C31" i="64"/>
  <c r="D31" i="64"/>
  <c r="E31" i="64"/>
  <c r="F31" i="64"/>
  <c r="G31" i="64"/>
  <c r="H31" i="64"/>
  <c r="I31" i="64"/>
  <c r="J31" i="64"/>
  <c r="K31" i="64"/>
  <c r="B31" i="64"/>
  <c r="A32" i="57"/>
  <c r="A4" i="57"/>
  <c r="C54" i="57"/>
  <c r="D54" i="57"/>
  <c r="E54" i="57"/>
  <c r="F54" i="57"/>
  <c r="G54" i="57"/>
  <c r="H54" i="57"/>
  <c r="I54" i="57"/>
  <c r="J54" i="57"/>
  <c r="K54" i="57"/>
  <c r="B54" i="57"/>
  <c r="C50" i="57"/>
  <c r="D50" i="57"/>
  <c r="E50" i="57"/>
  <c r="F50" i="57"/>
  <c r="G50" i="57"/>
  <c r="H50" i="57"/>
  <c r="I50" i="57"/>
  <c r="J50" i="57"/>
  <c r="K50" i="57"/>
  <c r="B50" i="57"/>
  <c r="A21" i="125"/>
  <c r="C56" i="125"/>
  <c r="D56" i="125"/>
  <c r="E56" i="125"/>
  <c r="F56" i="125"/>
  <c r="G56" i="125"/>
  <c r="H56" i="125"/>
  <c r="I56" i="125"/>
  <c r="J56" i="125"/>
  <c r="K56" i="125"/>
  <c r="B56" i="125"/>
  <c r="C52" i="125"/>
  <c r="D52" i="125"/>
  <c r="E52" i="125"/>
  <c r="F52" i="125"/>
  <c r="G52" i="125"/>
  <c r="H52" i="125"/>
  <c r="I52" i="125"/>
  <c r="J52" i="125"/>
  <c r="K52" i="125"/>
  <c r="B52" i="125"/>
  <c r="C50" i="124"/>
  <c r="D50" i="124"/>
  <c r="E50" i="124"/>
  <c r="F50" i="124"/>
  <c r="G50" i="124"/>
  <c r="H50" i="124"/>
  <c r="I50" i="124"/>
  <c r="J50" i="124"/>
  <c r="K50" i="124"/>
  <c r="B50" i="124"/>
  <c r="C46" i="124"/>
  <c r="D46" i="124"/>
  <c r="E46" i="124"/>
  <c r="F46" i="124"/>
  <c r="G46" i="124"/>
  <c r="H46" i="124"/>
  <c r="I46" i="124"/>
  <c r="J46" i="124"/>
  <c r="K46" i="124"/>
  <c r="B46" i="124"/>
  <c r="A35" i="124"/>
  <c r="A10" i="124"/>
  <c r="C46" i="123"/>
  <c r="D46" i="123"/>
  <c r="E46" i="123"/>
  <c r="F46" i="123"/>
  <c r="G46" i="123"/>
  <c r="H46" i="123"/>
  <c r="I46" i="123"/>
  <c r="J46" i="123"/>
  <c r="K46" i="123"/>
  <c r="C42" i="123"/>
  <c r="D42" i="123"/>
  <c r="E42" i="123"/>
  <c r="F42" i="123"/>
  <c r="G42" i="123"/>
  <c r="H42" i="123"/>
  <c r="I42" i="123"/>
  <c r="J42" i="123"/>
  <c r="K42" i="123"/>
  <c r="B46" i="123"/>
  <c r="B42" i="123"/>
  <c r="A34" i="123"/>
  <c r="A18" i="123"/>
  <c r="C51" i="122"/>
  <c r="D51" i="122"/>
  <c r="E51" i="122"/>
  <c r="F51" i="122"/>
  <c r="G51" i="122"/>
  <c r="H51" i="122"/>
  <c r="I51" i="122"/>
  <c r="J51" i="122"/>
  <c r="K51" i="122"/>
  <c r="C47" i="122"/>
  <c r="D47" i="122"/>
  <c r="E47" i="122"/>
  <c r="F47" i="122"/>
  <c r="G47" i="122"/>
  <c r="H47" i="122"/>
  <c r="I47" i="122"/>
  <c r="J47" i="122"/>
  <c r="K47" i="122"/>
  <c r="B51" i="122"/>
  <c r="B47" i="122"/>
  <c r="A21" i="122"/>
  <c r="A33" i="122"/>
  <c r="K49" i="54"/>
  <c r="C49" i="54"/>
  <c r="D49" i="54"/>
  <c r="E49" i="54"/>
  <c r="F49" i="54"/>
  <c r="G49" i="54"/>
  <c r="H49" i="54"/>
  <c r="I49" i="54"/>
  <c r="J49" i="54"/>
  <c r="C45" i="54"/>
  <c r="D45" i="54"/>
  <c r="E45" i="54"/>
  <c r="F45" i="54"/>
  <c r="G45" i="54"/>
  <c r="H45" i="54"/>
  <c r="I45" i="54"/>
  <c r="J45" i="54"/>
  <c r="K45" i="54"/>
  <c r="B49" i="54"/>
  <c r="B45" i="54"/>
  <c r="A33" i="54"/>
  <c r="A8" i="54"/>
  <c r="C53" i="120"/>
  <c r="D53" i="120"/>
  <c r="E53" i="120"/>
  <c r="F53" i="120"/>
  <c r="G53" i="120"/>
  <c r="H53" i="120"/>
  <c r="I53" i="120"/>
  <c r="J53" i="120"/>
  <c r="K53" i="120"/>
  <c r="C49" i="120"/>
  <c r="D49" i="120"/>
  <c r="E49" i="120"/>
  <c r="F49" i="120"/>
  <c r="G49" i="120"/>
  <c r="H49" i="120"/>
  <c r="I49" i="120"/>
  <c r="J49" i="120"/>
  <c r="K49" i="120"/>
  <c r="B53" i="120"/>
  <c r="B49" i="120"/>
  <c r="A33" i="120"/>
  <c r="A10" i="120"/>
  <c r="A25" i="119"/>
  <c r="A12" i="119"/>
  <c r="C48" i="119"/>
  <c r="D48" i="119"/>
  <c r="E48" i="119"/>
  <c r="F48" i="119"/>
  <c r="G48" i="119"/>
  <c r="H48" i="119"/>
  <c r="I48" i="119"/>
  <c r="J48" i="119"/>
  <c r="K48" i="119"/>
  <c r="C44" i="119"/>
  <c r="D44" i="119"/>
  <c r="E44" i="119"/>
  <c r="F44" i="119"/>
  <c r="G44" i="119"/>
  <c r="H44" i="119"/>
  <c r="I44" i="119"/>
  <c r="J44" i="119"/>
  <c r="K44" i="119"/>
  <c r="B48" i="119"/>
  <c r="B44" i="119"/>
  <c r="A11" i="68"/>
  <c r="C54" i="68"/>
  <c r="D54" i="68"/>
  <c r="E54" i="68"/>
  <c r="F54" i="68"/>
  <c r="G54" i="68"/>
  <c r="H54" i="68"/>
  <c r="I54" i="68"/>
  <c r="J54" i="68"/>
  <c r="K54" i="68"/>
  <c r="C50" i="68"/>
  <c r="D50" i="68"/>
  <c r="E50" i="68"/>
  <c r="F50" i="68"/>
  <c r="G50" i="68"/>
  <c r="H50" i="68"/>
  <c r="I50" i="68"/>
  <c r="J50" i="68"/>
  <c r="K50" i="68"/>
  <c r="B54" i="68"/>
  <c r="B50" i="68"/>
  <c r="A38" i="117"/>
  <c r="A21" i="117"/>
  <c r="C52" i="117"/>
  <c r="D52" i="117"/>
  <c r="E52" i="117"/>
  <c r="F52" i="117"/>
  <c r="G52" i="117"/>
  <c r="H52" i="117"/>
  <c r="I52" i="117"/>
  <c r="J52" i="117"/>
  <c r="K52" i="117"/>
  <c r="B52" i="117"/>
  <c r="C48" i="117"/>
  <c r="D48" i="117"/>
  <c r="E48" i="117"/>
  <c r="F48" i="117"/>
  <c r="G48" i="117"/>
  <c r="H48" i="117"/>
  <c r="I48" i="117"/>
  <c r="J48" i="117"/>
  <c r="K48" i="117"/>
  <c r="B48" i="117"/>
  <c r="A25" i="51"/>
  <c r="A11" i="51"/>
  <c r="C53" i="51"/>
  <c r="D53" i="51"/>
  <c r="E53" i="51"/>
  <c r="F53" i="51"/>
  <c r="G53" i="51"/>
  <c r="H53" i="51"/>
  <c r="I53" i="51"/>
  <c r="J53" i="51"/>
  <c r="K53" i="51"/>
  <c r="C49" i="51"/>
  <c r="D49" i="51"/>
  <c r="E49" i="51"/>
  <c r="F49" i="51"/>
  <c r="G49" i="51"/>
  <c r="H49" i="51"/>
  <c r="I49" i="51"/>
  <c r="J49" i="51"/>
  <c r="K49" i="51"/>
  <c r="B53" i="51"/>
  <c r="B49" i="51"/>
  <c r="A27" i="65"/>
  <c r="A4" i="65"/>
  <c r="C52" i="65"/>
  <c r="D52" i="65"/>
  <c r="E52" i="65"/>
  <c r="F52" i="65"/>
  <c r="G52" i="65"/>
  <c r="H52" i="65"/>
  <c r="I52" i="65"/>
  <c r="J52" i="65"/>
  <c r="K52" i="65"/>
  <c r="C48" i="65"/>
  <c r="D48" i="65"/>
  <c r="E48" i="65"/>
  <c r="F48" i="65"/>
  <c r="G48" i="65"/>
  <c r="H48" i="65"/>
  <c r="I48" i="65"/>
  <c r="J48" i="65"/>
  <c r="K48" i="65"/>
  <c r="B52" i="65"/>
  <c r="B48" i="65"/>
  <c r="A20" i="118"/>
  <c r="A31" i="118"/>
  <c r="A24" i="116"/>
  <c r="A12" i="116"/>
  <c r="A12" i="114"/>
  <c r="A20" i="63"/>
  <c r="A9" i="63"/>
  <c r="A31" i="107"/>
  <c r="A14" i="107"/>
  <c r="A29" i="45"/>
  <c r="A6" i="45"/>
  <c r="C40" i="118"/>
  <c r="D40" i="118"/>
  <c r="E40" i="118"/>
  <c r="F40" i="118"/>
  <c r="G40" i="118"/>
  <c r="H40" i="118"/>
  <c r="I40" i="118"/>
  <c r="J40" i="118"/>
  <c r="K40" i="118"/>
  <c r="C36" i="118"/>
  <c r="D36" i="118"/>
  <c r="E36" i="118"/>
  <c r="F36" i="118"/>
  <c r="G36" i="118"/>
  <c r="H36" i="118"/>
  <c r="I36" i="118"/>
  <c r="J36" i="118"/>
  <c r="K36" i="118"/>
  <c r="B40" i="118"/>
  <c r="B36" i="118"/>
  <c r="C45" i="116"/>
  <c r="D45" i="116"/>
  <c r="E45" i="116"/>
  <c r="F45" i="116"/>
  <c r="G45" i="116"/>
  <c r="H45" i="116"/>
  <c r="I45" i="116"/>
  <c r="J45" i="116"/>
  <c r="K45" i="116"/>
  <c r="C41" i="116"/>
  <c r="D41" i="116"/>
  <c r="E41" i="116"/>
  <c r="F41" i="116"/>
  <c r="G41" i="116"/>
  <c r="H41" i="116"/>
  <c r="I41" i="116"/>
  <c r="J41" i="116"/>
  <c r="K41" i="116"/>
  <c r="B45" i="116"/>
  <c r="B41" i="116"/>
  <c r="C35" i="115"/>
  <c r="D35" i="115"/>
  <c r="E35" i="115"/>
  <c r="F35" i="115"/>
  <c r="G35" i="115"/>
  <c r="H35" i="115"/>
  <c r="I35" i="115"/>
  <c r="J35" i="115"/>
  <c r="K35" i="115"/>
  <c r="B35" i="115"/>
  <c r="B31" i="115"/>
  <c r="D31" i="115"/>
  <c r="E31" i="115"/>
  <c r="F31" i="115"/>
  <c r="G31" i="115"/>
  <c r="H31" i="115"/>
  <c r="I31" i="115"/>
  <c r="J31" i="115"/>
  <c r="K31" i="115"/>
  <c r="C31" i="115"/>
  <c r="C45" i="114"/>
  <c r="D45" i="114"/>
  <c r="E45" i="114"/>
  <c r="F45" i="114"/>
  <c r="G45" i="114"/>
  <c r="H45" i="114"/>
  <c r="I45" i="114"/>
  <c r="J45" i="114"/>
  <c r="K45" i="114"/>
  <c r="B45" i="114"/>
  <c r="C41" i="114"/>
  <c r="D41" i="114"/>
  <c r="E41" i="114"/>
  <c r="F41" i="114"/>
  <c r="G41" i="114"/>
  <c r="H41" i="114"/>
  <c r="I41" i="114"/>
  <c r="J41" i="114"/>
  <c r="K41" i="114"/>
  <c r="B41" i="114"/>
  <c r="E36" i="23"/>
  <c r="F36" i="23"/>
  <c r="G36" i="23"/>
  <c r="H36" i="23"/>
  <c r="I36" i="23"/>
  <c r="N6" i="23"/>
  <c r="O6" i="23"/>
  <c r="P6" i="23"/>
  <c r="Q6" i="23"/>
  <c r="R6" i="23"/>
  <c r="D36" i="23"/>
  <c r="M6" i="23"/>
  <c r="B36" i="23"/>
  <c r="K6" i="23"/>
  <c r="C14" i="10"/>
  <c r="C20" i="10"/>
  <c r="C7" i="10"/>
  <c r="C22" i="10"/>
  <c r="C18" i="10"/>
  <c r="C24" i="10"/>
  <c r="C25" i="10"/>
  <c r="C19" i="10"/>
  <c r="C23" i="10"/>
  <c r="C21" i="10"/>
  <c r="C6" i="10"/>
  <c r="C8" i="10"/>
  <c r="C15" i="10"/>
  <c r="C26" i="10"/>
  <c r="C13" i="10"/>
  <c r="C11" i="10"/>
  <c r="C10" i="10"/>
  <c r="C16" i="10"/>
  <c r="C5" i="10"/>
  <c r="C12" i="10"/>
  <c r="C4" i="10"/>
  <c r="C17" i="10"/>
  <c r="B16" i="10"/>
  <c r="B19" i="10"/>
  <c r="B9" i="10"/>
  <c r="B22" i="10"/>
  <c r="B25" i="10"/>
  <c r="B21" i="10"/>
  <c r="B24" i="10"/>
  <c r="B20" i="10"/>
  <c r="B23" i="10"/>
  <c r="B17" i="10"/>
  <c r="B6" i="10"/>
  <c r="B13" i="10"/>
  <c r="B11" i="10"/>
  <c r="B26" i="10"/>
  <c r="B10" i="10"/>
  <c r="B14" i="10"/>
  <c r="B15" i="10"/>
  <c r="B12" i="10"/>
  <c r="B7" i="10"/>
  <c r="B8" i="10"/>
  <c r="B4" i="10"/>
  <c r="B18" i="10"/>
  <c r="A16" i="10"/>
  <c r="A19" i="10"/>
  <c r="A9" i="10"/>
  <c r="A22" i="10"/>
  <c r="A25" i="10"/>
  <c r="A21" i="10"/>
  <c r="A24" i="10"/>
  <c r="A20" i="10"/>
  <c r="A23" i="10"/>
  <c r="A17" i="10"/>
  <c r="A6" i="10"/>
  <c r="A13" i="10"/>
  <c r="A11" i="10"/>
  <c r="A26" i="10"/>
  <c r="A10" i="10"/>
  <c r="A14" i="10"/>
  <c r="A15" i="10"/>
  <c r="A12" i="10"/>
  <c r="A7" i="10"/>
  <c r="A8" i="10"/>
  <c r="A4" i="10"/>
  <c r="A18" i="10"/>
  <c r="K63" i="1"/>
  <c r="L63" i="1" s="1"/>
  <c r="K72" i="1"/>
  <c r="L72" i="1"/>
  <c r="K56" i="1"/>
  <c r="L56" i="1"/>
  <c r="K71" i="1"/>
  <c r="L71" i="1"/>
  <c r="K70" i="1"/>
  <c r="L70" i="1"/>
  <c r="K74" i="1"/>
  <c r="L74" i="1"/>
  <c r="K68" i="1"/>
  <c r="L68" i="1"/>
  <c r="K69" i="1"/>
  <c r="L69" i="1"/>
  <c r="K67" i="1"/>
  <c r="L67" i="1"/>
  <c r="K53" i="1"/>
  <c r="L53" i="1"/>
  <c r="K64" i="1"/>
  <c r="L64" i="1"/>
  <c r="K60" i="1"/>
  <c r="L60" i="1"/>
  <c r="K73" i="1"/>
  <c r="L73" i="1"/>
  <c r="K57" i="1"/>
  <c r="L57" i="1"/>
  <c r="K61" i="1"/>
  <c r="L61" i="1"/>
  <c r="K59" i="1"/>
  <c r="L59" i="1"/>
  <c r="K58" i="1"/>
  <c r="L58" i="1"/>
  <c r="K54" i="1"/>
  <c r="L54" i="1"/>
  <c r="K62" i="1"/>
  <c r="L62" i="1" s="1"/>
  <c r="K52" i="1"/>
  <c r="L52" i="1" s="1"/>
  <c r="K66" i="1"/>
  <c r="L66" i="1" s="1"/>
  <c r="K65" i="1"/>
  <c r="L65" i="1" s="1"/>
  <c r="E38" i="23"/>
  <c r="F38" i="23"/>
  <c r="G38" i="23"/>
  <c r="H38" i="23"/>
  <c r="I38" i="23"/>
  <c r="E44" i="23"/>
  <c r="F44" i="23"/>
  <c r="G44" i="23"/>
  <c r="H44" i="23"/>
  <c r="I44" i="23"/>
  <c r="E48" i="23"/>
  <c r="F48" i="23"/>
  <c r="G48" i="23"/>
  <c r="H48" i="23"/>
  <c r="I48" i="23"/>
  <c r="D44" i="23"/>
  <c r="D48" i="23"/>
  <c r="B44" i="23"/>
  <c r="B48" i="23"/>
  <c r="N9" i="23"/>
  <c r="O9" i="23"/>
  <c r="P9" i="23"/>
  <c r="Q9" i="23"/>
  <c r="R9" i="23"/>
  <c r="N19" i="23"/>
  <c r="O19" i="23"/>
  <c r="P19" i="23"/>
  <c r="Q19" i="23"/>
  <c r="R19" i="23"/>
  <c r="N21" i="23"/>
  <c r="O21" i="23"/>
  <c r="P21" i="23"/>
  <c r="Q21" i="23"/>
  <c r="R21" i="23"/>
  <c r="M19" i="23"/>
  <c r="M21" i="23"/>
  <c r="K19" i="23"/>
  <c r="K21" i="23"/>
  <c r="E15" i="23"/>
  <c r="F15" i="23"/>
  <c r="G15" i="23"/>
  <c r="H15" i="23"/>
  <c r="I15" i="23"/>
  <c r="E13" i="23"/>
  <c r="F13" i="23"/>
  <c r="G13" i="23"/>
  <c r="H13" i="23"/>
  <c r="I13" i="23"/>
  <c r="E23" i="23"/>
  <c r="F23" i="23"/>
  <c r="G23" i="23"/>
  <c r="H23" i="23"/>
  <c r="I23" i="23"/>
  <c r="D13" i="23"/>
  <c r="D23" i="23"/>
  <c r="B13" i="23"/>
  <c r="B23" i="23"/>
  <c r="D38" i="23"/>
  <c r="M9" i="23"/>
  <c r="D15" i="23"/>
  <c r="B38" i="23"/>
  <c r="K9" i="23"/>
  <c r="B15" i="23"/>
  <c r="J13" i="10"/>
  <c r="J25" i="10"/>
  <c r="J6" i="10"/>
  <c r="J26" i="10"/>
  <c r="J17" i="10"/>
  <c r="J22" i="10"/>
  <c r="J24" i="10"/>
  <c r="J19" i="10"/>
  <c r="J20" i="10"/>
  <c r="J21" i="10"/>
  <c r="J5" i="10"/>
  <c r="J8" i="10"/>
  <c r="J14" i="10"/>
  <c r="J23" i="10"/>
  <c r="J16" i="10"/>
  <c r="J9" i="10"/>
  <c r="J11" i="10"/>
  <c r="J10" i="10"/>
  <c r="J7" i="10"/>
  <c r="J15" i="10"/>
  <c r="J4" i="10"/>
  <c r="J18" i="10"/>
  <c r="I13" i="10"/>
  <c r="I25" i="10"/>
  <c r="I6" i="10"/>
  <c r="I26" i="10"/>
  <c r="I17" i="10"/>
  <c r="I22" i="10"/>
  <c r="I24" i="10"/>
  <c r="I19" i="10"/>
  <c r="I20" i="10"/>
  <c r="I21" i="10"/>
  <c r="I5" i="10"/>
  <c r="I8" i="10"/>
  <c r="I14" i="10"/>
  <c r="I23" i="10"/>
  <c r="I16" i="10"/>
  <c r="I9" i="10"/>
  <c r="I11" i="10"/>
  <c r="I10" i="10"/>
  <c r="I7" i="10"/>
  <c r="I15" i="10"/>
  <c r="I4" i="10"/>
  <c r="I18" i="10"/>
  <c r="H17" i="10"/>
  <c r="H23" i="10"/>
  <c r="H11" i="10"/>
  <c r="H18" i="10"/>
  <c r="H21" i="10"/>
  <c r="H20" i="10"/>
  <c r="H19" i="10"/>
  <c r="H25" i="10"/>
  <c r="H24" i="10"/>
  <c r="H22" i="10"/>
  <c r="H5" i="10"/>
  <c r="H15" i="10"/>
  <c r="H8" i="10"/>
  <c r="H26" i="10"/>
  <c r="H6" i="10"/>
  <c r="H12" i="10"/>
  <c r="H14" i="10"/>
  <c r="H9" i="10"/>
  <c r="H7" i="10"/>
  <c r="H13" i="10"/>
  <c r="H4" i="10"/>
  <c r="H16" i="10"/>
  <c r="G17" i="10"/>
  <c r="G23" i="10"/>
  <c r="G11" i="10"/>
  <c r="G18" i="10"/>
  <c r="G21" i="10"/>
  <c r="G20" i="10"/>
  <c r="G19" i="10"/>
  <c r="G25" i="10"/>
  <c r="G24" i="10"/>
  <c r="G22" i="10"/>
  <c r="G5" i="10"/>
  <c r="G15" i="10"/>
  <c r="G8" i="10"/>
  <c r="G26" i="10"/>
  <c r="G6" i="10"/>
  <c r="G12" i="10"/>
  <c r="G14" i="10"/>
  <c r="G9" i="10"/>
  <c r="G7" i="10"/>
  <c r="G13" i="10"/>
  <c r="G4" i="10"/>
  <c r="G16" i="10"/>
  <c r="F15" i="10"/>
  <c r="F22" i="10"/>
  <c r="F10" i="10"/>
  <c r="F21" i="10"/>
  <c r="F20" i="10"/>
  <c r="F18" i="10"/>
  <c r="F23" i="10"/>
  <c r="F24" i="10"/>
  <c r="F26" i="10"/>
  <c r="F17" i="10"/>
  <c r="F5" i="10"/>
  <c r="F19" i="10"/>
  <c r="F9" i="10"/>
  <c r="F25" i="10"/>
  <c r="F6" i="10"/>
  <c r="F12" i="10"/>
  <c r="F13" i="10"/>
  <c r="F7" i="10"/>
  <c r="F8" i="10"/>
  <c r="F14" i="10"/>
  <c r="F4" i="10"/>
  <c r="F16" i="10"/>
  <c r="E15" i="10"/>
  <c r="E22" i="10"/>
  <c r="E10" i="10"/>
  <c r="E21" i="10"/>
  <c r="E20" i="10"/>
  <c r="E18" i="10"/>
  <c r="E23" i="10"/>
  <c r="E24" i="10"/>
  <c r="E26" i="10"/>
  <c r="E17" i="10"/>
  <c r="E5" i="10"/>
  <c r="E19" i="10"/>
  <c r="E9" i="10"/>
  <c r="E25" i="10"/>
  <c r="E6" i="10"/>
  <c r="E12" i="10"/>
  <c r="E13" i="10"/>
  <c r="E7" i="10"/>
  <c r="E8" i="10"/>
  <c r="E14" i="10"/>
  <c r="E4" i="10"/>
  <c r="E16" i="10"/>
  <c r="D14" i="10"/>
  <c r="D20" i="10"/>
  <c r="D7" i="10"/>
  <c r="D22" i="10"/>
  <c r="D18" i="10"/>
  <c r="D24" i="10"/>
  <c r="D25" i="10"/>
  <c r="D19" i="10"/>
  <c r="D23" i="10"/>
  <c r="D21" i="10"/>
  <c r="D6" i="10"/>
  <c r="D8" i="10"/>
  <c r="D15" i="10"/>
  <c r="D26" i="10"/>
  <c r="D13" i="10"/>
  <c r="D11" i="10"/>
  <c r="D10" i="10"/>
  <c r="D16" i="10"/>
  <c r="D5" i="10"/>
  <c r="D12" i="10"/>
  <c r="D4" i="10"/>
  <c r="D17" i="10"/>
  <c r="J31" i="10"/>
  <c r="J44" i="10"/>
  <c r="J39" i="10"/>
  <c r="J51" i="10"/>
  <c r="J41" i="10"/>
  <c r="J50" i="10"/>
  <c r="J49" i="10"/>
  <c r="J47" i="10"/>
  <c r="J45" i="10"/>
  <c r="J46" i="10"/>
  <c r="J34" i="10"/>
  <c r="J40" i="10"/>
  <c r="J32" i="10"/>
  <c r="J48" i="10"/>
  <c r="J37" i="10"/>
  <c r="J33" i="10"/>
  <c r="J35" i="10"/>
  <c r="J38" i="10"/>
  <c r="J29" i="10"/>
  <c r="J42" i="10"/>
  <c r="J30" i="10"/>
  <c r="J36" i="10"/>
  <c r="I31" i="10"/>
  <c r="I44" i="10"/>
  <c r="I39" i="10"/>
  <c r="I51" i="10"/>
  <c r="I41" i="10"/>
  <c r="I50" i="10"/>
  <c r="I49" i="10"/>
  <c r="I47" i="10"/>
  <c r="I45" i="10"/>
  <c r="I46" i="10"/>
  <c r="I34" i="10"/>
  <c r="I40" i="10"/>
  <c r="I32" i="10"/>
  <c r="I48" i="10"/>
  <c r="I37" i="10"/>
  <c r="I33" i="10"/>
  <c r="I35" i="10"/>
  <c r="I38" i="10"/>
  <c r="I29" i="10"/>
  <c r="I42" i="10"/>
  <c r="I30" i="10"/>
  <c r="I36" i="10"/>
  <c r="H44" i="10"/>
  <c r="H51" i="10"/>
  <c r="H38" i="10"/>
  <c r="H47" i="10"/>
  <c r="H36" i="10"/>
  <c r="H48" i="10"/>
  <c r="H50" i="10"/>
  <c r="H49" i="10"/>
  <c r="H42" i="10"/>
  <c r="H45" i="10"/>
  <c r="H34" i="10"/>
  <c r="H33" i="10"/>
  <c r="H43" i="10"/>
  <c r="H46" i="10"/>
  <c r="H30" i="10"/>
  <c r="H39" i="10"/>
  <c r="H32" i="10"/>
  <c r="H40" i="10"/>
  <c r="H31" i="10"/>
  <c r="H37" i="10"/>
  <c r="H29" i="10"/>
  <c r="H41" i="10"/>
  <c r="G35" i="10"/>
  <c r="G44" i="10"/>
  <c r="G51" i="10"/>
  <c r="G38" i="10"/>
  <c r="G47" i="10"/>
  <c r="G36" i="10"/>
  <c r="G48" i="10"/>
  <c r="G50" i="10"/>
  <c r="G49" i="10"/>
  <c r="G42" i="10"/>
  <c r="G45" i="10"/>
  <c r="G34" i="10"/>
  <c r="G33" i="10"/>
  <c r="G43" i="10"/>
  <c r="G46" i="10"/>
  <c r="G30" i="10"/>
  <c r="G39" i="10"/>
  <c r="G32" i="10"/>
  <c r="G40" i="10"/>
  <c r="G31" i="10"/>
  <c r="G37" i="10"/>
  <c r="G29" i="10"/>
  <c r="G41" i="10"/>
  <c r="F36" i="10"/>
  <c r="F51" i="10"/>
  <c r="F34" i="10"/>
  <c r="F46" i="10"/>
  <c r="F44" i="10"/>
  <c r="F48" i="10"/>
  <c r="F49" i="10"/>
  <c r="F45" i="10"/>
  <c r="F47" i="10"/>
  <c r="F35" i="10"/>
  <c r="F30" i="10"/>
  <c r="F43" i="10"/>
  <c r="F38" i="10"/>
  <c r="F50" i="10"/>
  <c r="F42" i="10"/>
  <c r="F40" i="10"/>
  <c r="F39" i="10"/>
  <c r="F37" i="10"/>
  <c r="F32" i="10"/>
  <c r="F33" i="10"/>
  <c r="F31" i="10"/>
  <c r="F41" i="10"/>
  <c r="E36" i="10"/>
  <c r="E51" i="10"/>
  <c r="E34" i="10"/>
  <c r="E46" i="10"/>
  <c r="E44" i="10"/>
  <c r="E48" i="10"/>
  <c r="E49" i="10"/>
  <c r="E45" i="10"/>
  <c r="E47" i="10"/>
  <c r="E35" i="10"/>
  <c r="E30" i="10"/>
  <c r="E43" i="10"/>
  <c r="E38" i="10"/>
  <c r="E50" i="10"/>
  <c r="E42" i="10"/>
  <c r="E40" i="10"/>
  <c r="E39" i="10"/>
  <c r="E37" i="10"/>
  <c r="E32" i="10"/>
  <c r="E33" i="10"/>
  <c r="E31" i="10"/>
  <c r="E41" i="10"/>
  <c r="D34" i="10"/>
  <c r="D45" i="10"/>
  <c r="D33" i="10"/>
  <c r="D44" i="10"/>
  <c r="D47" i="10"/>
  <c r="D46" i="10"/>
  <c r="D51" i="10"/>
  <c r="D49" i="10"/>
  <c r="D50" i="10"/>
  <c r="D41" i="10"/>
  <c r="D31" i="10"/>
  <c r="D43" i="10"/>
  <c r="D37" i="10"/>
  <c r="D48" i="10"/>
  <c r="D38" i="10"/>
  <c r="D40" i="10"/>
  <c r="D39" i="10"/>
  <c r="D35" i="10"/>
  <c r="D30" i="10"/>
  <c r="D36" i="10"/>
  <c r="D29" i="10"/>
  <c r="D42" i="10"/>
  <c r="C34" i="10"/>
  <c r="C45" i="10"/>
  <c r="C33" i="10"/>
  <c r="C44" i="10"/>
  <c r="C47" i="10"/>
  <c r="C46" i="10"/>
  <c r="C51" i="10"/>
  <c r="C49" i="10"/>
  <c r="C50" i="10"/>
  <c r="C41" i="10"/>
  <c r="C31" i="10"/>
  <c r="C43" i="10"/>
  <c r="C37" i="10"/>
  <c r="C48" i="10"/>
  <c r="C38" i="10"/>
  <c r="C40" i="10"/>
  <c r="C39" i="10"/>
  <c r="C35" i="10"/>
  <c r="C30" i="10"/>
  <c r="C36" i="10"/>
  <c r="C29" i="10"/>
  <c r="C42" i="10"/>
  <c r="B37" i="10"/>
  <c r="B50" i="10"/>
  <c r="B35" i="10"/>
  <c r="B45" i="10"/>
  <c r="B44" i="10"/>
  <c r="B46" i="10"/>
  <c r="B49" i="10"/>
  <c r="B47" i="10"/>
  <c r="B51" i="10"/>
  <c r="B43" i="10"/>
  <c r="B30" i="10"/>
  <c r="B42" i="10"/>
  <c r="B36" i="10"/>
  <c r="B48" i="10"/>
  <c r="B31" i="10"/>
  <c r="B40" i="10"/>
  <c r="B39" i="10"/>
  <c r="B33" i="10"/>
  <c r="B34" i="10"/>
  <c r="B38" i="10"/>
  <c r="B29" i="10"/>
  <c r="B41" i="10"/>
  <c r="A37" i="10"/>
  <c r="A50" i="10"/>
  <c r="A35" i="10"/>
  <c r="A45" i="10"/>
  <c r="A44" i="10"/>
  <c r="A46" i="10"/>
  <c r="A49" i="10"/>
  <c r="A47" i="10"/>
  <c r="A51" i="10"/>
  <c r="A43" i="10"/>
  <c r="A30" i="10"/>
  <c r="A42" i="10"/>
  <c r="A36" i="10"/>
  <c r="A48" i="10"/>
  <c r="A31" i="10"/>
  <c r="A40" i="10"/>
  <c r="A39" i="10"/>
  <c r="A33" i="10"/>
  <c r="A34" i="10"/>
  <c r="A38" i="10"/>
  <c r="A29" i="10"/>
  <c r="A41" i="10"/>
  <c r="F68" i="10"/>
  <c r="F76" i="10"/>
  <c r="F55" i="10"/>
  <c r="F72" i="10"/>
  <c r="F60" i="10"/>
  <c r="F73" i="10"/>
  <c r="F69" i="10"/>
  <c r="F70" i="10"/>
  <c r="F74" i="10"/>
  <c r="F71" i="10"/>
  <c r="F56" i="10"/>
  <c r="F61" i="10"/>
  <c r="F62" i="10"/>
  <c r="F75" i="10"/>
  <c r="F66" i="10"/>
  <c r="F64" i="10"/>
  <c r="F63" i="10"/>
  <c r="F57" i="10"/>
  <c r="F59" i="10"/>
  <c r="F58" i="10"/>
  <c r="F54" i="10"/>
  <c r="F67" i="10"/>
  <c r="E68" i="10"/>
  <c r="E76" i="10"/>
  <c r="E55" i="10"/>
  <c r="E72" i="10"/>
  <c r="E60" i="10"/>
  <c r="E73" i="10"/>
  <c r="E69" i="10"/>
  <c r="E70" i="10"/>
  <c r="E74" i="10"/>
  <c r="E71" i="10"/>
  <c r="E56" i="10"/>
  <c r="E61" i="10"/>
  <c r="E62" i="10"/>
  <c r="E75" i="10"/>
  <c r="E66" i="10"/>
  <c r="E64" i="10"/>
  <c r="E63" i="10"/>
  <c r="E57" i="10"/>
  <c r="E59" i="10"/>
  <c r="E58" i="10"/>
  <c r="E54" i="10"/>
  <c r="E67" i="10"/>
  <c r="D56" i="10"/>
  <c r="D66" i="10"/>
  <c r="D63" i="10"/>
  <c r="D70" i="10"/>
  <c r="D65" i="10"/>
  <c r="D74" i="10"/>
  <c r="D75" i="10"/>
  <c r="D71" i="10"/>
  <c r="D69" i="10"/>
  <c r="D72" i="10"/>
  <c r="D60" i="10"/>
  <c r="D62" i="10"/>
  <c r="D55" i="10"/>
  <c r="D76" i="10"/>
  <c r="D68" i="10"/>
  <c r="D58" i="10"/>
  <c r="D61" i="10"/>
  <c r="D73" i="10"/>
  <c r="D54" i="10"/>
  <c r="D64" i="10"/>
  <c r="D57" i="10"/>
  <c r="D59" i="10"/>
  <c r="C56" i="10"/>
  <c r="C66" i="10"/>
  <c r="C63" i="10"/>
  <c r="C70" i="10"/>
  <c r="C65" i="10"/>
  <c r="C74" i="10"/>
  <c r="C75" i="10"/>
  <c r="C71" i="10"/>
  <c r="C69" i="10"/>
  <c r="C72" i="10"/>
  <c r="C60" i="10"/>
  <c r="C62" i="10"/>
  <c r="C55" i="10"/>
  <c r="C76" i="10"/>
  <c r="C68" i="10"/>
  <c r="C58" i="10"/>
  <c r="C61" i="10"/>
  <c r="C73" i="10"/>
  <c r="C54" i="10"/>
  <c r="C64" i="10"/>
  <c r="C57" i="10"/>
  <c r="C59" i="10"/>
  <c r="B65" i="10"/>
  <c r="B67" i="10"/>
  <c r="B58" i="10"/>
  <c r="B70" i="10"/>
  <c r="B59" i="10"/>
  <c r="B73" i="10"/>
  <c r="B76" i="10"/>
  <c r="B74" i="10"/>
  <c r="B75" i="10"/>
  <c r="B64" i="10"/>
  <c r="B63" i="10"/>
  <c r="B68" i="10"/>
  <c r="B69" i="10"/>
  <c r="B71" i="10"/>
  <c r="B54" i="10"/>
  <c r="B66" i="10"/>
  <c r="B57" i="10"/>
  <c r="B72" i="10"/>
  <c r="B56" i="10"/>
  <c r="B60" i="10"/>
  <c r="B55" i="10"/>
  <c r="B62" i="10"/>
  <c r="A65" i="10"/>
  <c r="A67" i="10"/>
  <c r="A58" i="10"/>
  <c r="A70" i="10"/>
  <c r="A59" i="10"/>
  <c r="A73" i="10"/>
  <c r="A76" i="10"/>
  <c r="A74" i="10"/>
  <c r="A75" i="10"/>
  <c r="A64" i="10"/>
  <c r="A63" i="10"/>
  <c r="A68" i="10"/>
  <c r="A69" i="10"/>
  <c r="A71" i="10"/>
  <c r="A54" i="10"/>
  <c r="A66" i="10"/>
  <c r="A57" i="10"/>
  <c r="A72" i="10"/>
  <c r="A56" i="10"/>
  <c r="A60" i="10"/>
  <c r="A55" i="10"/>
  <c r="A62" i="10"/>
  <c r="R11" i="23"/>
  <c r="R17" i="23"/>
  <c r="R26" i="23"/>
  <c r="R22" i="23"/>
  <c r="N11" i="23"/>
  <c r="O11" i="23"/>
  <c r="P11" i="23"/>
  <c r="Q11" i="23"/>
  <c r="N17" i="23"/>
  <c r="O17" i="23"/>
  <c r="P17" i="23"/>
  <c r="Q17" i="23"/>
  <c r="N26" i="23"/>
  <c r="O26" i="23"/>
  <c r="P26" i="23"/>
  <c r="Q26" i="23"/>
  <c r="N22" i="23"/>
  <c r="O22" i="23"/>
  <c r="P22" i="23"/>
  <c r="Q22" i="23"/>
  <c r="M17" i="23"/>
  <c r="M26" i="23"/>
  <c r="M22" i="23"/>
  <c r="M11" i="23"/>
  <c r="B28" i="45"/>
  <c r="C28" i="45"/>
  <c r="D28" i="45"/>
  <c r="E28" i="45"/>
  <c r="F28" i="45"/>
  <c r="C27" i="45"/>
  <c r="D27" i="45"/>
  <c r="E27" i="45"/>
  <c r="F27" i="45"/>
  <c r="G27" i="45"/>
  <c r="H27" i="45"/>
  <c r="B27" i="45"/>
  <c r="A27" i="45"/>
  <c r="C19" i="63"/>
  <c r="D19" i="63"/>
  <c r="E19" i="63"/>
  <c r="B19" i="63"/>
  <c r="A19" i="63"/>
  <c r="A8" i="63"/>
  <c r="C5" i="45"/>
  <c r="D5" i="45"/>
  <c r="E5" i="45"/>
  <c r="F5" i="45"/>
  <c r="G5" i="45"/>
  <c r="B5" i="45"/>
  <c r="C30" i="107"/>
  <c r="D30" i="107"/>
  <c r="E30" i="107"/>
  <c r="B30" i="107"/>
  <c r="C7" i="107"/>
  <c r="D7" i="107"/>
  <c r="E7" i="107"/>
  <c r="F7" i="107"/>
  <c r="G7" i="107"/>
  <c r="B7" i="107"/>
  <c r="C8" i="63"/>
  <c r="D8" i="63"/>
  <c r="E8" i="63"/>
  <c r="F8" i="63"/>
  <c r="G8" i="63"/>
  <c r="B8" i="63"/>
  <c r="C23" i="114"/>
  <c r="D23" i="114"/>
  <c r="E23" i="114"/>
  <c r="B23" i="114"/>
  <c r="C11" i="114"/>
  <c r="B11" i="114"/>
  <c r="C17" i="115"/>
  <c r="D17" i="115"/>
  <c r="E17" i="115"/>
  <c r="B17" i="115"/>
  <c r="C11" i="115"/>
  <c r="B11" i="115"/>
  <c r="C23" i="116"/>
  <c r="D23" i="116"/>
  <c r="E23" i="116"/>
  <c r="B23" i="116"/>
  <c r="C11" i="116"/>
  <c r="B11" i="116"/>
  <c r="C19" i="118"/>
  <c r="D19" i="118"/>
  <c r="E19" i="118"/>
  <c r="B19" i="118"/>
  <c r="C10" i="118"/>
  <c r="B10" i="118"/>
  <c r="B26" i="65"/>
  <c r="C26" i="65"/>
  <c r="D26" i="65"/>
  <c r="E26" i="65"/>
  <c r="F26" i="65"/>
  <c r="C25" i="65"/>
  <c r="D25" i="65"/>
  <c r="E25" i="65"/>
  <c r="F25" i="65"/>
  <c r="G25" i="65"/>
  <c r="H25" i="65"/>
  <c r="B25" i="65"/>
  <c r="C12" i="65"/>
  <c r="B12" i="65"/>
  <c r="C24" i="51"/>
  <c r="D24" i="51"/>
  <c r="E24" i="51"/>
  <c r="B24" i="51"/>
  <c r="C10" i="51"/>
  <c r="B10" i="51"/>
  <c r="C20" i="117"/>
  <c r="D20" i="117"/>
  <c r="E20" i="117"/>
  <c r="B20" i="117"/>
  <c r="C4" i="117"/>
  <c r="D4" i="117"/>
  <c r="E4" i="117"/>
  <c r="F4" i="117"/>
  <c r="G4" i="117"/>
  <c r="B4" i="117"/>
  <c r="C37" i="68"/>
  <c r="D37" i="68"/>
  <c r="E37" i="68"/>
  <c r="B37" i="68"/>
  <c r="C24" i="68"/>
  <c r="D24" i="68"/>
  <c r="E24" i="68"/>
  <c r="B24" i="68"/>
  <c r="C35" i="119"/>
  <c r="D35" i="119"/>
  <c r="E35" i="119"/>
  <c r="B35" i="119"/>
  <c r="C11" i="119"/>
  <c r="B11" i="119"/>
  <c r="C32" i="120"/>
  <c r="D32" i="120"/>
  <c r="E32" i="120"/>
  <c r="B32" i="120"/>
  <c r="C20" i="120"/>
  <c r="D20" i="120"/>
  <c r="E20" i="120"/>
  <c r="B20" i="120"/>
  <c r="C7" i="54"/>
  <c r="D7" i="54"/>
  <c r="E7" i="54"/>
  <c r="F7" i="54"/>
  <c r="G7" i="54"/>
  <c r="B7" i="54"/>
  <c r="C32" i="122"/>
  <c r="D32" i="122"/>
  <c r="E32" i="122"/>
  <c r="B32" i="122"/>
  <c r="C7" i="122"/>
  <c r="D7" i="122"/>
  <c r="E7" i="122"/>
  <c r="F7" i="122"/>
  <c r="G7" i="122"/>
  <c r="B7" i="122"/>
  <c r="B31" i="123"/>
  <c r="C31" i="123"/>
  <c r="D31" i="123"/>
  <c r="E31" i="123"/>
  <c r="F31" i="123"/>
  <c r="C30" i="123"/>
  <c r="D30" i="123"/>
  <c r="E30" i="123"/>
  <c r="F30" i="123"/>
  <c r="G30" i="123"/>
  <c r="H30" i="123"/>
  <c r="B30" i="123"/>
  <c r="C4" i="123"/>
  <c r="D4" i="123"/>
  <c r="E4" i="123"/>
  <c r="F4" i="123"/>
  <c r="G4" i="123"/>
  <c r="B4" i="123"/>
  <c r="C34" i="124"/>
  <c r="D34" i="124"/>
  <c r="E34" i="124"/>
  <c r="B34" i="124"/>
  <c r="C4" i="124"/>
  <c r="D4" i="124"/>
  <c r="E4" i="124"/>
  <c r="F4" i="124"/>
  <c r="G4" i="124"/>
  <c r="B4" i="124"/>
  <c r="C45" i="125"/>
  <c r="D45" i="125"/>
  <c r="E45" i="125"/>
  <c r="B45" i="125"/>
  <c r="B28" i="125"/>
  <c r="C28" i="125"/>
  <c r="D28" i="125"/>
  <c r="E28" i="125"/>
  <c r="F28" i="125"/>
  <c r="C27" i="125"/>
  <c r="D27" i="125"/>
  <c r="E27" i="125"/>
  <c r="F27" i="125"/>
  <c r="G27" i="125"/>
  <c r="H27" i="125"/>
  <c r="B27" i="125"/>
  <c r="C19" i="57"/>
  <c r="D19" i="57"/>
  <c r="E19" i="57"/>
  <c r="B19" i="57"/>
  <c r="C16" i="57"/>
  <c r="B16" i="57"/>
  <c r="A19" i="57"/>
  <c r="A16" i="57"/>
  <c r="A45" i="125"/>
  <c r="A27" i="125"/>
  <c r="A34" i="124"/>
  <c r="A4" i="124"/>
  <c r="A30" i="123"/>
  <c r="A4" i="123"/>
  <c r="A7" i="122"/>
  <c r="A32" i="122"/>
  <c r="A32" i="54"/>
  <c r="A7" i="54"/>
  <c r="A20" i="120"/>
  <c r="A32" i="120"/>
  <c r="A11" i="119"/>
  <c r="A35" i="119"/>
  <c r="A37" i="68"/>
  <c r="A24" i="68"/>
  <c r="A20" i="117"/>
  <c r="A4" i="117"/>
  <c r="A24" i="51"/>
  <c r="A10" i="51"/>
  <c r="A12" i="65"/>
  <c r="A25" i="65"/>
  <c r="A19" i="118"/>
  <c r="A10" i="118"/>
  <c r="A11" i="116"/>
  <c r="A23" i="116"/>
  <c r="A17" i="115"/>
  <c r="A11" i="115"/>
  <c r="A23" i="114"/>
  <c r="A11" i="114"/>
  <c r="A30" i="107"/>
  <c r="A7" i="107"/>
  <c r="A5" i="45"/>
  <c r="E43" i="23"/>
  <c r="F43" i="23"/>
  <c r="G43" i="23"/>
  <c r="H43" i="23"/>
  <c r="I43" i="23"/>
  <c r="E46" i="23"/>
  <c r="F46" i="23"/>
  <c r="G46" i="23"/>
  <c r="H46" i="23"/>
  <c r="I46" i="23"/>
  <c r="E53" i="23"/>
  <c r="F53" i="23"/>
  <c r="G53" i="23"/>
  <c r="H53" i="23"/>
  <c r="I53" i="23"/>
  <c r="E50" i="23"/>
  <c r="F50" i="23"/>
  <c r="G50" i="23"/>
  <c r="H50" i="23"/>
  <c r="I50" i="23"/>
  <c r="D46" i="23"/>
  <c r="D53" i="23"/>
  <c r="D50" i="23"/>
  <c r="B46" i="23"/>
  <c r="B53" i="23"/>
  <c r="B50" i="23"/>
  <c r="D43" i="23"/>
  <c r="B43" i="23"/>
  <c r="K26" i="23"/>
  <c r="K22" i="23"/>
  <c r="K17" i="23"/>
  <c r="K11" i="23"/>
  <c r="E7" i="23"/>
  <c r="F7" i="23"/>
  <c r="G7" i="23"/>
  <c r="H7" i="23"/>
  <c r="I7" i="23"/>
  <c r="E16" i="23"/>
  <c r="F16" i="23"/>
  <c r="G16" i="23"/>
  <c r="H16" i="23"/>
  <c r="I16" i="23"/>
  <c r="E18" i="23"/>
  <c r="F18" i="23"/>
  <c r="G18" i="23"/>
  <c r="H18" i="23"/>
  <c r="I18" i="23"/>
  <c r="D16" i="23"/>
  <c r="D18" i="23"/>
  <c r="B16" i="23"/>
  <c r="B18" i="23"/>
  <c r="D7" i="23"/>
  <c r="B7" i="23"/>
  <c r="C13" i="64"/>
  <c r="D13" i="64"/>
  <c r="E13" i="64"/>
  <c r="B13" i="64"/>
  <c r="C10" i="64"/>
  <c r="B10" i="64"/>
  <c r="A13" i="64"/>
  <c r="A10" i="64"/>
  <c r="C26" i="125"/>
  <c r="D26" i="125"/>
  <c r="E26" i="125"/>
  <c r="F26" i="125"/>
  <c r="G26" i="125"/>
  <c r="H26" i="125"/>
  <c r="B26" i="125"/>
  <c r="C15" i="125"/>
  <c r="B15" i="125"/>
  <c r="A26" i="125"/>
  <c r="A15" i="125"/>
  <c r="C30" i="124"/>
  <c r="D30" i="124"/>
  <c r="E30" i="124"/>
  <c r="B30" i="124"/>
  <c r="C19" i="124"/>
  <c r="D19" i="124"/>
  <c r="E19" i="124"/>
  <c r="B19" i="124"/>
  <c r="A30" i="124"/>
  <c r="A19" i="124"/>
  <c r="C29" i="123"/>
  <c r="D29" i="123"/>
  <c r="E29" i="123"/>
  <c r="F29" i="123"/>
  <c r="G29" i="123"/>
  <c r="H29" i="123"/>
  <c r="B29" i="123"/>
  <c r="C10" i="123"/>
  <c r="B10" i="123"/>
  <c r="A29" i="123"/>
  <c r="A10" i="123"/>
  <c r="C31" i="122"/>
  <c r="D31" i="122"/>
  <c r="E31" i="122"/>
  <c r="B31" i="122"/>
  <c r="C20" i="122"/>
  <c r="D20" i="122"/>
  <c r="E20" i="122"/>
  <c r="B20" i="122"/>
  <c r="A31" i="122"/>
  <c r="A20" i="122"/>
  <c r="C31" i="120"/>
  <c r="D31" i="120"/>
  <c r="E31" i="120"/>
  <c r="B31" i="120"/>
  <c r="C7" i="120"/>
  <c r="D7" i="120"/>
  <c r="E7" i="120"/>
  <c r="F7" i="120"/>
  <c r="G7" i="120"/>
  <c r="B7" i="120"/>
  <c r="A31" i="120"/>
  <c r="A7" i="120"/>
  <c r="C24" i="119"/>
  <c r="D24" i="119"/>
  <c r="E24" i="119"/>
  <c r="B24" i="119"/>
  <c r="C10" i="119"/>
  <c r="B10" i="119"/>
  <c r="A24" i="119"/>
  <c r="A10" i="119"/>
  <c r="C36" i="68"/>
  <c r="D36" i="68"/>
  <c r="E36" i="68"/>
  <c r="B36" i="68"/>
  <c r="C10" i="68"/>
  <c r="B10" i="68"/>
  <c r="A36" i="68"/>
  <c r="A10" i="68"/>
  <c r="C19" i="117"/>
  <c r="D19" i="117"/>
  <c r="E19" i="117"/>
  <c r="B19" i="117"/>
  <c r="C7" i="117"/>
  <c r="D7" i="117"/>
  <c r="E7" i="117"/>
  <c r="F7" i="117"/>
  <c r="G7" i="117"/>
  <c r="B7" i="117"/>
  <c r="A19" i="117"/>
  <c r="A7" i="117"/>
  <c r="C39" i="65"/>
  <c r="D39" i="65"/>
  <c r="E39" i="65"/>
  <c r="B39" i="65"/>
  <c r="C20" i="65"/>
  <c r="D20" i="65"/>
  <c r="E20" i="65"/>
  <c r="B20" i="65"/>
  <c r="A39" i="65"/>
  <c r="A20" i="65"/>
  <c r="C18" i="118"/>
  <c r="D18" i="118"/>
  <c r="E18" i="118"/>
  <c r="B18" i="118"/>
  <c r="C4" i="118"/>
  <c r="D4" i="118"/>
  <c r="E4" i="118"/>
  <c r="F4" i="118"/>
  <c r="G4" i="118"/>
  <c r="B4" i="118"/>
  <c r="A18" i="118"/>
  <c r="A4" i="118"/>
  <c r="C22" i="116"/>
  <c r="D22" i="116"/>
  <c r="E22" i="116"/>
  <c r="B22" i="116"/>
  <c r="C10" i="116"/>
  <c r="B10" i="116"/>
  <c r="A22" i="116"/>
  <c r="A10" i="116"/>
  <c r="C27" i="115"/>
  <c r="D27" i="115"/>
  <c r="E27" i="115"/>
  <c r="B27" i="115"/>
  <c r="C10" i="115"/>
  <c r="B10" i="115"/>
  <c r="A27" i="115"/>
  <c r="A10" i="115"/>
  <c r="C22" i="114"/>
  <c r="D22" i="114"/>
  <c r="E22" i="114"/>
  <c r="C10" i="114"/>
  <c r="B22" i="114"/>
  <c r="B10" i="114"/>
  <c r="A22" i="114"/>
  <c r="A10" i="114"/>
  <c r="C16" i="113"/>
  <c r="D16" i="113"/>
  <c r="E16" i="113"/>
  <c r="C4" i="113"/>
  <c r="D4" i="113"/>
  <c r="E4" i="113"/>
  <c r="F4" i="113"/>
  <c r="G4" i="113"/>
  <c r="B16" i="113"/>
  <c r="B4" i="113"/>
  <c r="A16" i="113"/>
  <c r="A4" i="113"/>
  <c r="C27" i="63"/>
  <c r="D27" i="63"/>
  <c r="E27" i="63"/>
  <c r="C7" i="63"/>
  <c r="D7" i="63"/>
  <c r="E7" i="63"/>
  <c r="F7" i="63"/>
  <c r="G7" i="63"/>
  <c r="B27" i="63"/>
  <c r="B7" i="63"/>
  <c r="A27" i="63"/>
  <c r="A7" i="63"/>
  <c r="C29" i="107"/>
  <c r="D29" i="107"/>
  <c r="E29" i="107"/>
  <c r="C4" i="107"/>
  <c r="D4" i="107"/>
  <c r="E4" i="107"/>
  <c r="F4" i="107"/>
  <c r="G4" i="107"/>
  <c r="B4" i="107"/>
  <c r="B29" i="107"/>
  <c r="A29" i="107"/>
  <c r="A4" i="107"/>
  <c r="C26" i="45"/>
  <c r="D26" i="45"/>
  <c r="E26" i="45"/>
  <c r="F26" i="45"/>
  <c r="G26" i="45"/>
  <c r="H26" i="45"/>
  <c r="C4" i="45"/>
  <c r="D4" i="45"/>
  <c r="E4" i="45"/>
  <c r="F4" i="45"/>
  <c r="G4" i="45"/>
  <c r="B26" i="45"/>
  <c r="B4" i="45"/>
  <c r="A26" i="45"/>
  <c r="A4" i="45"/>
  <c r="E41" i="23"/>
  <c r="F41" i="23"/>
  <c r="G41" i="23"/>
  <c r="H41" i="23"/>
  <c r="I41" i="23"/>
  <c r="E49" i="23"/>
  <c r="F49" i="23"/>
  <c r="G49" i="23"/>
  <c r="H49" i="23"/>
  <c r="I49" i="23"/>
  <c r="E54" i="23"/>
  <c r="F54" i="23"/>
  <c r="G54" i="23"/>
  <c r="H54" i="23"/>
  <c r="I54" i="23"/>
  <c r="D49" i="23"/>
  <c r="D54" i="23"/>
  <c r="D41" i="23"/>
  <c r="B49" i="23"/>
  <c r="B54" i="23"/>
  <c r="B41" i="23"/>
  <c r="N16" i="23"/>
  <c r="O16" i="23"/>
  <c r="P16" i="23"/>
  <c r="Q16" i="23"/>
  <c r="R16" i="23"/>
  <c r="N23" i="23"/>
  <c r="O23" i="23"/>
  <c r="P23" i="23"/>
  <c r="Q23" i="23"/>
  <c r="R23" i="23"/>
  <c r="N24" i="23"/>
  <c r="O24" i="23"/>
  <c r="P24" i="23"/>
  <c r="Q24" i="23"/>
  <c r="R24" i="23"/>
  <c r="M23" i="23"/>
  <c r="M24" i="23"/>
  <c r="M16" i="23"/>
  <c r="K23" i="23"/>
  <c r="K24" i="23"/>
  <c r="K16" i="23"/>
  <c r="E11" i="23"/>
  <c r="F11" i="23"/>
  <c r="G11" i="23"/>
  <c r="H11" i="23"/>
  <c r="I11" i="23"/>
  <c r="E17" i="23"/>
  <c r="F17" i="23"/>
  <c r="G17" i="23"/>
  <c r="H17" i="23"/>
  <c r="I17" i="23"/>
  <c r="D17" i="23"/>
  <c r="D11" i="23"/>
  <c r="B17" i="23"/>
  <c r="B11" i="23"/>
  <c r="K55" i="1"/>
  <c r="L55" i="1" s="1"/>
  <c r="C34" i="113"/>
  <c r="D34" i="113"/>
  <c r="E34" i="113"/>
  <c r="F34" i="113"/>
  <c r="G34" i="113"/>
  <c r="H34" i="113"/>
  <c r="I34" i="113"/>
  <c r="J34" i="113"/>
  <c r="K34" i="113"/>
  <c r="B34" i="113"/>
  <c r="C30" i="113"/>
  <c r="D30" i="113"/>
  <c r="E30" i="113"/>
  <c r="F30" i="113"/>
  <c r="G30" i="113"/>
  <c r="H30" i="113"/>
  <c r="I30" i="113"/>
  <c r="J30" i="113"/>
  <c r="K30" i="113"/>
  <c r="B30" i="113"/>
  <c r="C45" i="107"/>
  <c r="D45" i="107"/>
  <c r="E45" i="107"/>
  <c r="F45" i="107"/>
  <c r="G45" i="107"/>
  <c r="H45" i="107"/>
  <c r="I45" i="107"/>
  <c r="J45" i="107"/>
  <c r="K45" i="107"/>
  <c r="B45" i="107"/>
  <c r="C41" i="107"/>
  <c r="D41" i="107"/>
  <c r="E41" i="107"/>
  <c r="F41" i="107"/>
  <c r="G41" i="107"/>
  <c r="H41" i="107"/>
  <c r="I41" i="107"/>
  <c r="J41" i="107"/>
  <c r="K41" i="107"/>
  <c r="B41" i="107"/>
  <c r="C35" i="69"/>
  <c r="D35" i="69"/>
  <c r="E35" i="69"/>
  <c r="F35" i="69"/>
  <c r="G35" i="69"/>
  <c r="H35" i="69"/>
  <c r="I35" i="69"/>
  <c r="J35" i="69"/>
  <c r="K35" i="69"/>
  <c r="B35" i="69"/>
  <c r="C31" i="69"/>
  <c r="D31" i="69"/>
  <c r="E31" i="69"/>
  <c r="F31" i="69"/>
  <c r="G31" i="69"/>
  <c r="H31" i="69"/>
  <c r="I31" i="69"/>
  <c r="J31" i="69"/>
  <c r="K31" i="69"/>
  <c r="B31" i="69"/>
  <c r="C47" i="63"/>
  <c r="D47" i="63"/>
  <c r="E47" i="63"/>
  <c r="F47" i="63"/>
  <c r="G47" i="63"/>
  <c r="H47" i="63"/>
  <c r="I47" i="63"/>
  <c r="J47" i="63"/>
  <c r="K47" i="63"/>
  <c r="B47" i="63"/>
  <c r="C43" i="63"/>
  <c r="D43" i="63"/>
  <c r="E43" i="63"/>
  <c r="F43" i="63"/>
  <c r="G43" i="63"/>
  <c r="H43" i="63"/>
  <c r="I43" i="63"/>
  <c r="J43" i="63"/>
  <c r="K43" i="63"/>
  <c r="B43" i="63"/>
  <c r="C55" i="45"/>
  <c r="D55" i="45"/>
  <c r="E55" i="45"/>
  <c r="F55" i="45"/>
  <c r="G55" i="45"/>
  <c r="H55" i="45"/>
  <c r="I55" i="45"/>
  <c r="J55" i="45"/>
  <c r="K55" i="45"/>
  <c r="B55" i="45"/>
  <c r="F65" i="10"/>
  <c r="D67" i="10"/>
  <c r="B61" i="10"/>
  <c r="J12" i="10"/>
  <c r="J43" i="10"/>
  <c r="H35" i="10"/>
  <c r="F29" i="10"/>
  <c r="D32" i="10"/>
  <c r="B32" i="10"/>
  <c r="H10" i="10"/>
  <c r="F11" i="10"/>
  <c r="D9" i="10"/>
  <c r="B5" i="10"/>
  <c r="E65" i="10"/>
  <c r="C67" i="10"/>
  <c r="A61" i="10"/>
  <c r="I43" i="10"/>
  <c r="E29" i="10"/>
  <c r="C32" i="10"/>
  <c r="A32" i="10"/>
  <c r="I12" i="10"/>
  <c r="G10" i="10"/>
  <c r="E11" i="10"/>
  <c r="C9" i="10"/>
  <c r="A5" i="10"/>
  <c r="C59" i="45"/>
  <c r="D59" i="45"/>
  <c r="E59" i="45"/>
  <c r="F59" i="45"/>
  <c r="G59" i="45"/>
  <c r="H59" i="45"/>
  <c r="I59" i="45"/>
  <c r="J59" i="45"/>
  <c r="K59" i="45"/>
  <c r="B59" i="45"/>
  <c r="F30" i="73"/>
  <c r="A28" i="10"/>
  <c r="E53" i="10"/>
  <c r="F53" i="10"/>
  <c r="C53" i="10"/>
  <c r="D53" i="10"/>
  <c r="A53" i="10"/>
  <c r="B53" i="10"/>
  <c r="I28" i="10"/>
  <c r="J28" i="10"/>
  <c r="G28" i="10"/>
  <c r="H28" i="10"/>
  <c r="E28" i="10"/>
  <c r="F28" i="10"/>
  <c r="C28" i="10"/>
  <c r="D28" i="10"/>
  <c r="B28" i="10"/>
  <c r="I3" i="10"/>
  <c r="J3" i="10"/>
  <c r="G3" i="10"/>
  <c r="H3" i="10"/>
  <c r="E3" i="10"/>
  <c r="F3" i="10"/>
  <c r="C3" i="10"/>
  <c r="D3" i="10"/>
  <c r="A3" i="10"/>
  <c r="B3" i="10"/>
  <c r="A1" i="10"/>
</calcChain>
</file>

<file path=xl/sharedStrings.xml><?xml version="1.0" encoding="utf-8"?>
<sst xmlns="http://schemas.openxmlformats.org/spreadsheetml/2006/main" count="6381" uniqueCount="2391">
  <si>
    <t>EVENTS</t>
  </si>
  <si>
    <t>200 IM</t>
  </si>
  <si>
    <t>200 Free</t>
  </si>
  <si>
    <t>50 Free</t>
  </si>
  <si>
    <t>100 Fly</t>
  </si>
  <si>
    <t>100 Free</t>
  </si>
  <si>
    <t>500 Free</t>
  </si>
  <si>
    <t>100 Back</t>
  </si>
  <si>
    <t>100 Breast</t>
  </si>
  <si>
    <t>50 Relay</t>
  </si>
  <si>
    <t>100 Relay</t>
  </si>
  <si>
    <t>Time</t>
  </si>
  <si>
    <t>NT</t>
  </si>
  <si>
    <t>1:35.47 TT</t>
  </si>
  <si>
    <t>1:36.59 TT</t>
  </si>
  <si>
    <t>2:02.81 TT</t>
  </si>
  <si>
    <t>1:33.28 TT</t>
  </si>
  <si>
    <t>8:59.97 TT</t>
  </si>
  <si>
    <t>Total</t>
  </si>
  <si>
    <t>AVG</t>
  </si>
  <si>
    <t>1:20.81 TT</t>
  </si>
  <si>
    <t>KEY</t>
  </si>
  <si>
    <t>:35.01 PCD</t>
  </si>
  <si>
    <t>:31.13 PCD</t>
  </si>
  <si>
    <t>1:50.05 WLV</t>
  </si>
  <si>
    <t>:58.92 WLV</t>
  </si>
  <si>
    <t>1:07.81 WLV</t>
  </si>
  <si>
    <t>1:37.35 WLV</t>
  </si>
  <si>
    <t>2:44.62 THS</t>
  </si>
  <si>
    <t>3:14.23 THS</t>
  </si>
  <si>
    <t>2:15.95 KI</t>
  </si>
  <si>
    <t>1:16.85 KI</t>
  </si>
  <si>
    <t>Relay Team</t>
  </si>
  <si>
    <t>Meet</t>
  </si>
  <si>
    <t>Back</t>
  </si>
  <si>
    <t>Breast</t>
  </si>
  <si>
    <t>Fly</t>
  </si>
  <si>
    <t>Free</t>
  </si>
  <si>
    <t>2:54.61 T2</t>
  </si>
  <si>
    <t>3:37.44 T2</t>
  </si>
  <si>
    <t>1:40.65 T2</t>
  </si>
  <si>
    <t>1:29.87 T2</t>
  </si>
  <si>
    <t>Lead</t>
  </si>
  <si>
    <t>2nd</t>
  </si>
  <si>
    <t>3rd</t>
  </si>
  <si>
    <t>Anchor</t>
  </si>
  <si>
    <t>Official Time</t>
  </si>
  <si>
    <t>Rank</t>
  </si>
  <si>
    <t>Hand Time</t>
  </si>
  <si>
    <t>50 Back</t>
  </si>
  <si>
    <t>50 Breast</t>
  </si>
  <si>
    <t>50 Fly</t>
  </si>
  <si>
    <t>:25.93 HIG</t>
  </si>
  <si>
    <t>6:10.95 HIG</t>
  </si>
  <si>
    <t>1:27.79 TT</t>
  </si>
  <si>
    <t>2:09.25 TT</t>
  </si>
  <si>
    <t>1:49.91 T2</t>
  </si>
  <si>
    <t>3:02.79 GI2</t>
  </si>
  <si>
    <t>2:21.87 HHS</t>
  </si>
  <si>
    <t>200 Medley Relay</t>
  </si>
  <si>
    <t>1st 100</t>
  </si>
  <si>
    <t>2nd 100</t>
  </si>
  <si>
    <t>3rd 100</t>
  </si>
  <si>
    <t>4th 100</t>
  </si>
  <si>
    <t>5th 100</t>
  </si>
  <si>
    <t>200 Freestyle</t>
  </si>
  <si>
    <t>1st 50</t>
  </si>
  <si>
    <t>2nd 50</t>
  </si>
  <si>
    <t>3rd 50</t>
  </si>
  <si>
    <t>4th 50</t>
  </si>
  <si>
    <t>200 Freestyle Relay</t>
  </si>
  <si>
    <t>400 Freestyle Relay</t>
  </si>
  <si>
    <t>Auto</t>
  </si>
  <si>
    <t>Pro</t>
  </si>
  <si>
    <t>DQ</t>
  </si>
  <si>
    <t>Official</t>
  </si>
  <si>
    <t>50's</t>
  </si>
  <si>
    <t>1:08.60 STT</t>
  </si>
  <si>
    <t>:29.33 STT</t>
  </si>
  <si>
    <t>2:20.46 SAN</t>
  </si>
  <si>
    <t>6:23.79 SAN</t>
  </si>
  <si>
    <t>6:20.42 SAN</t>
  </si>
  <si>
    <t>50 Freestyle</t>
  </si>
  <si>
    <t>100 Butterfly</t>
  </si>
  <si>
    <t>100 Freestyle</t>
  </si>
  <si>
    <t>500 Freestyle</t>
  </si>
  <si>
    <t>100 Backstroke</t>
  </si>
  <si>
    <t>100 Breaststroke</t>
  </si>
  <si>
    <t>Start</t>
  </si>
  <si>
    <t>Finish</t>
  </si>
  <si>
    <t>Steven Almeida</t>
  </si>
  <si>
    <t>Senior</t>
  </si>
  <si>
    <t>Freshman</t>
  </si>
  <si>
    <t>Steven Hernandez</t>
  </si>
  <si>
    <t>Sophomore</t>
  </si>
  <si>
    <t>Junior</t>
  </si>
  <si>
    <t>George McKendrick</t>
  </si>
  <si>
    <t>2:31.04 HIG</t>
  </si>
  <si>
    <t>3:50.60 COY</t>
  </si>
  <si>
    <t>:33.47 ND</t>
  </si>
  <si>
    <t>2:25.52 TT</t>
  </si>
  <si>
    <t>1:16.24 ND</t>
  </si>
  <si>
    <t>7:12.69 SAN2</t>
  </si>
  <si>
    <t>2:00.43 TT</t>
  </si>
  <si>
    <t>2:10.40 PCD</t>
  </si>
  <si>
    <t>2:46.76 SAN2</t>
  </si>
  <si>
    <t>:28.82 ND</t>
  </si>
  <si>
    <t>1:43.42 TT</t>
  </si>
  <si>
    <t>1:05.01 SET</t>
  </si>
  <si>
    <t>6:26.52 SAN2</t>
  </si>
  <si>
    <t>1:48.59 TT</t>
  </si>
  <si>
    <t>1:36.28 PCD</t>
  </si>
  <si>
    <t>3:55.40 TT</t>
  </si>
  <si>
    <t>:47.30 SET</t>
  </si>
  <si>
    <t>2:09.28 TT</t>
  </si>
  <si>
    <t>1:38.92 TT</t>
  </si>
  <si>
    <t>2:13.21 TT</t>
  </si>
  <si>
    <t>1:34.82 SAN1</t>
  </si>
  <si>
    <t>Diver</t>
  </si>
  <si>
    <t>August</t>
  </si>
  <si>
    <t>1:14.85 TT</t>
  </si>
  <si>
    <t>1:33.56 TT</t>
  </si>
  <si>
    <t>1:52.32 TT</t>
  </si>
  <si>
    <t>Michael Farrell</t>
  </si>
  <si>
    <t>Patrick Gary</t>
  </si>
  <si>
    <t>Aiden Harris</t>
  </si>
  <si>
    <t>Jake Klingler</t>
  </si>
  <si>
    <t>Kensei Van Slyke</t>
  </si>
  <si>
    <t>1:47.09 TT</t>
  </si>
  <si>
    <t>1:42.43 TT</t>
  </si>
  <si>
    <t>2:39.20 TT</t>
  </si>
  <si>
    <t>2:47.48 GIL</t>
  </si>
  <si>
    <t>:31.82 GIL</t>
  </si>
  <si>
    <t>1:42.63 TT</t>
  </si>
  <si>
    <t>1:41.68 TT</t>
  </si>
  <si>
    <t>1:48.62 TT</t>
  </si>
  <si>
    <t>6:27.89 TT</t>
  </si>
  <si>
    <t>8:41.52 TT</t>
  </si>
  <si>
    <t>8:35.86 TT</t>
  </si>
  <si>
    <t>10:39.24 TT</t>
  </si>
  <si>
    <t>11:38.65 TT</t>
  </si>
  <si>
    <t>1:19.45 TT</t>
  </si>
  <si>
    <t>3:20.15 TT</t>
  </si>
  <si>
    <t>4:01.22 TT</t>
  </si>
  <si>
    <t>2:53.16 TT</t>
  </si>
  <si>
    <t>1:50.98 TT</t>
  </si>
  <si>
    <t>2:23.28 TT</t>
  </si>
  <si>
    <t>3:37.11 TT</t>
  </si>
  <si>
    <t>3:07.99 TT</t>
  </si>
  <si>
    <t>10:31.75 TT</t>
  </si>
  <si>
    <t>TT=Time Trial</t>
  </si>
  <si>
    <t>1:30.29 TT</t>
  </si>
  <si>
    <t>4:58.07 TT</t>
  </si>
  <si>
    <t>:29.57 VTP</t>
  </si>
  <si>
    <t>2:57.07 VTP</t>
  </si>
  <si>
    <t>:30.85 VTP</t>
  </si>
  <si>
    <t>1:14.59 VTP</t>
  </si>
  <si>
    <t>1:17.92 VTP</t>
  </si>
  <si>
    <t>100 Easy</t>
  </si>
  <si>
    <t>4x50 Sprint Choice on 2:15</t>
  </si>
  <si>
    <t>4x50 Sprint Free on 2:00</t>
  </si>
  <si>
    <t>12x25 Sprints on :45 IM order</t>
  </si>
  <si>
    <t>4x100 Fly on 2:15</t>
  </si>
  <si>
    <t>4x100 Back on 2:00</t>
  </si>
  <si>
    <t>4x100 Free on 1:45</t>
  </si>
  <si>
    <t>4x100 Choice on 2:00</t>
  </si>
  <si>
    <t>4x100 IM on 2:15</t>
  </si>
  <si>
    <t>Friday</t>
  </si>
  <si>
    <t>2x200 Pyramid IMs on 3:30</t>
  </si>
  <si>
    <t>200 Easy</t>
  </si>
  <si>
    <t>4x100 IM order 2:00</t>
  </si>
  <si>
    <t xml:space="preserve">Wednesday </t>
  </si>
  <si>
    <t>Thursday</t>
  </si>
  <si>
    <t>Main Set</t>
  </si>
  <si>
    <t>Sprint Set</t>
  </si>
  <si>
    <t>8x50 Fly on 1:15</t>
  </si>
  <si>
    <t>8x50 Back on 1:15</t>
  </si>
  <si>
    <t>8x50 Breast on 1:15</t>
  </si>
  <si>
    <t>8x50 Free on 1:00</t>
  </si>
  <si>
    <t>54 minutes</t>
  </si>
  <si>
    <t>59 minutes</t>
  </si>
  <si>
    <t>10 minutes</t>
  </si>
  <si>
    <t>8 minutes</t>
  </si>
  <si>
    <t>4 minutes</t>
  </si>
  <si>
    <t>9 minutes</t>
  </si>
  <si>
    <t>7 minutes</t>
  </si>
  <si>
    <t>58 minutes</t>
  </si>
  <si>
    <t>26 minutes</t>
  </si>
  <si>
    <t>8x50 Freestyle Sprint on 2:15</t>
  </si>
  <si>
    <t>20 minutes</t>
  </si>
  <si>
    <t>66 minutes</t>
  </si>
  <si>
    <t>3 minutes</t>
  </si>
  <si>
    <t>4x100 Breast on 2:15</t>
  </si>
  <si>
    <t>200 IM Drill</t>
  </si>
  <si>
    <t xml:space="preserve">8x25 IM order 1 min </t>
  </si>
  <si>
    <t>:33.29 PCV</t>
  </si>
  <si>
    <t>1:21.41 PCV</t>
  </si>
  <si>
    <t>:31.11 WI</t>
  </si>
  <si>
    <t>1:33.26 WI</t>
  </si>
  <si>
    <t>1:18.59 WI</t>
  </si>
  <si>
    <t>1:29.01 WI</t>
  </si>
  <si>
    <t>1:18.60 DAF</t>
  </si>
  <si>
    <t>2:57.75 KI</t>
  </si>
  <si>
    <t>1:13.30 KI</t>
  </si>
  <si>
    <t>1:08.86 KI</t>
  </si>
  <si>
    <t>1:28.71 KI</t>
  </si>
  <si>
    <t>1:18.34 KI</t>
  </si>
  <si>
    <t>2:26.79 HIG</t>
  </si>
  <si>
    <t>1:30.41 HIG</t>
  </si>
  <si>
    <t>:45.93 HIG</t>
  </si>
  <si>
    <t>:25.70 GCS</t>
  </si>
  <si>
    <t>:56.59 GCS</t>
  </si>
  <si>
    <t>1:51.62 GCS</t>
  </si>
  <si>
    <t>1:18.06 GCS</t>
  </si>
  <si>
    <t>2:39.41 FB</t>
  </si>
  <si>
    <t>3:02.99 FB</t>
  </si>
  <si>
    <t>1:35.59 FB</t>
  </si>
  <si>
    <t>2:09.67 SSI</t>
  </si>
  <si>
    <t>:40.91 SSI</t>
  </si>
  <si>
    <t>:27.25 SSI</t>
  </si>
  <si>
    <t>:31.22 SSI</t>
  </si>
  <si>
    <t>2:12.77 SSI</t>
  </si>
  <si>
    <t>:55.02 SSI</t>
  </si>
  <si>
    <t>1:14.33 SSI</t>
  </si>
  <si>
    <t>1:41.26 SSI</t>
  </si>
  <si>
    <t>3:16.36 SAN</t>
  </si>
  <si>
    <t>:27.90 SAN</t>
  </si>
  <si>
    <t>1:00.59 SAN</t>
  </si>
  <si>
    <t>3:12.13 SAN</t>
  </si>
  <si>
    <t>:25.13 SAN</t>
  </si>
  <si>
    <t>1:03.11 SAN</t>
  </si>
  <si>
    <t>1:04.67 SAN</t>
  </si>
  <si>
    <t>6:54.30 SAN</t>
  </si>
  <si>
    <t>1:35.25 SAN</t>
  </si>
  <si>
    <t>1:25.25 SAN</t>
  </si>
  <si>
    <t>200 Free Relay</t>
  </si>
  <si>
    <t>400 Free Relay</t>
  </si>
  <si>
    <t>Career</t>
  </si>
  <si>
    <t>:30.19 HHS</t>
  </si>
  <si>
    <t>1:08.55 SSI</t>
  </si>
  <si>
    <t>:29.00 KI</t>
  </si>
  <si>
    <t>1:03.77 SSI</t>
  </si>
  <si>
    <t>:32.42 SSI</t>
  </si>
  <si>
    <t>1:19.32 KI</t>
  </si>
  <si>
    <t>:48.72 HIG</t>
  </si>
  <si>
    <t>1:21.09 SSI</t>
  </si>
  <si>
    <t>2:58.57 GCS</t>
  </si>
  <si>
    <t>:27.25 HIGH</t>
  </si>
  <si>
    <t>1:01.44 HIGH</t>
  </si>
  <si>
    <t>:25.79 HIG</t>
  </si>
  <si>
    <t>:57.64 WLV</t>
  </si>
  <si>
    <t>2:02.30 AZ</t>
  </si>
  <si>
    <t>:24.68 AZ</t>
  </si>
  <si>
    <t>:26.69 AZ</t>
  </si>
  <si>
    <t>:27.76 AZ</t>
  </si>
  <si>
    <t>:27.79 AZ</t>
  </si>
  <si>
    <t>:54.49 AZ</t>
  </si>
  <si>
    <t>:59.01 AZ</t>
  </si>
  <si>
    <t>:55.69 AZ</t>
  </si>
  <si>
    <t>5:40.53 AZ</t>
  </si>
  <si>
    <t>5:44.14 AZ</t>
  </si>
  <si>
    <t>Official Tiime</t>
  </si>
  <si>
    <t>Kaleb Tompkins</t>
  </si>
  <si>
    <t>x</t>
  </si>
  <si>
    <t>Almeida, Steven Sr.</t>
  </si>
  <si>
    <t>Baleme, Aron Fr.</t>
  </si>
  <si>
    <t>Farrell, Michael Sr.</t>
  </si>
  <si>
    <t>Gailey, Holland Sr.</t>
  </si>
  <si>
    <t>Gioffre, Nick Jr.</t>
  </si>
  <si>
    <t>Glover, Garrett Jr.</t>
  </si>
  <si>
    <t>Hanna, Matt Fr.</t>
  </si>
  <si>
    <t>Harris, Aiden So.</t>
  </si>
  <si>
    <t>Hernandez, Steven Sr.</t>
  </si>
  <si>
    <t>Johnson, Christian Fr.</t>
  </si>
  <si>
    <t>Klingler, Jake Jr.</t>
  </si>
  <si>
    <t>Leversedge, Hank Jr.</t>
  </si>
  <si>
    <t>Linehan, Nick Jr.</t>
  </si>
  <si>
    <t>McKendrick, George Sr.</t>
  </si>
  <si>
    <t>Munoz, Caleb Fr.</t>
  </si>
  <si>
    <t>Nadolski, Josh Jr.</t>
  </si>
  <si>
    <t>Salas, Esteban So.</t>
  </si>
  <si>
    <t>Scandrett, Derek Fr.</t>
  </si>
  <si>
    <t>Tompkins, Kaleb Jr.</t>
  </si>
  <si>
    <t>Gary, Patrick Jr.</t>
  </si>
  <si>
    <t>Van Slyke, Kensei So.</t>
  </si>
  <si>
    <t>GIL=Gilbert 8/26/17</t>
  </si>
  <si>
    <t>VTP=Veritas &amp; Tempe Prep 9/7/17</t>
  </si>
  <si>
    <t>WI=Wolves Invite 9/9/17</t>
  </si>
  <si>
    <t>DAF=at Dysart &amp; Agua Fria 9/21/17</t>
  </si>
  <si>
    <t>KI=Knights Invite 9/23/17</t>
  </si>
  <si>
    <t>HIG=at Higley 9/26/17</t>
  </si>
  <si>
    <t>GCS=Gilbert Christian High School 10/5/17</t>
  </si>
  <si>
    <t>FB= Fall Break Time Trials 10/9-10/15</t>
  </si>
  <si>
    <t>PG=Purple and Gold 10/17/17</t>
  </si>
  <si>
    <t>SSI=Small School Invite 10/21/17</t>
  </si>
  <si>
    <t>SAN=San Tan Invite 10/28/17</t>
  </si>
  <si>
    <t>work</t>
  </si>
  <si>
    <t>baseball</t>
  </si>
  <si>
    <t>Name</t>
  </si>
  <si>
    <t>Grade</t>
  </si>
  <si>
    <t>Aron Baleme</t>
  </si>
  <si>
    <t>Holland Gailey</t>
  </si>
  <si>
    <t>Nick Gioffre</t>
  </si>
  <si>
    <t>Garrett Glover</t>
  </si>
  <si>
    <t>Matt Hanna</t>
  </si>
  <si>
    <t>Christian Johnson</t>
  </si>
  <si>
    <t>sick</t>
  </si>
  <si>
    <t>Hank Leversedge</t>
  </si>
  <si>
    <t>Nick Linehan</t>
  </si>
  <si>
    <t>GCA 2017</t>
  </si>
  <si>
    <t>Caleb Munoz</t>
  </si>
  <si>
    <t>Josh Nadolski</t>
  </si>
  <si>
    <t>Esteban Salas</t>
  </si>
  <si>
    <t>Derek Scandrett</t>
  </si>
  <si>
    <t>Hansen, Daniel Fr.</t>
  </si>
  <si>
    <t>Daniel Hansen</t>
  </si>
  <si>
    <t>/</t>
  </si>
  <si>
    <t>food kitchen</t>
  </si>
  <si>
    <t>1:00.25 TT</t>
  </si>
  <si>
    <t>:54.78 TT</t>
  </si>
  <si>
    <t>1:08.78 TT</t>
  </si>
  <si>
    <t>1:07.68 TT</t>
  </si>
  <si>
    <t>1:05.93 TT</t>
  </si>
  <si>
    <t>1:08.84 TT</t>
  </si>
  <si>
    <t>1:18.04 TT</t>
  </si>
  <si>
    <t>1:21.00 TT</t>
  </si>
  <si>
    <t>1:07.44 TT</t>
  </si>
  <si>
    <t>1:13.03 TT</t>
  </si>
  <si>
    <t>1:14.04 TT</t>
  </si>
  <si>
    <t>1:42.75 TT</t>
  </si>
  <si>
    <t>1:40.53 TT</t>
  </si>
  <si>
    <t>1:29.16 TT</t>
  </si>
  <si>
    <t>1:48.53 TT</t>
  </si>
  <si>
    <t>1:41.59 TT</t>
  </si>
  <si>
    <t>1:59.09 TT</t>
  </si>
  <si>
    <t>:31.37 TT</t>
  </si>
  <si>
    <t>:40.59 TT</t>
  </si>
  <si>
    <t>:37.35 TT</t>
  </si>
  <si>
    <t>:39.56 TT</t>
  </si>
  <si>
    <t>:38.40 TT</t>
  </si>
  <si>
    <t>:42.54 TT</t>
  </si>
  <si>
    <t>:58.12 TT</t>
  </si>
  <si>
    <t>:50.53 TT</t>
  </si>
  <si>
    <t>:25.53 TT</t>
  </si>
  <si>
    <t>:39.01 TT</t>
  </si>
  <si>
    <t>1:09.87 TT</t>
  </si>
  <si>
    <t>1:48.74 TT</t>
  </si>
  <si>
    <t>family</t>
  </si>
  <si>
    <t>:29.75 TT</t>
  </si>
  <si>
    <t>:32.47 TT</t>
  </si>
  <si>
    <t>:28.68 TT</t>
  </si>
  <si>
    <t>:26.53 TT</t>
  </si>
  <si>
    <t>:28.35 TT</t>
  </si>
  <si>
    <t>:28.19 TT</t>
  </si>
  <si>
    <t>:32.22 TT</t>
  </si>
  <si>
    <t>:31.03 TT</t>
  </si>
  <si>
    <t>:33.72 TT</t>
  </si>
  <si>
    <t>:31.38 TT</t>
  </si>
  <si>
    <t>:43.71 TT</t>
  </si>
  <si>
    <t>:34.10 TT</t>
  </si>
  <si>
    <t>:45.12 TT</t>
  </si>
  <si>
    <t>:30.94 TT</t>
  </si>
  <si>
    <t>:42.25 TT</t>
  </si>
  <si>
    <t>:45.56 TT</t>
  </si>
  <si>
    <t>:53.56 TT</t>
  </si>
  <si>
    <t>1:25.47 TT</t>
  </si>
  <si>
    <t>1:22.78 TT</t>
  </si>
  <si>
    <t>1:24.03 TT</t>
  </si>
  <si>
    <t>1:15.94 TT</t>
  </si>
  <si>
    <t>1:24.40 TT</t>
  </si>
  <si>
    <t>1:40.78 TT</t>
  </si>
  <si>
    <t>1:29.43 TT</t>
  </si>
  <si>
    <t>1:25.05 TT</t>
  </si>
  <si>
    <t>:48.17 TT</t>
  </si>
  <si>
    <t>1:36.25 TT</t>
  </si>
  <si>
    <t>1:38.84 TT</t>
  </si>
  <si>
    <t>2:01.87 TT</t>
  </si>
  <si>
    <t>2:17.50 TT</t>
  </si>
  <si>
    <t>1:30.53 TT</t>
  </si>
  <si>
    <t>2:07.56 TT</t>
  </si>
  <si>
    <t>2:01.91 TT</t>
  </si>
  <si>
    <t>1:20.70 TT</t>
  </si>
  <si>
    <t>1:12.01 TT</t>
  </si>
  <si>
    <t>1:25.94 TT</t>
  </si>
  <si>
    <t>:44.53 TT</t>
  </si>
  <si>
    <t>:38.37 TT</t>
  </si>
  <si>
    <t>noex</t>
  </si>
  <si>
    <t>:31.43 TT</t>
  </si>
  <si>
    <t>:38.34 TT</t>
  </si>
  <si>
    <t>:33.41 TT</t>
  </si>
  <si>
    <t>:36.97 TT</t>
  </si>
  <si>
    <t>:34.66 TT</t>
  </si>
  <si>
    <t>:42.87 TT</t>
  </si>
  <si>
    <t>:38.84 TT</t>
  </si>
  <si>
    <t>:50.00 TT</t>
  </si>
  <si>
    <t>1:09.31 TT</t>
  </si>
  <si>
    <t>:47.97 TT</t>
  </si>
  <si>
    <t>:38.56 TT</t>
  </si>
  <si>
    <t>:51.90 TT</t>
  </si>
  <si>
    <t>1:09.60 TT</t>
  </si>
  <si>
    <t>:57.41 TT</t>
  </si>
  <si>
    <t>1:19.41 TT</t>
  </si>
  <si>
    <t>1:20.03 TT</t>
  </si>
  <si>
    <t>1:28.91 TT</t>
  </si>
  <si>
    <t>1:52.35 TT</t>
  </si>
  <si>
    <t>1:37.78 TT</t>
  </si>
  <si>
    <t>1:32.72 TT</t>
  </si>
  <si>
    <t>1:38.50 TT</t>
  </si>
  <si>
    <t>1:41.34 TT</t>
  </si>
  <si>
    <t>1:31.79 TT</t>
  </si>
  <si>
    <t>1:30.72 TT</t>
  </si>
  <si>
    <t>1:26.12 TT</t>
  </si>
  <si>
    <t>2:03.40 TT</t>
  </si>
  <si>
    <t>2:29.44 TT</t>
  </si>
  <si>
    <t>2:05.22 TT</t>
  </si>
  <si>
    <t>1:49.31 TT</t>
  </si>
  <si>
    <t>2:14.75 TT</t>
  </si>
  <si>
    <t>2:30.75 TT</t>
  </si>
  <si>
    <t>2:32.65 TT</t>
  </si>
  <si>
    <t>2:32.35 TT</t>
  </si>
  <si>
    <t>3:35.94 TT</t>
  </si>
  <si>
    <t>trump</t>
  </si>
  <si>
    <t>:36.81 TT</t>
  </si>
  <si>
    <t>:43.22 TT</t>
  </si>
  <si>
    <t>:41.31 TT</t>
  </si>
  <si>
    <t>:40.37 TT</t>
  </si>
  <si>
    <t>:45.71 TT</t>
  </si>
  <si>
    <t>:58.59 TT</t>
  </si>
  <si>
    <t>:53.21 TT</t>
  </si>
  <si>
    <t>:50.32 TT</t>
  </si>
  <si>
    <t>1:00.52 TT</t>
  </si>
  <si>
    <t>:59.84 TT</t>
  </si>
  <si>
    <t>1:33.50 TT</t>
  </si>
  <si>
    <t>1:05.78 TT</t>
  </si>
  <si>
    <t>1:15.28 TT</t>
  </si>
  <si>
    <t>1:24.34 TT</t>
  </si>
  <si>
    <t>1:30.31 TT</t>
  </si>
  <si>
    <t>1:28.57 TT</t>
  </si>
  <si>
    <t>1:26.57 TT</t>
  </si>
  <si>
    <t>1:40.00 TT</t>
  </si>
  <si>
    <t>1:52.77 TT</t>
  </si>
  <si>
    <t>1:26.28 TT</t>
  </si>
  <si>
    <t>1:30.37 TT</t>
  </si>
  <si>
    <t>1:43.00 TT</t>
  </si>
  <si>
    <t>2:28.53 TT</t>
  </si>
  <si>
    <t>2:29.94 TT</t>
  </si>
  <si>
    <t>1:33.91 TT</t>
  </si>
  <si>
    <t>2:16.63 TT</t>
  </si>
  <si>
    <t>2:11.12 TT</t>
  </si>
  <si>
    <t>3:06.49 TT</t>
  </si>
  <si>
    <t>:29.28 TT</t>
  </si>
  <si>
    <t>:37.25 TT</t>
  </si>
  <si>
    <t>:57.94 TT</t>
  </si>
  <si>
    <t>:31.34 TT</t>
  </si>
  <si>
    <t>6:03.13 TT</t>
  </si>
  <si>
    <t>6:34.16 TT</t>
  </si>
  <si>
    <t>6:46.69 TT</t>
  </si>
  <si>
    <t>7:13.50 TT</t>
  </si>
  <si>
    <t>7:58.44 TT</t>
  </si>
  <si>
    <t>7:42.09 TT</t>
  </si>
  <si>
    <t>7:53.59 TT</t>
  </si>
  <si>
    <t>10:26.50 TT</t>
  </si>
  <si>
    <t>8:38.53 TT</t>
  </si>
  <si>
    <t>9:47.63 TT</t>
  </si>
  <si>
    <t>9:07.66 TT</t>
  </si>
  <si>
    <t>12:30.34 TT</t>
  </si>
  <si>
    <t>7:47.13 TT</t>
  </si>
  <si>
    <t>10:07.65 TT</t>
  </si>
  <si>
    <t>7:29.75 TT</t>
  </si>
  <si>
    <t>10:34.43 TT</t>
  </si>
  <si>
    <t>8:32.38 TT</t>
  </si>
  <si>
    <t>8:29.72 TT</t>
  </si>
  <si>
    <t>7:53.00 TT</t>
  </si>
  <si>
    <t>8:43.82 TT</t>
  </si>
  <si>
    <t>12:13.31 TT</t>
  </si>
  <si>
    <t>8:24.13 TT</t>
  </si>
  <si>
    <t>1:10.78 TT</t>
  </si>
  <si>
    <t>:46.99 TT</t>
  </si>
  <si>
    <t>2:40.29 TT</t>
  </si>
  <si>
    <t>1:27.86 TT</t>
  </si>
  <si>
    <t>1:28.80 TT</t>
  </si>
  <si>
    <t>1:44.15 TT</t>
  </si>
  <si>
    <t>1:31.49 TT</t>
  </si>
  <si>
    <t>2:18.48 TT</t>
  </si>
  <si>
    <t>2:33.95 TT</t>
  </si>
  <si>
    <t>2:46.40 TT</t>
  </si>
  <si>
    <t>2:44.00 TT</t>
  </si>
  <si>
    <t>3:01.12 TT</t>
  </si>
  <si>
    <t>2:58.13 TT</t>
  </si>
  <si>
    <t>3:02.13 TT</t>
  </si>
  <si>
    <t>3:11.00 TT</t>
  </si>
  <si>
    <t>3:05.25 TT</t>
  </si>
  <si>
    <t>3:02.65 TT</t>
  </si>
  <si>
    <t>3:13.31 TT</t>
  </si>
  <si>
    <t>3:13.03 TT</t>
  </si>
  <si>
    <t>3:50.69 TT</t>
  </si>
  <si>
    <t>4:16.19 TT</t>
  </si>
  <si>
    <t>4:19.50 TT</t>
  </si>
  <si>
    <t>4:50.28 TT</t>
  </si>
  <si>
    <t>3:17.77 TT</t>
  </si>
  <si>
    <t>4:27.49 TT</t>
  </si>
  <si>
    <t>5:53.21 TT</t>
  </si>
  <si>
    <t>2:10.19 TT</t>
  </si>
  <si>
    <t>2:35.37 TT</t>
  </si>
  <si>
    <t>2:46.25 TT</t>
  </si>
  <si>
    <t>2:41.87 TT</t>
  </si>
  <si>
    <t>2:55.06 TT</t>
  </si>
  <si>
    <t>2:59.00 TT</t>
  </si>
  <si>
    <t>2:50.16 TT</t>
  </si>
  <si>
    <t>2:49.65 TT</t>
  </si>
  <si>
    <t>2:21.71 TT</t>
  </si>
  <si>
    <t>2:53.00 TT</t>
  </si>
  <si>
    <t>3:17.91 TT</t>
  </si>
  <si>
    <t>3:50.31 TT</t>
  </si>
  <si>
    <t>3:58.19 TT</t>
  </si>
  <si>
    <t>2:27.11 TT</t>
  </si>
  <si>
    <t>3:01.96 TT</t>
  </si>
  <si>
    <t>3:26.65 TT</t>
  </si>
  <si>
    <t>3:39.13 TT</t>
  </si>
  <si>
    <t>4:25.69 TT</t>
  </si>
  <si>
    <t>1:16.14 TT</t>
  </si>
  <si>
    <t>1:37 56 TT</t>
  </si>
  <si>
    <t>3:12.95 TT</t>
  </si>
  <si>
    <t>1:44.19 TT</t>
  </si>
  <si>
    <t>1:23.57 TT</t>
  </si>
  <si>
    <t xml:space="preserve">:48.11 TT </t>
  </si>
  <si>
    <t>:44:98 TT</t>
  </si>
  <si>
    <t>Esteban, Jake, Derek, Michael</t>
  </si>
  <si>
    <t>:33.65</t>
  </si>
  <si>
    <t>:36.56</t>
  </si>
  <si>
    <t>:35.18</t>
  </si>
  <si>
    <t>:28.50</t>
  </si>
  <si>
    <t>Nick, Aron, Patrick, Caleb M</t>
  </si>
  <si>
    <t>:37.42</t>
  </si>
  <si>
    <t>:41.04</t>
  </si>
  <si>
    <t>:35.27</t>
  </si>
  <si>
    <t>:30.66</t>
  </si>
  <si>
    <t>Steven A</t>
  </si>
  <si>
    <t>:30.58</t>
  </si>
  <si>
    <t>:33.13</t>
  </si>
  <si>
    <t>:37.38</t>
  </si>
  <si>
    <t>:37.72</t>
  </si>
  <si>
    <t>Daniel</t>
  </si>
  <si>
    <t>:47.16</t>
  </si>
  <si>
    <t>:56.44</t>
  </si>
  <si>
    <t>:57.58</t>
  </si>
  <si>
    <t>:57.38</t>
  </si>
  <si>
    <t>Aron</t>
  </si>
  <si>
    <t>:35.32</t>
  </si>
  <si>
    <t>:41.70</t>
  </si>
  <si>
    <t>:47.98</t>
  </si>
  <si>
    <t>:42.66</t>
  </si>
  <si>
    <t>Holland</t>
  </si>
  <si>
    <t>:40.66</t>
  </si>
  <si>
    <t>:48.82</t>
  </si>
  <si>
    <t>:51.84</t>
  </si>
  <si>
    <t>:50.43</t>
  </si>
  <si>
    <t>Michael</t>
  </si>
  <si>
    <t>:33.36</t>
  </si>
  <si>
    <t>:44.55</t>
  </si>
  <si>
    <t>:53.23</t>
  </si>
  <si>
    <t>:41.37</t>
  </si>
  <si>
    <t>Nick L</t>
  </si>
  <si>
    <t>:40.65</t>
  </si>
  <si>
    <t>:51.10</t>
  </si>
  <si>
    <t>:47.09</t>
  </si>
  <si>
    <t>Christian</t>
  </si>
  <si>
    <t>:48.08</t>
  </si>
  <si>
    <t>:59.99</t>
  </si>
  <si>
    <t>:44.65</t>
  </si>
  <si>
    <t>NA</t>
  </si>
  <si>
    <t>Jake/Nick G</t>
  </si>
  <si>
    <t>:27.45</t>
  </si>
  <si>
    <t>:27.46</t>
  </si>
  <si>
    <t>:35.85</t>
  </si>
  <si>
    <t>:36.19</t>
  </si>
  <si>
    <t>Derek/Garrett</t>
  </si>
  <si>
    <t>:31.09</t>
  </si>
  <si>
    <t>:39.43</t>
  </si>
  <si>
    <t>:39.18</t>
  </si>
  <si>
    <t>Josh/Matt</t>
  </si>
  <si>
    <t>:34.24</t>
  </si>
  <si>
    <t>:33.53</t>
  </si>
  <si>
    <t>NS</t>
  </si>
  <si>
    <t>Patrick/Hank</t>
  </si>
  <si>
    <t>:31.83</t>
  </si>
  <si>
    <t>:48.00</t>
  </si>
  <si>
    <t>:47.57</t>
  </si>
  <si>
    <t>Esteban</t>
  </si>
  <si>
    <t>:36.47</t>
  </si>
  <si>
    <t>:44.49</t>
  </si>
  <si>
    <t>:40.46</t>
  </si>
  <si>
    <t>:48.09</t>
  </si>
  <si>
    <t>Patrick</t>
  </si>
  <si>
    <t>:41.42</t>
  </si>
  <si>
    <t>:59.87</t>
  </si>
  <si>
    <t>Caleb</t>
  </si>
  <si>
    <t>Nick G</t>
  </si>
  <si>
    <t>Aiden</t>
  </si>
  <si>
    <t>Matt</t>
  </si>
  <si>
    <t>Hank</t>
  </si>
  <si>
    <t>:30.11</t>
  </si>
  <si>
    <t>:37.55</t>
  </si>
  <si>
    <t>:33.10</t>
  </si>
  <si>
    <t>:37.17</t>
  </si>
  <si>
    <t>:35.54</t>
  </si>
  <si>
    <t>:41.64</t>
  </si>
  <si>
    <t>:39.17</t>
  </si>
  <si>
    <t>:47.11</t>
  </si>
  <si>
    <t>:36.54</t>
  </si>
  <si>
    <t>:43.90</t>
  </si>
  <si>
    <t>:46.27</t>
  </si>
  <si>
    <t>:53.89</t>
  </si>
  <si>
    <t>:51.91</t>
  </si>
  <si>
    <t>:47.28</t>
  </si>
  <si>
    <t>:54.85</t>
  </si>
  <si>
    <t>Derek</t>
  </si>
  <si>
    <t>Josh</t>
  </si>
  <si>
    <t>Caleb, Nick L, Derek, Steven A</t>
  </si>
  <si>
    <t>Josh, Matt, Daniel, Aron</t>
  </si>
  <si>
    <t>Christian, Hank, Nick G, Aiden</t>
  </si>
  <si>
    <t>:31.36</t>
  </si>
  <si>
    <t>:31.17</t>
  </si>
  <si>
    <t>:33.19</t>
  </si>
  <si>
    <t>:44.68</t>
  </si>
  <si>
    <t>:32.51</t>
  </si>
  <si>
    <t>:35.61</t>
  </si>
  <si>
    <t>:49.26</t>
  </si>
  <si>
    <t>:39.31</t>
  </si>
  <si>
    <t>:38.23</t>
  </si>
  <si>
    <t>:39.13</t>
  </si>
  <si>
    <t xml:space="preserve">Caleb </t>
  </si>
  <si>
    <t>:38.17</t>
  </si>
  <si>
    <t>:44.07</t>
  </si>
  <si>
    <t>:46.68</t>
  </si>
  <si>
    <t>:49.10</t>
  </si>
  <si>
    <t>:51.22</t>
  </si>
  <si>
    <t>Jake</t>
  </si>
  <si>
    <t>:39.51</t>
  </si>
  <si>
    <t>:46.56</t>
  </si>
  <si>
    <t>:43.59</t>
  </si>
  <si>
    <t>:51.15</t>
  </si>
  <si>
    <t>Garrett</t>
  </si>
  <si>
    <t>Esteban, Michael, Jake, Steven A</t>
  </si>
  <si>
    <t>Patrick, Daniel, Josh, Hollan</t>
  </si>
  <si>
    <t>Garrett, Hank, Aiden, Matt</t>
  </si>
  <si>
    <t>:28.50 GIL</t>
  </si>
  <si>
    <t>:30.66 GIL</t>
  </si>
  <si>
    <t>2:47.56 GIL</t>
  </si>
  <si>
    <t>3:11.75 GIL</t>
  </si>
  <si>
    <t>3:38.50 GIL</t>
  </si>
  <si>
    <t>:31.83 GIL</t>
  </si>
  <si>
    <t>:31.17 GIL</t>
  </si>
  <si>
    <t>:33.19 GIL</t>
  </si>
  <si>
    <t>:28.17 GIL</t>
  </si>
  <si>
    <t>:44.68 GIL</t>
  </si>
  <si>
    <t>:32.51 GIL</t>
  </si>
  <si>
    <t>:49.26 GIL</t>
  </si>
  <si>
    <t>:39.31 GIL</t>
  </si>
  <si>
    <t>:37.17 GIL</t>
  </si>
  <si>
    <t>1:41.26 GIL</t>
  </si>
  <si>
    <t>1:17.48 GIL</t>
  </si>
  <si>
    <t>1:17.00 GIL</t>
  </si>
  <si>
    <t>1:07.16 GIL</t>
  </si>
  <si>
    <t>1:06.53 GIL</t>
  </si>
  <si>
    <t>1:04.80 GIL</t>
  </si>
  <si>
    <t>1:46.24 GIL</t>
  </si>
  <si>
    <t>1:19.35 GIL</t>
  </si>
  <si>
    <t>1:16.70 GIL</t>
  </si>
  <si>
    <t>1:45.82 GIL</t>
  </si>
  <si>
    <t>1:26.98 GIL</t>
  </si>
  <si>
    <t>1:48.46 GIL</t>
  </si>
  <si>
    <t>2:21.65 GIL</t>
  </si>
  <si>
    <t>GIL</t>
  </si>
  <si>
    <t>8/26/17 Gilbert</t>
  </si>
  <si>
    <t>Esteban, Jake, Kaleb, Steven H</t>
  </si>
  <si>
    <t>Caleb, George, Patrick, Derek</t>
  </si>
  <si>
    <t>Nick L, Aron, Josh, Aiden</t>
  </si>
  <si>
    <t>Steven H, Jake, Steven A, Kaleb</t>
  </si>
  <si>
    <t>Josh, Michael, Aron, Christian</t>
  </si>
  <si>
    <t>Matt, Daniel, Garrett, Nick G</t>
  </si>
  <si>
    <t>Kensei, Hank, Patrick</t>
  </si>
  <si>
    <t>Steven A, Michael, Derek, Esteban</t>
  </si>
  <si>
    <t>Kensei, Nick L, George, Caleb</t>
  </si>
  <si>
    <t>Matt, Nick G, Hank, Daniel</t>
  </si>
  <si>
    <t>Garrett, Patrick, Aiden, Christian</t>
  </si>
  <si>
    <t>Steven A 2:18.81</t>
  </si>
  <si>
    <t>Esteban 2:35.37</t>
  </si>
  <si>
    <t>Christian 2:49.65</t>
  </si>
  <si>
    <t>Josh 3:26.65</t>
  </si>
  <si>
    <t xml:space="preserve">200 IM </t>
  </si>
  <si>
    <t>Michael 2:52.51</t>
  </si>
  <si>
    <t>Caleb 3:01.12</t>
  </si>
  <si>
    <t>George 3:02.13</t>
  </si>
  <si>
    <t>Aron 3:13.31</t>
  </si>
  <si>
    <t>Kaleb 25.53/Garrett 39.18</t>
  </si>
  <si>
    <t>Steven H 26.53/Aiden 33.72</t>
  </si>
  <si>
    <t>Daniel 45.12/Nick G 35.85</t>
  </si>
  <si>
    <t>Kaleb 1:05.78</t>
  </si>
  <si>
    <t>Christian 1:26.28</t>
  </si>
  <si>
    <t>Steven H 1:00.25</t>
  </si>
  <si>
    <t>Jake 1:12.01</t>
  </si>
  <si>
    <t>Nick L 1:14.04</t>
  </si>
  <si>
    <t>Nick G 1:26.28</t>
  </si>
  <si>
    <t>Garrett 1:45.24</t>
  </si>
  <si>
    <t>Daniel 1:42.13</t>
  </si>
  <si>
    <t>Matt 1:40.10</t>
  </si>
  <si>
    <t>Derek 7:11.00</t>
  </si>
  <si>
    <t>Aiden 8:38.53</t>
  </si>
  <si>
    <t>Josh 9:03.14</t>
  </si>
  <si>
    <t>Caleb 1:22.24</t>
  </si>
  <si>
    <t>Derek 1:25.47</t>
  </si>
  <si>
    <t>Nick L 1:30.53</t>
  </si>
  <si>
    <t>Hank 2:01.91</t>
  </si>
  <si>
    <t>Esteban 1:20.03</t>
  </si>
  <si>
    <t>Jake 1:26.07</t>
  </si>
  <si>
    <t>George 1:31.49</t>
  </si>
  <si>
    <t>Aron 1:31.79</t>
  </si>
  <si>
    <t>Esteban 33.31, Jake 36.56, Kaleb 28.65, Steven H 26.53*</t>
  </si>
  <si>
    <t>Caleb 37.10, George 41.33, Patrick 35.27, Derek 33.19</t>
  </si>
  <si>
    <t>Nick L 37.42, Aron 41.04, Josh 45.09, Aiden 37.17</t>
  </si>
  <si>
    <t>Steven H 26.53, Jake 27.45*, Steven A 28.17, Kaleb 25.53*</t>
  </si>
  <si>
    <t>Josh 33.53, Michael 28.50, Aron 32.51, Christian 32.22*</t>
  </si>
  <si>
    <t>Matt 43.71, Daniel 44.68, Garrett 39.18*, Nick G 39.31</t>
  </si>
  <si>
    <t>Steven A 1:05.93, Michael 1:07.16, Derek 1:08.78, Esteban 1:07.44</t>
  </si>
  <si>
    <t>Kensei 1:13.03, Nick L 1:14.04*, George 1:16.14*, Caleb 1:08.84*</t>
  </si>
  <si>
    <t>Matt 1:40.10, Nick G 1:26.28*, Hank 1:45.82, Daniel 1:46.24</t>
  </si>
  <si>
    <t>Garrett 1:45.24, Patrick 1:17.00*, Aiden 1:26.98, Christian 1:20.70*</t>
  </si>
  <si>
    <t>8/29/17 Apache Junction</t>
  </si>
  <si>
    <t>AJ</t>
  </si>
  <si>
    <t>Hank 47.57/Matt 43.71</t>
  </si>
  <si>
    <t>:33.06</t>
  </si>
  <si>
    <t>:35.74</t>
  </si>
  <si>
    <t>:27.84</t>
  </si>
  <si>
    <t>:26.49</t>
  </si>
  <si>
    <t>:24.91</t>
  </si>
  <si>
    <t>:26.28</t>
  </si>
  <si>
    <t>Michael 1:24.34</t>
  </si>
  <si>
    <t>Steven A 6:24.00</t>
  </si>
  <si>
    <t>:58.25</t>
  </si>
  <si>
    <t>Kensei, Hank, Patrick, Steven H</t>
  </si>
  <si>
    <t>:36.75</t>
  </si>
  <si>
    <t>:41.56</t>
  </si>
  <si>
    <t>:34.82</t>
  </si>
  <si>
    <t>:29.85</t>
  </si>
  <si>
    <t>:36.39</t>
  </si>
  <si>
    <t>:40.82</t>
  </si>
  <si>
    <t>:46.36</t>
  </si>
  <si>
    <t>:34.06</t>
  </si>
  <si>
    <t>:30.35</t>
  </si>
  <si>
    <t>:36.78</t>
  </si>
  <si>
    <t>:39.75</t>
  </si>
  <si>
    <t>:37.35</t>
  </si>
  <si>
    <t>:33.93</t>
  </si>
  <si>
    <t>:40.36</t>
  </si>
  <si>
    <t>:41.19</t>
  </si>
  <si>
    <t>:42.62</t>
  </si>
  <si>
    <t>:36.45</t>
  </si>
  <si>
    <t>:41.41</t>
  </si>
  <si>
    <t>:43.50</t>
  </si>
  <si>
    <t>:42.11</t>
  </si>
  <si>
    <t>:48.85</t>
  </si>
  <si>
    <t>:53.09</t>
  </si>
  <si>
    <t>:56.00</t>
  </si>
  <si>
    <t>:32.91</t>
  </si>
  <si>
    <t>:52.87</t>
  </si>
  <si>
    <t>:39.72</t>
  </si>
  <si>
    <t>:38.53</t>
  </si>
  <si>
    <t>:43.72</t>
  </si>
  <si>
    <t>:54.20</t>
  </si>
  <si>
    <t>:41.06</t>
  </si>
  <si>
    <t>:39.91</t>
  </si>
  <si>
    <t>:51.34</t>
  </si>
  <si>
    <t>:51.72</t>
  </si>
  <si>
    <t>:44.62</t>
  </si>
  <si>
    <t>:43.71</t>
  </si>
  <si>
    <t>:52.41</t>
  </si>
  <si>
    <t>:51.45</t>
  </si>
  <si>
    <t>:44.03</t>
  </si>
  <si>
    <t>:24.64</t>
  </si>
  <si>
    <t>:26.72</t>
  </si>
  <si>
    <t>:44.76</t>
  </si>
  <si>
    <t>:43.06</t>
  </si>
  <si>
    <t>:34.72</t>
  </si>
  <si>
    <t>:34.38</t>
  </si>
  <si>
    <t>:38.07</t>
  </si>
  <si>
    <t>:29.51</t>
  </si>
  <si>
    <t>:34.52</t>
  </si>
  <si>
    <t>:37.54</t>
  </si>
  <si>
    <t>:46.20</t>
  </si>
  <si>
    <t>:33.45</t>
  </si>
  <si>
    <t>:43.58</t>
  </si>
  <si>
    <t>:27.54</t>
  </si>
  <si>
    <t>:30.40</t>
  </si>
  <si>
    <t>:57.94</t>
  </si>
  <si>
    <t>:30.01</t>
  </si>
  <si>
    <t>:35.58</t>
  </si>
  <si>
    <t>:31.48</t>
  </si>
  <si>
    <t>:36.87</t>
  </si>
  <si>
    <t>:37.79</t>
  </si>
  <si>
    <t>:42.93</t>
  </si>
  <si>
    <t>:39.20</t>
  </si>
  <si>
    <t>:46.75</t>
  </si>
  <si>
    <t>:49.24</t>
  </si>
  <si>
    <t>:51.06</t>
  </si>
  <si>
    <t>:44.36</t>
  </si>
  <si>
    <t>:52.64</t>
  </si>
  <si>
    <t>:32.32</t>
  </si>
  <si>
    <t>:39.40</t>
  </si>
  <si>
    <t>:41.34</t>
  </si>
  <si>
    <t>:41.80</t>
  </si>
  <si>
    <t>:42.75</t>
  </si>
  <si>
    <t>:37.81</t>
  </si>
  <si>
    <t>:39.25</t>
  </si>
  <si>
    <t>:41.62</t>
  </si>
  <si>
    <t>:44.80</t>
  </si>
  <si>
    <t>:37.24</t>
  </si>
  <si>
    <t>:35.45</t>
  </si>
  <si>
    <t>:45.27</t>
  </si>
  <si>
    <t>:42.57</t>
  </si>
  <si>
    <t>:44.38</t>
  </si>
  <si>
    <t>:43.14</t>
  </si>
  <si>
    <t>:42.21</t>
  </si>
  <si>
    <t>:41.94</t>
  </si>
  <si>
    <t>:42.10</t>
  </si>
  <si>
    <t>:43.51</t>
  </si>
  <si>
    <t>:39.63</t>
  </si>
  <si>
    <t>:41.39</t>
  </si>
  <si>
    <t>:51.26</t>
  </si>
  <si>
    <t>:52.16</t>
  </si>
  <si>
    <t>:52.01</t>
  </si>
  <si>
    <t>:51.36</t>
  </si>
  <si>
    <t>:50.26</t>
  </si>
  <si>
    <t>:50.60</t>
  </si>
  <si>
    <t>:51.71</t>
  </si>
  <si>
    <t>:51.54</t>
  </si>
  <si>
    <t>:44.84</t>
  </si>
  <si>
    <t>:41.98</t>
  </si>
  <si>
    <t>:56.17</t>
  </si>
  <si>
    <t>:59.20</t>
  </si>
  <si>
    <t>:57.52</t>
  </si>
  <si>
    <t>:51.29</t>
  </si>
  <si>
    <t>:56.07</t>
  </si>
  <si>
    <t>:58.03</t>
  </si>
  <si>
    <t>:54.24</t>
  </si>
  <si>
    <t>:56.09</t>
  </si>
  <si>
    <t>:26.60</t>
  </si>
  <si>
    <t>:27.70</t>
  </si>
  <si>
    <t>:33.01</t>
  </si>
  <si>
    <t>:34.05</t>
  </si>
  <si>
    <t>:28.78</t>
  </si>
  <si>
    <t>:33.12</t>
  </si>
  <si>
    <t>:32.78</t>
  </si>
  <si>
    <t>:41.28</t>
  </si>
  <si>
    <t>:48.65</t>
  </si>
  <si>
    <t>:34.36</t>
  </si>
  <si>
    <t>:38.85</t>
  </si>
  <si>
    <t>:32.71</t>
  </si>
  <si>
    <t>:43.03</t>
  </si>
  <si>
    <t>:32.33</t>
  </si>
  <si>
    <t>:27.96</t>
  </si>
  <si>
    <t>:40.24</t>
  </si>
  <si>
    <t>:43.07</t>
  </si>
  <si>
    <t>:41.59</t>
  </si>
  <si>
    <t>:46.57</t>
  </si>
  <si>
    <t>:39.38</t>
  </si>
  <si>
    <t>:37.65</t>
  </si>
  <si>
    <t>:43.77</t>
  </si>
  <si>
    <t>:38.97</t>
  </si>
  <si>
    <t>:45.47</t>
  </si>
  <si>
    <t>:41.77</t>
  </si>
  <si>
    <t>:43.24</t>
  </si>
  <si>
    <t>:49.47</t>
  </si>
  <si>
    <t>:34.06 AJ</t>
  </si>
  <si>
    <t>:26.48 AJ</t>
  </si>
  <si>
    <t>:27.70 AJ</t>
  </si>
  <si>
    <t>:24.64 AJ</t>
  </si>
  <si>
    <t>:32.78 AJ</t>
  </si>
  <si>
    <t>:34.36 AJ</t>
  </si>
  <si>
    <t>2:42.73 AJ</t>
  </si>
  <si>
    <t>:34.72 AJ</t>
  </si>
  <si>
    <t>1:25.95 AJ</t>
  </si>
  <si>
    <t>1:03.57 AJ</t>
  </si>
  <si>
    <t>1:10.33 AJ</t>
  </si>
  <si>
    <t>1:17.78 AJ</t>
  </si>
  <si>
    <t>1:09.98 AJ</t>
  </si>
  <si>
    <t>1:26.09 AJ</t>
  </si>
  <si>
    <t>1:23.90 AJ</t>
  </si>
  <si>
    <t>1:18.74 AJ</t>
  </si>
  <si>
    <t>ex</t>
  </si>
  <si>
    <t>:32.33 AJ</t>
  </si>
  <si>
    <t>interview</t>
  </si>
  <si>
    <t>September</t>
  </si>
  <si>
    <t>vaca</t>
  </si>
  <si>
    <t>airport</t>
  </si>
  <si>
    <t>Nick L, George, Derek, Jake</t>
  </si>
  <si>
    <t>Caleb, Aron, Christian, Michael</t>
  </si>
  <si>
    <t>Hank, Daniel, Matt, Nick G</t>
  </si>
  <si>
    <t>Steven H, Esteban, Steven A, Kaleb</t>
  </si>
  <si>
    <t>Josh, Andrew, Aiden, Kensei</t>
  </si>
  <si>
    <t>Nick G, Matt, Daniel, Hank</t>
  </si>
  <si>
    <t>Michael, Nick L, Kensei, Derek</t>
  </si>
  <si>
    <t>Aiden, Nick G, Josh, Andrew</t>
  </si>
  <si>
    <t>9/9/17 Wolves Invite</t>
  </si>
  <si>
    <t>Nick L, Kensei, Derek, Steven A</t>
  </si>
  <si>
    <t>Kaleb 2:10.19</t>
  </si>
  <si>
    <t>Aiden 3:17.91</t>
  </si>
  <si>
    <t>Andrew NT</t>
  </si>
  <si>
    <t>Esteban 2:44.00</t>
  </si>
  <si>
    <t>Michael 2:48.12</t>
  </si>
  <si>
    <t>Steven H 26.28</t>
  </si>
  <si>
    <t>Jake 27.45</t>
  </si>
  <si>
    <t>Nick L 30.94</t>
  </si>
  <si>
    <t>Ex: Hank 43.06</t>
  </si>
  <si>
    <t>Ex: Nick G 34.82</t>
  </si>
  <si>
    <t>Ex: Matt 38.07</t>
  </si>
  <si>
    <t>Michael 1:17.03</t>
  </si>
  <si>
    <t>Christian 1:23.59</t>
  </si>
  <si>
    <t>Aron 1:40.00</t>
  </si>
  <si>
    <t>Josh 2:11.12</t>
  </si>
  <si>
    <t>Steven H 57.94</t>
  </si>
  <si>
    <t>Caleb 1:08.84</t>
  </si>
  <si>
    <t>Derek 1:08.78</t>
  </si>
  <si>
    <t>Matt 1:37.00</t>
  </si>
  <si>
    <t>Ex: Hank 1:55.56</t>
  </si>
  <si>
    <t>Ex: Daniel 1:40.30</t>
  </si>
  <si>
    <t>Kaleb 6:03.13</t>
  </si>
  <si>
    <t>Derek 7:02.13</t>
  </si>
  <si>
    <t>Aiden 8:17.13</t>
  </si>
  <si>
    <t>Nick L 1:22.97</t>
  </si>
  <si>
    <t>Christian 1:29.43</t>
  </si>
  <si>
    <t>Josh 1:48.74</t>
  </si>
  <si>
    <t>George 1:30.75</t>
  </si>
  <si>
    <t>Daniel 2:03.40</t>
  </si>
  <si>
    <t>Aron, Christian, George, Caleb</t>
  </si>
  <si>
    <t>Burns, Andrew Jr.</t>
  </si>
  <si>
    <t>vol</t>
  </si>
  <si>
    <t>:35.69</t>
  </si>
  <si>
    <t>:41.49</t>
  </si>
  <si>
    <t>:36.52</t>
  </si>
  <si>
    <t>:27.42</t>
  </si>
  <si>
    <t>:35.41</t>
  </si>
  <si>
    <t>:36.85</t>
  </si>
  <si>
    <t>:55.05</t>
  </si>
  <si>
    <t>:56.13</t>
  </si>
  <si>
    <t>:50.82</t>
  </si>
  <si>
    <t>:33.48</t>
  </si>
  <si>
    <t>:28.32</t>
  </si>
  <si>
    <t>:31.42</t>
  </si>
  <si>
    <t>:32.64</t>
  </si>
  <si>
    <t>:32.06</t>
  </si>
  <si>
    <t>:29.20</t>
  </si>
  <si>
    <t>:36.65</t>
  </si>
  <si>
    <t>:34.31</t>
  </si>
  <si>
    <t>:40.01</t>
  </si>
  <si>
    <t>:49.58</t>
  </si>
  <si>
    <t>:52.91</t>
  </si>
  <si>
    <t>:49.63</t>
  </si>
  <si>
    <t>:35.42</t>
  </si>
  <si>
    <t>:48.23</t>
  </si>
  <si>
    <t>:52.89</t>
  </si>
  <si>
    <t>:47.23</t>
  </si>
  <si>
    <t>:34.60</t>
  </si>
  <si>
    <t>:37.91</t>
  </si>
  <si>
    <t>:46.45</t>
  </si>
  <si>
    <t>:38.47</t>
  </si>
  <si>
    <t>:32.79</t>
  </si>
  <si>
    <t>:42.67</t>
  </si>
  <si>
    <t>:55.44</t>
  </si>
  <si>
    <t>:39.29</t>
  </si>
  <si>
    <t>:37.94</t>
  </si>
  <si>
    <t>:51.65</t>
  </si>
  <si>
    <t>:50.03</t>
  </si>
  <si>
    <t>:26.13</t>
  </si>
  <si>
    <t>:27.80</t>
  </si>
  <si>
    <t>:30.25</t>
  </si>
  <si>
    <t>:43.76</t>
  </si>
  <si>
    <t>:33.97</t>
  </si>
  <si>
    <t>:43.69</t>
  </si>
  <si>
    <t>:33.67</t>
  </si>
  <si>
    <t>:41.93</t>
  </si>
  <si>
    <t>:37.80</t>
  </si>
  <si>
    <t>:44.83</t>
  </si>
  <si>
    <t>:43.70</t>
  </si>
  <si>
    <t>:58.30</t>
  </si>
  <si>
    <t>:41.73</t>
  </si>
  <si>
    <t>:28.09</t>
  </si>
  <si>
    <t>:29.98</t>
  </si>
  <si>
    <t>:58.07</t>
  </si>
  <si>
    <t>:31.64</t>
  </si>
  <si>
    <t>:36.21</t>
  </si>
  <si>
    <t>:39.79</t>
  </si>
  <si>
    <t>:46.46</t>
  </si>
  <si>
    <t>:55.74</t>
  </si>
  <si>
    <t>:52.55</t>
  </si>
  <si>
    <t>:49.78</t>
  </si>
  <si>
    <t>:30.90</t>
  </si>
  <si>
    <t>:37.21</t>
  </si>
  <si>
    <t>:38.10</t>
  </si>
  <si>
    <t>:39.71</t>
  </si>
  <si>
    <t>:40.98</t>
  </si>
  <si>
    <t>:36.00</t>
  </si>
  <si>
    <t>:37.05</t>
  </si>
  <si>
    <t>:41.15</t>
  </si>
  <si>
    <t>:39.80</t>
  </si>
  <si>
    <t>:29.48</t>
  </si>
  <si>
    <t>:36.12</t>
  </si>
  <si>
    <t>:37.60</t>
  </si>
  <si>
    <t>:38.91</t>
  </si>
  <si>
    <t>:33.63</t>
  </si>
  <si>
    <t>:39.23</t>
  </si>
  <si>
    <t>:38.75</t>
  </si>
  <si>
    <t>:36.11</t>
  </si>
  <si>
    <t>:34.98</t>
  </si>
  <si>
    <t>:42.20</t>
  </si>
  <si>
    <t>:43.79</t>
  </si>
  <si>
    <t>:42.80</t>
  </si>
  <si>
    <t>:40.52</t>
  </si>
  <si>
    <t>:42.76</t>
  </si>
  <si>
    <t>:38.99</t>
  </si>
  <si>
    <t>:42.70</t>
  </si>
  <si>
    <t>:48.95</t>
  </si>
  <si>
    <t>:49.68</t>
  </si>
  <si>
    <t>:49.00</t>
  </si>
  <si>
    <t>:48.12</t>
  </si>
  <si>
    <t>:47.81</t>
  </si>
  <si>
    <t>:48.38</t>
  </si>
  <si>
    <t>:48.62</t>
  </si>
  <si>
    <t>:48.25</t>
  </si>
  <si>
    <t>:44.94</t>
  </si>
  <si>
    <t>:27.27</t>
  </si>
  <si>
    <t>:27.37</t>
  </si>
  <si>
    <t>:27.91</t>
  </si>
  <si>
    <t>:25.50</t>
  </si>
  <si>
    <t>:31.65</t>
  </si>
  <si>
    <t>:34.54</t>
  </si>
  <si>
    <t>:32.76</t>
  </si>
  <si>
    <t>:30.61</t>
  </si>
  <si>
    <t>:32.27</t>
  </si>
  <si>
    <t>:34.71</t>
  </si>
  <si>
    <t>:33.85</t>
  </si>
  <si>
    <t>:33.21</t>
  </si>
  <si>
    <t>:34.30</t>
  </si>
  <si>
    <t>:45.63</t>
  </si>
  <si>
    <t>:41.13</t>
  </si>
  <si>
    <t>:35.56</t>
  </si>
  <si>
    <t>:44.11</t>
  </si>
  <si>
    <t>:39.05</t>
  </si>
  <si>
    <t>:46.49</t>
  </si>
  <si>
    <t>:41.88</t>
  </si>
  <si>
    <t>:45.75</t>
  </si>
  <si>
    <t>:57.53</t>
  </si>
  <si>
    <t>:38.57</t>
  </si>
  <si>
    <t>:44.04</t>
  </si>
  <si>
    <t>:42.01</t>
  </si>
  <si>
    <t>:41.79</t>
  </si>
  <si>
    <t>:47.25</t>
  </si>
  <si>
    <t>:54.96</t>
  </si>
  <si>
    <t>:58.93</t>
  </si>
  <si>
    <t>:56.12</t>
  </si>
  <si>
    <t>:26.06</t>
  </si>
  <si>
    <t>:28.00</t>
  </si>
  <si>
    <t>:58.19</t>
  </si>
  <si>
    <t>:34.71 VTP</t>
  </si>
  <si>
    <t>:45.63 VTP</t>
  </si>
  <si>
    <t>:31.76 VTP</t>
  </si>
  <si>
    <t>:33.85 VTP</t>
  </si>
  <si>
    <t>:41.13 VTP</t>
  </si>
  <si>
    <t>1:14.48 VTP</t>
  </si>
  <si>
    <t>1:15.28 VTP</t>
  </si>
  <si>
    <t>1:26.33 VTP</t>
  </si>
  <si>
    <t>3:03.72 VTP</t>
  </si>
  <si>
    <t>2:37.28 VTP</t>
  </si>
  <si>
    <t>VTP</t>
  </si>
  <si>
    <t>35.69, 40.37, 34.65, 27.91</t>
  </si>
  <si>
    <t>Steven A 2:14.13</t>
  </si>
  <si>
    <t>Kaleb 2:04.28</t>
  </si>
  <si>
    <t>Esteban 2:37.28</t>
  </si>
  <si>
    <t>Hank 43.06</t>
  </si>
  <si>
    <t>Matt 38.07</t>
  </si>
  <si>
    <t>Aiden 33.72</t>
  </si>
  <si>
    <t>Steven H 26.06</t>
  </si>
  <si>
    <t>Josh 1:42.10</t>
  </si>
  <si>
    <t>Nick L 1:33.91</t>
  </si>
  <si>
    <t>Christian 1:22.63</t>
  </si>
  <si>
    <t>Nick G 1:20.72</t>
  </si>
  <si>
    <t>Aiden 1:20.44</t>
  </si>
  <si>
    <t>Caleb 1:07.85</t>
  </si>
  <si>
    <t>Michael 1:05.65</t>
  </si>
  <si>
    <t>Steven A 6:19.10</t>
  </si>
  <si>
    <t>26.06, 27.42, 27.37, 24.64</t>
  </si>
  <si>
    <t>Steven H, Jake, Esteban, Kaleb</t>
  </si>
  <si>
    <t>Kensei 1:36.25</t>
  </si>
  <si>
    <t>Daniel 1:56.48</t>
  </si>
  <si>
    <t>Aron 1:29.04</t>
  </si>
  <si>
    <t>Jake 1:24.18</t>
  </si>
  <si>
    <t>57.94, 1:03.39, 1:04.32, 56.12</t>
  </si>
  <si>
    <t>:34.07 WI</t>
  </si>
  <si>
    <t>:30.36 WI</t>
  </si>
  <si>
    <t>:26.74 WI</t>
  </si>
  <si>
    <t>:26.17 WI</t>
  </si>
  <si>
    <t>:27.16 WI</t>
  </si>
  <si>
    <t>1:33.83 WI</t>
  </si>
  <si>
    <t>1:05.76 WI</t>
  </si>
  <si>
    <t>:55.70 WI</t>
  </si>
  <si>
    <t>6:01.96 WI</t>
  </si>
  <si>
    <t>1:53.96 WI</t>
  </si>
  <si>
    <t>1:21.30 WI</t>
  </si>
  <si>
    <t>:29.16</t>
  </si>
  <si>
    <t>:33.95</t>
  </si>
  <si>
    <t>:36.18</t>
  </si>
  <si>
    <t>:35.53</t>
  </si>
  <si>
    <t>:26.81</t>
  </si>
  <si>
    <t>:30.87</t>
  </si>
  <si>
    <t>:32.83</t>
  </si>
  <si>
    <t>:33.08</t>
  </si>
  <si>
    <t>:30.59</t>
  </si>
  <si>
    <t>:43.15</t>
  </si>
  <si>
    <t>:55.38</t>
  </si>
  <si>
    <t>:38.46</t>
  </si>
  <si>
    <t>:33.76</t>
  </si>
  <si>
    <t>:39.52</t>
  </si>
  <si>
    <t>:40.07</t>
  </si>
  <si>
    <t>:40.87</t>
  </si>
  <si>
    <t>:42.65</t>
  </si>
  <si>
    <t>:43.30</t>
  </si>
  <si>
    <t>:34.32</t>
  </si>
  <si>
    <t>:34.07</t>
  </si>
  <si>
    <t>:30.36</t>
  </si>
  <si>
    <t>:32.73</t>
  </si>
  <si>
    <t>:26.74</t>
  </si>
  <si>
    <t>:27.19</t>
  </si>
  <si>
    <t>:26.24</t>
  </si>
  <si>
    <t>:25.74</t>
  </si>
  <si>
    <t>:41.43</t>
  </si>
  <si>
    <t>:52.40</t>
  </si>
  <si>
    <t>:41.29</t>
  </si>
  <si>
    <t>:51.66</t>
  </si>
  <si>
    <t>:34.92</t>
  </si>
  <si>
    <t>:45.40</t>
  </si>
  <si>
    <t>:33.57</t>
  </si>
  <si>
    <t>:41.01</t>
  </si>
  <si>
    <t>:31.13</t>
  </si>
  <si>
    <t>:34.63</t>
  </si>
  <si>
    <t>:31.99</t>
  </si>
  <si>
    <t>:36.26</t>
  </si>
  <si>
    <t>:29.03</t>
  </si>
  <si>
    <t>:26.43</t>
  </si>
  <si>
    <t>:30.07</t>
  </si>
  <si>
    <t>:56.50</t>
  </si>
  <si>
    <t>:56.84</t>
  </si>
  <si>
    <t>:30.70</t>
  </si>
  <si>
    <t>:36.57</t>
  </si>
  <si>
    <t>:38.79</t>
  </si>
  <si>
    <t>:37.97</t>
  </si>
  <si>
    <t>:38.08</t>
  </si>
  <si>
    <t>:40.13</t>
  </si>
  <si>
    <t>:37.41</t>
  </si>
  <si>
    <t>:29.81</t>
  </si>
  <si>
    <t>:40.18</t>
  </si>
  <si>
    <t>:38.82</t>
  </si>
  <si>
    <t>:34.50</t>
  </si>
  <si>
    <t>:36.70</t>
  </si>
  <si>
    <t>:38.30</t>
  </si>
  <si>
    <t>:35.88</t>
  </si>
  <si>
    <t>:25.84</t>
  </si>
  <si>
    <t>:26.17</t>
  </si>
  <si>
    <t>:27.16</t>
  </si>
  <si>
    <t>:25.40</t>
  </si>
  <si>
    <t>:45.89</t>
  </si>
  <si>
    <t>:35.80</t>
  </si>
  <si>
    <t>:40.27</t>
  </si>
  <si>
    <t>:38.42</t>
  </si>
  <si>
    <t>:41.99</t>
  </si>
  <si>
    <t>:53.78</t>
  </si>
  <si>
    <t>:46.58</t>
  </si>
  <si>
    <t>:37.00</t>
  </si>
  <si>
    <t>:44.30</t>
  </si>
  <si>
    <t>:36.77</t>
  </si>
  <si>
    <t>:42.44</t>
  </si>
  <si>
    <t>:57.99</t>
  </si>
  <si>
    <t>:55.70</t>
  </si>
  <si>
    <t>WI</t>
  </si>
  <si>
    <t>9/7/17 Veritas &amp; Tempe Prep</t>
  </si>
  <si>
    <t>Andrew Burns</t>
  </si>
  <si>
    <t>:49.04</t>
  </si>
  <si>
    <t>Nick L, Aron, Christian, Caleb</t>
  </si>
  <si>
    <t>Aiden, George, Josh, Daniel</t>
  </si>
  <si>
    <t>Hank, Andrew, Matt, Nick G</t>
  </si>
  <si>
    <t>Kaleb</t>
  </si>
  <si>
    <t>George</t>
  </si>
  <si>
    <t>Steven H</t>
  </si>
  <si>
    <t>Michael, Nick L, Derek, Steven A</t>
  </si>
  <si>
    <t>Matt, Josh, Daniel, Hank</t>
  </si>
  <si>
    <t>Jake, Derek, Caleb, Michael</t>
  </si>
  <si>
    <t>George, Christian, Aron, Aiden</t>
  </si>
  <si>
    <t>Nick L 35.69, Aron 40.36, Christian 34.82, Caleb 30.66</t>
  </si>
  <si>
    <t>Hank 54.56, Andrew NT, Matt 50.82, Nick G 33.48</t>
  </si>
  <si>
    <t>Jake NT</t>
  </si>
  <si>
    <t>Derek 2:55.06</t>
  </si>
  <si>
    <t>Caleb 2:57.15</t>
  </si>
  <si>
    <t>Christian 3:02.65</t>
  </si>
  <si>
    <t>Steven H 25.74 / Ex: Josh 32.27</t>
  </si>
  <si>
    <t>Michael 29.28/ Ex: Daniel 44.76</t>
  </si>
  <si>
    <t>Aiden 47.75, George 41.33, Josh 45.09, Daniel 44.68</t>
  </si>
  <si>
    <t>Nick L 30.25 / Ex: Matt 38.07</t>
  </si>
  <si>
    <t>Ex: Andrew 34.07</t>
  </si>
  <si>
    <t>Kaleb 1:04.03</t>
  </si>
  <si>
    <t>Michael  1:15.53</t>
  </si>
  <si>
    <t>George 1:28.57</t>
  </si>
  <si>
    <t>Steven H 56.50</t>
  </si>
  <si>
    <t>Derek 1:05.76</t>
  </si>
  <si>
    <t>Steven A 6:11.94</t>
  </si>
  <si>
    <t>Aron 7:53.59</t>
  </si>
  <si>
    <t>Aiden 7:56.45</t>
  </si>
  <si>
    <t>Steven H 25.74, Jake 26.17, Esteban 27.16, Kaleb 24.64</t>
  </si>
  <si>
    <t>Michael 29.28, Nick L  31.17, Derek 29.85, Steven A 27.91</t>
  </si>
  <si>
    <t>Matt 38.07, Josh 32.27*, Daniel 44.68, Hank 41.13</t>
  </si>
  <si>
    <t>Kaleb 1:09.87</t>
  </si>
  <si>
    <t>Nick L 1:16.07</t>
  </si>
  <si>
    <t>Christian 1:27.51</t>
  </si>
  <si>
    <t>Esteban 1:19.15</t>
  </si>
  <si>
    <t>Jake 1:21.30</t>
  </si>
  <si>
    <t>Aron 1:27.02</t>
  </si>
  <si>
    <t>Steven H 56.50, Esteban 1:01.20, Steven A 1:01.24, Kaleb 55.70</t>
  </si>
  <si>
    <t>Jake 1:05.29, Derek 1:15.28, Caleb 1:09.98, Michael 1:07.16</t>
  </si>
  <si>
    <t>George 1:16.14, Christian 1:18.74, Aron 1:18.04*, Aiden 1:25.09</t>
  </si>
  <si>
    <t>9/12/17 at Phoenix Country Day</t>
  </si>
  <si>
    <t>PCV</t>
  </si>
  <si>
    <t>:34.44</t>
  </si>
  <si>
    <t>:45.31</t>
  </si>
  <si>
    <t>:40.85</t>
  </si>
  <si>
    <t>:37.85</t>
  </si>
  <si>
    <t>:43.38</t>
  </si>
  <si>
    <t>:50.63</t>
  </si>
  <si>
    <t>:49.82</t>
  </si>
  <si>
    <t>:29.59</t>
  </si>
  <si>
    <t>:34.42</t>
  </si>
  <si>
    <t>:36.49</t>
  </si>
  <si>
    <t>:36.68</t>
  </si>
  <si>
    <t>:36.28</t>
  </si>
  <si>
    <t>:32.42</t>
  </si>
  <si>
    <t>:38.61</t>
  </si>
  <si>
    <t>:41.16</t>
  </si>
  <si>
    <t>:33.56</t>
  </si>
  <si>
    <t>:41.83</t>
  </si>
  <si>
    <t>:46.78</t>
  </si>
  <si>
    <t>:37.77</t>
  </si>
  <si>
    <t>:42.00</t>
  </si>
  <si>
    <t>:52.96</t>
  </si>
  <si>
    <t>:40.80</t>
  </si>
  <si>
    <t>:35.28</t>
  </si>
  <si>
    <t>:46.37</t>
  </si>
  <si>
    <t>:53.68</t>
  </si>
  <si>
    <t>:25.54</t>
  </si>
  <si>
    <t>:25.83</t>
  </si>
  <si>
    <t>:30.49</t>
  </si>
  <si>
    <t>:30.76</t>
  </si>
  <si>
    <t>:38.96</t>
  </si>
  <si>
    <t>:40.92</t>
  </si>
  <si>
    <t>:41.14</t>
  </si>
  <si>
    <t>:35.38</t>
  </si>
  <si>
    <t>:35.19</t>
  </si>
  <si>
    <t>:29.32</t>
  </si>
  <si>
    <t>:33.71</t>
  </si>
  <si>
    <t>:40.25</t>
  </si>
  <si>
    <t>:37.78</t>
  </si>
  <si>
    <t>:44.56</t>
  </si>
  <si>
    <t>:29.80</t>
  </si>
  <si>
    <t>:56.97</t>
  </si>
  <si>
    <t>:57.05</t>
  </si>
  <si>
    <t>:38.19</t>
  </si>
  <si>
    <t>:37.73</t>
  </si>
  <si>
    <t>:37.49</t>
  </si>
  <si>
    <t>:39.61</t>
  </si>
  <si>
    <t>:39.56</t>
  </si>
  <si>
    <t>:38.84</t>
  </si>
  <si>
    <t>:39.35</t>
  </si>
  <si>
    <t>:38.45</t>
  </si>
  <si>
    <t>:47.59</t>
  </si>
  <si>
    <t>:47.21</t>
  </si>
  <si>
    <t>:48.86</t>
  </si>
  <si>
    <t>:45.52</t>
  </si>
  <si>
    <t>:46.34</t>
  </si>
  <si>
    <t>:46.50</t>
  </si>
  <si>
    <t>:42.97</t>
  </si>
  <si>
    <t>:48.58</t>
  </si>
  <si>
    <t>:47.53</t>
  </si>
  <si>
    <t>:49.77</t>
  </si>
  <si>
    <t>:47.43</t>
  </si>
  <si>
    <t>:49.41</t>
  </si>
  <si>
    <t>:46.21</t>
  </si>
  <si>
    <t>:25.95</t>
  </si>
  <si>
    <t>:26.99</t>
  </si>
  <si>
    <t>:24.83</t>
  </si>
  <si>
    <t>:28.04</t>
  </si>
  <si>
    <t>:28.80</t>
  </si>
  <si>
    <t>:34.67</t>
  </si>
  <si>
    <t>:41.52</t>
  </si>
  <si>
    <t>:31.79</t>
  </si>
  <si>
    <t>:45.56</t>
  </si>
  <si>
    <t>:43.39</t>
  </si>
  <si>
    <t>:32.81</t>
  </si>
  <si>
    <t>:40.61</t>
  </si>
  <si>
    <t>:44.58</t>
  </si>
  <si>
    <t>:43.26</t>
  </si>
  <si>
    <t>:36.90</t>
  </si>
  <si>
    <t>:39.03</t>
  </si>
  <si>
    <t>:46.55</t>
  </si>
  <si>
    <t>:46.89</t>
  </si>
  <si>
    <t>:57.81</t>
  </si>
  <si>
    <t>:55.87</t>
  </si>
  <si>
    <t>:48.02 PCV</t>
  </si>
  <si>
    <t>2:33.14 PCV</t>
  </si>
  <si>
    <t>2:53.53 PCV</t>
  </si>
  <si>
    <t>:27.70 PCV</t>
  </si>
  <si>
    <t>1:16.41 PCV</t>
  </si>
  <si>
    <t>1:12.06 PCV</t>
  </si>
  <si>
    <t>7:24.59 PCV</t>
  </si>
  <si>
    <t>1:22.77 PCV</t>
  </si>
  <si>
    <t>:37.25</t>
  </si>
  <si>
    <t>:31.59</t>
  </si>
  <si>
    <t>school</t>
  </si>
  <si>
    <t>1:37.71 DAF</t>
  </si>
  <si>
    <t>2:04.43 DAF</t>
  </si>
  <si>
    <t>1:39.85 DAF</t>
  </si>
  <si>
    <t>1:26.72 DAF</t>
  </si>
  <si>
    <t>Nick G, Caleb, Josh, Aiden</t>
  </si>
  <si>
    <t>EX: Andrew / EX: Matt</t>
  </si>
  <si>
    <t>EX: Hank / EX: George</t>
  </si>
  <si>
    <t>EX: Hank</t>
  </si>
  <si>
    <t xml:space="preserve">EX: Andrew  </t>
  </si>
  <si>
    <t>EX: Matt</t>
  </si>
  <si>
    <t>Steven A, Nick L, Caleb, Esteban</t>
  </si>
  <si>
    <t>:32.52 DAF</t>
  </si>
  <si>
    <t>:40.51 DAF</t>
  </si>
  <si>
    <t>:51.01 DAF</t>
  </si>
  <si>
    <t>:43.10 DAF</t>
  </si>
  <si>
    <t>2:11.34 DAF</t>
  </si>
  <si>
    <t>3:11.04 DAF</t>
  </si>
  <si>
    <t>3:01.25 DAF</t>
  </si>
  <si>
    <t>:29.26 DAF</t>
  </si>
  <si>
    <t>:31.77 DAF</t>
  </si>
  <si>
    <t>:40.02 DAF</t>
  </si>
  <si>
    <t>1:15.21 DAF</t>
  </si>
  <si>
    <t>1:15.04 DAF</t>
  </si>
  <si>
    <t>1:03.94 DAF</t>
  </si>
  <si>
    <t>1:27.36 DAF</t>
  </si>
  <si>
    <t>1:09.08 DAF</t>
  </si>
  <si>
    <t>6:01.38 DAF</t>
  </si>
  <si>
    <t>7:17.08 DAF</t>
  </si>
  <si>
    <t>1:39.49 DAF</t>
  </si>
  <si>
    <t>1:35.99 DAF</t>
  </si>
  <si>
    <t>Nick L, Jake, Derek, Almeida</t>
  </si>
  <si>
    <t>Andrew</t>
  </si>
  <si>
    <t>:35.02 KI</t>
  </si>
  <si>
    <t>:33.30 KI</t>
  </si>
  <si>
    <t>:26.12 KI</t>
  </si>
  <si>
    <t>1:14.43 KI</t>
  </si>
  <si>
    <t>1:49.55 KI</t>
  </si>
  <si>
    <t>3:50.17 HIG</t>
  </si>
  <si>
    <t>4:09.12 HIG</t>
  </si>
  <si>
    <t>3:25.97 HIG</t>
  </si>
  <si>
    <t>3:06.14 HIG</t>
  </si>
  <si>
    <t>2:42.57 HIG</t>
  </si>
  <si>
    <t>Steven A 2:10.61                           H1 L3</t>
  </si>
  <si>
    <t>Michael 2:41.87                              H1 L5</t>
  </si>
  <si>
    <t>Aiden 3:12.73                                 H1 L1</t>
  </si>
  <si>
    <t>Kaleb 2:25.71                                 H1 L3</t>
  </si>
  <si>
    <t>Esteban 2:37.28                             H1 L5</t>
  </si>
  <si>
    <t>Derek 3:05.25                                 H1 L1</t>
  </si>
  <si>
    <t>Steven H 25.54                              H1 L3</t>
  </si>
  <si>
    <t>Jake 26.74                                      H1 L5</t>
  </si>
  <si>
    <t>Josh 28.86                                      H1 L1</t>
  </si>
  <si>
    <t>Michael 1:12.57                            H1 L3</t>
  </si>
  <si>
    <t>Caleb 1:26.57                               H1 L1</t>
  </si>
  <si>
    <t>Christian 1:15.31                          H1 L5</t>
  </si>
  <si>
    <t>Kaleb 54.78                                 H1 L3</t>
  </si>
  <si>
    <t>Steven H 56.50                           H1 L5</t>
  </si>
  <si>
    <t>Nick L 1:06.08                              H1 L1</t>
  </si>
  <si>
    <t>Steven A 5:59.94                      H1 L3</t>
  </si>
  <si>
    <t>Derek 6:49.19                            H1 L5</t>
  </si>
  <si>
    <t>Aiden 7:17.08                            H1 L1</t>
  </si>
  <si>
    <t>Nick L 1:15.83                               H1 L3</t>
  </si>
  <si>
    <t>Caleb 1:19.83                                H1 L5</t>
  </si>
  <si>
    <t>Christian 1:22.77                           H1 L7</t>
  </si>
  <si>
    <t>Esteban 1:19.00                           H1 L3</t>
  </si>
  <si>
    <t>Jake 1:21.30                                 H1 L5</t>
  </si>
  <si>
    <t>Aron 1:22.37                                 H1 L1</t>
  </si>
  <si>
    <t>Michael, Caleb, Derek, Steven A</t>
  </si>
  <si>
    <t>50 Free Exhibitions</t>
  </si>
  <si>
    <t>100 Free Exhibitions</t>
  </si>
  <si>
    <t>Andrew 34.07       Heat 2 Lane 1</t>
  </si>
  <si>
    <t>Matt 38.07             Heat 3 Lane 3</t>
  </si>
  <si>
    <t>Nick G 33.06         Heat 2 Lane 5</t>
  </si>
  <si>
    <t>George 29.26        Heat 2 Lane 3</t>
  </si>
  <si>
    <t>Hank 40.07            Heat 3 Lane 5</t>
  </si>
  <si>
    <t>Daniel 44.76          Heat 3 Lane 1</t>
  </si>
  <si>
    <t>Josh 1:09.90                Heat 2 Lane 3</t>
  </si>
  <si>
    <t>Nick G 1:20.72             Heat 2 Lane 5</t>
  </si>
  <si>
    <t>Matt 1:27.52                 Heat 3 Lane 3</t>
  </si>
  <si>
    <t>Hank 1:35.12                Heat 3 Lane 5</t>
  </si>
  <si>
    <t>50 EX Andrew NT                          H2 L3</t>
  </si>
  <si>
    <t>1:48.58 TT</t>
  </si>
  <si>
    <t>:48.18 HIG</t>
  </si>
  <si>
    <t>:44.35 HIG</t>
  </si>
  <si>
    <t>:50.35 HIG</t>
  </si>
  <si>
    <t>:43.17 HIG</t>
  </si>
  <si>
    <t>:51.03 HIG</t>
  </si>
  <si>
    <t>:32.81 HIG</t>
  </si>
  <si>
    <t>:48.90 HIG</t>
  </si>
  <si>
    <t>:28.24 HIG</t>
  </si>
  <si>
    <t>:39.70 HIG</t>
  </si>
  <si>
    <t>:28.06 HIG</t>
  </si>
  <si>
    <t>:30.54 HIG</t>
  </si>
  <si>
    <t>1:12.31 DAF</t>
  </si>
  <si>
    <t>1:09.29 HIG</t>
  </si>
  <si>
    <t>1:10.57 HIG</t>
  </si>
  <si>
    <t>1:23.33 HIG</t>
  </si>
  <si>
    <t>1:22.09 HIG</t>
  </si>
  <si>
    <t>2:27.29 HIG</t>
  </si>
  <si>
    <t>2:25.24 HIG</t>
  </si>
  <si>
    <t>2:54.82 HIG</t>
  </si>
  <si>
    <t>:32.52</t>
  </si>
  <si>
    <t>:35.90</t>
  </si>
  <si>
    <t>:28.66</t>
  </si>
  <si>
    <t>:40.51</t>
  </si>
  <si>
    <t>:39.62</t>
  </si>
  <si>
    <t>:31.61</t>
  </si>
  <si>
    <t>:30.20</t>
  </si>
  <si>
    <t>:51.01</t>
  </si>
  <si>
    <t>:43.10</t>
  </si>
  <si>
    <t>:34.43</t>
  </si>
  <si>
    <t>:32.57</t>
  </si>
  <si>
    <t>:28.45</t>
  </si>
  <si>
    <t>:33.50</t>
  </si>
  <si>
    <t>:29.62</t>
  </si>
  <si>
    <t>:34.80</t>
  </si>
  <si>
    <t>:41.36</t>
  </si>
  <si>
    <t>:49.65</t>
  </si>
  <si>
    <t>:52.11</t>
  </si>
  <si>
    <t>:47.92</t>
  </si>
  <si>
    <t>:29.97</t>
  </si>
  <si>
    <t>:37.74</t>
  </si>
  <si>
    <t>:33.20</t>
  </si>
  <si>
    <t>:36.07</t>
  </si>
  <si>
    <t>:44.48</t>
  </si>
  <si>
    <t>:51.39</t>
  </si>
  <si>
    <t>:37.93</t>
  </si>
  <si>
    <t>:40.15</t>
  </si>
  <si>
    <t>Kensei, Aron, Michael, George</t>
  </si>
  <si>
    <t>:28.24</t>
  </si>
  <si>
    <t>:27.78</t>
  </si>
  <si>
    <t>:27.82</t>
  </si>
  <si>
    <t>:28.35</t>
  </si>
  <si>
    <t>:38.55</t>
  </si>
  <si>
    <t>:38.60</t>
  </si>
  <si>
    <t>:29.26</t>
  </si>
  <si>
    <t>:29.41</t>
  </si>
  <si>
    <t>:35.77</t>
  </si>
  <si>
    <t>:36.04</t>
  </si>
  <si>
    <t>:40.55</t>
  </si>
  <si>
    <t>:40.41</t>
  </si>
  <si>
    <t>Steven H, Esteban, Jake, Kaleb</t>
  </si>
  <si>
    <t>Michael, Nick L, Caleb Steven A</t>
  </si>
  <si>
    <t>Christian, George, Matt, Josh</t>
  </si>
  <si>
    <t>Christian, Aron, Aiden, Michael</t>
  </si>
  <si>
    <t>Hank, Matt, Nick G, Josh</t>
  </si>
  <si>
    <t>:35.25</t>
  </si>
  <si>
    <t>:39.96</t>
  </si>
  <si>
    <t>:34.61</t>
  </si>
  <si>
    <t>:40.43</t>
  </si>
  <si>
    <t>:26.87</t>
  </si>
  <si>
    <t>:29.06</t>
  </si>
  <si>
    <t>:55.93</t>
  </si>
  <si>
    <t>:30.03</t>
  </si>
  <si>
    <t>:47.01</t>
  </si>
  <si>
    <t>:40.56</t>
  </si>
  <si>
    <t>:46.80</t>
  </si>
  <si>
    <t>:43.37</t>
  </si>
  <si>
    <t>:44.39</t>
  </si>
  <si>
    <t>:56.42</t>
  </si>
  <si>
    <t>:30.55</t>
  </si>
  <si>
    <t>:36.13</t>
  </si>
  <si>
    <t>:37.69</t>
  </si>
  <si>
    <t>:38.20</t>
  </si>
  <si>
    <t>:37.27</t>
  </si>
  <si>
    <t>:38.56</t>
  </si>
  <si>
    <t>:34.87</t>
  </si>
  <si>
    <t>:30.78</t>
  </si>
  <si>
    <t>:38.06</t>
  </si>
  <si>
    <t>:37.61</t>
  </si>
  <si>
    <t>:37.62</t>
  </si>
  <si>
    <t>:35.05</t>
  </si>
  <si>
    <t>:37.02</t>
  </si>
  <si>
    <t>:33.39</t>
  </si>
  <si>
    <t>:36.95</t>
  </si>
  <si>
    <t>:45.74</t>
  </si>
  <si>
    <t>:43.33</t>
  </si>
  <si>
    <t>:45.92</t>
  </si>
  <si>
    <t>:42.37</t>
  </si>
  <si>
    <t>:44.90</t>
  </si>
  <si>
    <t>:47.86</t>
  </si>
  <si>
    <t>:45.51</t>
  </si>
  <si>
    <t>:26.55</t>
  </si>
  <si>
    <t>:27.22</t>
  </si>
  <si>
    <t>:24.95</t>
  </si>
  <si>
    <t>:27.81</t>
  </si>
  <si>
    <t>:28.18</t>
  </si>
  <si>
    <t>:27.86</t>
  </si>
  <si>
    <t>:31.77</t>
  </si>
  <si>
    <t>:40.02</t>
  </si>
  <si>
    <t>:29.33</t>
  </si>
  <si>
    <t>:37.67</t>
  </si>
  <si>
    <t>:42.07</t>
  </si>
  <si>
    <t>:38.52</t>
  </si>
  <si>
    <t>:42.61</t>
  </si>
  <si>
    <t>:46.11</t>
  </si>
  <si>
    <t>:53.38</t>
  </si>
  <si>
    <t>:38.41</t>
  </si>
  <si>
    <t>:43.96</t>
  </si>
  <si>
    <t>:40.29</t>
  </si>
  <si>
    <t>:45.15</t>
  </si>
  <si>
    <t>:44.85</t>
  </si>
  <si>
    <t>:51.14</t>
  </si>
  <si>
    <t>:59.54</t>
  </si>
  <si>
    <t>:33.87</t>
  </si>
  <si>
    <t>:35.02</t>
  </si>
  <si>
    <t>:33.30</t>
  </si>
  <si>
    <t>:27.77</t>
  </si>
  <si>
    <t>:34.35</t>
  </si>
  <si>
    <t>:37.48</t>
  </si>
  <si>
    <t>:41.51</t>
  </si>
  <si>
    <t>:41.26</t>
  </si>
  <si>
    <t>:32.75</t>
  </si>
  <si>
    <t>:34.97</t>
  </si>
  <si>
    <t>:35.03</t>
  </si>
  <si>
    <t>:27.90</t>
  </si>
  <si>
    <t>:30.75</t>
  </si>
  <si>
    <t>:32.65</t>
  </si>
  <si>
    <t>:35.99</t>
  </si>
  <si>
    <t>:52.12</t>
  </si>
  <si>
    <t>:47.50</t>
  </si>
  <si>
    <t>:41.35</t>
  </si>
  <si>
    <t>:35.96</t>
  </si>
  <si>
    <t>:45.77</t>
  </si>
  <si>
    <t>:54.68</t>
  </si>
  <si>
    <t>:39.54</t>
  </si>
  <si>
    <t>:54.25</t>
  </si>
  <si>
    <t>:41.53</t>
  </si>
  <si>
    <t>:54.60</t>
  </si>
  <si>
    <t>:39.49</t>
  </si>
  <si>
    <t>:33.44</t>
  </si>
  <si>
    <t>:28.86</t>
  </si>
  <si>
    <t>:29.22</t>
  </si>
  <si>
    <t>:32.16</t>
  </si>
  <si>
    <t>:32.24</t>
  </si>
  <si>
    <t>:26.12</t>
  </si>
  <si>
    <t>:26.25</t>
  </si>
  <si>
    <t>:27.12</t>
  </si>
  <si>
    <t>:26.26</t>
  </si>
  <si>
    <t>:48.04</t>
  </si>
  <si>
    <t>:35.79</t>
  </si>
  <si>
    <t>:41.18</t>
  </si>
  <si>
    <t>1:28.32 KI</t>
  </si>
  <si>
    <t>:41.02</t>
  </si>
  <si>
    <t>:44.26</t>
  </si>
  <si>
    <t>:34.68</t>
  </si>
  <si>
    <t>:30.46</t>
  </si>
  <si>
    <t>:35.62</t>
  </si>
  <si>
    <t>:30.93</t>
  </si>
  <si>
    <t>:58.12</t>
  </si>
  <si>
    <t>:58.23</t>
  </si>
  <si>
    <t>9/21/17 at Dysart &amp; Agua Fria</t>
  </si>
  <si>
    <t>9/23/17 Knights Invite</t>
  </si>
  <si>
    <t>9/26/17 at Higley</t>
  </si>
  <si>
    <t>:34.51</t>
  </si>
  <si>
    <t>:45.93</t>
  </si>
  <si>
    <t>:47.94</t>
  </si>
  <si>
    <t>:50.12</t>
  </si>
  <si>
    <t>:49.32</t>
  </si>
  <si>
    <t>:43.27</t>
  </si>
  <si>
    <t>:46.76</t>
  </si>
  <si>
    <t>:48.40</t>
  </si>
  <si>
    <t>:44.96</t>
  </si>
  <si>
    <t>:34.77</t>
  </si>
  <si>
    <t>:42.47</t>
  </si>
  <si>
    <t>:39.76</t>
  </si>
  <si>
    <t>:42.38</t>
  </si>
  <si>
    <t>:42.15</t>
  </si>
  <si>
    <t>:43.00</t>
  </si>
  <si>
    <t>:38.58</t>
  </si>
  <si>
    <t>:30.80</t>
  </si>
  <si>
    <t>:34.57</t>
  </si>
  <si>
    <t>:36.24</t>
  </si>
  <si>
    <t>:38.09</t>
  </si>
  <si>
    <t>:37.09</t>
  </si>
  <si>
    <t>:36.23</t>
  </si>
  <si>
    <t>:38.94</t>
  </si>
  <si>
    <t>:25.71</t>
  </si>
  <si>
    <t>:26.91</t>
  </si>
  <si>
    <t>:26.94</t>
  </si>
  <si>
    <t>:24.87</t>
  </si>
  <si>
    <t>:38.68</t>
  </si>
  <si>
    <t>:42.58</t>
  </si>
  <si>
    <t>:35.15</t>
  </si>
  <si>
    <t>:39.28</t>
  </si>
  <si>
    <t>:48.69</t>
  </si>
  <si>
    <t>:39.88</t>
  </si>
  <si>
    <t>:43.42</t>
  </si>
  <si>
    <t>:38.87</t>
  </si>
  <si>
    <t>:44.41</t>
  </si>
  <si>
    <t>:45.39</t>
  </si>
  <si>
    <t>:57.61</t>
  </si>
  <si>
    <t>:55.26</t>
  </si>
  <si>
    <t>Nick L, Aron, Derek, George</t>
  </si>
  <si>
    <t>Caleb, Christian, Josh, Nick G</t>
  </si>
  <si>
    <t>Hank, Daniel, Matt, Andrew</t>
  </si>
  <si>
    <t>Steven A, Nick L, Josh, Michael</t>
  </si>
  <si>
    <t>George, Daniel, Aiden, Aron</t>
  </si>
  <si>
    <t xml:space="preserve">Christian, Aron, Aiden, George </t>
  </si>
  <si>
    <t>Daniel, Andrew, Matt, Nick G</t>
  </si>
  <si>
    <t>:32.93</t>
  </si>
  <si>
    <t>:35.94</t>
  </si>
  <si>
    <t>:27.89</t>
  </si>
  <si>
    <t>:35.95</t>
  </si>
  <si>
    <t>:35.93</t>
  </si>
  <si>
    <t>:30.06</t>
  </si>
  <si>
    <t>:39.70</t>
  </si>
  <si>
    <t>:43.17</t>
  </si>
  <si>
    <t>:50.35</t>
  </si>
  <si>
    <t>:51.03</t>
  </si>
  <si>
    <t>:48.90</t>
  </si>
  <si>
    <t>:30.02</t>
  </si>
  <si>
    <t>:33.27</t>
  </si>
  <si>
    <t>:30.52</t>
  </si>
  <si>
    <t>:36.67</t>
  </si>
  <si>
    <t>:39.58</t>
  </si>
  <si>
    <t>:36.62</t>
  </si>
  <si>
    <t>:47.61</t>
  </si>
  <si>
    <t>:30.96</t>
  </si>
  <si>
    <t>:35.23</t>
  </si>
  <si>
    <t>:43.83</t>
  </si>
  <si>
    <t>:35.16</t>
  </si>
  <si>
    <t>:34.62</t>
  </si>
  <si>
    <t>:41.69</t>
  </si>
  <si>
    <t>:45.79</t>
  </si>
  <si>
    <t>:35.83</t>
  </si>
  <si>
    <t>:44.93</t>
  </si>
  <si>
    <t>:54.70</t>
  </si>
  <si>
    <t>:39.48</t>
  </si>
  <si>
    <t>:26.31</t>
  </si>
  <si>
    <t>:28.36</t>
  </si>
  <si>
    <t>:28.71</t>
  </si>
  <si>
    <t>:33.18</t>
  </si>
  <si>
    <t>:44.19</t>
  </si>
  <si>
    <t>:27.33</t>
  </si>
  <si>
    <t>:29.08</t>
  </si>
  <si>
    <t>:56.41</t>
  </si>
  <si>
    <t>:56.58</t>
  </si>
  <si>
    <t>:27.55</t>
  </si>
  <si>
    <t>:30.29</t>
  </si>
  <si>
    <t>:57.84</t>
  </si>
  <si>
    <t>:31.46</t>
  </si>
  <si>
    <t>:34.66</t>
  </si>
  <si>
    <t>:30.31</t>
  </si>
  <si>
    <t>:36.91</t>
  </si>
  <si>
    <t>:40.90</t>
  </si>
  <si>
    <t>:38.15</t>
  </si>
  <si>
    <t>:34.04</t>
  </si>
  <si>
    <t>:36.33</t>
  </si>
  <si>
    <t>:39.27</t>
  </si>
  <si>
    <t>:42.51</t>
  </si>
  <si>
    <t>:39.21</t>
  </si>
  <si>
    <t>:34.53</t>
  </si>
  <si>
    <t>:44.97</t>
  </si>
  <si>
    <t>:42.43</t>
  </si>
  <si>
    <t>:43.13</t>
  </si>
  <si>
    <t>:41.12</t>
  </si>
  <si>
    <t>:44.09</t>
  </si>
  <si>
    <t>:43.34</t>
  </si>
  <si>
    <t>:38.21</t>
  </si>
  <si>
    <t>:48.16</t>
  </si>
  <si>
    <t>:47.33</t>
  </si>
  <si>
    <t>:45.08</t>
  </si>
  <si>
    <t>:48.67</t>
  </si>
  <si>
    <t>:50.81</t>
  </si>
  <si>
    <t>:47.19</t>
  </si>
  <si>
    <t>:26.18</t>
  </si>
  <si>
    <t>:27.56</t>
  </si>
  <si>
    <t>:27.47</t>
  </si>
  <si>
    <t>:25.52</t>
  </si>
  <si>
    <t>:28.06</t>
  </si>
  <si>
    <t>:27.98</t>
  </si>
  <si>
    <t>:30.67</t>
  </si>
  <si>
    <t>:35.17</t>
  </si>
  <si>
    <t>:30.54</t>
  </si>
  <si>
    <t>:40.19</t>
  </si>
  <si>
    <t>:42.64</t>
  </si>
  <si>
    <t>:39.33</t>
  </si>
  <si>
    <t>:42.06</t>
  </si>
  <si>
    <t>:47.00</t>
  </si>
  <si>
    <t>:44.35</t>
  </si>
  <si>
    <t>:36.81</t>
  </si>
  <si>
    <t>:42.26</t>
  </si>
  <si>
    <t>:37.66</t>
  </si>
  <si>
    <t>:47.90</t>
  </si>
  <si>
    <t>:39.81</t>
  </si>
  <si>
    <t>:44.86</t>
  </si>
  <si>
    <t>:34.25</t>
  </si>
  <si>
    <t>:37.83</t>
  </si>
  <si>
    <t>:37.07</t>
  </si>
  <si>
    <t>:37.37</t>
  </si>
  <si>
    <t>:41.21</t>
  </si>
  <si>
    <t>:34.14</t>
  </si>
  <si>
    <t>:39.59</t>
  </si>
  <si>
    <t>:47.87</t>
  </si>
  <si>
    <t>:48.05</t>
  </si>
  <si>
    <t>:41.85</t>
  </si>
  <si>
    <t>:48.14</t>
  </si>
  <si>
    <t>Ex: Hank 40.07 /  Ex: Nick G</t>
  </si>
  <si>
    <t>Caleb, Aron, Michael, Steven A</t>
  </si>
  <si>
    <t>Nick L, George, Josh, Kensei</t>
  </si>
  <si>
    <t>Aiden, Daniel, Christian, Nick G</t>
  </si>
  <si>
    <t>Caleb, George, Aron, Derek</t>
  </si>
  <si>
    <t>Kensei, Aiden, Christian, Nick G</t>
  </si>
  <si>
    <t>Nick L, Josh, Michael, Jake</t>
  </si>
  <si>
    <t>Daniel, Matt, Andrew, Hank</t>
  </si>
  <si>
    <t>Derek 2:33.03               L4</t>
  </si>
  <si>
    <t>Esteban 2:35.37           L6</t>
  </si>
  <si>
    <t>Aiden 2:59.73               L2</t>
  </si>
  <si>
    <t>Matt 3:50.31                  L8</t>
  </si>
  <si>
    <t>Kaleb 2:25.24               L4</t>
  </si>
  <si>
    <t>Josh 4:19.50                L8</t>
  </si>
  <si>
    <t>Steven H 25.54            L4</t>
  </si>
  <si>
    <t>Michael 27.70              L6</t>
  </si>
  <si>
    <t>Nick L 28.35                L2</t>
  </si>
  <si>
    <t>George 2:56.05            L6</t>
  </si>
  <si>
    <t>Steven A 3:01.64         L2</t>
  </si>
  <si>
    <t>Caleb 31.03                 L8</t>
  </si>
  <si>
    <t>50 Free EX</t>
  </si>
  <si>
    <t>Christian 32.78           L4</t>
  </si>
  <si>
    <t>Nick G 33.48               L6</t>
  </si>
  <si>
    <t>Andrew 34.07             L2</t>
  </si>
  <si>
    <t>Hank 38.97                  L8</t>
  </si>
  <si>
    <t>Michael 1:12.57          L4</t>
  </si>
  <si>
    <t>Christian 1:15.21        L6</t>
  </si>
  <si>
    <t>Steven H 1:15.28        L2</t>
  </si>
  <si>
    <t>Daniel 2:28.53            L8</t>
  </si>
  <si>
    <t>Jake 1:03.94              L4</t>
  </si>
  <si>
    <t>Aron 1:12.64              L6</t>
  </si>
  <si>
    <t>Kensei 1:13.03          L2</t>
  </si>
  <si>
    <t>Aiden 1:14.61            L8</t>
  </si>
  <si>
    <t>Steven A 5:59.94                L4</t>
  </si>
  <si>
    <t>Derek 6:49.19                     L6</t>
  </si>
  <si>
    <t>Esteban 7:53.00                 L2</t>
  </si>
  <si>
    <t>Matt 10:34.43                     L8</t>
  </si>
  <si>
    <t>Kaleb 1:08.40                 L4</t>
  </si>
  <si>
    <t>Nick L 1:15.83                L6</t>
  </si>
  <si>
    <t>Josh 1:48.74                  L2</t>
  </si>
  <si>
    <t>Nick G 2:07.56               L8</t>
  </si>
  <si>
    <t>Jake 1:21.30              L4</t>
  </si>
  <si>
    <t>Aron 1:22.37              L6</t>
  </si>
  <si>
    <t>George 1:24.17          L2</t>
  </si>
  <si>
    <t>Caleb 1:32.72            L8</t>
  </si>
  <si>
    <t>Caleb 35.44, Aron 39.45, Michael 31.61, Steven A 27.77</t>
  </si>
  <si>
    <t>Nick L 33.87, George 40.85, Josh 32.81, Kensei 33.85</t>
  </si>
  <si>
    <t>Aiden 45.31, Daniel 51.03, Christian 34.44, Nick G 33.48</t>
  </si>
  <si>
    <t>Steven H 25.56, Esteban 26.24, Jake 26.17, Kaleb 24.64</t>
  </si>
  <si>
    <t>Caleb 31.03, George 30.06, Aron 30.54, Derek 29.85</t>
  </si>
  <si>
    <t>Kensei 31.38, Aiden 33.85, Christian 32.78, Nick G 33.48</t>
  </si>
  <si>
    <t>Steven H 56.50, Esteban 59.54, Steven A 59.99, Kaleb 55.26</t>
  </si>
  <si>
    <t>Nick L 1:06.08, Josh 1:14.40, Michael 1:04.01, Jake 1:06.53</t>
  </si>
  <si>
    <t>Daniel 1:40.30, Matt 1:34.29, Andrew 1:26.33, Hank 1:42.59</t>
  </si>
  <si>
    <t>10/5/17 vs Gilbert Christian School</t>
  </si>
  <si>
    <t>:39.41 GCS</t>
  </si>
  <si>
    <t>:30.51 GCS</t>
  </si>
  <si>
    <t>2:13.16 GCS</t>
  </si>
  <si>
    <t>2:48.77 GCS</t>
  </si>
  <si>
    <t>3:04.05 GCS</t>
  </si>
  <si>
    <t>2:50.34 GCS</t>
  </si>
  <si>
    <t>3:11.44 GCS</t>
  </si>
  <si>
    <t>:29.45 GCS</t>
  </si>
  <si>
    <t>:32.12 GCS</t>
  </si>
  <si>
    <t>1:07.90 GCS</t>
  </si>
  <si>
    <t>1:10.32 GCS</t>
  </si>
  <si>
    <t>1:12.83 GCS</t>
  </si>
  <si>
    <t>:30.36 GCS</t>
  </si>
  <si>
    <t>:26.13 GCS</t>
  </si>
  <si>
    <t>:33.67 GCS</t>
  </si>
  <si>
    <t>:28.54 GCS</t>
  </si>
  <si>
    <t>:32.09 GCS</t>
  </si>
  <si>
    <t>6:27.00 GCS</t>
  </si>
  <si>
    <t>8:56.36 GCS</t>
  </si>
  <si>
    <t>1:05.48 GCS</t>
  </si>
  <si>
    <t>1:27.90 GCS</t>
  </si>
  <si>
    <t>1:22.41 GCS</t>
  </si>
  <si>
    <t>1:03.63 GCS</t>
  </si>
  <si>
    <t>1:25.07 GCS</t>
  </si>
  <si>
    <t>1:35.04 GCS</t>
  </si>
  <si>
    <t>1:49.74 GCS</t>
  </si>
  <si>
    <t>1:27.63 GCS</t>
  </si>
  <si>
    <t>:30.74</t>
  </si>
  <si>
    <t>:32.21</t>
  </si>
  <si>
    <t>:39.41</t>
  </si>
  <si>
    <t>:33.00</t>
  </si>
  <si>
    <t>:30.51</t>
  </si>
  <si>
    <t>:43.01</t>
  </si>
  <si>
    <t>:51.51</t>
  </si>
  <si>
    <t>:34.99</t>
  </si>
  <si>
    <t>:32.12</t>
  </si>
  <si>
    <t>:34.88</t>
  </si>
  <si>
    <t>:40.44</t>
  </si>
  <si>
    <t>:42.41</t>
  </si>
  <si>
    <t>:28.57</t>
  </si>
  <si>
    <t>:31.92</t>
  </si>
  <si>
    <t>:35.33</t>
  </si>
  <si>
    <t>:37.84</t>
  </si>
  <si>
    <t>:45.80</t>
  </si>
  <si>
    <t>:43.66</t>
  </si>
  <si>
    <t>:39.65</t>
  </si>
  <si>
    <t>:45.04</t>
  </si>
  <si>
    <t>:49.79</t>
  </si>
  <si>
    <t>:49.57</t>
  </si>
  <si>
    <t>:29.24</t>
  </si>
  <si>
    <t>:36.96</t>
  </si>
  <si>
    <t>:46.14</t>
  </si>
  <si>
    <t>:38.63</t>
  </si>
  <si>
    <t>:52.79</t>
  </si>
  <si>
    <t>:48.10</t>
  </si>
  <si>
    <t>:54.75</t>
  </si>
  <si>
    <t>:36.53</t>
  </si>
  <si>
    <t>:37.45</t>
  </si>
  <si>
    <t>:42.83</t>
  </si>
  <si>
    <t>:25.97</t>
  </si>
  <si>
    <t>:27.85</t>
  </si>
  <si>
    <t>:27.72</t>
  </si>
  <si>
    <t>:28.03</t>
  </si>
  <si>
    <t>:27.94</t>
  </si>
  <si>
    <t>:29.45</t>
  </si>
  <si>
    <t>:32.11</t>
  </si>
  <si>
    <t>:32.01</t>
  </si>
  <si>
    <t>:38.64</t>
  </si>
  <si>
    <t>:31.75</t>
  </si>
  <si>
    <t>:37.68</t>
  </si>
  <si>
    <t>:43.16</t>
  </si>
  <si>
    <t>:30.13</t>
  </si>
  <si>
    <t>:57.28</t>
  </si>
  <si>
    <t>:28.91</t>
  </si>
  <si>
    <t>:36.98</t>
  </si>
  <si>
    <t>:33.29</t>
  </si>
  <si>
    <t>:33.17</t>
  </si>
  <si>
    <t>:37.18</t>
  </si>
  <si>
    <t>:39.12</t>
  </si>
  <si>
    <t>:30.73</t>
  </si>
  <si>
    <t>:36.10</t>
  </si>
  <si>
    <t>:38.25</t>
  </si>
  <si>
    <t>:39.77</t>
  </si>
  <si>
    <t>:35.78</t>
  </si>
  <si>
    <t>:35.20</t>
  </si>
  <si>
    <t>:37.32</t>
  </si>
  <si>
    <t>:40.34</t>
  </si>
  <si>
    <t>:34.46</t>
  </si>
  <si>
    <t>:45.17</t>
  </si>
  <si>
    <t>:40.67</t>
  </si>
  <si>
    <t>:42.85</t>
  </si>
  <si>
    <t>:42.12</t>
  </si>
  <si>
    <t>:37.52</t>
  </si>
  <si>
    <t>:32.53</t>
  </si>
  <si>
    <t>:38.65</t>
  </si>
  <si>
    <t>:38.43</t>
  </si>
  <si>
    <t>:40.37</t>
  </si>
  <si>
    <t>:40.03</t>
  </si>
  <si>
    <t>:35.73</t>
  </si>
  <si>
    <t>:53.67</t>
  </si>
  <si>
    <t>:57.54</t>
  </si>
  <si>
    <t>:55.88</t>
  </si>
  <si>
    <t>:52.18</t>
  </si>
  <si>
    <t>:49.90</t>
  </si>
  <si>
    <t>:56.01</t>
  </si>
  <si>
    <t>:58.69</t>
  </si>
  <si>
    <t>:58.00</t>
  </si>
  <si>
    <t>:51.73</t>
  </si>
  <si>
    <t>:25.68</t>
  </si>
  <si>
    <t>:25.44</t>
  </si>
  <si>
    <t>:30.47</t>
  </si>
  <si>
    <t>:31.00</t>
  </si>
  <si>
    <t>:28.54</t>
  </si>
  <si>
    <t>:34.00</t>
  </si>
  <si>
    <t>:32.09</t>
  </si>
  <si>
    <t>:35.35</t>
  </si>
  <si>
    <t>:35.13</t>
  </si>
  <si>
    <t>:37.46</t>
  </si>
  <si>
    <t>:46.19</t>
  </si>
  <si>
    <t>:49.30</t>
  </si>
  <si>
    <t>:50.72</t>
  </si>
  <si>
    <t>:59.02</t>
  </si>
  <si>
    <t>:46.88</t>
  </si>
  <si>
    <t>:39.98</t>
  </si>
  <si>
    <t>:43.82</t>
  </si>
  <si>
    <t>:40.54</t>
  </si>
  <si>
    <t>:46.01</t>
  </si>
  <si>
    <t>:42.86</t>
  </si>
  <si>
    <t>:44.77</t>
  </si>
  <si>
    <t>:57.44</t>
  </si>
  <si>
    <t>:58.86</t>
  </si>
  <si>
    <t>GCS</t>
  </si>
  <si>
    <t>:43.55</t>
  </si>
  <si>
    <t>:40.84</t>
  </si>
  <si>
    <t>1:20.79 FB</t>
  </si>
  <si>
    <t>1:27.96 FB</t>
  </si>
  <si>
    <t>1:38.62 FB</t>
  </si>
  <si>
    <t>1:32.16 FB</t>
  </si>
  <si>
    <t>2:58.39 FB</t>
  </si>
  <si>
    <t>2:16.75 FB</t>
  </si>
  <si>
    <t>2:02.83 FB</t>
  </si>
  <si>
    <t>1:32.37 FB</t>
  </si>
  <si>
    <t>7:33.29 FB</t>
  </si>
  <si>
    <t>2:28.78 FB</t>
  </si>
  <si>
    <t>2:34.45 FB</t>
  </si>
  <si>
    <t>2:43.65 FB</t>
  </si>
  <si>
    <t>1:00.89 FB</t>
  </si>
  <si>
    <t>1:09.21 FB</t>
  </si>
  <si>
    <t>:36.78 FB</t>
  </si>
  <si>
    <t>10/19/17 vs Scottsdale Prep &amp; Chandler Prep</t>
  </si>
  <si>
    <t>Steven A 2:10.61                  L4</t>
  </si>
  <si>
    <t>Esteban 2:13.16                   L7</t>
  </si>
  <si>
    <t>Derek 2:33.03                       L8</t>
  </si>
  <si>
    <t>Michael 2:47.58             L4</t>
  </si>
  <si>
    <t>Christian 2:49.78           L7</t>
  </si>
  <si>
    <t>Jake 26.74                   L7</t>
  </si>
  <si>
    <t>Caleb 29.45                 L8</t>
  </si>
  <si>
    <t>Kaleb 1:02.47                   L4</t>
  </si>
  <si>
    <t>Michael 1:10.05                L7</t>
  </si>
  <si>
    <t>Nick L 1:04.29                 L7</t>
  </si>
  <si>
    <t>Steven H 56.50                L4</t>
  </si>
  <si>
    <t>Josh 1:05.01                   L8</t>
  </si>
  <si>
    <t>Nick G 32.01</t>
  </si>
  <si>
    <t>Daniel 41.16</t>
  </si>
  <si>
    <t>Aron 30.32</t>
  </si>
  <si>
    <t>Matt 37.07</t>
  </si>
  <si>
    <t>Hank 36.78</t>
  </si>
  <si>
    <t>Holland 34.20</t>
  </si>
  <si>
    <t>Daniel 1:34.08</t>
  </si>
  <si>
    <t>Matt 1:27.52</t>
  </si>
  <si>
    <t>Hank 1:26.17</t>
  </si>
  <si>
    <t>Holland 1:17.48</t>
  </si>
  <si>
    <t>Steven A 5:59.94                     L4</t>
  </si>
  <si>
    <t>Derek 6:49.19                          L7</t>
  </si>
  <si>
    <t>Aiden 7:17.08                         L8</t>
  </si>
  <si>
    <t>Kaleb 1:08.40                        L4</t>
  </si>
  <si>
    <t>Nick L 1:12.50                       L7</t>
  </si>
  <si>
    <t>Caleb 1:19.83                        L8</t>
  </si>
  <si>
    <t>Esteban 1:18.00                L4</t>
  </si>
  <si>
    <t>Jake 1:21.30                      L7</t>
  </si>
  <si>
    <t>Aron 1:22.37                      L8</t>
  </si>
  <si>
    <t>Nick L 32.21, Esteban 34.97, Kaleb 27.84, Steven H 26.17</t>
  </si>
  <si>
    <t>Caleb 35.22, Aron 36.91, Michael 30.51, Jake 26.17</t>
  </si>
  <si>
    <t>Aiden 43.01, George 39.41, Christian 34.44, Nick G 32.12</t>
  </si>
  <si>
    <t>Jake 26.74, Michael 27.70, Steven A 27.45, Nick L 28.18</t>
  </si>
  <si>
    <t>Derek 29.75, Caleb 30.40, George 30.06, Josh 28.06</t>
  </si>
  <si>
    <t>Nick G 32.01, Christian 32.78, Aiden 33.67, Aron 30.54</t>
  </si>
  <si>
    <t>Steven H 56.50, Esteban 59.54, Steven A 58.56, Kaleb 55.26</t>
  </si>
  <si>
    <t>Josh 1:05.01, Aron 1:12.06, Aiden 1:16.03, Derek 1:10.47</t>
  </si>
  <si>
    <t>Hank 1:26.17, Matt 1:27.90, Daniel 1:44.39, Nick G 1:23.33</t>
  </si>
  <si>
    <t>SPCP=Scottsdale Prep &amp; Chandler Prep 10/19/17</t>
  </si>
  <si>
    <t>2:51.68 SPCP</t>
  </si>
  <si>
    <t>1:07.11 SPCP</t>
  </si>
  <si>
    <t>1:38.91 SPCP</t>
  </si>
  <si>
    <t>1:37.68 SPCP</t>
  </si>
  <si>
    <t>:32.17 SPCP</t>
  </si>
  <si>
    <t>:25.23 SPCP</t>
  </si>
  <si>
    <t>:31.18 SPCP</t>
  </si>
  <si>
    <t>SPCP</t>
  </si>
  <si>
    <t>:34.86 SPCP</t>
  </si>
  <si>
    <t>:42.45 SPCP</t>
  </si>
  <si>
    <t>:52.56 SPCP</t>
  </si>
  <si>
    <t>:30.37 SPCP</t>
  </si>
  <si>
    <t>:34.21 SPCP</t>
  </si>
  <si>
    <t>2:47.76 SPCP</t>
  </si>
  <si>
    <t>:25.52 SPCP</t>
  </si>
  <si>
    <t>:26.79 SPCP</t>
  </si>
  <si>
    <t>:30.56 SPCP</t>
  </si>
  <si>
    <t>:30.35 SPCP</t>
  </si>
  <si>
    <t>1:07.41 SPCP</t>
  </si>
  <si>
    <t>:56.29 SPCP</t>
  </si>
  <si>
    <t>1:36.98 SPCP</t>
  </si>
  <si>
    <t>:39.73 SPCP</t>
  </si>
  <si>
    <t>:30.24 SPCP</t>
  </si>
  <si>
    <t>:35.54 SPCP</t>
  </si>
  <si>
    <t>1:28.86 SPCP</t>
  </si>
  <si>
    <t>1:21.77 SPCP</t>
  </si>
  <si>
    <t>1:25.72 SPCP</t>
  </si>
  <si>
    <t>:32.07 SPCP</t>
  </si>
  <si>
    <t>:31.18</t>
  </si>
  <si>
    <t>:34.86</t>
  </si>
  <si>
    <t>:38.48</t>
  </si>
  <si>
    <t>:30.37</t>
  </si>
  <si>
    <t>:27.17</t>
  </si>
  <si>
    <t>:42.45</t>
  </si>
  <si>
    <t>:52.56</t>
  </si>
  <si>
    <t>:38.95</t>
  </si>
  <si>
    <t>:40.08</t>
  </si>
  <si>
    <t>:27.73</t>
  </si>
  <si>
    <t>:27.34</t>
  </si>
  <si>
    <t>:31.45</t>
  </si>
  <si>
    <t>:26.79</t>
  </si>
  <si>
    <t>:32.58</t>
  </si>
  <si>
    <t>:35.31</t>
  </si>
  <si>
    <t>:30.56</t>
  </si>
  <si>
    <t>Jake, Michael, Steven A, Nick L</t>
  </si>
  <si>
    <t>Caleb, Aron, Michael, Jake</t>
  </si>
  <si>
    <t>Nick L, Esteban, Kaleb, Steven H</t>
  </si>
  <si>
    <t>:59.90</t>
  </si>
  <si>
    <t>:56.29</t>
  </si>
  <si>
    <t>:55.68</t>
  </si>
  <si>
    <t>Josh, Aron, Aiden, Derek</t>
  </si>
  <si>
    <t>Hank, Matt, Daniel, Nick G</t>
  </si>
  <si>
    <t>:28.17</t>
  </si>
  <si>
    <t>34.86, 36.91, 30.37, 26.17</t>
  </si>
  <si>
    <t>31.18, 34.97, 27.72, 26.13</t>
  </si>
  <si>
    <t>Derek 2:30.63</t>
  </si>
  <si>
    <t>Esteban 2:13.16</t>
  </si>
  <si>
    <t>Steven A 2:10.61</t>
  </si>
  <si>
    <t>George 2:56.05</t>
  </si>
  <si>
    <t>Christian 2:47.76</t>
  </si>
  <si>
    <t>Michael 2:43.43</t>
  </si>
  <si>
    <t>Aron 30.24</t>
  </si>
  <si>
    <t>Caleb 29.45</t>
  </si>
  <si>
    <t>Josh 28.71</t>
  </si>
  <si>
    <t>Jake 26.74</t>
  </si>
  <si>
    <t>Steven H 25.43</t>
  </si>
  <si>
    <t>Matt 2:29.94</t>
  </si>
  <si>
    <t>Daniel 1:58.70</t>
  </si>
  <si>
    <t>Christian 1:15.21</t>
  </si>
  <si>
    <t>Michael 1:10.05</t>
  </si>
  <si>
    <t>Kaleb 1:02.21</t>
  </si>
  <si>
    <t>Aiden 1:12.83</t>
  </si>
  <si>
    <t>Nick L 1:00.88</t>
  </si>
  <si>
    <t>Josh 1:02.68</t>
  </si>
  <si>
    <t>Steven H 56.29</t>
  </si>
  <si>
    <t>Aiden 7:17.08</t>
  </si>
  <si>
    <t>Derek 6:34.56</t>
  </si>
  <si>
    <t>Steven A 5:59.94</t>
  </si>
  <si>
    <t>Josh, Caleb, George, Derek</t>
  </si>
  <si>
    <t>28.71, 30.40, 30.06, 28.54</t>
  </si>
  <si>
    <t>Nick L, Michael, Jake, Steven A</t>
  </si>
  <si>
    <t>26.84, 27.70, 26.17, 27.34</t>
  </si>
  <si>
    <t>Matt 1:57.20</t>
  </si>
  <si>
    <t>Hank 1:57.15</t>
  </si>
  <si>
    <t>Caleb 1:19.83</t>
  </si>
  <si>
    <t>Nick L 1:12.50</t>
  </si>
  <si>
    <t>Kaleb 1:07.41</t>
  </si>
  <si>
    <t>George 1:24.17</t>
  </si>
  <si>
    <t>Aron 1:22.37</t>
  </si>
  <si>
    <t>Esteban 1:16.83</t>
  </si>
  <si>
    <t>Steven A, Esteban, Steven H, Kaleb</t>
  </si>
  <si>
    <t>1:01.06, 59.54, 56.29, 55.26</t>
  </si>
  <si>
    <t>1:02.68, 1:12.06, 1:16.03, 1:10.47</t>
  </si>
  <si>
    <t>10/21/17 Small School Invite</t>
  </si>
  <si>
    <t>:36.48 SSI</t>
  </si>
  <si>
    <t>2:09.13 SSI</t>
  </si>
  <si>
    <t>2:54.65 SSI</t>
  </si>
  <si>
    <t>2:42.74 SSI</t>
  </si>
  <si>
    <t>:25.95 SSI</t>
  </si>
  <si>
    <t>:25.27 SSI</t>
  </si>
  <si>
    <t>1:46.36 SSI</t>
  </si>
  <si>
    <t>1:47.14 SSI</t>
  </si>
  <si>
    <t>1:17.84 SSI</t>
  </si>
  <si>
    <t>6:29.80 SSI</t>
  </si>
  <si>
    <t>:25.78 SSI</t>
  </si>
  <si>
    <t>:29.68 SSI</t>
  </si>
  <si>
    <t>:27.12 SSI</t>
  </si>
  <si>
    <t>:28.51 SSI</t>
  </si>
  <si>
    <t>:26.89 SSI</t>
  </si>
  <si>
    <t>1:51.71 SSI</t>
  </si>
  <si>
    <t>1:46.38 SSI</t>
  </si>
  <si>
    <t>1:15.27 SSI</t>
  </si>
  <si>
    <t>1:10.54 SSI</t>
  </si>
  <si>
    <t>1:00.52 SSI</t>
  </si>
  <si>
    <t>1:00.87 SSI</t>
  </si>
  <si>
    <t>1:05.39 SSI</t>
  </si>
  <si>
    <t>1:14.05 SSI</t>
  </si>
  <si>
    <t>:55.16 SSI</t>
  </si>
  <si>
    <t>1:05.68 SSI</t>
  </si>
  <si>
    <t>:29.70</t>
  </si>
  <si>
    <t>:33.47</t>
  </si>
  <si>
    <t>:29.40</t>
  </si>
  <si>
    <t>:33.70</t>
  </si>
  <si>
    <t>:37.22</t>
  </si>
  <si>
    <t>:37.86</t>
  </si>
  <si>
    <t>:32.67</t>
  </si>
  <si>
    <t>:38.93</t>
  </si>
  <si>
    <t>:30.68</t>
  </si>
  <si>
    <t>:43.28</t>
  </si>
  <si>
    <t>:51.89</t>
  </si>
  <si>
    <t>:37.58</t>
  </si>
  <si>
    <t>:45.76</t>
  </si>
  <si>
    <t>:50.20</t>
  </si>
  <si>
    <t>:38.59</t>
  </si>
  <si>
    <t>:25.43</t>
  </si>
  <si>
    <t>:25.65</t>
  </si>
  <si>
    <t>:27.39</t>
  </si>
  <si>
    <t>:27.65</t>
  </si>
  <si>
    <t>:30.30</t>
  </si>
  <si>
    <t>:32.89</t>
  </si>
  <si>
    <t>:31.84</t>
  </si>
  <si>
    <t>:26.66</t>
  </si>
  <si>
    <t>:29.67</t>
  </si>
  <si>
    <t>:56.33</t>
  </si>
  <si>
    <t>:56.63</t>
  </si>
  <si>
    <t>:28.83</t>
  </si>
  <si>
    <t>:32.05</t>
  </si>
  <si>
    <t>:30.84</t>
  </si>
  <si>
    <t>:32.35</t>
  </si>
  <si>
    <t>:30.23</t>
  </si>
  <si>
    <t>:36.92</t>
  </si>
  <si>
    <t>:40.09</t>
  </si>
  <si>
    <t>:34.47</t>
  </si>
  <si>
    <t>:36.44</t>
  </si>
  <si>
    <t>:39.82</t>
  </si>
  <si>
    <t>:36.88</t>
  </si>
  <si>
    <t>:32.66</t>
  </si>
  <si>
    <t>:41.78</t>
  </si>
  <si>
    <t>:36.84</t>
  </si>
  <si>
    <t>:40.64</t>
  </si>
  <si>
    <t>:40.16</t>
  </si>
  <si>
    <t>:39.24</t>
  </si>
  <si>
    <t>:36.71</t>
  </si>
  <si>
    <t>:48.97</t>
  </si>
  <si>
    <t>:51.79</t>
  </si>
  <si>
    <t>:47.69</t>
  </si>
  <si>
    <t>:45.54</t>
  </si>
  <si>
    <t>:49.92</t>
  </si>
  <si>
    <t>:47.47</t>
  </si>
  <si>
    <t>:51.78</t>
  </si>
  <si>
    <t>:45.69</t>
  </si>
  <si>
    <t>:32.25</t>
  </si>
  <si>
    <t>:37.57</t>
  </si>
  <si>
    <t>:46.06</t>
  </si>
  <si>
    <t>:34.49</t>
  </si>
  <si>
    <t>:34.76</t>
  </si>
  <si>
    <t>:39.73</t>
  </si>
  <si>
    <t>:30.24</t>
  </si>
  <si>
    <t>:32.07</t>
  </si>
  <si>
    <t>:35.65</t>
  </si>
  <si>
    <t>:36.48</t>
  </si>
  <si>
    <t>:29.75</t>
  </si>
  <si>
    <t>:26.76</t>
  </si>
  <si>
    <t>:34.69</t>
  </si>
  <si>
    <t>:25.39</t>
  </si>
  <si>
    <t>:31.11</t>
  </si>
  <si>
    <t>:36.30</t>
  </si>
  <si>
    <t>:39.66</t>
  </si>
  <si>
    <t>:28.94</t>
  </si>
  <si>
    <t>:32.95</t>
  </si>
  <si>
    <t>:28.37</t>
  </si>
  <si>
    <t>:51.31</t>
  </si>
  <si>
    <t>:47.45</t>
  </si>
  <si>
    <t>:39.36</t>
  </si>
  <si>
    <t>:46.52</t>
  </si>
  <si>
    <t>:51.61</t>
  </si>
  <si>
    <t>:37.13</t>
  </si>
  <si>
    <t>:50.99</t>
  </si>
  <si>
    <t>:38.80</t>
  </si>
  <si>
    <t>:31.86</t>
  </si>
  <si>
    <t>:30.39</t>
  </si>
  <si>
    <t>:26.23</t>
  </si>
  <si>
    <t>:26.98</t>
  </si>
  <si>
    <t>:25.27</t>
  </si>
  <si>
    <t>:25.46</t>
  </si>
  <si>
    <t>:58.13</t>
  </si>
  <si>
    <t>:45.91</t>
  </si>
  <si>
    <t>:34.81</t>
  </si>
  <si>
    <t>:32.13</t>
  </si>
  <si>
    <t>:28.87</t>
  </si>
  <si>
    <t>:33.69</t>
  </si>
  <si>
    <t>:43.60</t>
  </si>
  <si>
    <t>:31.87</t>
  </si>
  <si>
    <t>:35.55</t>
  </si>
  <si>
    <t>:33.38</t>
  </si>
  <si>
    <t>:26.32</t>
  </si>
  <si>
    <t>:56.93</t>
  </si>
  <si>
    <t>:57.17</t>
  </si>
  <si>
    <t>:46.02</t>
  </si>
  <si>
    <t>:47.75</t>
  </si>
  <si>
    <t>:46.23</t>
  </si>
  <si>
    <t>:44.50</t>
  </si>
  <si>
    <t>:49.54</t>
  </si>
  <si>
    <t>:48.33</t>
  </si>
  <si>
    <t>:43.62</t>
  </si>
  <si>
    <t>:32.92</t>
  </si>
  <si>
    <t>:40.77</t>
  </si>
  <si>
    <t>:40.17</t>
  </si>
  <si>
    <t>:38.51</t>
  </si>
  <si>
    <t>:39.46</t>
  </si>
  <si>
    <t>:40.94</t>
  </si>
  <si>
    <t>:29.53</t>
  </si>
  <si>
    <t>:36.76</t>
  </si>
  <si>
    <t>:32.29</t>
  </si>
  <si>
    <t>:36.79</t>
  </si>
  <si>
    <t>:26.52</t>
  </si>
  <si>
    <t>:29.68</t>
  </si>
  <si>
    <t>:28.51</t>
  </si>
  <si>
    <t>:29.39</t>
  </si>
  <si>
    <t>:25.78</t>
  </si>
  <si>
    <t>:26.89</t>
  </si>
  <si>
    <t>:53.81</t>
  </si>
  <si>
    <t>:58.11</t>
  </si>
  <si>
    <t>:39.42</t>
  </si>
  <si>
    <t>:33.07</t>
  </si>
  <si>
    <t>:37.47</t>
  </si>
  <si>
    <t>:32.59</t>
  </si>
  <si>
    <t>:44.00</t>
  </si>
  <si>
    <t>:37.92</t>
  </si>
  <si>
    <t>:45.29</t>
  </si>
  <si>
    <t>:39.50</t>
  </si>
  <si>
    <t>:58.09</t>
  </si>
  <si>
    <t>:56.66</t>
  </si>
  <si>
    <t>:55.16</t>
  </si>
  <si>
    <t>Nick, Esteban, Kaleb, Steven H</t>
  </si>
  <si>
    <t>Derek 2:26.47</t>
  </si>
  <si>
    <t>Steven A 2:09.13</t>
  </si>
  <si>
    <t>Matt 4:50.28</t>
  </si>
  <si>
    <t>Michael 2:42.74</t>
  </si>
  <si>
    <t>Kaleb 2:25.24</t>
  </si>
  <si>
    <t>Nick L 25.78</t>
  </si>
  <si>
    <t>Josh 25.95</t>
  </si>
  <si>
    <t>Nick G 31.59</t>
  </si>
  <si>
    <t>Matt 35.54</t>
  </si>
  <si>
    <t>George 1:22.34</t>
  </si>
  <si>
    <t>Steven H 56.33</t>
  </si>
  <si>
    <t>Josh 1:00.87</t>
  </si>
  <si>
    <t>Aron 1:07.66</t>
  </si>
  <si>
    <t>Derek 6:29.80</t>
  </si>
  <si>
    <t>Steven A 5:57.02</t>
  </si>
  <si>
    <t>Steven H, Esteban, Nick L, Kaleb</t>
  </si>
  <si>
    <t>31.18, 34.69, 27.72, 26.17 (1:59.76)</t>
  </si>
  <si>
    <t>25.27, 26.13, 25.52, 24.64 (1:41.56)</t>
  </si>
  <si>
    <t>Daniel 2:17.50</t>
  </si>
  <si>
    <t>Nick G 1:49.74</t>
  </si>
  <si>
    <t>Caleb 1:15.27</t>
  </si>
  <si>
    <t>Nick L 1:10.54</t>
  </si>
  <si>
    <t>George 1:23.50</t>
  </si>
  <si>
    <t>Aron 1:21.47</t>
  </si>
  <si>
    <t>Esteban 1:14.16</t>
  </si>
  <si>
    <t>54.78, 58.56, 58.09, 56.29 (3:47.72)</t>
  </si>
  <si>
    <t>:32.67 SAN</t>
  </si>
  <si>
    <t>:27.35 SAN</t>
  </si>
  <si>
    <t>:25.06 SAN</t>
  </si>
  <si>
    <t>2:23.01 SAN</t>
  </si>
  <si>
    <t>3:37.35 SAN</t>
  </si>
  <si>
    <t>:31.54 SAN</t>
  </si>
  <si>
    <t>1:17.91 SAN</t>
  </si>
  <si>
    <t>1:09.16 SAN</t>
  </si>
  <si>
    <t>1:06.08 SAN</t>
  </si>
  <si>
    <t>1:04.48 SAN</t>
  </si>
  <si>
    <t>1:38.56 SAN</t>
  </si>
  <si>
    <t>1:21.71 SAN</t>
  </si>
  <si>
    <t>1:20.47 SAN</t>
  </si>
  <si>
    <t>:32.39</t>
  </si>
  <si>
    <t>:27.35</t>
  </si>
  <si>
    <t>:25.05</t>
  </si>
  <si>
    <t>:36.27</t>
  </si>
  <si>
    <t>:38.81</t>
  </si>
  <si>
    <t>:29.21</t>
  </si>
  <si>
    <t>:33.34</t>
  </si>
  <si>
    <t>:34.37</t>
  </si>
  <si>
    <t>:47.39</t>
  </si>
  <si>
    <t>:35.98</t>
  </si>
  <si>
    <t>:51.82</t>
  </si>
  <si>
    <t>:39.60</t>
  </si>
  <si>
    <t>:52.45</t>
  </si>
  <si>
    <t>:40.06</t>
  </si>
  <si>
    <t>:29.66</t>
  </si>
  <si>
    <t>:36.16</t>
  </si>
  <si>
    <t>:44.44</t>
  </si>
  <si>
    <t>:37.03</t>
  </si>
  <si>
    <t>:37.63</t>
  </si>
  <si>
    <t>:31.54</t>
  </si>
  <si>
    <t>:31.74</t>
  </si>
  <si>
    <t>:28.21</t>
  </si>
  <si>
    <t>:28.38</t>
  </si>
  <si>
    <t>:27.29</t>
  </si>
  <si>
    <t>:25.90</t>
  </si>
  <si>
    <t>:26.02</t>
  </si>
  <si>
    <t>:42.88</t>
  </si>
  <si>
    <t>:36.17</t>
  </si>
  <si>
    <t>:42.03</t>
  </si>
  <si>
    <t>:30.48</t>
  </si>
  <si>
    <t>:40.42</t>
  </si>
  <si>
    <t>:30.22</t>
  </si>
  <si>
    <t>:29.18</t>
  </si>
  <si>
    <t>:29.52</t>
  </si>
  <si>
    <t>:56.89</t>
  </si>
  <si>
    <t>:36.42</t>
  </si>
  <si>
    <t>:45.84</t>
  </si>
  <si>
    <t>:46.24</t>
  </si>
  <si>
    <t>:46.04</t>
  </si>
  <si>
    <t>:43.09</t>
  </si>
  <si>
    <t>:47.07</t>
  </si>
  <si>
    <t>:47.72</t>
  </si>
  <si>
    <t>:32.88</t>
  </si>
  <si>
    <t>:38.29</t>
  </si>
  <si>
    <t>:41.09</t>
  </si>
  <si>
    <t>:40.22</t>
  </si>
  <si>
    <t>:37.99</t>
  </si>
  <si>
    <t>:40.23</t>
  </si>
  <si>
    <t>:30.62</t>
  </si>
  <si>
    <t>:36.14</t>
  </si>
  <si>
    <t>:36.43</t>
  </si>
  <si>
    <t>:36.25</t>
  </si>
  <si>
    <t>:36.73</t>
  </si>
  <si>
    <t>:37.26</t>
  </si>
  <si>
    <t>:26.03</t>
  </si>
  <si>
    <t>:26.16</t>
  </si>
  <si>
    <t>:25.72</t>
  </si>
  <si>
    <t>:25.00</t>
  </si>
  <si>
    <t>:48.50</t>
  </si>
  <si>
    <t>:48.93</t>
  </si>
  <si>
    <t>:36.69</t>
  </si>
  <si>
    <t>:40.59</t>
  </si>
  <si>
    <t>:43.98</t>
  </si>
  <si>
    <t>:42.90</t>
  </si>
  <si>
    <t>:45.44</t>
  </si>
  <si>
    <t>:38.83</t>
  </si>
  <si>
    <t>:55.80</t>
  </si>
  <si>
    <t>Kaleb, Esteban, Steven A, Steven H</t>
  </si>
  <si>
    <t>:56.08</t>
  </si>
  <si>
    <t>:57.49</t>
  </si>
  <si>
    <t>:59.85</t>
  </si>
  <si>
    <t>:57.42</t>
  </si>
  <si>
    <t>1:03.07 AZ</t>
  </si>
  <si>
    <t>31.18, 32.67, 27.35, 25.06</t>
  </si>
  <si>
    <t>Kaleb 2:03.59        H3 L1</t>
  </si>
  <si>
    <t>Steven A 2:09.13   TBD</t>
  </si>
  <si>
    <t>Kaleb 1:02.21       H1 L2</t>
  </si>
  <si>
    <t>Steven A    5:52.69         H2 L8</t>
  </si>
  <si>
    <t>Esteban  1:12.14     H1 L8</t>
  </si>
  <si>
    <t>11/4/17 AZ State</t>
  </si>
  <si>
    <t>Steven H 56.33, 56.29, Kaleb 54.78, 55.16</t>
  </si>
  <si>
    <t>Esteban 1:00.89, 57.49, Jake 1:03.94, 1:06.53</t>
  </si>
  <si>
    <t>Steven A 1:00.52, 58.56, Nick 59.16, 1:09.08</t>
  </si>
  <si>
    <t>Michael 1:03.07, 1:03.63, Josh 1:00.87, 1:05.48</t>
  </si>
  <si>
    <t>:59.16 AZ</t>
  </si>
  <si>
    <t>Kaleb 1:01.97          H1 L7</t>
  </si>
  <si>
    <t>Steven H, Steven A, Esteban, Kaleb</t>
  </si>
  <si>
    <t>55.93, 57.40, 57.11, 55.16</t>
  </si>
  <si>
    <t>:26.85</t>
  </si>
  <si>
    <t>:29.92</t>
  </si>
  <si>
    <t>:31.62</t>
  </si>
  <si>
    <t>:29.19</t>
  </si>
  <si>
    <t>:32.72</t>
  </si>
  <si>
    <t>:29.07</t>
  </si>
  <si>
    <t>:33.32</t>
  </si>
  <si>
    <t>:34.91</t>
  </si>
  <si>
    <t>:35.12</t>
  </si>
  <si>
    <t>:32.80</t>
  </si>
  <si>
    <t>:35.24</t>
  </si>
  <si>
    <t>:35.22</t>
  </si>
  <si>
    <t>:33.35</t>
  </si>
  <si>
    <t>:57.40</t>
  </si>
  <si>
    <t>:57.11</t>
  </si>
  <si>
    <t>:55.46</t>
  </si>
  <si>
    <t>2:02.89 AZ</t>
  </si>
  <si>
    <t>1:11.98 AZ</t>
  </si>
  <si>
    <t>5:37.91 AZ</t>
  </si>
  <si>
    <t>:56.98 AZ2</t>
  </si>
  <si>
    <t>:55.79 AZ2</t>
  </si>
  <si>
    <t>1:01.32 AZ2</t>
  </si>
  <si>
    <t>:28.48</t>
  </si>
  <si>
    <t>:32.84</t>
  </si>
  <si>
    <t>:55.50</t>
  </si>
  <si>
    <t>:56.98</t>
  </si>
  <si>
    <t>:55.79</t>
  </si>
  <si>
    <t>:55.25</t>
  </si>
  <si>
    <t>:55.50 AZ2</t>
  </si>
  <si>
    <t>AJ=Apache Junction 8/29/17</t>
  </si>
  <si>
    <t>PCV=Phoenix Country Day &amp; Veritas 9/12/17</t>
  </si>
  <si>
    <t>AZ=State 11/3/17</t>
  </si>
  <si>
    <t>AZ2=State 11/4/17</t>
  </si>
  <si>
    <t>SSI</t>
  </si>
  <si>
    <t>SAN</t>
  </si>
  <si>
    <t>AZ</t>
  </si>
  <si>
    <t>AZ2</t>
  </si>
  <si>
    <t>11/3/17 AZ State</t>
  </si>
  <si>
    <t>10/28/17 San Tan Invite</t>
  </si>
  <si>
    <t>Aiden, Holland, Christian, Nick G</t>
  </si>
  <si>
    <t>Derek, Caleb, Christian, Josh</t>
  </si>
  <si>
    <t>Nick G, Aron, Aiden, Holland</t>
  </si>
  <si>
    <t>Farrell, Michael Jr.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</si>
</sst>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:ss.00"/>
    <numFmt numFmtId="165" formatCode="00.00"/>
    <numFmt numFmtId="166" formatCode="mm:ss.00"/>
  </numFmts>
  <fonts count="20" x14ac:knownFonts="1">
    <font>
      <sz val="10"/>
      <name val="Arial"/>
    </font>
    <font>
      <sz val="8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rgb="FF008000"/>
      <name val="Arial"/>
      <family val="2"/>
    </font>
    <font>
      <b/>
      <sz val="14"/>
      <color rgb="FF3366FF"/>
      <name val="Arial"/>
      <family val="2"/>
    </font>
    <font>
      <b/>
      <sz val="14"/>
      <color rgb="FFFF0000"/>
      <name val="Arial"/>
      <family val="2"/>
    </font>
    <font>
      <b/>
      <sz val="24"/>
      <name val="Arial"/>
      <family val="2"/>
    </font>
    <font>
      <sz val="14"/>
      <color theme="0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rgb="FF0070C0"/>
      <name val="Arial"/>
      <family val="2"/>
    </font>
    <font>
      <sz val="10"/>
      <color rgb="FF0070C0"/>
      <name val="Arial"/>
      <family val="2"/>
    </font>
    <font>
      <sz val="14"/>
      <color rgb="FF0070C0"/>
      <name val="Arial"/>
      <family val="2"/>
    </font>
    <font>
      <b/>
      <u/>
      <sz val="14"/>
      <color rgb="FF0070C0"/>
      <name val="Arial"/>
      <family val="2"/>
    </font>
    <font>
      <b/>
      <u/>
      <sz val="10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medium">
        <color rgb="FF0070C0"/>
      </right>
      <top style="thin">
        <color rgb="FF0070C0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9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659">
    <xf numFmtId="0" fontId="0" fillId="0" borderId="0" xfId="0"/>
    <xf numFmtId="0" fontId="6" fillId="0" borderId="0" xfId="0" applyFont="1"/>
    <xf numFmtId="164" fontId="5" fillId="0" borderId="0" xfId="0" applyNumberFormat="1" applyFont="1" applyAlignment="1">
      <alignment horizontal="right"/>
    </xf>
    <xf numFmtId="0" fontId="4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5" fillId="0" borderId="1" xfId="0" applyFont="1" applyFill="1" applyBorder="1"/>
    <xf numFmtId="164" fontId="5" fillId="0" borderId="1" xfId="0" applyNumberFormat="1" applyFont="1" applyFill="1" applyBorder="1" applyAlignment="1">
      <alignment horizontal="right"/>
    </xf>
    <xf numFmtId="0" fontId="6" fillId="0" borderId="1" xfId="0" applyFont="1" applyFill="1" applyBorder="1"/>
    <xf numFmtId="165" fontId="5" fillId="0" borderId="1" xfId="0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0" fontId="4" fillId="0" borderId="3" xfId="0" applyFont="1" applyFill="1" applyBorder="1"/>
    <xf numFmtId="0" fontId="0" fillId="0" borderId="1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0" fontId="0" fillId="0" borderId="5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1" xfId="0" applyNumberFormat="1" applyFont="1" applyFill="1" applyBorder="1"/>
    <xf numFmtId="0" fontId="6" fillId="0" borderId="12" xfId="0" applyNumberFormat="1" applyFont="1" applyFill="1" applyBorder="1"/>
    <xf numFmtId="20" fontId="6" fillId="0" borderId="1" xfId="0" applyNumberFormat="1" applyFont="1" applyFill="1" applyBorder="1"/>
    <xf numFmtId="0" fontId="6" fillId="0" borderId="13" xfId="0" applyNumberFormat="1" applyFont="1" applyFill="1" applyBorder="1"/>
    <xf numFmtId="0" fontId="6" fillId="0" borderId="19" xfId="0" applyNumberFormat="1" applyFont="1" applyFill="1" applyBorder="1"/>
    <xf numFmtId="0" fontId="10" fillId="0" borderId="0" xfId="0" applyFont="1" applyBorder="1"/>
    <xf numFmtId="0" fontId="0" fillId="0" borderId="6" xfId="0" applyFont="1" applyBorder="1"/>
    <xf numFmtId="0" fontId="0" fillId="0" borderId="14" xfId="0" applyFont="1" applyBorder="1"/>
    <xf numFmtId="0" fontId="0" fillId="0" borderId="0" xfId="0" applyFont="1" applyBorder="1"/>
    <xf numFmtId="0" fontId="5" fillId="0" borderId="0" xfId="0" applyFont="1" applyBorder="1"/>
    <xf numFmtId="0" fontId="0" fillId="0" borderId="0" xfId="0" applyFont="1" applyBorder="1" applyAlignment="1">
      <alignment horizontal="right"/>
    </xf>
    <xf numFmtId="0" fontId="5" fillId="0" borderId="20" xfId="0" applyFont="1" applyFill="1" applyBorder="1"/>
    <xf numFmtId="0" fontId="5" fillId="0" borderId="6" xfId="0" applyFont="1" applyFill="1" applyBorder="1"/>
    <xf numFmtId="0" fontId="5" fillId="0" borderId="14" xfId="0" applyFont="1" applyFill="1" applyBorder="1"/>
    <xf numFmtId="0" fontId="5" fillId="0" borderId="8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16" fontId="5" fillId="0" borderId="9" xfId="0" applyNumberFormat="1" applyFont="1" applyFill="1" applyBorder="1" applyAlignment="1">
      <alignment wrapText="1"/>
    </xf>
    <xf numFmtId="16" fontId="5" fillId="0" borderId="10" xfId="0" applyNumberFormat="1" applyFont="1" applyFill="1" applyBorder="1" applyAlignment="1">
      <alignment wrapText="1"/>
    </xf>
    <xf numFmtId="16" fontId="3" fillId="0" borderId="0" xfId="0" applyNumberFormat="1" applyFont="1" applyBorder="1" applyAlignment="1">
      <alignment wrapText="1"/>
    </xf>
    <xf numFmtId="0" fontId="0" fillId="0" borderId="0" xfId="0" applyFont="1" applyAlignment="1"/>
    <xf numFmtId="0" fontId="5" fillId="0" borderId="0" xfId="0" applyNumberFormat="1" applyFont="1" applyFill="1" applyBorder="1"/>
    <xf numFmtId="0" fontId="6" fillId="0" borderId="0" xfId="0" applyNumberFormat="1" applyFont="1" applyFill="1" applyBorder="1"/>
    <xf numFmtId="0" fontId="5" fillId="0" borderId="21" xfId="0" applyFont="1" applyFill="1" applyBorder="1"/>
    <xf numFmtId="0" fontId="5" fillId="0" borderId="0" xfId="0" applyFont="1" applyFill="1" applyBorder="1"/>
    <xf numFmtId="0" fontId="5" fillId="0" borderId="15" xfId="0" applyFont="1" applyFill="1" applyBorder="1"/>
    <xf numFmtId="0" fontId="0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6" fillId="0" borderId="15" xfId="0" applyNumberFormat="1" applyFont="1" applyFill="1" applyBorder="1"/>
    <xf numFmtId="0" fontId="5" fillId="0" borderId="10" xfId="0" applyFont="1" applyFill="1" applyBorder="1" applyAlignment="1">
      <alignment wrapText="1"/>
    </xf>
    <xf numFmtId="0" fontId="6" fillId="0" borderId="0" xfId="0" applyFont="1" applyFill="1" applyBorder="1"/>
    <xf numFmtId="0" fontId="11" fillId="0" borderId="0" xfId="0" applyNumberFormat="1" applyFont="1" applyFill="1" applyBorder="1"/>
    <xf numFmtId="0" fontId="5" fillId="0" borderId="15" xfId="0" applyNumberFormat="1" applyFont="1" applyFill="1" applyBorder="1"/>
    <xf numFmtId="0" fontId="5" fillId="0" borderId="8" xfId="0" applyFont="1" applyBorder="1"/>
    <xf numFmtId="0" fontId="5" fillId="0" borderId="11" xfId="0" applyFont="1" applyFill="1" applyBorder="1"/>
    <xf numFmtId="0" fontId="5" fillId="0" borderId="11" xfId="0" applyFont="1" applyBorder="1"/>
    <xf numFmtId="0" fontId="5" fillId="0" borderId="16" xfId="0" applyFont="1" applyBorder="1"/>
    <xf numFmtId="0" fontId="12" fillId="0" borderId="0" xfId="0" applyFont="1" applyAlignment="1">
      <alignment vertical="center"/>
    </xf>
    <xf numFmtId="0" fontId="2" fillId="0" borderId="0" xfId="0" applyFont="1" applyFill="1"/>
    <xf numFmtId="0" fontId="0" fillId="0" borderId="0" xfId="0" applyFont="1" applyFill="1"/>
    <xf numFmtId="0" fontId="6" fillId="0" borderId="0" xfId="0" applyFont="1" applyFill="1"/>
    <xf numFmtId="20" fontId="6" fillId="0" borderId="13" xfId="0" applyNumberFormat="1" applyFont="1" applyFill="1" applyBorder="1"/>
    <xf numFmtId="0" fontId="6" fillId="0" borderId="16" xfId="0" applyFont="1" applyBorder="1" applyAlignment="1">
      <alignment horizontal="left"/>
    </xf>
    <xf numFmtId="0" fontId="5" fillId="0" borderId="0" xfId="0" applyFont="1" applyFill="1"/>
    <xf numFmtId="0" fontId="0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0" fillId="0" borderId="30" xfId="0" applyFont="1" applyFill="1" applyBorder="1"/>
    <xf numFmtId="0" fontId="5" fillId="0" borderId="20" xfId="0" applyFont="1" applyBorder="1" applyAlignment="1">
      <alignment horizontal="left"/>
    </xf>
    <xf numFmtId="20" fontId="6" fillId="0" borderId="19" xfId="0" applyNumberFormat="1" applyFont="1" applyFill="1" applyBorder="1"/>
    <xf numFmtId="0" fontId="6" fillId="0" borderId="9" xfId="0" applyNumberFormat="1" applyFont="1" applyFill="1" applyBorder="1"/>
    <xf numFmtId="0" fontId="6" fillId="0" borderId="10" xfId="0" applyNumberFormat="1" applyFont="1" applyFill="1" applyBorder="1"/>
    <xf numFmtId="0" fontId="5" fillId="0" borderId="8" xfId="0" applyFont="1" applyFill="1" applyBorder="1" applyAlignment="1">
      <alignment horizontal="left" wrapText="1"/>
    </xf>
    <xf numFmtId="0" fontId="6" fillId="0" borderId="6" xfId="0" applyNumberFormat="1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27" xfId="0" applyFont="1" applyFill="1" applyBorder="1"/>
    <xf numFmtId="16" fontId="6" fillId="0" borderId="0" xfId="0" applyNumberFormat="1" applyFont="1" applyFill="1" applyBorder="1"/>
    <xf numFmtId="0" fontId="5" fillId="0" borderId="24" xfId="0" applyFont="1" applyBorder="1"/>
    <xf numFmtId="0" fontId="6" fillId="0" borderId="1" xfId="0" applyFont="1" applyBorder="1" applyAlignment="1">
      <alignment horizontal="center"/>
    </xf>
    <xf numFmtId="0" fontId="6" fillId="4" borderId="1" xfId="0" applyFont="1" applyFill="1" applyBorder="1"/>
    <xf numFmtId="16" fontId="6" fillId="0" borderId="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16" fontId="6" fillId="0" borderId="12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4" borderId="13" xfId="0" applyFont="1" applyFill="1" applyBorder="1"/>
    <xf numFmtId="0" fontId="6" fillId="0" borderId="19" xfId="0" applyFont="1" applyBorder="1" applyAlignment="1">
      <alignment horizontal="center"/>
    </xf>
    <xf numFmtId="20" fontId="6" fillId="0" borderId="12" xfId="0" applyNumberFormat="1" applyFont="1" applyFill="1" applyBorder="1"/>
    <xf numFmtId="0" fontId="5" fillId="0" borderId="33" xfId="0" applyFont="1" applyBorder="1"/>
    <xf numFmtId="164" fontId="5" fillId="0" borderId="3" xfId="0" applyNumberFormat="1" applyFont="1" applyFill="1" applyBorder="1" applyAlignment="1">
      <alignment horizontal="right"/>
    </xf>
    <xf numFmtId="20" fontId="6" fillId="0" borderId="13" xfId="0" applyNumberFormat="1" applyFont="1" applyFill="1" applyBorder="1" applyAlignment="1">
      <alignment horizontal="left"/>
    </xf>
    <xf numFmtId="20" fontId="6" fillId="0" borderId="19" xfId="0" applyNumberFormat="1" applyFont="1" applyFill="1" applyBorder="1" applyAlignment="1">
      <alignment horizontal="left"/>
    </xf>
    <xf numFmtId="0" fontId="5" fillId="0" borderId="34" xfId="0" applyFont="1" applyBorder="1" applyAlignment="1">
      <alignment horizontal="left"/>
    </xf>
    <xf numFmtId="165" fontId="6" fillId="0" borderId="35" xfId="0" applyNumberFormat="1" applyFont="1" applyBorder="1" applyAlignment="1">
      <alignment horizontal="right"/>
    </xf>
    <xf numFmtId="164" fontId="5" fillId="0" borderId="35" xfId="0" applyNumberFormat="1" applyFont="1" applyBorder="1" applyAlignment="1">
      <alignment horizontal="right"/>
    </xf>
    <xf numFmtId="0" fontId="4" fillId="0" borderId="35" xfId="0" applyFont="1" applyBorder="1" applyAlignment="1">
      <alignment horizontal="right"/>
    </xf>
    <xf numFmtId="0" fontId="0" fillId="0" borderId="35" xfId="0" applyFont="1" applyBorder="1" applyAlignment="1">
      <alignment horizontal="right"/>
    </xf>
    <xf numFmtId="0" fontId="0" fillId="0" borderId="35" xfId="0" applyFont="1" applyBorder="1"/>
    <xf numFmtId="0" fontId="0" fillId="0" borderId="36" xfId="0" applyFont="1" applyBorder="1"/>
    <xf numFmtId="0" fontId="6" fillId="0" borderId="16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34" xfId="0" applyFont="1" applyBorder="1"/>
    <xf numFmtId="0" fontId="6" fillId="0" borderId="35" xfId="0" applyFont="1" applyBorder="1"/>
    <xf numFmtId="0" fontId="6" fillId="0" borderId="36" xfId="0" applyFont="1" applyBorder="1"/>
    <xf numFmtId="0" fontId="5" fillId="0" borderId="34" xfId="0" applyFont="1" applyBorder="1" applyAlignment="1">
      <alignment wrapText="1"/>
    </xf>
    <xf numFmtId="16" fontId="6" fillId="0" borderId="35" xfId="0" applyNumberFormat="1" applyFont="1" applyBorder="1"/>
    <xf numFmtId="16" fontId="6" fillId="4" borderId="35" xfId="0" applyNumberFormat="1" applyFont="1" applyFill="1" applyBorder="1"/>
    <xf numFmtId="16" fontId="6" fillId="0" borderId="36" xfId="0" applyNumberFormat="1" applyFont="1" applyBorder="1"/>
    <xf numFmtId="0" fontId="6" fillId="0" borderId="9" xfId="0" applyFont="1" applyBorder="1" applyAlignment="1">
      <alignment horizontal="center"/>
    </xf>
    <xf numFmtId="0" fontId="6" fillId="4" borderId="9" xfId="0" applyFont="1" applyFill="1" applyBorder="1"/>
    <xf numFmtId="0" fontId="6" fillId="0" borderId="10" xfId="0" applyFont="1" applyBorder="1" applyAlignment="1">
      <alignment horizontal="center"/>
    </xf>
    <xf numFmtId="20" fontId="6" fillId="0" borderId="25" xfId="0" applyNumberFormat="1" applyFont="1" applyFill="1" applyBorder="1"/>
    <xf numFmtId="0" fontId="5" fillId="0" borderId="40" xfId="0" applyFont="1" applyFill="1" applyBorder="1" applyAlignment="1">
      <alignment wrapText="1"/>
    </xf>
    <xf numFmtId="16" fontId="5" fillId="0" borderId="40" xfId="0" applyNumberFormat="1" applyFont="1" applyFill="1" applyBorder="1" applyAlignment="1">
      <alignment wrapText="1"/>
    </xf>
    <xf numFmtId="20" fontId="6" fillId="0" borderId="38" xfId="0" applyNumberFormat="1" applyFont="1" applyFill="1" applyBorder="1"/>
    <xf numFmtId="0" fontId="5" fillId="0" borderId="42" xfId="0" applyFont="1" applyFill="1" applyBorder="1" applyAlignment="1">
      <alignment wrapText="1"/>
    </xf>
    <xf numFmtId="16" fontId="5" fillId="0" borderId="41" xfId="0" applyNumberFormat="1" applyFont="1" applyFill="1" applyBorder="1" applyAlignment="1">
      <alignment wrapText="1"/>
    </xf>
    <xf numFmtId="0" fontId="5" fillId="0" borderId="41" xfId="0" applyNumberFormat="1" applyFont="1" applyFill="1" applyBorder="1"/>
    <xf numFmtId="2" fontId="6" fillId="0" borderId="38" xfId="0" applyNumberFormat="1" applyFont="1" applyFill="1" applyBorder="1"/>
    <xf numFmtId="2" fontId="6" fillId="0" borderId="43" xfId="0" applyNumberFormat="1" applyFont="1" applyFill="1" applyBorder="1"/>
    <xf numFmtId="0" fontId="5" fillId="0" borderId="44" xfId="0" applyFont="1" applyBorder="1" applyAlignment="1">
      <alignment horizontal="right"/>
    </xf>
    <xf numFmtId="164" fontId="5" fillId="0" borderId="12" xfId="0" applyNumberFormat="1" applyFont="1" applyFill="1" applyBorder="1" applyAlignment="1">
      <alignment horizontal="right"/>
    </xf>
    <xf numFmtId="0" fontId="6" fillId="0" borderId="16" xfId="0" applyFont="1" applyFill="1" applyBorder="1"/>
    <xf numFmtId="0" fontId="6" fillId="0" borderId="13" xfId="0" applyNumberFormat="1" applyFont="1" applyFill="1" applyBorder="1" applyAlignment="1">
      <alignment horizontal="right"/>
    </xf>
    <xf numFmtId="164" fontId="5" fillId="0" borderId="13" xfId="0" applyNumberFormat="1" applyFont="1" applyFill="1" applyBorder="1" applyAlignment="1">
      <alignment horizontal="right"/>
    </xf>
    <xf numFmtId="164" fontId="5" fillId="0" borderId="19" xfId="0" applyNumberFormat="1" applyFont="1" applyFill="1" applyBorder="1" applyAlignment="1">
      <alignment horizontal="right"/>
    </xf>
    <xf numFmtId="165" fontId="5" fillId="0" borderId="12" xfId="0" applyNumberFormat="1" applyFont="1" applyFill="1" applyBorder="1" applyAlignment="1">
      <alignment horizontal="right"/>
    </xf>
    <xf numFmtId="0" fontId="5" fillId="0" borderId="16" xfId="0" applyFont="1" applyFill="1" applyBorder="1"/>
    <xf numFmtId="0" fontId="5" fillId="0" borderId="13" xfId="0" applyNumberFormat="1" applyFont="1" applyFill="1" applyBorder="1" applyAlignment="1">
      <alignment horizontal="right"/>
    </xf>
    <xf numFmtId="165" fontId="5" fillId="0" borderId="13" xfId="0" applyNumberFormat="1" applyFont="1" applyFill="1" applyBorder="1" applyAlignment="1">
      <alignment horizontal="right"/>
    </xf>
    <xf numFmtId="0" fontId="6" fillId="0" borderId="2" xfId="0" applyNumberFormat="1" applyFont="1" applyFill="1" applyBorder="1" applyAlignment="1">
      <alignment horizontal="right"/>
    </xf>
    <xf numFmtId="0" fontId="5" fillId="0" borderId="24" xfId="0" applyFont="1" applyFill="1" applyBorder="1"/>
    <xf numFmtId="0" fontId="6" fillId="0" borderId="25" xfId="0" applyNumberFormat="1" applyFont="1" applyFill="1" applyBorder="1" applyAlignment="1">
      <alignment horizontal="right"/>
    </xf>
    <xf numFmtId="164" fontId="5" fillId="0" borderId="25" xfId="0" applyNumberFormat="1" applyFont="1" applyFill="1" applyBorder="1" applyAlignment="1">
      <alignment horizontal="right"/>
    </xf>
    <xf numFmtId="164" fontId="5" fillId="0" borderId="38" xfId="0" applyNumberFormat="1" applyFont="1" applyFill="1" applyBorder="1" applyAlignment="1">
      <alignment horizontal="right"/>
    </xf>
    <xf numFmtId="0" fontId="4" fillId="0" borderId="42" xfId="0" applyFont="1" applyFill="1" applyBorder="1"/>
    <xf numFmtId="0" fontId="2" fillId="0" borderId="40" xfId="0" applyFont="1" applyFill="1" applyBorder="1" applyAlignment="1">
      <alignment horizontal="right"/>
    </xf>
    <xf numFmtId="0" fontId="2" fillId="0" borderId="41" xfId="0" applyFont="1" applyFill="1" applyBorder="1" applyAlignment="1">
      <alignment horizontal="right"/>
    </xf>
    <xf numFmtId="0" fontId="5" fillId="0" borderId="25" xfId="0" applyNumberFormat="1" applyFont="1" applyFill="1" applyBorder="1" applyAlignment="1">
      <alignment horizontal="right"/>
    </xf>
    <xf numFmtId="165" fontId="5" fillId="0" borderId="38" xfId="0" applyNumberFormat="1" applyFont="1" applyFill="1" applyBorder="1" applyAlignment="1">
      <alignment horizontal="right"/>
    </xf>
    <xf numFmtId="0" fontId="0" fillId="0" borderId="29" xfId="0" applyFont="1" applyFill="1" applyBorder="1" applyAlignment="1">
      <alignment horizontal="right"/>
    </xf>
    <xf numFmtId="0" fontId="0" fillId="0" borderId="40" xfId="0" applyFont="1" applyFill="1" applyBorder="1" applyAlignment="1">
      <alignment horizontal="right"/>
    </xf>
    <xf numFmtId="164" fontId="6" fillId="0" borderId="13" xfId="0" applyNumberFormat="1" applyFont="1" applyFill="1" applyBorder="1" applyAlignment="1">
      <alignment horizontal="right"/>
    </xf>
    <xf numFmtId="164" fontId="6" fillId="0" borderId="25" xfId="0" applyNumberFormat="1" applyFont="1" applyFill="1" applyBorder="1" applyAlignment="1">
      <alignment horizontal="right"/>
    </xf>
    <xf numFmtId="165" fontId="2" fillId="0" borderId="40" xfId="0" applyNumberFormat="1" applyFont="1" applyFill="1" applyBorder="1" applyAlignment="1">
      <alignment horizontal="right"/>
    </xf>
    <xf numFmtId="0" fontId="5" fillId="0" borderId="8" xfId="0" applyFont="1" applyFill="1" applyBorder="1"/>
    <xf numFmtId="0" fontId="6" fillId="0" borderId="9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right"/>
    </xf>
    <xf numFmtId="164" fontId="5" fillId="0" borderId="10" xfId="0" applyNumberFormat="1" applyFont="1" applyFill="1" applyBorder="1" applyAlignment="1">
      <alignment horizontal="right"/>
    </xf>
    <xf numFmtId="0" fontId="2" fillId="0" borderId="46" xfId="0" applyFont="1" applyFill="1" applyBorder="1" applyAlignment="1">
      <alignment horizontal="right"/>
    </xf>
    <xf numFmtId="164" fontId="5" fillId="0" borderId="27" xfId="0" applyNumberFormat="1" applyFont="1" applyFill="1" applyBorder="1" applyAlignment="1">
      <alignment horizontal="right"/>
    </xf>
    <xf numFmtId="0" fontId="6" fillId="0" borderId="17" xfId="0" applyFont="1" applyFill="1" applyBorder="1"/>
    <xf numFmtId="164" fontId="5" fillId="0" borderId="18" xfId="0" applyNumberFormat="1" applyFont="1" applyFill="1" applyBorder="1" applyAlignment="1">
      <alignment horizontal="right"/>
    </xf>
    <xf numFmtId="0" fontId="4" fillId="0" borderId="28" xfId="0" applyFont="1" applyFill="1" applyBorder="1"/>
    <xf numFmtId="0" fontId="7" fillId="0" borderId="29" xfId="0" applyFont="1" applyFill="1" applyBorder="1" applyAlignment="1">
      <alignment horizontal="right"/>
    </xf>
    <xf numFmtId="0" fontId="8" fillId="0" borderId="29" xfId="0" applyFont="1" applyFill="1" applyBorder="1" applyAlignment="1">
      <alignment horizontal="right"/>
    </xf>
    <xf numFmtId="0" fontId="9" fillId="0" borderId="29" xfId="0" applyFont="1" applyFill="1" applyBorder="1" applyAlignment="1">
      <alignment horizontal="right"/>
    </xf>
    <xf numFmtId="0" fontId="5" fillId="0" borderId="17" xfId="0" applyFont="1" applyFill="1" applyBorder="1"/>
    <xf numFmtId="0" fontId="6" fillId="3" borderId="1" xfId="0" applyNumberFormat="1" applyFont="1" applyFill="1" applyBorder="1" applyAlignment="1">
      <alignment horizontal="right"/>
    </xf>
    <xf numFmtId="0" fontId="6" fillId="3" borderId="25" xfId="0" applyNumberFormat="1" applyFont="1" applyFill="1" applyBorder="1" applyAlignment="1">
      <alignment horizontal="right"/>
    </xf>
    <xf numFmtId="164" fontId="5" fillId="3" borderId="25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0" fontId="5" fillId="3" borderId="25" xfId="0" applyNumberFormat="1" applyFont="1" applyFill="1" applyBorder="1" applyAlignment="1">
      <alignment horizontal="right"/>
    </xf>
    <xf numFmtId="0" fontId="5" fillId="3" borderId="1" xfId="0" applyNumberFormat="1" applyFont="1" applyFill="1" applyBorder="1" applyAlignment="1">
      <alignment horizontal="right"/>
    </xf>
    <xf numFmtId="0" fontId="5" fillId="3" borderId="13" xfId="0" applyNumberFormat="1" applyFont="1" applyFill="1" applyBorder="1" applyAlignment="1">
      <alignment horizontal="right"/>
    </xf>
    <xf numFmtId="165" fontId="5" fillId="3" borderId="25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165" fontId="5" fillId="3" borderId="37" xfId="0" applyNumberFormat="1" applyFont="1" applyFill="1" applyBorder="1" applyAlignment="1">
      <alignment horizontal="right"/>
    </xf>
    <xf numFmtId="164" fontId="5" fillId="3" borderId="26" xfId="0" applyNumberFormat="1" applyFont="1" applyFill="1" applyBorder="1" applyAlignment="1">
      <alignment horizontal="right"/>
    </xf>
    <xf numFmtId="164" fontId="5" fillId="3" borderId="27" xfId="0" applyNumberFormat="1" applyFont="1" applyFill="1" applyBorder="1" applyAlignment="1">
      <alignment horizontal="right"/>
    </xf>
    <xf numFmtId="164" fontId="5" fillId="3" borderId="12" xfId="0" applyNumberFormat="1" applyFont="1" applyFill="1" applyBorder="1" applyAlignment="1">
      <alignment horizontal="right"/>
    </xf>
    <xf numFmtId="164" fontId="5" fillId="3" borderId="13" xfId="0" applyNumberFormat="1" applyFont="1" applyFill="1" applyBorder="1" applyAlignment="1">
      <alignment horizontal="right"/>
    </xf>
    <xf numFmtId="164" fontId="5" fillId="3" borderId="38" xfId="0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vertical="center"/>
    </xf>
    <xf numFmtId="0" fontId="2" fillId="0" borderId="40" xfId="0" applyFont="1" applyFill="1" applyBorder="1" applyAlignment="1">
      <alignment horizontal="right" vertical="center"/>
    </xf>
    <xf numFmtId="0" fontId="2" fillId="0" borderId="41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5" fillId="0" borderId="24" xfId="0" applyFont="1" applyFill="1" applyBorder="1" applyAlignment="1">
      <alignment vertical="center"/>
    </xf>
    <xf numFmtId="0" fontId="6" fillId="0" borderId="25" xfId="0" applyNumberFormat="1" applyFont="1" applyFill="1" applyBorder="1" applyAlignment="1">
      <alignment horizontal="right" vertical="center"/>
    </xf>
    <xf numFmtId="164" fontId="5" fillId="0" borderId="25" xfId="0" applyNumberFormat="1" applyFont="1" applyFill="1" applyBorder="1" applyAlignment="1">
      <alignment horizontal="right" vertical="center"/>
    </xf>
    <xf numFmtId="164" fontId="5" fillId="0" borderId="38" xfId="0" applyNumberFormat="1" applyFont="1" applyFill="1" applyBorder="1" applyAlignment="1">
      <alignment horizontal="right" vertical="center"/>
    </xf>
    <xf numFmtId="164" fontId="6" fillId="0" borderId="25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5" fillId="0" borderId="1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164" fontId="5" fillId="0" borderId="12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vertical="center"/>
    </xf>
    <xf numFmtId="0" fontId="6" fillId="0" borderId="13" xfId="0" applyNumberFormat="1" applyFont="1" applyFill="1" applyBorder="1" applyAlignment="1">
      <alignment horizontal="right" vertical="center"/>
    </xf>
    <xf numFmtId="164" fontId="5" fillId="0" borderId="13" xfId="0" applyNumberFormat="1" applyFont="1" applyFill="1" applyBorder="1" applyAlignment="1">
      <alignment horizontal="right" vertical="center"/>
    </xf>
    <xf numFmtId="164" fontId="5" fillId="0" borderId="19" xfId="0" applyNumberFormat="1" applyFont="1" applyFill="1" applyBorder="1" applyAlignment="1">
      <alignment horizontal="right" vertical="center"/>
    </xf>
    <xf numFmtId="164" fontId="6" fillId="0" borderId="13" xfId="0" applyNumberFormat="1" applyFont="1" applyFill="1" applyBorder="1" applyAlignment="1">
      <alignment horizontal="right" vertical="center"/>
    </xf>
    <xf numFmtId="165" fontId="2" fillId="0" borderId="40" xfId="0" applyNumberFormat="1" applyFont="1" applyFill="1" applyBorder="1" applyAlignment="1">
      <alignment horizontal="right" vertical="center"/>
    </xf>
    <xf numFmtId="0" fontId="0" fillId="0" borderId="29" xfId="0" applyFont="1" applyFill="1" applyBorder="1" applyAlignment="1">
      <alignment horizontal="right" vertical="center"/>
    </xf>
    <xf numFmtId="0" fontId="0" fillId="0" borderId="40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horizontal="right" vertical="center"/>
    </xf>
    <xf numFmtId="164" fontId="5" fillId="0" borderId="9" xfId="0" applyNumberFormat="1" applyFont="1" applyFill="1" applyBorder="1" applyAlignment="1">
      <alignment horizontal="right" vertical="center"/>
    </xf>
    <xf numFmtId="164" fontId="5" fillId="0" borderId="10" xfId="0" applyNumberFormat="1" applyFont="1" applyFill="1" applyBorder="1" applyAlignment="1">
      <alignment horizontal="right" vertical="center"/>
    </xf>
    <xf numFmtId="0" fontId="5" fillId="0" borderId="25" xfId="0" applyNumberFormat="1" applyFont="1" applyFill="1" applyBorder="1" applyAlignment="1">
      <alignment horizontal="right" vertical="center"/>
    </xf>
    <xf numFmtId="165" fontId="5" fillId="0" borderId="25" xfId="0" applyNumberFormat="1" applyFont="1" applyFill="1" applyBorder="1" applyAlignment="1">
      <alignment horizontal="right" vertical="center"/>
    </xf>
    <xf numFmtId="165" fontId="5" fillId="0" borderId="38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right" vertical="center"/>
    </xf>
    <xf numFmtId="165" fontId="5" fillId="0" borderId="1" xfId="0" applyNumberFormat="1" applyFont="1" applyFill="1" applyBorder="1" applyAlignment="1">
      <alignment horizontal="right" vertical="center"/>
    </xf>
    <xf numFmtId="165" fontId="5" fillId="0" borderId="12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3" xfId="0" applyNumberFormat="1" applyFont="1" applyFill="1" applyBorder="1" applyAlignment="1">
      <alignment horizontal="right" vertical="center"/>
    </xf>
    <xf numFmtId="165" fontId="5" fillId="0" borderId="37" xfId="0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right" vertical="center"/>
    </xf>
    <xf numFmtId="164" fontId="5" fillId="0" borderId="2" xfId="0" applyNumberFormat="1" applyFont="1" applyFill="1" applyBorder="1" applyAlignment="1">
      <alignment horizontal="right" vertical="center"/>
    </xf>
    <xf numFmtId="164" fontId="5" fillId="0" borderId="18" xfId="0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right" vertical="center"/>
    </xf>
    <xf numFmtId="0" fontId="0" fillId="0" borderId="35" xfId="0" applyFont="1" applyFill="1" applyBorder="1" applyAlignment="1">
      <alignment horizontal="right" vertical="center"/>
    </xf>
    <xf numFmtId="0" fontId="2" fillId="0" borderId="35" xfId="0" applyFont="1" applyFill="1" applyBorder="1" applyAlignment="1">
      <alignment horizontal="right" vertical="center"/>
    </xf>
    <xf numFmtId="0" fontId="2" fillId="0" borderId="36" xfId="0" applyFont="1" applyFill="1" applyBorder="1" applyAlignment="1">
      <alignment horizontal="right" vertical="center"/>
    </xf>
    <xf numFmtId="0" fontId="4" fillId="0" borderId="39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45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7" fillId="0" borderId="29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9" fillId="0" borderId="29" xfId="0" applyFont="1" applyFill="1" applyBorder="1" applyAlignment="1">
      <alignment horizontal="right" vertical="center"/>
    </xf>
    <xf numFmtId="0" fontId="0" fillId="0" borderId="3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31" xfId="0" applyNumberFormat="1" applyFont="1" applyFill="1" applyBorder="1" applyAlignment="1">
      <alignment horizontal="right" vertical="center"/>
    </xf>
    <xf numFmtId="0" fontId="6" fillId="0" borderId="5" xfId="0" applyNumberFormat="1" applyFont="1" applyFill="1" applyBorder="1" applyAlignment="1">
      <alignment horizontal="right" vertical="center"/>
    </xf>
    <xf numFmtId="0" fontId="6" fillId="3" borderId="25" xfId="0" applyNumberFormat="1" applyFont="1" applyFill="1" applyBorder="1" applyAlignment="1">
      <alignment horizontal="right" vertical="center"/>
    </xf>
    <xf numFmtId="0" fontId="6" fillId="3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5" fillId="3" borderId="25" xfId="0" applyNumberFormat="1" applyFont="1" applyFill="1" applyBorder="1" applyAlignment="1">
      <alignment horizontal="right" vertical="center"/>
    </xf>
    <xf numFmtId="164" fontId="5" fillId="3" borderId="12" xfId="0" applyNumberFormat="1" applyFont="1" applyFill="1" applyBorder="1" applyAlignment="1">
      <alignment horizontal="right" vertical="center"/>
    </xf>
    <xf numFmtId="0" fontId="5" fillId="3" borderId="25" xfId="0" applyNumberFormat="1" applyFont="1" applyFill="1" applyBorder="1" applyAlignment="1">
      <alignment horizontal="right" vertical="center"/>
    </xf>
    <xf numFmtId="165" fontId="5" fillId="3" borderId="1" xfId="0" applyNumberFormat="1" applyFont="1" applyFill="1" applyBorder="1" applyAlignment="1">
      <alignment horizontal="right" vertical="center"/>
    </xf>
    <xf numFmtId="0" fontId="5" fillId="3" borderId="1" xfId="0" applyNumberFormat="1" applyFont="1" applyFill="1" applyBorder="1" applyAlignment="1">
      <alignment horizontal="right" vertical="center"/>
    </xf>
    <xf numFmtId="0" fontId="5" fillId="3" borderId="13" xfId="0" applyNumberFormat="1" applyFont="1" applyFill="1" applyBorder="1" applyAlignment="1">
      <alignment horizontal="right" vertical="center"/>
    </xf>
    <xf numFmtId="165" fontId="5" fillId="3" borderId="25" xfId="0" applyNumberFormat="1" applyFont="1" applyFill="1" applyBorder="1" applyAlignment="1">
      <alignment horizontal="right" vertical="center"/>
    </xf>
    <xf numFmtId="165" fontId="5" fillId="3" borderId="13" xfId="0" applyNumberFormat="1" applyFont="1" applyFill="1" applyBorder="1" applyAlignment="1">
      <alignment horizontal="right" vertical="center"/>
    </xf>
    <xf numFmtId="164" fontId="5" fillId="3" borderId="9" xfId="0" applyNumberFormat="1" applyFont="1" applyFill="1" applyBorder="1" applyAlignment="1">
      <alignment horizontal="right" vertical="center"/>
    </xf>
    <xf numFmtId="0" fontId="6" fillId="0" borderId="42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0" xfId="0" applyFont="1" applyBorder="1" applyAlignment="1">
      <alignment horizontal="right" vertical="center"/>
    </xf>
    <xf numFmtId="166" fontId="5" fillId="0" borderId="40" xfId="0" applyNumberFormat="1" applyFont="1" applyBorder="1" applyAlignment="1">
      <alignment horizontal="right" vertical="center"/>
    </xf>
    <xf numFmtId="166" fontId="5" fillId="0" borderId="4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164" fontId="6" fillId="0" borderId="13" xfId="0" applyNumberFormat="1" applyFont="1" applyBorder="1" applyAlignment="1">
      <alignment horizontal="righ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19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6" fillId="0" borderId="1" xfId="0" applyFont="1" applyFill="1" applyBorder="1" applyAlignment="1">
      <alignment horizontal="center"/>
    </xf>
    <xf numFmtId="16" fontId="6" fillId="2" borderId="35" xfId="0" applyNumberFormat="1" applyFont="1" applyFill="1" applyBorder="1"/>
    <xf numFmtId="164" fontId="5" fillId="0" borderId="0" xfId="0" applyNumberFormat="1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horizontal="right" vertical="center"/>
    </xf>
    <xf numFmtId="164" fontId="5" fillId="0" borderId="3" xfId="0" applyNumberFormat="1" applyFont="1" applyFill="1" applyBorder="1" applyAlignment="1">
      <alignment horizontal="right" vertical="center"/>
    </xf>
    <xf numFmtId="0" fontId="4" fillId="0" borderId="28" xfId="0" applyFont="1" applyFill="1" applyBorder="1" applyAlignment="1">
      <alignment vertical="center"/>
    </xf>
    <xf numFmtId="0" fontId="5" fillId="0" borderId="12" xfId="0" applyNumberFormat="1" applyFont="1" applyFill="1" applyBorder="1" applyAlignment="1">
      <alignment horizontal="right" vertical="center"/>
    </xf>
    <xf numFmtId="0" fontId="5" fillId="0" borderId="38" xfId="0" applyNumberFormat="1" applyFont="1" applyFill="1" applyBorder="1" applyAlignment="1">
      <alignment horizontal="right" vertical="center"/>
    </xf>
    <xf numFmtId="165" fontId="5" fillId="0" borderId="2" xfId="0" applyNumberFormat="1" applyFont="1" applyFill="1" applyBorder="1" applyAlignment="1">
      <alignment horizontal="right" vertical="center"/>
    </xf>
    <xf numFmtId="0" fontId="5" fillId="0" borderId="18" xfId="0" applyNumberFormat="1" applyFont="1" applyFill="1" applyBorder="1" applyAlignment="1">
      <alignment horizontal="right" vertical="center"/>
    </xf>
    <xf numFmtId="0" fontId="5" fillId="0" borderId="49" xfId="0" applyFont="1" applyBorder="1" applyAlignment="1">
      <alignment horizontal="right"/>
    </xf>
    <xf numFmtId="0" fontId="5" fillId="0" borderId="50" xfId="0" applyFont="1" applyBorder="1" applyAlignment="1">
      <alignment horizontal="right"/>
    </xf>
    <xf numFmtId="0" fontId="5" fillId="0" borderId="51" xfId="0" applyFont="1" applyBorder="1" applyAlignment="1">
      <alignment horizontal="right"/>
    </xf>
    <xf numFmtId="0" fontId="4" fillId="0" borderId="42" xfId="0" applyFont="1" applyBorder="1" applyAlignment="1">
      <alignment vertical="center"/>
    </xf>
    <xf numFmtId="0" fontId="5" fillId="5" borderId="11" xfId="0" applyFont="1" applyFill="1" applyBorder="1"/>
    <xf numFmtId="0" fontId="5" fillId="5" borderId="8" xfId="0" applyFont="1" applyFill="1" applyBorder="1"/>
    <xf numFmtId="0" fontId="6" fillId="2" borderId="5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" fontId="6" fillId="2" borderId="3" xfId="0" applyNumberFormat="1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4" borderId="54" xfId="0" applyFont="1" applyFill="1" applyBorder="1"/>
    <xf numFmtId="0" fontId="6" fillId="4" borderId="5" xfId="0" applyFont="1" applyFill="1" applyBorder="1"/>
    <xf numFmtId="0" fontId="6" fillId="4" borderId="48" xfId="0" applyFont="1" applyFill="1" applyBorder="1"/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" fontId="6" fillId="0" borderId="11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9" xfId="0" applyNumberFormat="1" applyFont="1" applyFill="1" applyBorder="1" applyAlignment="1">
      <alignment horizontal="right" vertical="center"/>
    </xf>
    <xf numFmtId="165" fontId="5" fillId="0" borderId="19" xfId="0" applyNumberFormat="1" applyFont="1" applyFill="1" applyBorder="1" applyAlignment="1">
      <alignment horizontal="right" vertical="center"/>
    </xf>
    <xf numFmtId="164" fontId="5" fillId="3" borderId="38" xfId="0" applyNumberFormat="1" applyFont="1" applyFill="1" applyBorder="1" applyAlignment="1">
      <alignment horizontal="right" vertical="center"/>
    </xf>
    <xf numFmtId="165" fontId="5" fillId="3" borderId="10" xfId="0" applyNumberFormat="1" applyFont="1" applyFill="1" applyBorder="1" applyAlignment="1">
      <alignment horizontal="right" vertical="center"/>
    </xf>
    <xf numFmtId="164" fontId="5" fillId="3" borderId="2" xfId="0" applyNumberFormat="1" applyFont="1" applyFill="1" applyBorder="1" applyAlignment="1">
      <alignment horizontal="right" vertical="center"/>
    </xf>
    <xf numFmtId="164" fontId="5" fillId="3" borderId="3" xfId="0" applyNumberFormat="1" applyFont="1" applyFill="1" applyBorder="1" applyAlignment="1">
      <alignment horizontal="right" vertical="center"/>
    </xf>
    <xf numFmtId="164" fontId="5" fillId="3" borderId="26" xfId="0" applyNumberFormat="1" applyFont="1" applyFill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164" fontId="9" fillId="0" borderId="38" xfId="0" applyNumberFormat="1" applyFont="1" applyFill="1" applyBorder="1" applyAlignment="1">
      <alignment horizontal="right" vertical="center"/>
    </xf>
    <xf numFmtId="164" fontId="9" fillId="0" borderId="12" xfId="0" applyNumberFormat="1" applyFont="1" applyFill="1" applyBorder="1" applyAlignment="1">
      <alignment horizontal="right" vertical="center"/>
    </xf>
    <xf numFmtId="164" fontId="9" fillId="0" borderId="18" xfId="0" applyNumberFormat="1" applyFont="1" applyFill="1" applyBorder="1" applyAlignment="1">
      <alignment horizontal="right" vertical="center"/>
    </xf>
    <xf numFmtId="0" fontId="5" fillId="3" borderId="12" xfId="0" applyNumberFormat="1" applyFont="1" applyFill="1" applyBorder="1" applyAlignment="1">
      <alignment horizontal="right" vertical="center"/>
    </xf>
    <xf numFmtId="0" fontId="5" fillId="3" borderId="18" xfId="0" applyNumberFormat="1" applyFont="1" applyFill="1" applyBorder="1" applyAlignment="1">
      <alignment horizontal="right" vertical="center"/>
    </xf>
    <xf numFmtId="164" fontId="5" fillId="3" borderId="13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35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0" fontId="4" fillId="0" borderId="39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57" xfId="0" applyFont="1" applyBorder="1" applyAlignment="1">
      <alignment horizontal="right" vertical="center"/>
    </xf>
    <xf numFmtId="0" fontId="6" fillId="0" borderId="58" xfId="0" applyFont="1" applyBorder="1" applyAlignment="1">
      <alignment horizontal="right" vertical="center"/>
    </xf>
    <xf numFmtId="0" fontId="6" fillId="0" borderId="21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46" xfId="0" applyFont="1" applyBorder="1" applyAlignment="1">
      <alignment horizontal="right" vertical="center"/>
    </xf>
    <xf numFmtId="0" fontId="4" fillId="0" borderId="28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165" fontId="5" fillId="0" borderId="18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/>
    </xf>
    <xf numFmtId="0" fontId="0" fillId="0" borderId="29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5" fillId="0" borderId="4" xfId="0" applyFont="1" applyBorder="1"/>
    <xf numFmtId="0" fontId="5" fillId="0" borderId="60" xfId="0" applyFont="1" applyBorder="1"/>
    <xf numFmtId="0" fontId="6" fillId="0" borderId="16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165" fontId="5" fillId="3" borderId="2" xfId="0" applyNumberFormat="1" applyFont="1" applyFill="1" applyBorder="1" applyAlignment="1">
      <alignment horizontal="right" vertical="center"/>
    </xf>
    <xf numFmtId="164" fontId="5" fillId="3" borderId="19" xfId="0" applyNumberFormat="1" applyFont="1" applyFill="1" applyBorder="1" applyAlignment="1">
      <alignment horizontal="right" vertical="center"/>
    </xf>
    <xf numFmtId="0" fontId="6" fillId="3" borderId="9" xfId="0" applyNumberFormat="1" applyFont="1" applyFill="1" applyBorder="1" applyAlignment="1">
      <alignment horizontal="right" vertical="center"/>
    </xf>
    <xf numFmtId="47" fontId="6" fillId="0" borderId="1" xfId="0" applyNumberFormat="1" applyFont="1" applyFill="1" applyBorder="1" applyAlignment="1">
      <alignment horizontal="right" vertical="center"/>
    </xf>
    <xf numFmtId="0" fontId="2" fillId="0" borderId="61" xfId="0" applyFont="1" applyFill="1" applyBorder="1" applyAlignment="1">
      <alignment vertical="center"/>
    </xf>
    <xf numFmtId="0" fontId="6" fillId="0" borderId="6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5" fillId="0" borderId="40" xfId="0" applyFont="1" applyFill="1" applyBorder="1" applyAlignment="1">
      <alignment horizontal="right" vertical="center"/>
    </xf>
    <xf numFmtId="0" fontId="0" fillId="0" borderId="4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5" fillId="0" borderId="34" xfId="0" applyFont="1" applyBorder="1" applyAlignment="1">
      <alignment horizontal="left" vertical="center"/>
    </xf>
    <xf numFmtId="165" fontId="6" fillId="0" borderId="35" xfId="0" applyNumberFormat="1" applyFont="1" applyBorder="1" applyAlignment="1">
      <alignment horizontal="right" vertical="center"/>
    </xf>
    <xf numFmtId="164" fontId="5" fillId="0" borderId="35" xfId="0" applyNumberFormat="1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0" fillId="0" borderId="35" xfId="0" applyFont="1" applyBorder="1" applyAlignment="1">
      <alignment horizontal="right" vertical="center"/>
    </xf>
    <xf numFmtId="0" fontId="0" fillId="0" borderId="35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vertical="center" wrapText="1"/>
    </xf>
    <xf numFmtId="16" fontId="5" fillId="0" borderId="9" xfId="0" applyNumberFormat="1" applyFont="1" applyFill="1" applyBorder="1" applyAlignment="1">
      <alignment vertical="center" wrapText="1"/>
    </xf>
    <xf numFmtId="16" fontId="5" fillId="0" borderId="10" xfId="0" applyNumberFormat="1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left" vertical="center" wrapText="1"/>
    </xf>
    <xf numFmtId="20" fontId="6" fillId="0" borderId="13" xfId="0" applyNumberFormat="1" applyFont="1" applyFill="1" applyBorder="1" applyAlignment="1">
      <alignment vertical="center"/>
    </xf>
    <xf numFmtId="20" fontId="6" fillId="0" borderId="19" xfId="0" applyNumberFormat="1" applyFont="1" applyFill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6" fillId="0" borderId="6" xfId="0" applyNumberFormat="1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20" fontId="6" fillId="0" borderId="9" xfId="0" applyNumberFormat="1" applyFont="1" applyFill="1" applyBorder="1" applyAlignment="1">
      <alignment vertical="center"/>
    </xf>
    <xf numFmtId="20" fontId="6" fillId="0" borderId="10" xfId="0" applyNumberFormat="1" applyFont="1" applyFill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20" fontId="6" fillId="0" borderId="13" xfId="0" applyNumberFormat="1" applyFont="1" applyFill="1" applyBorder="1" applyAlignment="1">
      <alignment horizontal="left" vertical="center"/>
    </xf>
    <xf numFmtId="20" fontId="6" fillId="0" borderId="19" xfId="0" applyNumberFormat="1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65" fontId="5" fillId="0" borderId="0" xfId="0" applyNumberFormat="1" applyFont="1" applyAlignment="1">
      <alignment horizontal="right" vertical="center"/>
    </xf>
    <xf numFmtId="165" fontId="6" fillId="0" borderId="6" xfId="0" applyNumberFormat="1" applyFont="1" applyBorder="1" applyAlignment="1">
      <alignment horizontal="right" vertical="center"/>
    </xf>
    <xf numFmtId="164" fontId="5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0" fontId="6" fillId="0" borderId="1" xfId="0" applyNumberFormat="1" applyFont="1" applyFill="1" applyBorder="1" applyAlignment="1">
      <alignment vertical="center"/>
    </xf>
    <xf numFmtId="0" fontId="6" fillId="0" borderId="12" xfId="0" applyNumberFormat="1" applyFont="1" applyFill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right" vertical="center"/>
    </xf>
    <xf numFmtId="0" fontId="0" fillId="0" borderId="29" xfId="0" applyFont="1" applyBorder="1" applyAlignment="1">
      <alignment horizontal="right" vertical="center"/>
    </xf>
    <xf numFmtId="0" fontId="0" fillId="0" borderId="29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left" vertical="center"/>
    </xf>
    <xf numFmtId="20" fontId="6" fillId="0" borderId="1" xfId="0" applyNumberFormat="1" applyFont="1" applyFill="1" applyBorder="1" applyAlignment="1">
      <alignment horizontal="left" vertical="center"/>
    </xf>
    <xf numFmtId="0" fontId="6" fillId="0" borderId="12" xfId="0" applyNumberFormat="1" applyFont="1" applyFill="1" applyBorder="1" applyAlignment="1">
      <alignment horizontal="left" vertical="center"/>
    </xf>
    <xf numFmtId="0" fontId="6" fillId="0" borderId="1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32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20" fontId="6" fillId="0" borderId="8" xfId="0" applyNumberFormat="1" applyFont="1" applyFill="1" applyBorder="1" applyAlignment="1">
      <alignment vertical="center"/>
    </xf>
    <xf numFmtId="0" fontId="6" fillId="0" borderId="47" xfId="0" applyFont="1" applyBorder="1" applyAlignment="1">
      <alignment horizontal="left" vertical="center"/>
    </xf>
    <xf numFmtId="20" fontId="6" fillId="0" borderId="16" xfId="0" applyNumberFormat="1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vertical="center" wrapText="1"/>
    </xf>
    <xf numFmtId="16" fontId="5" fillId="0" borderId="35" xfId="0" applyNumberFormat="1" applyFont="1" applyFill="1" applyBorder="1" applyAlignment="1">
      <alignment vertical="center" wrapText="1"/>
    </xf>
    <xf numFmtId="16" fontId="5" fillId="0" borderId="36" xfId="0" applyNumberFormat="1" applyFont="1" applyFill="1" applyBorder="1" applyAlignment="1">
      <alignment vertical="center" wrapText="1"/>
    </xf>
    <xf numFmtId="0" fontId="6" fillId="0" borderId="34" xfId="0" applyFont="1" applyFill="1" applyBorder="1" applyAlignment="1">
      <alignment horizontal="left" vertical="center" wrapText="1"/>
    </xf>
    <xf numFmtId="0" fontId="6" fillId="0" borderId="9" xfId="0" applyNumberFormat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6" fillId="0" borderId="29" xfId="0" applyNumberFormat="1" applyFont="1" applyFill="1" applyBorder="1" applyAlignment="1">
      <alignment horizontal="left" vertical="center"/>
    </xf>
    <xf numFmtId="0" fontId="0" fillId="0" borderId="29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20" fontId="6" fillId="0" borderId="25" xfId="0" applyNumberFormat="1" applyFont="1" applyFill="1" applyBorder="1" applyAlignment="1">
      <alignment vertical="center"/>
    </xf>
    <xf numFmtId="20" fontId="6" fillId="0" borderId="38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right" vertical="center"/>
    </xf>
    <xf numFmtId="20" fontId="6" fillId="0" borderId="1" xfId="0" applyNumberFormat="1" applyFont="1" applyFill="1" applyBorder="1" applyAlignment="1">
      <alignment vertical="center"/>
    </xf>
    <xf numFmtId="0" fontId="19" fillId="0" borderId="63" xfId="0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17" fillId="0" borderId="63" xfId="0" applyNumberFormat="1" applyFont="1" applyFill="1" applyBorder="1" applyAlignment="1">
      <alignment horizontal="right" vertical="center"/>
    </xf>
    <xf numFmtId="164" fontId="15" fillId="0" borderId="63" xfId="0" applyNumberFormat="1" applyFont="1" applyFill="1" applyBorder="1" applyAlignment="1">
      <alignment horizontal="right" vertical="center"/>
    </xf>
    <xf numFmtId="164" fontId="17" fillId="0" borderId="63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164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65" fontId="15" fillId="0" borderId="63" xfId="0" applyNumberFormat="1" applyFont="1" applyFill="1" applyBorder="1" applyAlignment="1">
      <alignment horizontal="right" vertical="center"/>
    </xf>
    <xf numFmtId="0" fontId="15" fillId="0" borderId="63" xfId="0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17" fillId="0" borderId="64" xfId="0" applyNumberFormat="1" applyFont="1" applyFill="1" applyBorder="1" applyAlignment="1">
      <alignment horizontal="right" vertical="center"/>
    </xf>
    <xf numFmtId="164" fontId="15" fillId="0" borderId="64" xfId="0" applyNumberFormat="1" applyFont="1" applyFill="1" applyBorder="1" applyAlignment="1">
      <alignment horizontal="right" vertical="center"/>
    </xf>
    <xf numFmtId="0" fontId="18" fillId="0" borderId="65" xfId="0" applyFont="1" applyFill="1" applyBorder="1" applyAlignment="1">
      <alignment vertical="center"/>
    </xf>
    <xf numFmtId="0" fontId="19" fillId="0" borderId="66" xfId="0" applyFont="1" applyFill="1" applyBorder="1" applyAlignment="1">
      <alignment horizontal="right" vertical="center"/>
    </xf>
    <xf numFmtId="0" fontId="19" fillId="0" borderId="67" xfId="0" applyFont="1" applyFill="1" applyBorder="1" applyAlignment="1">
      <alignment horizontal="right" vertical="center"/>
    </xf>
    <xf numFmtId="0" fontId="15" fillId="0" borderId="68" xfId="0" applyFont="1" applyFill="1" applyBorder="1" applyAlignment="1">
      <alignment vertical="center"/>
    </xf>
    <xf numFmtId="164" fontId="15" fillId="0" borderId="69" xfId="0" applyNumberFormat="1" applyFont="1" applyFill="1" applyBorder="1" applyAlignment="1">
      <alignment horizontal="right" vertical="center"/>
    </xf>
    <xf numFmtId="0" fontId="15" fillId="0" borderId="70" xfId="0" applyFont="1" applyFill="1" applyBorder="1" applyAlignment="1">
      <alignment vertical="center"/>
    </xf>
    <xf numFmtId="164" fontId="15" fillId="0" borderId="71" xfId="0" applyNumberFormat="1" applyFont="1" applyFill="1" applyBorder="1" applyAlignment="1">
      <alignment horizontal="right" vertical="center"/>
    </xf>
    <xf numFmtId="0" fontId="17" fillId="0" borderId="70" xfId="0" applyFont="1" applyFill="1" applyBorder="1" applyAlignment="1">
      <alignment vertical="center"/>
    </xf>
    <xf numFmtId="0" fontId="18" fillId="0" borderId="72" xfId="0" applyFont="1" applyFill="1" applyBorder="1" applyAlignment="1">
      <alignment vertical="center"/>
    </xf>
    <xf numFmtId="0" fontId="17" fillId="0" borderId="75" xfId="0" applyFont="1" applyFill="1" applyBorder="1" applyAlignment="1">
      <alignment vertical="center"/>
    </xf>
    <xf numFmtId="0" fontId="17" fillId="0" borderId="76" xfId="0" applyNumberFormat="1" applyFont="1" applyFill="1" applyBorder="1" applyAlignment="1">
      <alignment horizontal="right" vertical="center"/>
    </xf>
    <xf numFmtId="164" fontId="15" fillId="0" borderId="76" xfId="0" applyNumberFormat="1" applyFont="1" applyFill="1" applyBorder="1" applyAlignment="1">
      <alignment horizontal="right" vertical="center"/>
    </xf>
    <xf numFmtId="164" fontId="15" fillId="0" borderId="77" xfId="0" applyNumberFormat="1" applyFont="1" applyFill="1" applyBorder="1" applyAlignment="1">
      <alignment horizontal="right" vertical="center"/>
    </xf>
    <xf numFmtId="165" fontId="15" fillId="0" borderId="64" xfId="0" applyNumberFormat="1" applyFont="1" applyFill="1" applyBorder="1" applyAlignment="1">
      <alignment horizontal="right" vertical="center"/>
    </xf>
    <xf numFmtId="0" fontId="16" fillId="0" borderId="66" xfId="0" applyFont="1" applyFill="1" applyBorder="1" applyAlignment="1">
      <alignment horizontal="right" vertical="center"/>
    </xf>
    <xf numFmtId="165" fontId="15" fillId="0" borderId="69" xfId="0" applyNumberFormat="1" applyFont="1" applyFill="1" applyBorder="1" applyAlignment="1">
      <alignment horizontal="right" vertical="center"/>
    </xf>
    <xf numFmtId="165" fontId="15" fillId="0" borderId="71" xfId="0" applyNumberFormat="1" applyFont="1" applyFill="1" applyBorder="1" applyAlignment="1">
      <alignment horizontal="right" vertical="center"/>
    </xf>
    <xf numFmtId="0" fontId="15" fillId="0" borderId="75" xfId="0" applyFont="1" applyFill="1" applyBorder="1" applyAlignment="1">
      <alignment vertical="center"/>
    </xf>
    <xf numFmtId="165" fontId="15" fillId="0" borderId="76" xfId="0" applyNumberFormat="1" applyFont="1" applyFill="1" applyBorder="1" applyAlignment="1">
      <alignment horizontal="right" vertical="center"/>
    </xf>
    <xf numFmtId="165" fontId="15" fillId="0" borderId="77" xfId="0" applyNumberFormat="1" applyFont="1" applyFill="1" applyBorder="1" applyAlignment="1">
      <alignment horizontal="right" vertical="center"/>
    </xf>
    <xf numFmtId="0" fontId="17" fillId="0" borderId="72" xfId="0" applyFont="1" applyFill="1" applyBorder="1" applyAlignment="1">
      <alignment vertical="center"/>
    </xf>
    <xf numFmtId="0" fontId="17" fillId="0" borderId="73" xfId="0" applyNumberFormat="1" applyFont="1" applyFill="1" applyBorder="1" applyAlignment="1">
      <alignment horizontal="right" vertical="center"/>
    </xf>
    <xf numFmtId="164" fontId="15" fillId="0" borderId="73" xfId="0" applyNumberFormat="1" applyFont="1" applyFill="1" applyBorder="1" applyAlignment="1">
      <alignment horizontal="right" vertical="center"/>
    </xf>
    <xf numFmtId="164" fontId="15" fillId="0" borderId="74" xfId="0" applyNumberFormat="1" applyFont="1" applyFill="1" applyBorder="1" applyAlignment="1">
      <alignment horizontal="right" vertical="center"/>
    </xf>
    <xf numFmtId="164" fontId="17" fillId="0" borderId="64" xfId="0" applyNumberFormat="1" applyFont="1" applyFill="1" applyBorder="1" applyAlignment="1">
      <alignment horizontal="right" vertical="center"/>
    </xf>
    <xf numFmtId="164" fontId="17" fillId="0" borderId="76" xfId="0" applyNumberFormat="1" applyFont="1" applyFill="1" applyBorder="1" applyAlignment="1">
      <alignment horizontal="right" vertical="center"/>
    </xf>
    <xf numFmtId="165" fontId="19" fillId="0" borderId="66" xfId="0" applyNumberFormat="1" applyFont="1" applyFill="1" applyBorder="1" applyAlignment="1">
      <alignment horizontal="right" vertical="center"/>
    </xf>
    <xf numFmtId="0" fontId="15" fillId="0" borderId="73" xfId="0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0" fontId="15" fillId="0" borderId="72" xfId="0" applyFont="1" applyFill="1" applyBorder="1" applyAlignment="1">
      <alignment vertical="center"/>
    </xf>
    <xf numFmtId="165" fontId="15" fillId="0" borderId="73" xfId="0" applyNumberFormat="1" applyFont="1" applyFill="1" applyBorder="1" applyAlignment="1">
      <alignment horizontal="right" vertical="center"/>
    </xf>
    <xf numFmtId="165" fontId="15" fillId="0" borderId="74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17" fillId="3" borderId="64" xfId="0" applyNumberFormat="1" applyFont="1" applyFill="1" applyBorder="1" applyAlignment="1">
      <alignment horizontal="right" vertical="center"/>
    </xf>
    <xf numFmtId="0" fontId="17" fillId="3" borderId="63" xfId="0" applyNumberFormat="1" applyFont="1" applyFill="1" applyBorder="1" applyAlignment="1">
      <alignment horizontal="right" vertical="center"/>
    </xf>
    <xf numFmtId="164" fontId="15" fillId="3" borderId="71" xfId="0" applyNumberFormat="1" applyFont="1" applyFill="1" applyBorder="1" applyAlignment="1">
      <alignment horizontal="right" vertical="center"/>
    </xf>
    <xf numFmtId="164" fontId="15" fillId="3" borderId="63" xfId="0" applyNumberFormat="1" applyFont="1" applyFill="1" applyBorder="1" applyAlignment="1">
      <alignment horizontal="right" vertical="center"/>
    </xf>
    <xf numFmtId="165" fontId="15" fillId="3" borderId="71" xfId="0" applyNumberFormat="1" applyFont="1" applyFill="1" applyBorder="1" applyAlignment="1">
      <alignment horizontal="right" vertical="center"/>
    </xf>
    <xf numFmtId="165" fontId="15" fillId="3" borderId="63" xfId="0" applyNumberFormat="1" applyFont="1" applyFill="1" applyBorder="1" applyAlignment="1">
      <alignment horizontal="right" vertical="center"/>
    </xf>
    <xf numFmtId="165" fontId="15" fillId="3" borderId="64" xfId="0" applyNumberFormat="1" applyFont="1" applyFill="1" applyBorder="1" applyAlignment="1">
      <alignment horizontal="right" vertical="center"/>
    </xf>
    <xf numFmtId="164" fontId="15" fillId="3" borderId="64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left" vertical="center" wrapText="1"/>
    </xf>
    <xf numFmtId="0" fontId="5" fillId="0" borderId="78" xfId="0" applyFont="1" applyBorder="1"/>
    <xf numFmtId="0" fontId="4" fillId="0" borderId="2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4" fillId="0" borderId="2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right" vertical="center"/>
    </xf>
    <xf numFmtId="0" fontId="4" fillId="0" borderId="2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6" fillId="0" borderId="31" xfId="0" applyNumberFormat="1" applyFont="1" applyFill="1" applyBorder="1"/>
    <xf numFmtId="0" fontId="6" fillId="0" borderId="79" xfId="0" applyNumberFormat="1" applyFont="1" applyFill="1" applyBorder="1"/>
    <xf numFmtId="0" fontId="6" fillId="0" borderId="11" xfId="0" applyNumberFormat="1" applyFont="1" applyFill="1" applyBorder="1"/>
    <xf numFmtId="0" fontId="6" fillId="0" borderId="16" xfId="0" applyNumberFormat="1" applyFont="1" applyFill="1" applyBorder="1"/>
    <xf numFmtId="164" fontId="6" fillId="0" borderId="9" xfId="0" applyNumberFormat="1" applyFont="1" applyFill="1" applyBorder="1" applyAlignment="1">
      <alignment horizontal="right" vertical="center"/>
    </xf>
    <xf numFmtId="164" fontId="6" fillId="3" borderId="25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25" xfId="0" applyNumberFormat="1" applyFont="1" applyFill="1" applyBorder="1"/>
    <xf numFmtId="0" fontId="6" fillId="0" borderId="38" xfId="0" applyNumberFormat="1" applyFont="1" applyFill="1" applyBorder="1"/>
    <xf numFmtId="0" fontId="5" fillId="0" borderId="28" xfId="0" applyFont="1" applyFill="1" applyBorder="1" applyAlignment="1">
      <alignment wrapText="1"/>
    </xf>
    <xf numFmtId="0" fontId="5" fillId="0" borderId="39" xfId="0" applyNumberFormat="1" applyFont="1" applyFill="1" applyBorder="1"/>
    <xf numFmtId="0" fontId="6" fillId="0" borderId="24" xfId="0" applyNumberFormat="1" applyFont="1" applyFill="1" applyBorder="1"/>
    <xf numFmtId="0" fontId="5" fillId="0" borderId="20" xfId="0" applyFont="1" applyBorder="1"/>
    <xf numFmtId="0" fontId="5" fillId="0" borderId="6" xfId="0" applyFont="1" applyBorder="1"/>
    <xf numFmtId="0" fontId="6" fillId="0" borderId="34" xfId="0" applyFont="1" applyBorder="1"/>
    <xf numFmtId="0" fontId="5" fillId="0" borderId="42" xfId="0" applyFont="1" applyBorder="1" applyAlignment="1">
      <alignment wrapText="1"/>
    </xf>
    <xf numFmtId="0" fontId="5" fillId="0" borderId="41" xfId="0" applyFont="1" applyBorder="1" applyAlignment="1">
      <alignment wrapText="1"/>
    </xf>
    <xf numFmtId="16" fontId="5" fillId="0" borderId="41" xfId="0" applyNumberFormat="1" applyFont="1" applyBorder="1" applyAlignment="1">
      <alignment wrapText="1"/>
    </xf>
    <xf numFmtId="20" fontId="5" fillId="0" borderId="38" xfId="0" applyNumberFormat="1" applyFont="1" applyFill="1" applyBorder="1"/>
    <xf numFmtId="20" fontId="5" fillId="0" borderId="12" xfId="0" applyNumberFormat="1" applyFont="1" applyFill="1" applyBorder="1"/>
    <xf numFmtId="0" fontId="0" fillId="0" borderId="52" xfId="0" applyFont="1" applyBorder="1"/>
    <xf numFmtId="16" fontId="5" fillId="0" borderId="46" xfId="0" applyNumberFormat="1" applyFont="1" applyBorder="1" applyAlignment="1">
      <alignment wrapText="1"/>
    </xf>
    <xf numFmtId="0" fontId="5" fillId="0" borderId="46" xfId="0" applyNumberFormat="1" applyFont="1" applyBorder="1" applyAlignment="1">
      <alignment wrapText="1"/>
    </xf>
    <xf numFmtId="20" fontId="5" fillId="0" borderId="27" xfId="0" applyNumberFormat="1" applyFont="1" applyFill="1" applyBorder="1"/>
    <xf numFmtId="20" fontId="5" fillId="0" borderId="27" xfId="0" applyNumberFormat="1" applyFont="1" applyBorder="1" applyAlignment="1">
      <alignment wrapText="1"/>
    </xf>
    <xf numFmtId="0" fontId="5" fillId="0" borderId="24" xfId="0" applyFont="1" applyBorder="1" applyAlignment="1">
      <alignment wrapText="1"/>
    </xf>
    <xf numFmtId="20" fontId="5" fillId="0" borderId="38" xfId="0" applyNumberFormat="1" applyFont="1" applyBorder="1" applyAlignment="1">
      <alignment wrapText="1"/>
    </xf>
    <xf numFmtId="20" fontId="5" fillId="0" borderId="3" xfId="0" applyNumberFormat="1" applyFont="1" applyFill="1" applyBorder="1"/>
    <xf numFmtId="20" fontId="5" fillId="0" borderId="3" xfId="0" applyNumberFormat="1" applyFont="1" applyBorder="1" applyAlignment="1">
      <alignment wrapText="1"/>
    </xf>
    <xf numFmtId="0" fontId="5" fillId="0" borderId="11" xfId="0" applyFont="1" applyBorder="1" applyAlignment="1">
      <alignment wrapText="1"/>
    </xf>
    <xf numFmtId="20" fontId="5" fillId="0" borderId="12" xfId="0" applyNumberFormat="1" applyFont="1" applyBorder="1" applyAlignment="1">
      <alignment wrapText="1"/>
    </xf>
    <xf numFmtId="0" fontId="5" fillId="0" borderId="36" xfId="0" applyFont="1" applyBorder="1"/>
    <xf numFmtId="0" fontId="5" fillId="0" borderId="52" xfId="0" applyFont="1" applyBorder="1"/>
    <xf numFmtId="0" fontId="5" fillId="0" borderId="42" xfId="0" applyFont="1" applyBorder="1"/>
    <xf numFmtId="0" fontId="5" fillId="0" borderId="41" xfId="0" applyFont="1" applyBorder="1"/>
    <xf numFmtId="0" fontId="5" fillId="0" borderId="21" xfId="0" applyFont="1" applyBorder="1"/>
    <xf numFmtId="0" fontId="5" fillId="0" borderId="10" xfId="0" applyFont="1" applyBorder="1"/>
    <xf numFmtId="0" fontId="5" fillId="0" borderId="12" xfId="0" applyFont="1" applyBorder="1"/>
    <xf numFmtId="0" fontId="0" fillId="0" borderId="21" xfId="0" applyFont="1" applyBorder="1"/>
    <xf numFmtId="0" fontId="0" fillId="0" borderId="15" xfId="0" applyFont="1" applyBorder="1"/>
    <xf numFmtId="0" fontId="5" fillId="0" borderId="19" xfId="0" applyFont="1" applyBorder="1"/>
    <xf numFmtId="0" fontId="0" fillId="0" borderId="22" xfId="0" applyFont="1" applyBorder="1"/>
    <xf numFmtId="0" fontId="0" fillId="0" borderId="7" xfId="0" applyFont="1" applyBorder="1"/>
    <xf numFmtId="0" fontId="0" fillId="0" borderId="23" xfId="0" applyFont="1" applyBorder="1"/>
    <xf numFmtId="0" fontId="6" fillId="0" borderId="0" xfId="0" applyFont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0" fontId="6" fillId="0" borderId="44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164" fontId="5" fillId="0" borderId="53" xfId="0" applyNumberFormat="1" applyFont="1" applyBorder="1" applyAlignment="1">
      <alignment horizontal="right" vertical="center"/>
    </xf>
    <xf numFmtId="164" fontId="9" fillId="0" borderId="3" xfId="0" applyNumberFormat="1" applyFont="1" applyBorder="1" applyAlignment="1">
      <alignment horizontal="right" vertical="center"/>
    </xf>
    <xf numFmtId="164" fontId="5" fillId="0" borderId="37" xfId="0" applyNumberFormat="1" applyFont="1" applyBorder="1" applyAlignment="1">
      <alignment horizontal="right" vertical="center"/>
    </xf>
    <xf numFmtId="0" fontId="5" fillId="6" borderId="24" xfId="0" applyFont="1" applyFill="1" applyBorder="1"/>
    <xf numFmtId="0" fontId="5" fillId="6" borderId="11" xfId="0" applyFont="1" applyFill="1" applyBorder="1"/>
    <xf numFmtId="20" fontId="5" fillId="6" borderId="38" xfId="0" applyNumberFormat="1" applyFont="1" applyFill="1" applyBorder="1"/>
    <xf numFmtId="20" fontId="5" fillId="6" borderId="12" xfId="0" applyNumberFormat="1" applyFont="1" applyFill="1" applyBorder="1"/>
    <xf numFmtId="20" fontId="5" fillId="6" borderId="3" xfId="0" applyNumberFormat="1" applyFont="1" applyFill="1" applyBorder="1"/>
    <xf numFmtId="20" fontId="5" fillId="6" borderId="27" xfId="0" applyNumberFormat="1" applyFont="1" applyFill="1" applyBorder="1" applyAlignment="1">
      <alignment wrapText="1"/>
    </xf>
    <xf numFmtId="20" fontId="5" fillId="6" borderId="3" xfId="0" applyNumberFormat="1" applyFont="1" applyFill="1" applyBorder="1" applyAlignment="1">
      <alignment wrapText="1"/>
    </xf>
    <xf numFmtId="0" fontId="5" fillId="6" borderId="11" xfId="0" applyFont="1" applyFill="1" applyBorder="1" applyAlignment="1">
      <alignment wrapText="1"/>
    </xf>
    <xf numFmtId="20" fontId="5" fillId="6" borderId="12" xfId="0" applyNumberFormat="1" applyFont="1" applyFill="1" applyBorder="1" applyAlignment="1">
      <alignment wrapText="1"/>
    </xf>
    <xf numFmtId="0" fontId="5" fillId="0" borderId="0" xfId="0" applyFont="1" applyFill="1" applyBorder="1"/>
    <xf numFmtId="0" fontId="5" fillId="0" borderId="15" xfId="0" applyFont="1" applyFill="1" applyBorder="1"/>
    <xf numFmtId="0" fontId="5" fillId="0" borderId="0" xfId="0" applyFont="1"/>
    <xf numFmtId="0" fontId="6" fillId="0" borderId="1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15" fillId="0" borderId="68" xfId="0" applyFont="1" applyFill="1" applyBorder="1" applyAlignment="1">
      <alignment vertical="center"/>
    </xf>
    <xf numFmtId="0" fontId="15" fillId="0" borderId="64" xfId="0" applyFont="1" applyFill="1" applyBorder="1" applyAlignment="1">
      <alignment vertical="center"/>
    </xf>
    <xf numFmtId="0" fontId="15" fillId="0" borderId="69" xfId="0" applyFont="1" applyFill="1" applyBorder="1" applyAlignment="1">
      <alignment vertical="center"/>
    </xf>
    <xf numFmtId="0" fontId="15" fillId="0" borderId="70" xfId="0" applyFont="1" applyFill="1" applyBorder="1" applyAlignment="1">
      <alignment vertical="center"/>
    </xf>
    <xf numFmtId="0" fontId="15" fillId="0" borderId="63" xfId="0" applyFont="1" applyFill="1" applyBorder="1" applyAlignment="1">
      <alignment vertical="center"/>
    </xf>
    <xf numFmtId="0" fontId="15" fillId="0" borderId="71" xfId="0" applyFont="1" applyFill="1" applyBorder="1" applyAlignment="1">
      <alignment vertical="center"/>
    </xf>
    <xf numFmtId="0" fontId="15" fillId="0" borderId="72" xfId="0" applyFont="1" applyFill="1" applyBorder="1" applyAlignment="1">
      <alignment vertical="center"/>
    </xf>
    <xf numFmtId="0" fontId="15" fillId="0" borderId="73" xfId="0" applyFont="1" applyFill="1" applyBorder="1" applyAlignment="1">
      <alignment vertical="center"/>
    </xf>
    <xf numFmtId="0" fontId="15" fillId="0" borderId="74" xfId="0" applyFont="1" applyFill="1" applyBorder="1" applyAlignment="1">
      <alignment vertical="center"/>
    </xf>
    <xf numFmtId="0" fontId="17" fillId="0" borderId="75" xfId="0" applyFont="1" applyFill="1" applyBorder="1" applyAlignment="1">
      <alignment vertical="center"/>
    </xf>
    <xf numFmtId="0" fontId="17" fillId="0" borderId="76" xfId="0" applyFont="1" applyFill="1" applyBorder="1" applyAlignment="1">
      <alignment vertical="center"/>
    </xf>
    <xf numFmtId="0" fontId="17" fillId="0" borderId="77" xfId="0" applyFont="1" applyFill="1" applyBorder="1" applyAlignment="1">
      <alignment vertical="center"/>
    </xf>
    <xf numFmtId="0" fontId="18" fillId="0" borderId="65" xfId="0" applyFont="1" applyFill="1" applyBorder="1" applyAlignment="1">
      <alignment vertical="center"/>
    </xf>
    <xf numFmtId="0" fontId="18" fillId="0" borderId="66" xfId="0" applyFont="1" applyFill="1" applyBorder="1" applyAlignment="1">
      <alignment vertical="center"/>
    </xf>
    <xf numFmtId="0" fontId="18" fillId="0" borderId="67" xfId="0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4"/>
  <sheetViews>
    <sheetView tabSelected="1" zoomScale="55" zoomScaleNormal="55" zoomScalePageLayoutView="75" workbookViewId="0">
      <selection activeCell="C24" sqref="C24:L24"/>
    </sheetView>
  </sheetViews>
  <sheetFormatPr defaultColWidth="8.81640625" defaultRowHeight="12.5" x14ac:dyDescent="0.25"/>
  <cols>
    <col min="1" max="1" width="7.36328125" style="22" bestFit="1" customWidth="1"/>
    <col min="2" max="2" width="60.81640625" style="23" customWidth="1"/>
    <col min="3" max="12" width="20.81640625" style="23" customWidth="1"/>
    <col min="13" max="16384" width="8.81640625" style="23"/>
  </cols>
  <sheetData>
    <row r="1" spans="1:25" s="34" customFormat="1" ht="25" customHeight="1" thickBot="1" x14ac:dyDescent="0.45">
      <c r="A1" s="36"/>
      <c r="B1" s="37" t="s">
        <v>309</v>
      </c>
      <c r="C1" s="38"/>
      <c r="D1" s="38"/>
      <c r="E1" s="38"/>
      <c r="F1" s="38"/>
      <c r="G1" s="38"/>
      <c r="H1" s="38"/>
      <c r="I1" s="38"/>
      <c r="J1" s="38"/>
      <c r="K1" s="38"/>
      <c r="L1" s="39"/>
      <c r="M1" s="35"/>
    </row>
    <row r="2" spans="1:25" s="45" customFormat="1" ht="25" customHeight="1" thickBot="1" x14ac:dyDescent="0.45">
      <c r="A2" s="22"/>
      <c r="B2" s="119" t="s">
        <v>0</v>
      </c>
      <c r="C2" s="116" t="s">
        <v>2</v>
      </c>
      <c r="D2" s="116" t="s">
        <v>1</v>
      </c>
      <c r="E2" s="116" t="s">
        <v>3</v>
      </c>
      <c r="F2" s="117" t="s">
        <v>9</v>
      </c>
      <c r="G2" s="117" t="s">
        <v>4</v>
      </c>
      <c r="H2" s="117" t="s">
        <v>5</v>
      </c>
      <c r="I2" s="117" t="s">
        <v>10</v>
      </c>
      <c r="J2" s="117" t="s">
        <v>6</v>
      </c>
      <c r="K2" s="117" t="s">
        <v>7</v>
      </c>
      <c r="L2" s="120" t="s">
        <v>8</v>
      </c>
      <c r="M2" s="44"/>
      <c r="N2" s="23"/>
      <c r="O2" s="23"/>
      <c r="P2" s="23"/>
    </row>
    <row r="3" spans="1:25" ht="25" customHeight="1" x14ac:dyDescent="0.4">
      <c r="B3" s="81" t="s">
        <v>264</v>
      </c>
      <c r="C3" s="115" t="s">
        <v>2061</v>
      </c>
      <c r="D3" s="115" t="s">
        <v>1780</v>
      </c>
      <c r="E3" s="115" t="s">
        <v>1411</v>
      </c>
      <c r="F3" s="115" t="s">
        <v>2074</v>
      </c>
      <c r="G3" s="115" t="s">
        <v>1910</v>
      </c>
      <c r="H3" s="115" t="s">
        <v>2079</v>
      </c>
      <c r="I3" s="115" t="s">
        <v>2367</v>
      </c>
      <c r="J3" s="115" t="s">
        <v>2366</v>
      </c>
      <c r="K3" s="115" t="s">
        <v>367</v>
      </c>
      <c r="L3" s="118" t="s">
        <v>1325</v>
      </c>
      <c r="M3" s="34"/>
    </row>
    <row r="4" spans="1:25" ht="25" customHeight="1" x14ac:dyDescent="0.4">
      <c r="B4" s="60" t="s">
        <v>265</v>
      </c>
      <c r="C4" s="28" t="s">
        <v>648</v>
      </c>
      <c r="D4" s="28" t="s">
        <v>1340</v>
      </c>
      <c r="E4" s="28" t="s">
        <v>1988</v>
      </c>
      <c r="F4" s="28" t="s">
        <v>1414</v>
      </c>
      <c r="G4" s="28" t="s">
        <v>1564</v>
      </c>
      <c r="H4" s="28" t="s">
        <v>2256</v>
      </c>
      <c r="I4" s="28" t="s">
        <v>2081</v>
      </c>
      <c r="J4" s="28" t="s">
        <v>1318</v>
      </c>
      <c r="K4" s="28" t="s">
        <v>375</v>
      </c>
      <c r="L4" s="90" t="s">
        <v>2259</v>
      </c>
      <c r="M4" s="34"/>
    </row>
    <row r="5" spans="1:25" ht="25" customHeight="1" x14ac:dyDescent="0.4">
      <c r="B5" s="60" t="s">
        <v>935</v>
      </c>
      <c r="C5" s="28" t="s">
        <v>1071</v>
      </c>
      <c r="D5" s="28" t="s">
        <v>1360</v>
      </c>
      <c r="E5" s="28" t="s">
        <v>1097</v>
      </c>
      <c r="F5" s="28" t="s">
        <v>1063</v>
      </c>
      <c r="G5" s="28" t="s">
        <v>12</v>
      </c>
      <c r="H5" s="28" t="s">
        <v>1347</v>
      </c>
      <c r="I5" s="28" t="s">
        <v>1796</v>
      </c>
      <c r="J5" s="28" t="s">
        <v>12</v>
      </c>
      <c r="K5" s="28" t="s">
        <v>12</v>
      </c>
      <c r="L5" s="90" t="s">
        <v>1359</v>
      </c>
      <c r="M5" s="34"/>
    </row>
    <row r="6" spans="1:25" ht="25" customHeight="1" x14ac:dyDescent="0.4">
      <c r="B6" s="60" t="s">
        <v>2390</v>
      </c>
      <c r="C6" s="28" t="s">
        <v>1420</v>
      </c>
      <c r="D6" s="28" t="s">
        <v>2063</v>
      </c>
      <c r="E6" s="28" t="s">
        <v>1315</v>
      </c>
      <c r="F6" s="28" t="s">
        <v>2072</v>
      </c>
      <c r="G6" s="28" t="s">
        <v>2254</v>
      </c>
      <c r="H6" s="28" t="s">
        <v>2332</v>
      </c>
      <c r="I6" s="28" t="s">
        <v>1797</v>
      </c>
      <c r="J6" s="28" t="s">
        <v>457</v>
      </c>
      <c r="K6" s="28" t="s">
        <v>480</v>
      </c>
      <c r="L6" s="90" t="s">
        <v>521</v>
      </c>
      <c r="M6" s="34"/>
    </row>
    <row r="7" spans="1:25" ht="25" customHeight="1" x14ac:dyDescent="0.4">
      <c r="B7" s="60" t="s">
        <v>267</v>
      </c>
      <c r="C7" s="28" t="s">
        <v>649</v>
      </c>
      <c r="D7" s="28" t="s">
        <v>1361</v>
      </c>
      <c r="E7" s="28" t="s">
        <v>1993</v>
      </c>
      <c r="F7" s="28" t="s">
        <v>1982</v>
      </c>
      <c r="G7" s="28" t="s">
        <v>12</v>
      </c>
      <c r="H7" s="28" t="s">
        <v>661</v>
      </c>
      <c r="I7" s="28" t="s">
        <v>668</v>
      </c>
      <c r="J7" s="28" t="s">
        <v>464</v>
      </c>
      <c r="K7" s="28" t="s">
        <v>1403</v>
      </c>
      <c r="L7" s="90" t="s">
        <v>419</v>
      </c>
      <c r="M7" s="34"/>
    </row>
    <row r="8" spans="1:25" ht="25" customHeight="1" x14ac:dyDescent="0.4">
      <c r="B8" s="60" t="s">
        <v>283</v>
      </c>
      <c r="C8" s="28" t="s">
        <v>12</v>
      </c>
      <c r="D8" s="28" t="s">
        <v>1362</v>
      </c>
      <c r="E8" s="28" t="s">
        <v>651</v>
      </c>
      <c r="F8" s="28" t="s">
        <v>890</v>
      </c>
      <c r="G8" s="28" t="s">
        <v>660</v>
      </c>
      <c r="H8" s="28" t="s">
        <v>662</v>
      </c>
      <c r="I8" s="28" t="s">
        <v>887</v>
      </c>
      <c r="J8" s="28" t="s">
        <v>473</v>
      </c>
      <c r="K8" s="28" t="s">
        <v>372</v>
      </c>
      <c r="L8" s="90" t="s">
        <v>405</v>
      </c>
      <c r="M8" s="34"/>
    </row>
    <row r="9" spans="1:25" ht="25" customHeight="1" x14ac:dyDescent="0.4">
      <c r="B9" s="60" t="s">
        <v>268</v>
      </c>
      <c r="C9" s="28" t="s">
        <v>1339</v>
      </c>
      <c r="D9" s="28" t="s">
        <v>500</v>
      </c>
      <c r="E9" s="28" t="s">
        <v>2252</v>
      </c>
      <c r="F9" s="28" t="s">
        <v>1783</v>
      </c>
      <c r="G9" s="28" t="s">
        <v>447</v>
      </c>
      <c r="H9" s="28" t="s">
        <v>2068</v>
      </c>
      <c r="I9" s="28" t="s">
        <v>1418</v>
      </c>
      <c r="J9" s="28" t="s">
        <v>461</v>
      </c>
      <c r="K9" s="28" t="s">
        <v>1800</v>
      </c>
      <c r="L9" s="90" t="s">
        <v>417</v>
      </c>
      <c r="M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ht="25" customHeight="1" x14ac:dyDescent="0.4">
      <c r="B10" s="60" t="s">
        <v>269</v>
      </c>
      <c r="C10" s="28" t="s">
        <v>519</v>
      </c>
      <c r="D10" s="28" t="s">
        <v>501</v>
      </c>
      <c r="E10" s="28" t="s">
        <v>880</v>
      </c>
      <c r="F10" s="28" t="s">
        <v>1791</v>
      </c>
      <c r="G10" s="28" t="s">
        <v>522</v>
      </c>
      <c r="H10" s="28" t="s">
        <v>881</v>
      </c>
      <c r="I10" s="28" t="s">
        <v>12</v>
      </c>
      <c r="J10" s="28" t="s">
        <v>474</v>
      </c>
      <c r="K10" s="28" t="s">
        <v>478</v>
      </c>
      <c r="L10" s="90" t="s">
        <v>672</v>
      </c>
      <c r="M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ht="25" customHeight="1" x14ac:dyDescent="0.4">
      <c r="B11" s="60" t="s">
        <v>270</v>
      </c>
      <c r="C11" s="28" t="s">
        <v>1779</v>
      </c>
      <c r="D11" s="28" t="s">
        <v>2251</v>
      </c>
      <c r="E11" s="28" t="s">
        <v>1989</v>
      </c>
      <c r="F11" s="28" t="s">
        <v>1343</v>
      </c>
      <c r="G11" s="28" t="s">
        <v>2066</v>
      </c>
      <c r="H11" s="28" t="s">
        <v>1991</v>
      </c>
      <c r="I11" s="28" t="s">
        <v>1795</v>
      </c>
      <c r="J11" s="28" t="s">
        <v>1793</v>
      </c>
      <c r="K11" s="28" t="s">
        <v>2075</v>
      </c>
      <c r="L11" s="90" t="s">
        <v>1324</v>
      </c>
      <c r="M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</row>
    <row r="12" spans="1:25" ht="25" customHeight="1" x14ac:dyDescent="0.4">
      <c r="B12" s="60" t="s">
        <v>314</v>
      </c>
      <c r="C12" s="28" t="s">
        <v>650</v>
      </c>
      <c r="D12" s="28" t="s">
        <v>496</v>
      </c>
      <c r="E12" s="28" t="s">
        <v>1987</v>
      </c>
      <c r="F12" s="28" t="s">
        <v>1412</v>
      </c>
      <c r="G12" s="28" t="s">
        <v>2067</v>
      </c>
      <c r="H12" s="28" t="s">
        <v>1990</v>
      </c>
      <c r="I12" s="28" t="s">
        <v>1986</v>
      </c>
      <c r="J12" s="28" t="s">
        <v>467</v>
      </c>
      <c r="K12" s="28" t="s">
        <v>2257</v>
      </c>
      <c r="L12" s="90" t="s">
        <v>1106</v>
      </c>
      <c r="M12" s="34"/>
      <c r="O12" s="46"/>
      <c r="P12" s="47"/>
      <c r="Q12" s="47"/>
      <c r="R12" s="47"/>
      <c r="S12" s="47"/>
      <c r="T12" s="47"/>
      <c r="U12" s="47"/>
      <c r="V12" s="47"/>
      <c r="W12" s="47"/>
      <c r="X12" s="47"/>
      <c r="Y12" s="47"/>
    </row>
    <row r="13" spans="1:25" ht="25" customHeight="1" x14ac:dyDescent="0.4">
      <c r="B13" s="60" t="s">
        <v>271</v>
      </c>
      <c r="C13" s="28" t="s">
        <v>1778</v>
      </c>
      <c r="D13" s="28" t="s">
        <v>495</v>
      </c>
      <c r="E13" s="28" t="s">
        <v>1098</v>
      </c>
      <c r="F13" s="28" t="s">
        <v>1789</v>
      </c>
      <c r="G13" s="28" t="s">
        <v>440</v>
      </c>
      <c r="H13" s="28" t="s">
        <v>1786</v>
      </c>
      <c r="I13" s="28" t="s">
        <v>2082</v>
      </c>
      <c r="J13" s="28" t="s">
        <v>1350</v>
      </c>
      <c r="K13" s="28" t="s">
        <v>1351</v>
      </c>
      <c r="L13" s="90" t="s">
        <v>1915</v>
      </c>
      <c r="M13" s="34"/>
      <c r="O13" s="46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5" customHeight="1" x14ac:dyDescent="0.4">
      <c r="B14" s="60" t="s">
        <v>272</v>
      </c>
      <c r="C14" s="28" t="s">
        <v>1338</v>
      </c>
      <c r="D14" s="28" t="s">
        <v>1364</v>
      </c>
      <c r="E14" s="28" t="s">
        <v>2065</v>
      </c>
      <c r="F14" s="28" t="s">
        <v>2249</v>
      </c>
      <c r="G14" s="28" t="s">
        <v>1784</v>
      </c>
      <c r="H14" s="28" t="s">
        <v>2376</v>
      </c>
      <c r="I14" s="28" t="s">
        <v>1985</v>
      </c>
      <c r="J14" s="28" t="s">
        <v>1349</v>
      </c>
      <c r="K14" s="28" t="s">
        <v>366</v>
      </c>
      <c r="L14" s="90" t="s">
        <v>1326</v>
      </c>
      <c r="M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25" customHeight="1" x14ac:dyDescent="0.4">
      <c r="B15" s="60" t="s">
        <v>273</v>
      </c>
      <c r="C15" s="28" t="s">
        <v>879</v>
      </c>
      <c r="D15" s="28" t="s">
        <v>1979</v>
      </c>
      <c r="E15" s="28" t="s">
        <v>1342</v>
      </c>
      <c r="F15" s="28" t="s">
        <v>1983</v>
      </c>
      <c r="G15" s="28" t="s">
        <v>1344</v>
      </c>
      <c r="H15" s="28" t="s">
        <v>1415</v>
      </c>
      <c r="I15" s="28" t="s">
        <v>1316</v>
      </c>
      <c r="J15" s="28" t="s">
        <v>470</v>
      </c>
      <c r="K15" s="28" t="s">
        <v>1319</v>
      </c>
      <c r="L15" s="90" t="s">
        <v>1323</v>
      </c>
      <c r="M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25" customHeight="1" x14ac:dyDescent="0.4">
      <c r="B16" s="60" t="s">
        <v>274</v>
      </c>
      <c r="C16" s="28" t="s">
        <v>1313</v>
      </c>
      <c r="D16" s="28" t="s">
        <v>1363</v>
      </c>
      <c r="E16" s="28" t="s">
        <v>1099</v>
      </c>
      <c r="F16" s="28" t="s">
        <v>1100</v>
      </c>
      <c r="G16" s="28" t="s">
        <v>436</v>
      </c>
      <c r="H16" s="28" t="s">
        <v>1346</v>
      </c>
      <c r="I16" s="28" t="s">
        <v>664</v>
      </c>
      <c r="J16" s="28" t="s">
        <v>459</v>
      </c>
      <c r="K16" s="28" t="s">
        <v>1911</v>
      </c>
      <c r="L16" s="90" t="s">
        <v>1107</v>
      </c>
      <c r="M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2:13" ht="25" customHeight="1" x14ac:dyDescent="0.4">
      <c r="B17" s="60" t="s">
        <v>275</v>
      </c>
      <c r="C17" s="28" t="s">
        <v>12</v>
      </c>
      <c r="D17" s="28" t="s">
        <v>12</v>
      </c>
      <c r="E17" s="28" t="s">
        <v>1923</v>
      </c>
      <c r="F17" s="28" t="s">
        <v>1067</v>
      </c>
      <c r="G17" s="28" t="s">
        <v>449</v>
      </c>
      <c r="H17" s="28" t="s">
        <v>1992</v>
      </c>
      <c r="I17" s="28" t="s">
        <v>1798</v>
      </c>
      <c r="J17" s="28" t="s">
        <v>465</v>
      </c>
      <c r="K17" s="28" t="s">
        <v>2076</v>
      </c>
      <c r="L17" s="90" t="s">
        <v>1914</v>
      </c>
      <c r="M17" s="34"/>
    </row>
    <row r="18" spans="2:13" ht="25" customHeight="1" x14ac:dyDescent="0.4">
      <c r="B18" s="60" t="s">
        <v>276</v>
      </c>
      <c r="C18" s="28" t="s">
        <v>1918</v>
      </c>
      <c r="D18" s="28" t="s">
        <v>1913</v>
      </c>
      <c r="E18" s="28" t="s">
        <v>2070</v>
      </c>
      <c r="F18" s="28" t="s">
        <v>1980</v>
      </c>
      <c r="G18" s="28" t="s">
        <v>1102</v>
      </c>
      <c r="H18" s="28" t="s">
        <v>2344</v>
      </c>
      <c r="I18" s="28" t="s">
        <v>1348</v>
      </c>
      <c r="J18" s="28" t="s">
        <v>471</v>
      </c>
      <c r="K18" s="28" t="s">
        <v>2078</v>
      </c>
      <c r="L18" s="90" t="s">
        <v>1916</v>
      </c>
      <c r="M18" s="34"/>
    </row>
    <row r="19" spans="2:13" ht="25" customHeight="1" x14ac:dyDescent="0.4">
      <c r="B19" s="60" t="s">
        <v>277</v>
      </c>
      <c r="C19" s="28" t="s">
        <v>1920</v>
      </c>
      <c r="D19" s="28" t="s">
        <v>2062</v>
      </c>
      <c r="E19" s="28" t="s">
        <v>1341</v>
      </c>
      <c r="F19" s="28" t="s">
        <v>2073</v>
      </c>
      <c r="G19" s="28" t="s">
        <v>2253</v>
      </c>
      <c r="H19" s="28" t="s">
        <v>1922</v>
      </c>
      <c r="I19" s="28" t="s">
        <v>1417</v>
      </c>
      <c r="J19" s="28" t="s">
        <v>458</v>
      </c>
      <c r="K19" s="28" t="s">
        <v>1912</v>
      </c>
      <c r="L19" s="90" t="s">
        <v>2258</v>
      </c>
      <c r="M19" s="34"/>
    </row>
    <row r="20" spans="2:13" ht="25" customHeight="1" x14ac:dyDescent="0.4">
      <c r="B20" s="60" t="s">
        <v>278</v>
      </c>
      <c r="C20" s="28" t="s">
        <v>504</v>
      </c>
      <c r="D20" s="28" t="s">
        <v>1314</v>
      </c>
      <c r="E20" s="28" t="s">
        <v>1782</v>
      </c>
      <c r="F20" s="28" t="s">
        <v>2071</v>
      </c>
      <c r="G20" s="28" t="s">
        <v>1419</v>
      </c>
      <c r="H20" s="28" t="s">
        <v>2255</v>
      </c>
      <c r="I20" s="28" t="s">
        <v>1416</v>
      </c>
      <c r="J20" s="28" t="s">
        <v>466</v>
      </c>
      <c r="K20" s="28" t="s">
        <v>2077</v>
      </c>
      <c r="L20" s="90" t="s">
        <v>1801</v>
      </c>
      <c r="M20" s="34"/>
    </row>
    <row r="21" spans="2:13" ht="25" customHeight="1" x14ac:dyDescent="0.4">
      <c r="B21" s="60" t="s">
        <v>279</v>
      </c>
      <c r="C21" s="28" t="s">
        <v>1919</v>
      </c>
      <c r="D21" s="28" t="s">
        <v>1781</v>
      </c>
      <c r="E21" s="28" t="s">
        <v>2064</v>
      </c>
      <c r="F21" s="28" t="s">
        <v>1981</v>
      </c>
      <c r="G21" s="28" t="s">
        <v>1909</v>
      </c>
      <c r="H21" s="28" t="s">
        <v>2080</v>
      </c>
      <c r="I21" s="28" t="s">
        <v>1794</v>
      </c>
      <c r="J21" s="28" t="s">
        <v>1917</v>
      </c>
      <c r="K21" s="28" t="s">
        <v>1799</v>
      </c>
      <c r="L21" s="90" t="s">
        <v>1352</v>
      </c>
      <c r="M21" s="34"/>
    </row>
    <row r="22" spans="2:13" ht="25" customHeight="1" x14ac:dyDescent="0.4">
      <c r="B22" s="60" t="s">
        <v>280</v>
      </c>
      <c r="C22" s="28" t="s">
        <v>1777</v>
      </c>
      <c r="D22" s="28" t="s">
        <v>1072</v>
      </c>
      <c r="E22" s="28" t="s">
        <v>1357</v>
      </c>
      <c r="F22" s="28" t="s">
        <v>1788</v>
      </c>
      <c r="G22" s="28" t="s">
        <v>1345</v>
      </c>
      <c r="H22" s="28" t="s">
        <v>1921</v>
      </c>
      <c r="I22" s="28" t="s">
        <v>2368</v>
      </c>
      <c r="J22" s="28" t="s">
        <v>1792</v>
      </c>
      <c r="K22" s="28" t="s">
        <v>1358</v>
      </c>
      <c r="L22" s="90" t="s">
        <v>2365</v>
      </c>
      <c r="M22" s="34"/>
    </row>
    <row r="23" spans="2:13" ht="25" customHeight="1" x14ac:dyDescent="0.4">
      <c r="B23" s="60" t="s">
        <v>281</v>
      </c>
      <c r="C23" s="28" t="s">
        <v>2250</v>
      </c>
      <c r="D23" s="28" t="s">
        <v>1422</v>
      </c>
      <c r="E23" s="28" t="s">
        <v>348</v>
      </c>
      <c r="F23" s="28" t="s">
        <v>1790</v>
      </c>
      <c r="G23" s="28" t="s">
        <v>442</v>
      </c>
      <c r="H23" s="28" t="s">
        <v>1103</v>
      </c>
      <c r="I23" s="28" t="s">
        <v>2084</v>
      </c>
      <c r="J23" s="28" t="s">
        <v>2069</v>
      </c>
      <c r="K23" s="28" t="s">
        <v>365</v>
      </c>
      <c r="L23" s="90" t="s">
        <v>407</v>
      </c>
      <c r="M23" s="34"/>
    </row>
    <row r="24" spans="2:13" ht="25" customHeight="1" x14ac:dyDescent="0.4">
      <c r="B24" s="60" t="s">
        <v>282</v>
      </c>
      <c r="C24" s="28" t="s">
        <v>2364</v>
      </c>
      <c r="D24" s="28" t="s">
        <v>1421</v>
      </c>
      <c r="E24" s="28" t="s">
        <v>876</v>
      </c>
      <c r="F24" s="28" t="s">
        <v>876</v>
      </c>
      <c r="G24" s="28" t="s">
        <v>2369</v>
      </c>
      <c r="H24" s="28" t="s">
        <v>319</v>
      </c>
      <c r="I24" s="28" t="s">
        <v>2083</v>
      </c>
      <c r="J24" s="28" t="s">
        <v>1105</v>
      </c>
      <c r="K24" s="28" t="s">
        <v>1984</v>
      </c>
      <c r="L24" s="90" t="s">
        <v>401</v>
      </c>
      <c r="M24" s="34"/>
    </row>
    <row r="25" spans="2:13" ht="25" customHeight="1" thickBot="1" x14ac:dyDescent="0.45">
      <c r="B25" s="61" t="s">
        <v>284</v>
      </c>
      <c r="C25" s="66" t="s">
        <v>511</v>
      </c>
      <c r="D25" s="66" t="s">
        <v>494</v>
      </c>
      <c r="E25" s="66" t="s">
        <v>1787</v>
      </c>
      <c r="F25" s="66" t="s">
        <v>1776</v>
      </c>
      <c r="G25" s="66" t="s">
        <v>443</v>
      </c>
      <c r="H25" s="66" t="s">
        <v>1785</v>
      </c>
      <c r="I25" s="66" t="s">
        <v>1068</v>
      </c>
      <c r="J25" s="66" t="s">
        <v>475</v>
      </c>
      <c r="K25" s="66" t="s">
        <v>374</v>
      </c>
      <c r="L25" s="73" t="s">
        <v>410</v>
      </c>
      <c r="M25" s="34"/>
    </row>
    <row r="26" spans="2:13" ht="25" customHeight="1" thickBot="1" x14ac:dyDescent="0.45">
      <c r="B26" s="48" t="s">
        <v>76</v>
      </c>
      <c r="C26" s="49"/>
      <c r="D26" s="49"/>
      <c r="E26" s="50"/>
      <c r="F26" s="51"/>
      <c r="G26" s="52"/>
      <c r="H26" s="51"/>
      <c r="I26" s="51"/>
      <c r="J26" s="51"/>
      <c r="K26" s="47"/>
      <c r="L26" s="53"/>
      <c r="M26" s="34"/>
    </row>
    <row r="27" spans="2:13" ht="25" customHeight="1" x14ac:dyDescent="0.4">
      <c r="B27" s="40" t="s">
        <v>0</v>
      </c>
      <c r="C27" s="41" t="s">
        <v>49</v>
      </c>
      <c r="D27" s="41" t="s">
        <v>50</v>
      </c>
      <c r="E27" s="54" t="s">
        <v>51</v>
      </c>
      <c r="F27" s="51"/>
      <c r="G27" s="602" t="s">
        <v>21</v>
      </c>
      <c r="H27" s="602"/>
      <c r="I27" s="602"/>
      <c r="J27" s="49"/>
      <c r="K27" s="47"/>
      <c r="L27" s="53"/>
      <c r="M27" s="34"/>
    </row>
    <row r="28" spans="2:13" ht="25" customHeight="1" x14ac:dyDescent="0.4">
      <c r="B28" s="60" t="s">
        <v>264</v>
      </c>
      <c r="C28" s="26" t="s">
        <v>338</v>
      </c>
      <c r="D28" s="26" t="s">
        <v>525</v>
      </c>
      <c r="E28" s="27" t="s">
        <v>388</v>
      </c>
      <c r="F28" s="51"/>
      <c r="G28" s="602" t="s">
        <v>150</v>
      </c>
      <c r="H28" s="602"/>
      <c r="I28" s="602"/>
      <c r="J28" s="49"/>
      <c r="K28" s="47"/>
      <c r="L28" s="53"/>
      <c r="M28" s="34"/>
    </row>
    <row r="29" spans="2:13" ht="25" customHeight="1" x14ac:dyDescent="0.4">
      <c r="B29" s="81" t="s">
        <v>265</v>
      </c>
      <c r="C29" s="26" t="s">
        <v>340</v>
      </c>
      <c r="D29" s="26" t="s">
        <v>2060</v>
      </c>
      <c r="E29" s="27" t="s">
        <v>392</v>
      </c>
      <c r="F29" s="51"/>
      <c r="G29" s="602" t="s">
        <v>285</v>
      </c>
      <c r="H29" s="602"/>
      <c r="I29" s="602"/>
      <c r="J29" s="49"/>
      <c r="K29" s="47"/>
      <c r="L29" s="53"/>
      <c r="M29" s="34"/>
    </row>
    <row r="30" spans="2:13" ht="25" customHeight="1" x14ac:dyDescent="0.4">
      <c r="B30" s="81" t="s">
        <v>935</v>
      </c>
      <c r="C30" s="26" t="s">
        <v>1405</v>
      </c>
      <c r="D30" s="26" t="s">
        <v>1312</v>
      </c>
      <c r="E30" s="27" t="s">
        <v>12</v>
      </c>
      <c r="F30" s="51"/>
      <c r="G30" s="602" t="s">
        <v>2377</v>
      </c>
      <c r="H30" s="602"/>
      <c r="I30" s="602"/>
      <c r="J30" s="104"/>
      <c r="K30" s="47"/>
      <c r="L30" s="53"/>
      <c r="M30" s="34"/>
    </row>
    <row r="31" spans="2:13" ht="25" customHeight="1" x14ac:dyDescent="0.4">
      <c r="B31" s="81" t="s">
        <v>266</v>
      </c>
      <c r="C31" s="26" t="s">
        <v>337</v>
      </c>
      <c r="D31" s="26" t="s">
        <v>423</v>
      </c>
      <c r="E31" s="27" t="s">
        <v>1977</v>
      </c>
      <c r="F31" s="56"/>
      <c r="G31" s="602" t="s">
        <v>286</v>
      </c>
      <c r="H31" s="602"/>
      <c r="I31" s="602"/>
      <c r="J31" s="55"/>
      <c r="K31" s="46"/>
      <c r="L31" s="57"/>
      <c r="M31" s="34"/>
    </row>
    <row r="32" spans="2:13" ht="25" customHeight="1" x14ac:dyDescent="0.4">
      <c r="B32" s="81" t="s">
        <v>267</v>
      </c>
      <c r="C32" s="26" t="s">
        <v>1404</v>
      </c>
      <c r="D32" s="26" t="s">
        <v>1976</v>
      </c>
      <c r="E32" s="27" t="s">
        <v>398</v>
      </c>
      <c r="F32" s="56"/>
      <c r="G32" s="602" t="s">
        <v>287</v>
      </c>
      <c r="H32" s="602"/>
      <c r="I32" s="602"/>
      <c r="J32" s="55"/>
      <c r="K32" s="46"/>
      <c r="L32" s="57"/>
      <c r="M32" s="34"/>
    </row>
    <row r="33" spans="2:13" ht="25" customHeight="1" x14ac:dyDescent="0.4">
      <c r="B33" s="81" t="s">
        <v>283</v>
      </c>
      <c r="C33" s="26" t="s">
        <v>385</v>
      </c>
      <c r="D33" s="26" t="s">
        <v>477</v>
      </c>
      <c r="E33" s="27" t="s">
        <v>873</v>
      </c>
      <c r="F33" s="56"/>
      <c r="G33" s="602" t="s">
        <v>2378</v>
      </c>
      <c r="H33" s="602"/>
      <c r="I33" s="602"/>
      <c r="J33" s="55"/>
      <c r="K33" s="46"/>
      <c r="L33" s="57"/>
      <c r="M33" s="34"/>
    </row>
    <row r="34" spans="2:13" ht="25" customHeight="1" x14ac:dyDescent="0.4">
      <c r="B34" s="81" t="s">
        <v>268</v>
      </c>
      <c r="C34" s="26" t="s">
        <v>1336</v>
      </c>
      <c r="D34" s="26" t="s">
        <v>430</v>
      </c>
      <c r="E34" s="27" t="s">
        <v>400</v>
      </c>
      <c r="F34" s="56"/>
      <c r="G34" s="602" t="s">
        <v>288</v>
      </c>
      <c r="H34" s="602"/>
      <c r="I34" s="602"/>
      <c r="J34" s="55"/>
      <c r="K34" s="46"/>
      <c r="L34" s="57"/>
      <c r="M34" s="34"/>
    </row>
    <row r="35" spans="2:13" ht="25" customHeight="1" x14ac:dyDescent="0.4">
      <c r="B35" s="81" t="s">
        <v>269</v>
      </c>
      <c r="C35" s="26" t="s">
        <v>476</v>
      </c>
      <c r="D35" s="26" t="s">
        <v>524</v>
      </c>
      <c r="E35" s="27" t="s">
        <v>396</v>
      </c>
      <c r="F35" s="56"/>
      <c r="G35" s="602" t="s">
        <v>289</v>
      </c>
      <c r="H35" s="602"/>
      <c r="I35" s="602"/>
      <c r="J35" s="47"/>
      <c r="K35" s="46"/>
      <c r="L35" s="57"/>
      <c r="M35" s="34"/>
    </row>
    <row r="36" spans="2:13" ht="25" customHeight="1" x14ac:dyDescent="0.4">
      <c r="B36" s="81" t="s">
        <v>270</v>
      </c>
      <c r="C36" s="26" t="s">
        <v>452</v>
      </c>
      <c r="D36" s="26" t="s">
        <v>428</v>
      </c>
      <c r="E36" s="27" t="s">
        <v>1410</v>
      </c>
      <c r="F36" s="56"/>
      <c r="G36" s="602" t="s">
        <v>290</v>
      </c>
      <c r="H36" s="602"/>
      <c r="I36" s="602"/>
      <c r="J36" s="47"/>
      <c r="K36" s="46"/>
      <c r="L36" s="57"/>
      <c r="M36" s="34"/>
    </row>
    <row r="37" spans="2:13" ht="25" customHeight="1" x14ac:dyDescent="0.4">
      <c r="B37" s="81" t="s">
        <v>314</v>
      </c>
      <c r="C37" s="26" t="s">
        <v>341</v>
      </c>
      <c r="D37" s="26" t="s">
        <v>1408</v>
      </c>
      <c r="E37" s="27" t="s">
        <v>395</v>
      </c>
      <c r="F37" s="56"/>
      <c r="G37" s="602" t="s">
        <v>291</v>
      </c>
      <c r="H37" s="602"/>
      <c r="I37" s="602"/>
      <c r="J37" s="47"/>
      <c r="K37" s="46"/>
      <c r="L37" s="57"/>
      <c r="M37" s="34"/>
    </row>
    <row r="38" spans="2:13" ht="25" customHeight="1" x14ac:dyDescent="0.4">
      <c r="B38" s="81" t="s">
        <v>271</v>
      </c>
      <c r="C38" s="26" t="s">
        <v>1975</v>
      </c>
      <c r="D38" s="26" t="s">
        <v>427</v>
      </c>
      <c r="E38" s="27" t="s">
        <v>394</v>
      </c>
      <c r="F38" s="56"/>
      <c r="G38" s="602" t="s">
        <v>292</v>
      </c>
      <c r="H38" s="602"/>
      <c r="I38" s="602"/>
      <c r="J38" s="55"/>
      <c r="K38" s="46"/>
      <c r="L38" s="57"/>
      <c r="M38" s="34"/>
    </row>
    <row r="39" spans="2:13" ht="25" customHeight="1" x14ac:dyDescent="0.4">
      <c r="B39" s="81" t="s">
        <v>272</v>
      </c>
      <c r="C39" s="26" t="s">
        <v>336</v>
      </c>
      <c r="D39" s="26" t="s">
        <v>424</v>
      </c>
      <c r="E39" s="27" t="s">
        <v>387</v>
      </c>
      <c r="F39" s="56"/>
      <c r="G39" s="602" t="s">
        <v>293</v>
      </c>
      <c r="H39" s="602"/>
      <c r="I39" s="602"/>
      <c r="J39" s="46"/>
      <c r="K39" s="46"/>
      <c r="L39" s="57"/>
      <c r="M39" s="34"/>
    </row>
    <row r="40" spans="2:13" ht="25" customHeight="1" x14ac:dyDescent="0.4">
      <c r="B40" s="81" t="s">
        <v>273</v>
      </c>
      <c r="C40" s="26" t="s">
        <v>384</v>
      </c>
      <c r="D40" s="26" t="s">
        <v>1407</v>
      </c>
      <c r="E40" s="27" t="s">
        <v>1978</v>
      </c>
      <c r="F40" s="56"/>
      <c r="G40" s="602" t="s">
        <v>1965</v>
      </c>
      <c r="H40" s="602"/>
      <c r="I40" s="602"/>
      <c r="J40" s="46"/>
      <c r="K40" s="46"/>
      <c r="L40" s="57"/>
      <c r="M40" s="34"/>
    </row>
    <row r="41" spans="2:13" ht="25" customHeight="1" x14ac:dyDescent="0.4">
      <c r="B41" s="81" t="s">
        <v>274</v>
      </c>
      <c r="C41" s="26" t="s">
        <v>373</v>
      </c>
      <c r="D41" s="26" t="s">
        <v>1355</v>
      </c>
      <c r="E41" s="27" t="s">
        <v>391</v>
      </c>
      <c r="F41" s="56"/>
      <c r="G41" s="602" t="s">
        <v>294</v>
      </c>
      <c r="H41" s="602"/>
      <c r="I41" s="602"/>
      <c r="J41" s="46"/>
      <c r="K41" s="46"/>
      <c r="L41" s="57"/>
      <c r="M41" s="34"/>
    </row>
    <row r="42" spans="2:13" ht="25" customHeight="1" x14ac:dyDescent="0.4">
      <c r="B42" s="81" t="s">
        <v>275</v>
      </c>
      <c r="C42" s="26" t="s">
        <v>1406</v>
      </c>
      <c r="D42" s="26" t="s">
        <v>432</v>
      </c>
      <c r="E42" s="27" t="s">
        <v>399</v>
      </c>
      <c r="F42" s="56"/>
      <c r="G42" s="602" t="s">
        <v>295</v>
      </c>
      <c r="H42" s="602"/>
      <c r="I42" s="602"/>
      <c r="J42" s="46"/>
      <c r="K42" s="46"/>
      <c r="L42" s="57"/>
      <c r="M42" s="34"/>
    </row>
    <row r="43" spans="2:13" ht="25" customHeight="1" x14ac:dyDescent="0.4">
      <c r="B43" s="81" t="s">
        <v>276</v>
      </c>
      <c r="C43" s="26" t="s">
        <v>1972</v>
      </c>
      <c r="D43" s="26" t="s">
        <v>429</v>
      </c>
      <c r="E43" s="27" t="s">
        <v>397</v>
      </c>
      <c r="F43" s="56"/>
      <c r="G43" s="602" t="s">
        <v>2379</v>
      </c>
      <c r="H43" s="602"/>
      <c r="I43" s="602"/>
      <c r="J43" s="46"/>
      <c r="K43" s="46"/>
      <c r="L43" s="57"/>
      <c r="M43" s="34"/>
    </row>
    <row r="44" spans="2:13" ht="25" customHeight="1" x14ac:dyDescent="0.4">
      <c r="B44" s="81" t="s">
        <v>277</v>
      </c>
      <c r="C44" s="26" t="s">
        <v>526</v>
      </c>
      <c r="D44" s="26" t="s">
        <v>1775</v>
      </c>
      <c r="E44" s="27" t="s">
        <v>451</v>
      </c>
      <c r="F44" s="56"/>
      <c r="G44" s="602" t="s">
        <v>2380</v>
      </c>
      <c r="H44" s="602"/>
      <c r="I44" s="602"/>
      <c r="J44" s="46"/>
      <c r="K44" s="46"/>
      <c r="L44" s="57"/>
      <c r="M44" s="34"/>
    </row>
    <row r="45" spans="2:13" ht="25" customHeight="1" x14ac:dyDescent="0.4">
      <c r="B45" s="81" t="s">
        <v>278</v>
      </c>
      <c r="C45" s="26" t="s">
        <v>1974</v>
      </c>
      <c r="D45" s="26" t="s">
        <v>1337</v>
      </c>
      <c r="E45" s="27" t="s">
        <v>390</v>
      </c>
      <c r="F45" s="56"/>
      <c r="G45" s="49"/>
      <c r="H45" s="46"/>
      <c r="I45" s="46"/>
      <c r="J45" s="46"/>
      <c r="K45" s="46"/>
      <c r="L45" s="57"/>
      <c r="M45" s="34"/>
    </row>
    <row r="46" spans="2:13" ht="25" customHeight="1" x14ac:dyDescent="0.4">
      <c r="B46" s="81" t="s">
        <v>279</v>
      </c>
      <c r="C46" s="26" t="s">
        <v>342</v>
      </c>
      <c r="D46" s="26" t="s">
        <v>431</v>
      </c>
      <c r="E46" s="27" t="s">
        <v>1409</v>
      </c>
      <c r="F46" s="56"/>
      <c r="G46" s="49"/>
      <c r="H46" s="46"/>
      <c r="I46" s="46"/>
      <c r="J46" s="46"/>
      <c r="K46" s="46"/>
      <c r="L46" s="57"/>
      <c r="M46" s="34"/>
    </row>
    <row r="47" spans="2:13" ht="25" customHeight="1" x14ac:dyDescent="0.4">
      <c r="B47" s="81" t="s">
        <v>280</v>
      </c>
      <c r="C47" s="26" t="s">
        <v>1334</v>
      </c>
      <c r="D47" s="26" t="s">
        <v>2247</v>
      </c>
      <c r="E47" s="27" t="s">
        <v>389</v>
      </c>
      <c r="F47" s="56"/>
      <c r="G47" s="49"/>
      <c r="H47" s="46"/>
      <c r="I47" s="46"/>
      <c r="J47" s="46"/>
      <c r="K47" s="46"/>
      <c r="L47" s="57"/>
      <c r="M47" s="34"/>
    </row>
    <row r="48" spans="2:13" ht="25" customHeight="1" x14ac:dyDescent="0.4">
      <c r="B48" s="81" t="s">
        <v>281</v>
      </c>
      <c r="C48" s="26" t="s">
        <v>339</v>
      </c>
      <c r="D48" s="26" t="s">
        <v>426</v>
      </c>
      <c r="E48" s="27" t="s">
        <v>1356</v>
      </c>
      <c r="F48" s="56"/>
      <c r="G48" s="49"/>
      <c r="H48" s="46"/>
      <c r="I48" s="46"/>
      <c r="J48" s="46"/>
      <c r="K48" s="46"/>
      <c r="L48" s="57"/>
      <c r="M48" s="34"/>
    </row>
    <row r="49" spans="1:13" ht="25" customHeight="1" x14ac:dyDescent="0.4">
      <c r="B49" s="81" t="s">
        <v>282</v>
      </c>
      <c r="C49" s="26" t="s">
        <v>335</v>
      </c>
      <c r="D49" s="26" t="s">
        <v>422</v>
      </c>
      <c r="E49" s="27" t="s">
        <v>2248</v>
      </c>
      <c r="F49" s="56"/>
      <c r="G49" s="49"/>
      <c r="H49" s="46"/>
      <c r="I49" s="46"/>
      <c r="J49" s="46"/>
      <c r="K49" s="46"/>
      <c r="L49" s="57"/>
      <c r="M49" s="34"/>
    </row>
    <row r="50" spans="1:13" ht="25" customHeight="1" thickBot="1" x14ac:dyDescent="0.45">
      <c r="B50" s="91" t="s">
        <v>284</v>
      </c>
      <c r="C50" s="29" t="s">
        <v>1335</v>
      </c>
      <c r="D50" s="29" t="s">
        <v>425</v>
      </c>
      <c r="E50" s="30" t="s">
        <v>393</v>
      </c>
      <c r="F50" s="56"/>
      <c r="G50" s="46"/>
      <c r="H50" s="46"/>
      <c r="I50" s="46"/>
      <c r="J50" s="46"/>
      <c r="K50" s="46"/>
      <c r="L50" s="57"/>
      <c r="M50" s="34"/>
    </row>
    <row r="51" spans="1:13" ht="25" customHeight="1" thickBot="1" x14ac:dyDescent="0.45">
      <c r="A51" s="286" t="s">
        <v>47</v>
      </c>
      <c r="B51" s="549" t="s">
        <v>0</v>
      </c>
      <c r="C51" s="119" t="s">
        <v>2</v>
      </c>
      <c r="D51" s="116" t="s">
        <v>1</v>
      </c>
      <c r="E51" s="116" t="s">
        <v>3</v>
      </c>
      <c r="F51" s="117" t="s">
        <v>4</v>
      </c>
      <c r="G51" s="117" t="s">
        <v>5</v>
      </c>
      <c r="H51" s="117" t="s">
        <v>6</v>
      </c>
      <c r="I51" s="117" t="s">
        <v>7</v>
      </c>
      <c r="J51" s="120" t="s">
        <v>8</v>
      </c>
      <c r="K51" s="550" t="s">
        <v>18</v>
      </c>
      <c r="L51" s="121" t="s">
        <v>19</v>
      </c>
      <c r="M51" s="34"/>
    </row>
    <row r="52" spans="1:13" ht="26" customHeight="1" x14ac:dyDescent="0.4">
      <c r="A52" s="124">
        <v>1</v>
      </c>
      <c r="B52" s="504" t="s">
        <v>282</v>
      </c>
      <c r="C52" s="551">
        <v>1</v>
      </c>
      <c r="D52" s="547">
        <v>1</v>
      </c>
      <c r="E52" s="547">
        <v>1</v>
      </c>
      <c r="F52" s="547">
        <v>1</v>
      </c>
      <c r="G52" s="547">
        <v>1</v>
      </c>
      <c r="H52" s="547">
        <v>3</v>
      </c>
      <c r="I52" s="547">
        <v>1</v>
      </c>
      <c r="J52" s="548">
        <v>2</v>
      </c>
      <c r="K52" s="534">
        <f t="shared" ref="K52:K74" si="0">C52+D52+E52+F52+G52+H52+I52+J52</f>
        <v>11</v>
      </c>
      <c r="L52" s="122">
        <f t="shared" ref="L52:L74" si="1">K52/8</f>
        <v>1.375</v>
      </c>
      <c r="M52" s="34"/>
    </row>
    <row r="53" spans="1:13" ht="26" customHeight="1" x14ac:dyDescent="0.4">
      <c r="A53" s="287">
        <v>2</v>
      </c>
      <c r="B53" s="349" t="s">
        <v>272</v>
      </c>
      <c r="C53" s="536">
        <v>3</v>
      </c>
      <c r="D53" s="26">
        <v>3</v>
      </c>
      <c r="E53" s="26">
        <v>2</v>
      </c>
      <c r="F53" s="26">
        <v>2</v>
      </c>
      <c r="G53" s="26">
        <v>2</v>
      </c>
      <c r="H53" s="26">
        <v>2</v>
      </c>
      <c r="I53" s="26">
        <v>6</v>
      </c>
      <c r="J53" s="27">
        <v>6</v>
      </c>
      <c r="K53" s="534">
        <f t="shared" si="0"/>
        <v>26</v>
      </c>
      <c r="L53" s="122">
        <f t="shared" si="1"/>
        <v>3.25</v>
      </c>
      <c r="M53" s="34"/>
    </row>
    <row r="54" spans="1:13" ht="26" customHeight="1" x14ac:dyDescent="0.4">
      <c r="A54" s="287">
        <v>3</v>
      </c>
      <c r="B54" s="349" t="s">
        <v>280</v>
      </c>
      <c r="C54" s="536">
        <v>4</v>
      </c>
      <c r="D54" s="26">
        <v>2</v>
      </c>
      <c r="E54" s="26">
        <v>5</v>
      </c>
      <c r="F54" s="26">
        <v>4</v>
      </c>
      <c r="G54" s="26">
        <v>6</v>
      </c>
      <c r="H54" s="26">
        <v>4</v>
      </c>
      <c r="I54" s="26">
        <v>3</v>
      </c>
      <c r="J54" s="27">
        <v>1</v>
      </c>
      <c r="K54" s="534">
        <f t="shared" si="0"/>
        <v>29</v>
      </c>
      <c r="L54" s="122">
        <f t="shared" si="1"/>
        <v>3.625</v>
      </c>
      <c r="M54" s="34"/>
    </row>
    <row r="55" spans="1:13" ht="26" customHeight="1" x14ac:dyDescent="0.4">
      <c r="A55" s="287">
        <v>4</v>
      </c>
      <c r="B55" s="349" t="s">
        <v>264</v>
      </c>
      <c r="C55" s="536">
        <v>2</v>
      </c>
      <c r="D55" s="26">
        <v>6</v>
      </c>
      <c r="E55" s="26">
        <v>8</v>
      </c>
      <c r="F55" s="26">
        <v>9</v>
      </c>
      <c r="G55" s="26">
        <v>4</v>
      </c>
      <c r="H55" s="26">
        <v>1</v>
      </c>
      <c r="I55" s="26">
        <v>7</v>
      </c>
      <c r="J55" s="27">
        <v>15</v>
      </c>
      <c r="K55" s="534">
        <f t="shared" si="0"/>
        <v>52</v>
      </c>
      <c r="L55" s="122">
        <f t="shared" si="1"/>
        <v>6.5</v>
      </c>
      <c r="M55" s="34"/>
    </row>
    <row r="56" spans="1:13" ht="26" customHeight="1" x14ac:dyDescent="0.4">
      <c r="A56" s="287">
        <v>5</v>
      </c>
      <c r="B56" s="349" t="s">
        <v>266</v>
      </c>
      <c r="C56" s="536">
        <v>6</v>
      </c>
      <c r="D56" s="26">
        <v>4</v>
      </c>
      <c r="E56" s="26">
        <v>7</v>
      </c>
      <c r="F56" s="26">
        <v>3</v>
      </c>
      <c r="G56" s="26">
        <v>7</v>
      </c>
      <c r="H56" s="26">
        <v>6</v>
      </c>
      <c r="I56" s="26">
        <v>10</v>
      </c>
      <c r="J56" s="27">
        <v>11</v>
      </c>
      <c r="K56" s="534">
        <f t="shared" si="0"/>
        <v>54</v>
      </c>
      <c r="L56" s="122">
        <f t="shared" si="1"/>
        <v>6.75</v>
      </c>
      <c r="M56" s="34"/>
    </row>
    <row r="57" spans="1:13" ht="26" customHeight="1" x14ac:dyDescent="0.4">
      <c r="A57" s="287">
        <v>6</v>
      </c>
      <c r="B57" s="349" t="s">
        <v>276</v>
      </c>
      <c r="C57" s="536">
        <v>7</v>
      </c>
      <c r="D57" s="26">
        <v>10</v>
      </c>
      <c r="E57" s="26">
        <v>3</v>
      </c>
      <c r="F57" s="26">
        <v>13</v>
      </c>
      <c r="G57" s="26">
        <v>3</v>
      </c>
      <c r="H57" s="26">
        <v>14</v>
      </c>
      <c r="I57" s="26">
        <v>2</v>
      </c>
      <c r="J57" s="27">
        <v>9</v>
      </c>
      <c r="K57" s="534">
        <f t="shared" si="0"/>
        <v>61</v>
      </c>
      <c r="L57" s="122">
        <f t="shared" si="1"/>
        <v>7.625</v>
      </c>
      <c r="M57" s="34"/>
    </row>
    <row r="58" spans="1:13" ht="26" customHeight="1" x14ac:dyDescent="0.4">
      <c r="A58" s="287">
        <v>7</v>
      </c>
      <c r="B58" s="349" t="s">
        <v>279</v>
      </c>
      <c r="C58" s="536">
        <v>9</v>
      </c>
      <c r="D58" s="26">
        <v>13</v>
      </c>
      <c r="E58" s="26">
        <v>4</v>
      </c>
      <c r="F58" s="26">
        <v>7</v>
      </c>
      <c r="G58" s="26">
        <v>5</v>
      </c>
      <c r="H58" s="26">
        <v>9</v>
      </c>
      <c r="I58" s="26">
        <v>12</v>
      </c>
      <c r="J58" s="27">
        <v>10</v>
      </c>
      <c r="K58" s="534">
        <f t="shared" si="0"/>
        <v>69</v>
      </c>
      <c r="L58" s="122">
        <f t="shared" si="1"/>
        <v>8.625</v>
      </c>
      <c r="M58" s="34"/>
    </row>
    <row r="59" spans="1:13" ht="26" customHeight="1" x14ac:dyDescent="0.4">
      <c r="A59" s="287">
        <v>8</v>
      </c>
      <c r="B59" s="349" t="s">
        <v>278</v>
      </c>
      <c r="C59" s="536">
        <v>12</v>
      </c>
      <c r="D59" s="26">
        <v>7</v>
      </c>
      <c r="E59" s="26">
        <v>10</v>
      </c>
      <c r="F59" s="26">
        <v>8</v>
      </c>
      <c r="G59" s="26">
        <v>11</v>
      </c>
      <c r="H59" s="26">
        <v>11</v>
      </c>
      <c r="I59" s="26">
        <v>4</v>
      </c>
      <c r="J59" s="27">
        <v>7</v>
      </c>
      <c r="K59" s="534">
        <f t="shared" si="0"/>
        <v>70</v>
      </c>
      <c r="L59" s="122">
        <f t="shared" si="1"/>
        <v>8.75</v>
      </c>
      <c r="M59" s="34"/>
    </row>
    <row r="60" spans="1:13" ht="26" customHeight="1" x14ac:dyDescent="0.4">
      <c r="A60" s="287">
        <v>9</v>
      </c>
      <c r="B60" s="349" t="s">
        <v>274</v>
      </c>
      <c r="C60" s="536">
        <v>8</v>
      </c>
      <c r="D60" s="26">
        <v>12</v>
      </c>
      <c r="E60" s="26">
        <v>6</v>
      </c>
      <c r="F60" s="26">
        <v>11</v>
      </c>
      <c r="G60" s="26">
        <v>8</v>
      </c>
      <c r="H60" s="26">
        <v>10</v>
      </c>
      <c r="I60" s="26">
        <v>15</v>
      </c>
      <c r="J60" s="27">
        <v>4</v>
      </c>
      <c r="K60" s="534">
        <f t="shared" si="0"/>
        <v>74</v>
      </c>
      <c r="L60" s="122">
        <f t="shared" si="1"/>
        <v>9.25</v>
      </c>
    </row>
    <row r="61" spans="1:13" ht="26" customHeight="1" x14ac:dyDescent="0.4">
      <c r="A61" s="287">
        <v>9</v>
      </c>
      <c r="B61" s="349" t="s">
        <v>277</v>
      </c>
      <c r="C61" s="536">
        <v>11</v>
      </c>
      <c r="D61" s="26">
        <v>8</v>
      </c>
      <c r="E61" s="26">
        <v>9</v>
      </c>
      <c r="F61" s="26">
        <v>6</v>
      </c>
      <c r="G61" s="26">
        <v>12</v>
      </c>
      <c r="H61" s="26">
        <v>12</v>
      </c>
      <c r="I61" s="26">
        <v>11</v>
      </c>
      <c r="J61" s="27">
        <v>5</v>
      </c>
      <c r="K61" s="534">
        <f t="shared" si="0"/>
        <v>74</v>
      </c>
      <c r="L61" s="122">
        <f t="shared" si="1"/>
        <v>9.25</v>
      </c>
    </row>
    <row r="62" spans="1:13" ht="26" customHeight="1" x14ac:dyDescent="0.4">
      <c r="A62" s="287">
        <v>11</v>
      </c>
      <c r="B62" s="349" t="s">
        <v>281</v>
      </c>
      <c r="C62" s="536">
        <v>5</v>
      </c>
      <c r="D62" s="26">
        <v>9</v>
      </c>
      <c r="E62" s="26">
        <v>11</v>
      </c>
      <c r="F62" s="26">
        <v>12</v>
      </c>
      <c r="G62" s="26">
        <v>10</v>
      </c>
      <c r="H62" s="26">
        <v>5</v>
      </c>
      <c r="I62" s="26">
        <v>9</v>
      </c>
      <c r="J62" s="27">
        <v>14</v>
      </c>
      <c r="K62" s="534">
        <f t="shared" si="0"/>
        <v>75</v>
      </c>
      <c r="L62" s="122">
        <f t="shared" si="1"/>
        <v>9.375</v>
      </c>
    </row>
    <row r="63" spans="1:13" ht="26" customHeight="1" x14ac:dyDescent="0.4">
      <c r="A63" s="287">
        <v>12</v>
      </c>
      <c r="B63" s="349" t="s">
        <v>265</v>
      </c>
      <c r="C63" s="536">
        <v>13</v>
      </c>
      <c r="D63" s="26">
        <v>11</v>
      </c>
      <c r="E63" s="26">
        <v>12</v>
      </c>
      <c r="F63" s="26">
        <v>10</v>
      </c>
      <c r="G63" s="26">
        <v>9</v>
      </c>
      <c r="H63" s="26">
        <v>8</v>
      </c>
      <c r="I63" s="26">
        <v>16</v>
      </c>
      <c r="J63" s="27">
        <v>3</v>
      </c>
      <c r="K63" s="534">
        <f t="shared" si="0"/>
        <v>82</v>
      </c>
      <c r="L63" s="122">
        <f t="shared" si="1"/>
        <v>10.25</v>
      </c>
    </row>
    <row r="64" spans="1:13" ht="26" customHeight="1" x14ac:dyDescent="0.4">
      <c r="A64" s="287">
        <v>12</v>
      </c>
      <c r="B64" s="349" t="s">
        <v>273</v>
      </c>
      <c r="C64" s="536">
        <v>10</v>
      </c>
      <c r="D64" s="26">
        <v>5</v>
      </c>
      <c r="E64" s="26">
        <v>16</v>
      </c>
      <c r="F64" s="26">
        <v>5</v>
      </c>
      <c r="G64" s="26">
        <v>14</v>
      </c>
      <c r="H64" s="26">
        <v>15</v>
      </c>
      <c r="I64" s="26">
        <v>5</v>
      </c>
      <c r="J64" s="27">
        <v>12</v>
      </c>
      <c r="K64" s="534">
        <f t="shared" si="0"/>
        <v>82</v>
      </c>
      <c r="L64" s="122">
        <f t="shared" si="1"/>
        <v>10.25</v>
      </c>
    </row>
    <row r="65" spans="1:12" ht="26" customHeight="1" x14ac:dyDescent="0.4">
      <c r="A65" s="287">
        <v>14</v>
      </c>
      <c r="B65" s="349" t="s">
        <v>284</v>
      </c>
      <c r="C65" s="536">
        <v>15</v>
      </c>
      <c r="D65" s="26">
        <v>14</v>
      </c>
      <c r="E65" s="26">
        <v>13</v>
      </c>
      <c r="F65" s="26">
        <v>15</v>
      </c>
      <c r="G65" s="26">
        <v>13</v>
      </c>
      <c r="H65" s="26">
        <v>13</v>
      </c>
      <c r="I65" s="26">
        <v>13</v>
      </c>
      <c r="J65" s="27">
        <v>8</v>
      </c>
      <c r="K65" s="534">
        <f t="shared" si="0"/>
        <v>104</v>
      </c>
      <c r="L65" s="122">
        <f t="shared" si="1"/>
        <v>13</v>
      </c>
    </row>
    <row r="66" spans="1:12" ht="26" customHeight="1" x14ac:dyDescent="0.4">
      <c r="A66" s="287">
        <v>15</v>
      </c>
      <c r="B66" s="349" t="s">
        <v>283</v>
      </c>
      <c r="C66" s="536">
        <v>22</v>
      </c>
      <c r="D66" s="26">
        <v>15</v>
      </c>
      <c r="E66" s="26">
        <v>17</v>
      </c>
      <c r="F66" s="26">
        <v>14</v>
      </c>
      <c r="G66" s="26">
        <v>16</v>
      </c>
      <c r="H66" s="26">
        <v>16</v>
      </c>
      <c r="I66" s="26">
        <v>8</v>
      </c>
      <c r="J66" s="27">
        <v>13</v>
      </c>
      <c r="K66" s="534">
        <f t="shared" si="0"/>
        <v>121</v>
      </c>
      <c r="L66" s="122">
        <f t="shared" si="1"/>
        <v>15.125</v>
      </c>
    </row>
    <row r="67" spans="1:12" ht="26" customHeight="1" x14ac:dyDescent="0.4">
      <c r="A67" s="287">
        <v>15</v>
      </c>
      <c r="B67" s="349" t="s">
        <v>271</v>
      </c>
      <c r="C67" s="536">
        <v>14</v>
      </c>
      <c r="D67" s="26">
        <v>18</v>
      </c>
      <c r="E67" s="26">
        <v>14</v>
      </c>
      <c r="F67" s="26">
        <v>18</v>
      </c>
      <c r="G67" s="26">
        <v>15</v>
      </c>
      <c r="H67" s="26">
        <v>7</v>
      </c>
      <c r="I67" s="26">
        <v>17</v>
      </c>
      <c r="J67" s="27">
        <v>18</v>
      </c>
      <c r="K67" s="534">
        <f t="shared" si="0"/>
        <v>121</v>
      </c>
      <c r="L67" s="122">
        <f t="shared" si="1"/>
        <v>15.125</v>
      </c>
    </row>
    <row r="68" spans="1:12" ht="26" customHeight="1" x14ac:dyDescent="0.4">
      <c r="A68" s="287">
        <v>17</v>
      </c>
      <c r="B68" s="349" t="s">
        <v>270</v>
      </c>
      <c r="C68" s="536">
        <v>17</v>
      </c>
      <c r="D68" s="26">
        <v>16</v>
      </c>
      <c r="E68" s="26">
        <v>21</v>
      </c>
      <c r="F68" s="26">
        <v>16</v>
      </c>
      <c r="G68" s="26">
        <v>19</v>
      </c>
      <c r="H68" s="26">
        <v>17</v>
      </c>
      <c r="I68" s="26">
        <v>21</v>
      </c>
      <c r="J68" s="27">
        <v>19</v>
      </c>
      <c r="K68" s="534">
        <f t="shared" si="0"/>
        <v>146</v>
      </c>
      <c r="L68" s="122">
        <f t="shared" si="1"/>
        <v>18.25</v>
      </c>
    </row>
    <row r="69" spans="1:12" ht="26" customHeight="1" x14ac:dyDescent="0.4">
      <c r="A69" s="287">
        <v>18</v>
      </c>
      <c r="B69" s="349" t="s">
        <v>314</v>
      </c>
      <c r="C69" s="536">
        <v>20</v>
      </c>
      <c r="D69" s="26">
        <v>20</v>
      </c>
      <c r="E69" s="26">
        <v>23</v>
      </c>
      <c r="F69" s="26">
        <v>17</v>
      </c>
      <c r="G69" s="26">
        <v>23</v>
      </c>
      <c r="H69" s="26">
        <v>19</v>
      </c>
      <c r="I69" s="26">
        <v>14</v>
      </c>
      <c r="J69" s="27">
        <v>17</v>
      </c>
      <c r="K69" s="534">
        <f t="shared" si="0"/>
        <v>153</v>
      </c>
      <c r="L69" s="122">
        <f t="shared" si="1"/>
        <v>19.125</v>
      </c>
    </row>
    <row r="70" spans="1:12" ht="26" customHeight="1" x14ac:dyDescent="0.4">
      <c r="A70" s="287">
        <v>18</v>
      </c>
      <c r="B70" s="349" t="s">
        <v>268</v>
      </c>
      <c r="C70" s="536">
        <v>18</v>
      </c>
      <c r="D70" s="26">
        <v>21</v>
      </c>
      <c r="E70" s="26">
        <v>15</v>
      </c>
      <c r="F70" s="26">
        <v>19</v>
      </c>
      <c r="G70" s="26">
        <v>18</v>
      </c>
      <c r="H70" s="26">
        <v>20</v>
      </c>
      <c r="I70" s="26">
        <v>20</v>
      </c>
      <c r="J70" s="27">
        <v>22</v>
      </c>
      <c r="K70" s="534">
        <f t="shared" si="0"/>
        <v>153</v>
      </c>
      <c r="L70" s="122">
        <f t="shared" si="1"/>
        <v>19.125</v>
      </c>
    </row>
    <row r="71" spans="1:12" ht="26" customHeight="1" x14ac:dyDescent="0.4">
      <c r="A71" s="287">
        <v>20</v>
      </c>
      <c r="B71" s="349" t="s">
        <v>267</v>
      </c>
      <c r="C71" s="536">
        <v>19</v>
      </c>
      <c r="D71" s="26">
        <v>19</v>
      </c>
      <c r="E71" s="26">
        <v>18</v>
      </c>
      <c r="F71" s="26">
        <v>22</v>
      </c>
      <c r="G71" s="26">
        <v>17</v>
      </c>
      <c r="H71" s="26">
        <v>18</v>
      </c>
      <c r="I71" s="26">
        <v>19</v>
      </c>
      <c r="J71" s="27">
        <v>23</v>
      </c>
      <c r="K71" s="534">
        <f t="shared" si="0"/>
        <v>155</v>
      </c>
      <c r="L71" s="122">
        <f t="shared" si="1"/>
        <v>19.375</v>
      </c>
    </row>
    <row r="72" spans="1:12" ht="26" customHeight="1" x14ac:dyDescent="0.4">
      <c r="A72" s="287">
        <v>21</v>
      </c>
      <c r="B72" s="349" t="s">
        <v>935</v>
      </c>
      <c r="C72" s="536">
        <v>16</v>
      </c>
      <c r="D72" s="26">
        <v>17</v>
      </c>
      <c r="E72" s="26">
        <v>19</v>
      </c>
      <c r="F72" s="26">
        <v>22</v>
      </c>
      <c r="G72" s="26">
        <v>22</v>
      </c>
      <c r="H72" s="26">
        <v>23</v>
      </c>
      <c r="I72" s="26">
        <v>23</v>
      </c>
      <c r="J72" s="27">
        <v>16</v>
      </c>
      <c r="K72" s="534">
        <f t="shared" si="0"/>
        <v>158</v>
      </c>
      <c r="L72" s="122">
        <f t="shared" si="1"/>
        <v>19.75</v>
      </c>
    </row>
    <row r="73" spans="1:12" ht="26" customHeight="1" x14ac:dyDescent="0.4">
      <c r="A73" s="287">
        <v>22</v>
      </c>
      <c r="B73" s="349" t="s">
        <v>275</v>
      </c>
      <c r="C73" s="536">
        <v>22</v>
      </c>
      <c r="D73" s="26">
        <v>23</v>
      </c>
      <c r="E73" s="26">
        <v>22</v>
      </c>
      <c r="F73" s="26">
        <v>20</v>
      </c>
      <c r="G73" s="26">
        <v>20</v>
      </c>
      <c r="H73" s="26">
        <v>22</v>
      </c>
      <c r="I73" s="26">
        <v>18</v>
      </c>
      <c r="J73" s="27">
        <v>20</v>
      </c>
      <c r="K73" s="534">
        <f t="shared" si="0"/>
        <v>167</v>
      </c>
      <c r="L73" s="122">
        <f t="shared" si="1"/>
        <v>20.875</v>
      </c>
    </row>
    <row r="74" spans="1:12" ht="26" customHeight="1" thickBot="1" x14ac:dyDescent="0.45">
      <c r="A74" s="288">
        <v>23</v>
      </c>
      <c r="B74" s="350" t="s">
        <v>269</v>
      </c>
      <c r="C74" s="537">
        <v>21</v>
      </c>
      <c r="D74" s="29">
        <v>22</v>
      </c>
      <c r="E74" s="29">
        <v>20</v>
      </c>
      <c r="F74" s="29">
        <v>21</v>
      </c>
      <c r="G74" s="29">
        <v>21</v>
      </c>
      <c r="H74" s="29">
        <v>21</v>
      </c>
      <c r="I74" s="29">
        <v>22</v>
      </c>
      <c r="J74" s="30">
        <v>21</v>
      </c>
      <c r="K74" s="535">
        <f t="shared" si="0"/>
        <v>169</v>
      </c>
      <c r="L74" s="123">
        <f t="shared" si="1"/>
        <v>21.125</v>
      </c>
    </row>
  </sheetData>
  <sortState ref="B52:L74">
    <sortCondition ref="L52:L74"/>
  </sortState>
  <mergeCells count="18">
    <mergeCell ref="G44:I44"/>
    <mergeCell ref="G43:I43"/>
    <mergeCell ref="G35:I35"/>
    <mergeCell ref="G36:I36"/>
    <mergeCell ref="G37:I37"/>
    <mergeCell ref="G38:I38"/>
    <mergeCell ref="G39:I39"/>
    <mergeCell ref="G40:I40"/>
    <mergeCell ref="G41:I41"/>
    <mergeCell ref="G42:I42"/>
    <mergeCell ref="G33:I33"/>
    <mergeCell ref="G34:I34"/>
    <mergeCell ref="G30:I30"/>
    <mergeCell ref="G27:I27"/>
    <mergeCell ref="G28:I28"/>
    <mergeCell ref="G29:I29"/>
    <mergeCell ref="G31:I31"/>
    <mergeCell ref="G32:I32"/>
  </mergeCells>
  <phoneticPr fontId="0" type="noConversion"/>
  <pageMargins left="0.25" right="0.25" top="0.25" bottom="0.25" header="0.25" footer="0.25"/>
  <pageSetup scale="43" orientation="landscape"/>
  <colBreaks count="1" manualBreakCount="1">
    <brk id="12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36"/>
  <sheetViews>
    <sheetView zoomScale="75" zoomScaleNormal="75" zoomScalePageLayoutView="75" workbookViewId="0">
      <selection activeCell="H36" sqref="H36"/>
    </sheetView>
  </sheetViews>
  <sheetFormatPr defaultColWidth="11.453125" defaultRowHeight="27.75" customHeight="1" x14ac:dyDescent="0.25"/>
  <cols>
    <col min="1" max="1" width="54.1796875" style="234" customWidth="1"/>
    <col min="2" max="5" width="10.1796875" style="186" customWidth="1"/>
    <col min="6" max="7" width="16.6328125" style="186" customWidth="1"/>
    <col min="8" max="8" width="54.1796875" style="234" customWidth="1"/>
    <col min="9" max="13" width="10.1796875" style="186" customWidth="1"/>
    <col min="14" max="15" width="16.6328125" style="186" customWidth="1"/>
    <col min="16" max="16" width="11.453125" style="186"/>
    <col min="17" max="17" width="12" style="186" bestFit="1" customWidth="1"/>
    <col min="18" max="18" width="11.6328125" style="186" bestFit="1" customWidth="1"/>
    <col min="19" max="19" width="9.1796875" style="186" bestFit="1" customWidth="1"/>
    <col min="20" max="20" width="12.6328125" style="186" bestFit="1" customWidth="1"/>
    <col min="21" max="16384" width="11.453125" style="186"/>
  </cols>
  <sheetData>
    <row r="1" spans="1:20" s="180" customFormat="1" ht="34" customHeight="1" thickBot="1" x14ac:dyDescent="0.3">
      <c r="A1" s="177" t="s">
        <v>59</v>
      </c>
      <c r="B1" s="178" t="s">
        <v>34</v>
      </c>
      <c r="C1" s="178" t="s">
        <v>35</v>
      </c>
      <c r="D1" s="178" t="s">
        <v>36</v>
      </c>
      <c r="E1" s="178" t="s">
        <v>37</v>
      </c>
      <c r="F1" s="178" t="s">
        <v>11</v>
      </c>
      <c r="G1" s="179" t="s">
        <v>75</v>
      </c>
      <c r="H1" s="177" t="s">
        <v>6</v>
      </c>
      <c r="I1" s="178" t="s">
        <v>60</v>
      </c>
      <c r="J1" s="178" t="s">
        <v>61</v>
      </c>
      <c r="K1" s="178" t="s">
        <v>62</v>
      </c>
      <c r="L1" s="178" t="s">
        <v>63</v>
      </c>
      <c r="M1" s="178" t="s">
        <v>64</v>
      </c>
      <c r="N1" s="178" t="s">
        <v>11</v>
      </c>
      <c r="O1" s="179" t="s">
        <v>75</v>
      </c>
    </row>
    <row r="2" spans="1:20" ht="34" customHeight="1" x14ac:dyDescent="0.25">
      <c r="A2" s="181" t="s">
        <v>675</v>
      </c>
      <c r="B2" s="237" t="s">
        <v>1423</v>
      </c>
      <c r="C2" s="182" t="s">
        <v>1424</v>
      </c>
      <c r="D2" s="182" t="s">
        <v>1425</v>
      </c>
      <c r="E2" s="182" t="s">
        <v>1147</v>
      </c>
      <c r="F2" s="183">
        <v>1.429513888888889E-3</v>
      </c>
      <c r="G2" s="184">
        <v>1.4326388888888889E-3</v>
      </c>
      <c r="H2" s="181" t="s">
        <v>537</v>
      </c>
      <c r="I2" s="185" t="s">
        <v>1482</v>
      </c>
      <c r="J2" s="185" t="s">
        <v>1483</v>
      </c>
      <c r="K2" s="185" t="s">
        <v>1484</v>
      </c>
      <c r="L2" s="185" t="s">
        <v>1485</v>
      </c>
      <c r="M2" s="185" t="s">
        <v>1126</v>
      </c>
      <c r="N2" s="240">
        <v>4.1724537037037043E-3</v>
      </c>
      <c r="O2" s="184">
        <v>4.1778935185185192E-3</v>
      </c>
    </row>
    <row r="3" spans="1:20" ht="34" customHeight="1" x14ac:dyDescent="0.25">
      <c r="A3" s="187" t="s">
        <v>1450</v>
      </c>
      <c r="B3" s="238" t="s">
        <v>1426</v>
      </c>
      <c r="C3" s="188" t="s">
        <v>1427</v>
      </c>
      <c r="D3" s="238" t="s">
        <v>1428</v>
      </c>
      <c r="E3" s="188" t="s">
        <v>1429</v>
      </c>
      <c r="F3" s="189">
        <v>1.6428240740740741E-3</v>
      </c>
      <c r="G3" s="190">
        <v>1.6399305555555557E-3</v>
      </c>
      <c r="H3" s="187"/>
      <c r="I3" s="191" t="s">
        <v>855</v>
      </c>
      <c r="J3" s="191" t="s">
        <v>1486</v>
      </c>
      <c r="K3" s="191" t="s">
        <v>1487</v>
      </c>
      <c r="L3" s="191" t="s">
        <v>1455</v>
      </c>
      <c r="M3" s="191" t="s">
        <v>1488</v>
      </c>
      <c r="N3" s="189"/>
      <c r="O3" s="190"/>
    </row>
    <row r="4" spans="1:20" ht="34" customHeight="1" x14ac:dyDescent="0.25">
      <c r="A4" s="187" t="s">
        <v>1327</v>
      </c>
      <c r="B4" s="238" t="s">
        <v>1430</v>
      </c>
      <c r="C4" s="238" t="s">
        <v>1431</v>
      </c>
      <c r="D4" s="188" t="s">
        <v>1432</v>
      </c>
      <c r="E4" s="188" t="s">
        <v>1433</v>
      </c>
      <c r="F4" s="189">
        <v>1.864699074074074E-3</v>
      </c>
      <c r="G4" s="190" t="s">
        <v>570</v>
      </c>
      <c r="H4" s="187" t="s">
        <v>1191</v>
      </c>
      <c r="I4" s="191" t="s">
        <v>1489</v>
      </c>
      <c r="J4" s="191" t="s">
        <v>1490</v>
      </c>
      <c r="K4" s="191" t="s">
        <v>1491</v>
      </c>
      <c r="L4" s="191" t="s">
        <v>1492</v>
      </c>
      <c r="M4" s="191" t="s">
        <v>752</v>
      </c>
      <c r="N4" s="239">
        <v>4.1826388888888885E-3</v>
      </c>
      <c r="O4" s="190">
        <v>4.1836805555555559E-3</v>
      </c>
    </row>
    <row r="5" spans="1:20" ht="34" customHeight="1" x14ac:dyDescent="0.25">
      <c r="A5" s="187"/>
      <c r="B5" s="188"/>
      <c r="C5" s="188"/>
      <c r="D5" s="188"/>
      <c r="E5" s="188"/>
      <c r="F5" s="189"/>
      <c r="G5" s="190"/>
      <c r="H5" s="187"/>
      <c r="I5" s="191" t="s">
        <v>1493</v>
      </c>
      <c r="J5" s="191" t="s">
        <v>1494</v>
      </c>
      <c r="K5" s="191" t="s">
        <v>1266</v>
      </c>
      <c r="L5" s="191" t="s">
        <v>541</v>
      </c>
      <c r="M5" s="191" t="s">
        <v>1495</v>
      </c>
      <c r="N5" s="189"/>
      <c r="O5" s="190"/>
    </row>
    <row r="6" spans="1:20" ht="34" customHeight="1" thickBot="1" x14ac:dyDescent="0.3">
      <c r="A6" s="215"/>
      <c r="B6" s="216"/>
      <c r="C6" s="216"/>
      <c r="D6" s="216"/>
      <c r="E6" s="216"/>
      <c r="F6" s="217"/>
      <c r="G6" s="218"/>
      <c r="H6" s="187" t="s">
        <v>598</v>
      </c>
      <c r="I6" s="191" t="s">
        <v>1496</v>
      </c>
      <c r="J6" s="191" t="s">
        <v>782</v>
      </c>
      <c r="K6" s="191" t="s">
        <v>1497</v>
      </c>
      <c r="L6" s="191" t="s">
        <v>1498</v>
      </c>
      <c r="M6" s="191" t="s">
        <v>1499</v>
      </c>
      <c r="N6" s="239">
        <v>5.0584490740740737E-3</v>
      </c>
      <c r="O6" s="190" t="s">
        <v>570</v>
      </c>
    </row>
    <row r="7" spans="1:20" ht="34" customHeight="1" thickBot="1" x14ac:dyDescent="0.3">
      <c r="A7" s="177" t="s">
        <v>65</v>
      </c>
      <c r="B7" s="178" t="s">
        <v>66</v>
      </c>
      <c r="C7" s="178" t="s">
        <v>67</v>
      </c>
      <c r="D7" s="178" t="s">
        <v>68</v>
      </c>
      <c r="E7" s="178" t="s">
        <v>69</v>
      </c>
      <c r="F7" s="178" t="s">
        <v>11</v>
      </c>
      <c r="G7" s="179" t="s">
        <v>75</v>
      </c>
      <c r="H7" s="187"/>
      <c r="I7" s="191" t="s">
        <v>1500</v>
      </c>
      <c r="J7" s="191" t="s">
        <v>1501</v>
      </c>
      <c r="K7" s="191" t="s">
        <v>1502</v>
      </c>
      <c r="L7" s="191" t="s">
        <v>1503</v>
      </c>
      <c r="M7" s="191" t="s">
        <v>758</v>
      </c>
      <c r="N7" s="189"/>
      <c r="O7" s="190"/>
    </row>
    <row r="8" spans="1:20" ht="34" customHeight="1" x14ac:dyDescent="0.25">
      <c r="A8" s="181" t="s">
        <v>537</v>
      </c>
      <c r="B8" s="182" t="s">
        <v>1434</v>
      </c>
      <c r="C8" s="182" t="s">
        <v>851</v>
      </c>
      <c r="D8" s="182" t="s">
        <v>605</v>
      </c>
      <c r="E8" s="182" t="s">
        <v>1435</v>
      </c>
      <c r="F8" s="183">
        <v>1.5116898148148147E-3</v>
      </c>
      <c r="G8" s="184">
        <v>1.5141203703703705E-3</v>
      </c>
      <c r="H8" s="187"/>
      <c r="I8" s="191"/>
      <c r="J8" s="191"/>
      <c r="K8" s="191"/>
      <c r="L8" s="191"/>
      <c r="M8" s="191"/>
      <c r="N8" s="189"/>
      <c r="O8" s="190"/>
    </row>
    <row r="9" spans="1:20" ht="34" customHeight="1" x14ac:dyDescent="0.25">
      <c r="A9" s="187" t="s">
        <v>1191</v>
      </c>
      <c r="B9" s="188" t="s">
        <v>1436</v>
      </c>
      <c r="C9" s="188" t="s">
        <v>859</v>
      </c>
      <c r="D9" s="188" t="s">
        <v>1437</v>
      </c>
      <c r="E9" s="188" t="s">
        <v>962</v>
      </c>
      <c r="F9" s="189">
        <v>1.5202546296296294E-3</v>
      </c>
      <c r="G9" s="241">
        <v>1.5201388888888888E-3</v>
      </c>
      <c r="H9" s="187"/>
      <c r="I9" s="191"/>
      <c r="J9" s="191"/>
      <c r="K9" s="191"/>
      <c r="L9" s="191"/>
      <c r="M9" s="191"/>
      <c r="N9" s="189"/>
      <c r="O9" s="190"/>
    </row>
    <row r="10" spans="1:20" ht="34" customHeight="1" thickBot="1" x14ac:dyDescent="0.3">
      <c r="A10" s="187" t="s">
        <v>597</v>
      </c>
      <c r="B10" s="188" t="s">
        <v>1438</v>
      </c>
      <c r="C10" s="188" t="s">
        <v>1439</v>
      </c>
      <c r="D10" s="188" t="s">
        <v>1440</v>
      </c>
      <c r="E10" s="188" t="s">
        <v>1441</v>
      </c>
      <c r="F10" s="239">
        <v>2.2111111111111112E-3</v>
      </c>
      <c r="G10" s="190" t="s">
        <v>570</v>
      </c>
      <c r="H10" s="215"/>
      <c r="I10" s="278"/>
      <c r="J10" s="278"/>
      <c r="K10" s="278"/>
      <c r="L10" s="278"/>
      <c r="M10" s="278"/>
      <c r="N10" s="217"/>
      <c r="O10" s="218"/>
    </row>
    <row r="11" spans="1:20" ht="34" customHeight="1" thickBot="1" x14ac:dyDescent="0.3">
      <c r="A11" s="187"/>
      <c r="B11" s="188"/>
      <c r="C11" s="188"/>
      <c r="D11" s="188"/>
      <c r="E11" s="188"/>
      <c r="F11" s="189"/>
      <c r="G11" s="190"/>
      <c r="H11" s="177" t="s">
        <v>235</v>
      </c>
      <c r="I11" s="197"/>
      <c r="J11" s="197" t="s">
        <v>66</v>
      </c>
      <c r="K11" s="197" t="s">
        <v>67</v>
      </c>
      <c r="L11" s="197" t="s">
        <v>68</v>
      </c>
      <c r="M11" s="197" t="s">
        <v>69</v>
      </c>
      <c r="N11" s="178" t="s">
        <v>11</v>
      </c>
      <c r="O11" s="179" t="s">
        <v>75</v>
      </c>
      <c r="Q11" s="271"/>
      <c r="R11" s="211"/>
      <c r="S11" s="211"/>
      <c r="T11" s="211"/>
    </row>
    <row r="12" spans="1:20" ht="34" customHeight="1" thickBot="1" x14ac:dyDescent="0.3">
      <c r="A12" s="215"/>
      <c r="B12" s="216"/>
      <c r="C12" s="216"/>
      <c r="D12" s="216"/>
      <c r="E12" s="216"/>
      <c r="F12" s="217"/>
      <c r="G12" s="218"/>
      <c r="H12" s="181" t="s">
        <v>1463</v>
      </c>
      <c r="I12" s="182"/>
      <c r="J12" s="182" t="s">
        <v>1030</v>
      </c>
      <c r="K12" s="182" t="s">
        <v>1504</v>
      </c>
      <c r="L12" s="182" t="s">
        <v>1505</v>
      </c>
      <c r="M12" s="182" t="s">
        <v>1506</v>
      </c>
      <c r="N12" s="183">
        <v>1.2267361111111112E-3</v>
      </c>
      <c r="O12" s="184">
        <v>1.2282407407407407E-3</v>
      </c>
      <c r="Q12" s="277"/>
    </row>
    <row r="13" spans="1:20" ht="34" customHeight="1" thickBot="1" x14ac:dyDescent="0.3">
      <c r="A13" s="177" t="s">
        <v>1</v>
      </c>
      <c r="B13" s="178" t="s">
        <v>36</v>
      </c>
      <c r="C13" s="178" t="s">
        <v>34</v>
      </c>
      <c r="D13" s="178" t="s">
        <v>35</v>
      </c>
      <c r="E13" s="178" t="s">
        <v>37</v>
      </c>
      <c r="F13" s="178" t="s">
        <v>11</v>
      </c>
      <c r="G13" s="179" t="s">
        <v>75</v>
      </c>
      <c r="H13" s="187" t="s">
        <v>1464</v>
      </c>
      <c r="I13" s="188"/>
      <c r="J13" s="188" t="s">
        <v>1507</v>
      </c>
      <c r="K13" s="238" t="s">
        <v>1508</v>
      </c>
      <c r="L13" s="238" t="s">
        <v>793</v>
      </c>
      <c r="M13" s="188" t="s">
        <v>1509</v>
      </c>
      <c r="N13" s="189">
        <v>1.3200231481481483E-3</v>
      </c>
      <c r="O13" s="190">
        <v>1.324537037037037E-3</v>
      </c>
      <c r="Q13" s="277"/>
    </row>
    <row r="14" spans="1:20" ht="34" customHeight="1" x14ac:dyDescent="0.25">
      <c r="A14" s="181" t="s">
        <v>1189</v>
      </c>
      <c r="B14" s="182" t="s">
        <v>1442</v>
      </c>
      <c r="C14" s="182" t="s">
        <v>1443</v>
      </c>
      <c r="D14" s="182" t="s">
        <v>815</v>
      </c>
      <c r="E14" s="182" t="s">
        <v>1444</v>
      </c>
      <c r="F14" s="240">
        <v>1.6864583333333334E-3</v>
      </c>
      <c r="G14" s="184">
        <v>1.6879629629629632E-3</v>
      </c>
      <c r="H14" s="187" t="s">
        <v>1465</v>
      </c>
      <c r="I14" s="188"/>
      <c r="J14" s="238" t="s">
        <v>1510</v>
      </c>
      <c r="K14" s="188" t="s">
        <v>793</v>
      </c>
      <c r="L14" s="238" t="s">
        <v>1511</v>
      </c>
      <c r="M14" s="188" t="s">
        <v>1512</v>
      </c>
      <c r="N14" s="189">
        <v>1.5222222222222223E-3</v>
      </c>
      <c r="O14" s="190" t="s">
        <v>570</v>
      </c>
      <c r="Q14" s="277"/>
    </row>
    <row r="15" spans="1:20" ht="34" customHeight="1" x14ac:dyDescent="0.25">
      <c r="A15" s="187" t="s">
        <v>566</v>
      </c>
      <c r="B15" s="188" t="s">
        <v>1445</v>
      </c>
      <c r="C15" s="188" t="s">
        <v>1446</v>
      </c>
      <c r="D15" s="188" t="s">
        <v>1447</v>
      </c>
      <c r="E15" s="188" t="s">
        <v>1448</v>
      </c>
      <c r="F15" s="189">
        <v>1.9660879629629629E-3</v>
      </c>
      <c r="G15" s="241">
        <v>1.9650462962962963E-3</v>
      </c>
      <c r="H15" s="187"/>
      <c r="I15" s="188"/>
      <c r="J15" s="188"/>
      <c r="K15" s="188"/>
      <c r="L15" s="188"/>
      <c r="M15" s="188"/>
      <c r="N15" s="189"/>
      <c r="O15" s="190"/>
      <c r="Q15" s="277"/>
    </row>
    <row r="16" spans="1:20" ht="34" customHeight="1" thickBot="1" x14ac:dyDescent="0.3">
      <c r="A16" s="187" t="s">
        <v>547</v>
      </c>
      <c r="B16" s="188" t="s">
        <v>742</v>
      </c>
      <c r="C16" s="188" t="s">
        <v>841</v>
      </c>
      <c r="D16" s="188" t="s">
        <v>1028</v>
      </c>
      <c r="E16" s="188" t="s">
        <v>1449</v>
      </c>
      <c r="F16" s="239">
        <v>2.0978009259259261E-3</v>
      </c>
      <c r="G16" s="190" t="s">
        <v>570</v>
      </c>
      <c r="H16" s="215"/>
      <c r="I16" s="216"/>
      <c r="J16" s="216"/>
      <c r="K16" s="216"/>
      <c r="L16" s="216"/>
      <c r="M16" s="216"/>
      <c r="N16" s="217"/>
      <c r="O16" s="218"/>
      <c r="Q16" s="271"/>
      <c r="R16" s="211"/>
      <c r="S16" s="211"/>
      <c r="T16" s="211"/>
    </row>
    <row r="17" spans="1:20" ht="34" customHeight="1" thickBot="1" x14ac:dyDescent="0.3">
      <c r="A17" s="187"/>
      <c r="B17" s="188"/>
      <c r="C17" s="188"/>
      <c r="D17" s="188"/>
      <c r="E17" s="188"/>
      <c r="F17" s="189"/>
      <c r="G17" s="190"/>
      <c r="H17" s="177" t="s">
        <v>7</v>
      </c>
      <c r="I17" s="178"/>
      <c r="J17" s="178"/>
      <c r="K17" s="198"/>
      <c r="L17" s="178" t="s">
        <v>66</v>
      </c>
      <c r="M17" s="178" t="s">
        <v>67</v>
      </c>
      <c r="N17" s="178" t="s">
        <v>11</v>
      </c>
      <c r="O17" s="179" t="s">
        <v>75</v>
      </c>
      <c r="Q17" s="277"/>
      <c r="S17" s="207"/>
      <c r="T17" s="207"/>
    </row>
    <row r="18" spans="1:20" ht="34" customHeight="1" thickBot="1" x14ac:dyDescent="0.3">
      <c r="A18" s="219"/>
      <c r="B18" s="216"/>
      <c r="C18" s="216"/>
      <c r="D18" s="216"/>
      <c r="E18" s="216"/>
      <c r="F18" s="217"/>
      <c r="G18" s="218"/>
      <c r="H18" s="181" t="s">
        <v>562</v>
      </c>
      <c r="I18" s="182"/>
      <c r="J18" s="182"/>
      <c r="K18" s="182"/>
      <c r="L18" s="182" t="s">
        <v>1513</v>
      </c>
      <c r="M18" s="182" t="s">
        <v>1514</v>
      </c>
      <c r="N18" s="183">
        <v>9.2291666666666661E-4</v>
      </c>
      <c r="O18" s="184">
        <v>9.248842592592593E-4</v>
      </c>
      <c r="Q18" s="207"/>
      <c r="S18" s="207"/>
      <c r="T18" s="207"/>
    </row>
    <row r="19" spans="1:20" ht="34" customHeight="1" thickBot="1" x14ac:dyDescent="0.3">
      <c r="A19" s="177" t="s">
        <v>3</v>
      </c>
      <c r="B19" s="178" t="s">
        <v>11</v>
      </c>
      <c r="C19" s="178" t="s">
        <v>75</v>
      </c>
      <c r="D19" s="199"/>
      <c r="E19" s="178"/>
      <c r="F19" s="178" t="s">
        <v>11</v>
      </c>
      <c r="G19" s="179" t="s">
        <v>75</v>
      </c>
      <c r="H19" s="187" t="s">
        <v>596</v>
      </c>
      <c r="I19" s="188"/>
      <c r="J19" s="188"/>
      <c r="K19" s="188"/>
      <c r="L19" s="188" t="s">
        <v>1515</v>
      </c>
      <c r="M19" s="188" t="s">
        <v>1516</v>
      </c>
      <c r="N19" s="189">
        <v>9.3900462962962959E-4</v>
      </c>
      <c r="O19" s="190">
        <v>9.3495370370370379E-4</v>
      </c>
      <c r="Q19" s="207"/>
      <c r="S19" s="207"/>
      <c r="T19" s="207"/>
    </row>
    <row r="20" spans="1:20" ht="34" customHeight="1" x14ac:dyDescent="0.25">
      <c r="A20" s="181" t="s">
        <v>637</v>
      </c>
      <c r="B20" s="204"/>
      <c r="C20" s="204"/>
      <c r="D20" s="182"/>
      <c r="E20" s="204"/>
      <c r="F20" s="205" t="s">
        <v>1451</v>
      </c>
      <c r="G20" s="206" t="s">
        <v>531</v>
      </c>
      <c r="H20" s="187" t="s">
        <v>598</v>
      </c>
      <c r="I20" s="188"/>
      <c r="J20" s="188"/>
      <c r="K20" s="188"/>
      <c r="L20" s="188" t="s">
        <v>1517</v>
      </c>
      <c r="M20" s="188" t="s">
        <v>1518</v>
      </c>
      <c r="N20" s="239">
        <v>1.1515046296296297E-3</v>
      </c>
      <c r="O20" s="190" t="s">
        <v>570</v>
      </c>
      <c r="Q20" s="207"/>
      <c r="S20" s="207"/>
      <c r="T20" s="207"/>
    </row>
    <row r="21" spans="1:20" ht="34" customHeight="1" x14ac:dyDescent="0.25">
      <c r="A21" s="187" t="s">
        <v>557</v>
      </c>
      <c r="B21" s="208"/>
      <c r="C21" s="208"/>
      <c r="D21" s="188"/>
      <c r="E21" s="208"/>
      <c r="F21" s="209" t="s">
        <v>1452</v>
      </c>
      <c r="G21" s="210" t="s">
        <v>1453</v>
      </c>
      <c r="H21" s="187"/>
      <c r="I21" s="188"/>
      <c r="J21" s="191"/>
      <c r="K21" s="188"/>
      <c r="L21" s="188"/>
      <c r="M21" s="188"/>
      <c r="N21" s="189"/>
      <c r="O21" s="190"/>
      <c r="Q21" s="211"/>
      <c r="R21" s="211"/>
      <c r="S21" s="211"/>
      <c r="T21" s="211"/>
    </row>
    <row r="22" spans="1:20" ht="34" customHeight="1" thickBot="1" x14ac:dyDescent="0.3">
      <c r="A22" s="187" t="s">
        <v>562</v>
      </c>
      <c r="B22" s="208"/>
      <c r="C22" s="208"/>
      <c r="D22" s="188"/>
      <c r="E22" s="208"/>
      <c r="F22" s="243" t="s">
        <v>1454</v>
      </c>
      <c r="G22" s="210" t="s">
        <v>570</v>
      </c>
      <c r="H22" s="215"/>
      <c r="I22" s="216"/>
      <c r="J22" s="216"/>
      <c r="K22" s="216"/>
      <c r="L22" s="216"/>
      <c r="M22" s="216"/>
      <c r="N22" s="217"/>
      <c r="O22" s="218"/>
      <c r="Q22" s="207"/>
      <c r="S22" s="207"/>
    </row>
    <row r="23" spans="1:20" ht="34" customHeight="1" thickBot="1" x14ac:dyDescent="0.3">
      <c r="A23" s="187" t="s">
        <v>1328</v>
      </c>
      <c r="B23" s="208" t="s">
        <v>1459</v>
      </c>
      <c r="C23" s="208" t="s">
        <v>1460</v>
      </c>
      <c r="D23" s="188"/>
      <c r="E23" s="208"/>
      <c r="F23" s="209" t="s">
        <v>1455</v>
      </c>
      <c r="G23" s="210" t="s">
        <v>1456</v>
      </c>
      <c r="H23" s="177" t="s">
        <v>8</v>
      </c>
      <c r="I23" s="178"/>
      <c r="J23" s="178"/>
      <c r="K23" s="198"/>
      <c r="L23" s="178" t="s">
        <v>66</v>
      </c>
      <c r="M23" s="178" t="s">
        <v>67</v>
      </c>
      <c r="N23" s="178" t="s">
        <v>11</v>
      </c>
      <c r="O23" s="179" t="s">
        <v>75</v>
      </c>
      <c r="Q23" s="207"/>
      <c r="S23" s="207"/>
    </row>
    <row r="24" spans="1:20" ht="34" customHeight="1" thickBot="1" x14ac:dyDescent="0.3">
      <c r="A24" s="219" t="s">
        <v>1329</v>
      </c>
      <c r="B24" s="279" t="s">
        <v>1461</v>
      </c>
      <c r="C24" s="279" t="s">
        <v>1462</v>
      </c>
      <c r="D24" s="216"/>
      <c r="E24" s="279"/>
      <c r="F24" s="353" t="s">
        <v>1457</v>
      </c>
      <c r="G24" s="335" t="s">
        <v>1458</v>
      </c>
      <c r="H24" s="181" t="s">
        <v>547</v>
      </c>
      <c r="I24" s="182"/>
      <c r="J24" s="182"/>
      <c r="K24" s="182"/>
      <c r="L24" s="182" t="s">
        <v>1519</v>
      </c>
      <c r="M24" s="182" t="s">
        <v>1520</v>
      </c>
      <c r="N24" s="240">
        <v>9.5335648148148157E-4</v>
      </c>
      <c r="O24" s="184">
        <v>9.5451388888888886E-4</v>
      </c>
      <c r="Q24" s="207"/>
      <c r="S24" s="207"/>
    </row>
    <row r="25" spans="1:20" ht="34" customHeight="1" thickBot="1" x14ac:dyDescent="0.3">
      <c r="A25" s="177" t="s">
        <v>4</v>
      </c>
      <c r="B25" s="178"/>
      <c r="C25" s="178"/>
      <c r="D25" s="178" t="s">
        <v>66</v>
      </c>
      <c r="E25" s="178" t="s">
        <v>67</v>
      </c>
      <c r="F25" s="178" t="s">
        <v>11</v>
      </c>
      <c r="G25" s="179" t="s">
        <v>75</v>
      </c>
      <c r="H25" s="187" t="s">
        <v>1190</v>
      </c>
      <c r="I25" s="188"/>
      <c r="J25" s="188"/>
      <c r="K25" s="188"/>
      <c r="L25" s="188" t="s">
        <v>1521</v>
      </c>
      <c r="M25" s="188" t="s">
        <v>1522</v>
      </c>
      <c r="N25" s="189">
        <v>9.8888888888888876E-4</v>
      </c>
      <c r="O25" s="241">
        <v>9.8634259259259248E-4</v>
      </c>
      <c r="Q25" s="207"/>
      <c r="S25" s="207"/>
    </row>
    <row r="26" spans="1:20" ht="34" customHeight="1" x14ac:dyDescent="0.25">
      <c r="A26" s="181" t="s">
        <v>566</v>
      </c>
      <c r="B26" s="182"/>
      <c r="C26" s="182"/>
      <c r="D26" s="182" t="s">
        <v>1468</v>
      </c>
      <c r="E26" s="182" t="s">
        <v>1469</v>
      </c>
      <c r="F26" s="240">
        <v>8.7048611111111105E-4</v>
      </c>
      <c r="G26" s="184">
        <v>8.7199074074074078E-4</v>
      </c>
      <c r="H26" s="187" t="s">
        <v>617</v>
      </c>
      <c r="I26" s="188"/>
      <c r="J26" s="188"/>
      <c r="K26" s="188"/>
      <c r="L26" s="188" t="s">
        <v>1523</v>
      </c>
      <c r="M26" s="188" t="s">
        <v>1524</v>
      </c>
      <c r="N26" s="239">
        <v>1.1109953703703703E-3</v>
      </c>
      <c r="O26" s="190" t="s">
        <v>570</v>
      </c>
      <c r="Q26" s="211"/>
      <c r="R26" s="211"/>
      <c r="S26" s="211"/>
      <c r="T26" s="211"/>
    </row>
    <row r="27" spans="1:20" ht="34" customHeight="1" x14ac:dyDescent="0.25">
      <c r="A27" s="187" t="s">
        <v>588</v>
      </c>
      <c r="B27" s="188"/>
      <c r="C27" s="188"/>
      <c r="D27" s="188" t="s">
        <v>1470</v>
      </c>
      <c r="E27" s="188" t="s">
        <v>1471</v>
      </c>
      <c r="F27" s="189">
        <v>8.6851851851851847E-4</v>
      </c>
      <c r="G27" s="241">
        <v>8.6805555555555551E-4</v>
      </c>
      <c r="H27" s="187"/>
      <c r="I27" s="188"/>
      <c r="J27" s="188"/>
      <c r="K27" s="188"/>
      <c r="L27" s="188"/>
      <c r="M27" s="188"/>
      <c r="N27" s="189"/>
      <c r="O27" s="190"/>
    </row>
    <row r="28" spans="1:20" ht="34" customHeight="1" thickBot="1" x14ac:dyDescent="0.3">
      <c r="A28" s="187"/>
      <c r="B28" s="188"/>
      <c r="C28" s="188"/>
      <c r="D28" s="188"/>
      <c r="E28" s="188"/>
      <c r="F28" s="189"/>
      <c r="G28" s="190"/>
      <c r="H28" s="215"/>
      <c r="I28" s="216"/>
      <c r="J28" s="216"/>
      <c r="K28" s="216"/>
      <c r="L28" s="216"/>
      <c r="M28" s="216"/>
      <c r="N28" s="217"/>
      <c r="O28" s="218"/>
    </row>
    <row r="29" spans="1:20" ht="34" customHeight="1" thickBot="1" x14ac:dyDescent="0.3">
      <c r="A29" s="219"/>
      <c r="B29" s="216"/>
      <c r="C29" s="216"/>
      <c r="D29" s="216"/>
      <c r="E29" s="216"/>
      <c r="F29" s="217"/>
      <c r="G29" s="218"/>
      <c r="H29" s="177" t="s">
        <v>236</v>
      </c>
      <c r="I29" s="178"/>
      <c r="J29" s="178" t="s">
        <v>60</v>
      </c>
      <c r="K29" s="178" t="s">
        <v>61</v>
      </c>
      <c r="L29" s="178" t="s">
        <v>62</v>
      </c>
      <c r="M29" s="178" t="s">
        <v>63</v>
      </c>
      <c r="N29" s="178" t="s">
        <v>11</v>
      </c>
      <c r="O29" s="179" t="s">
        <v>75</v>
      </c>
    </row>
    <row r="30" spans="1:20" ht="34" customHeight="1" thickBot="1" x14ac:dyDescent="0.3">
      <c r="A30" s="177" t="s">
        <v>5</v>
      </c>
      <c r="B30" s="178"/>
      <c r="C30" s="178"/>
      <c r="D30" s="178" t="s">
        <v>66</v>
      </c>
      <c r="E30" s="178" t="s">
        <v>67</v>
      </c>
      <c r="F30" s="178" t="s">
        <v>11</v>
      </c>
      <c r="G30" s="179" t="s">
        <v>75</v>
      </c>
      <c r="H30" s="181" t="s">
        <v>1333</v>
      </c>
      <c r="I30" s="183"/>
      <c r="J30" s="240">
        <v>7.0671296296296292E-4</v>
      </c>
      <c r="K30" s="240">
        <v>7.9953703703703697E-4</v>
      </c>
      <c r="L30" s="183">
        <v>8.3807870370370373E-4</v>
      </c>
      <c r="M30" s="240" t="s">
        <v>1525</v>
      </c>
      <c r="N30" s="183">
        <v>3.0329861111111109E-3</v>
      </c>
      <c r="O30" s="184">
        <v>3.0320601851851849E-3</v>
      </c>
    </row>
    <row r="31" spans="1:20" ht="34" customHeight="1" x14ac:dyDescent="0.25">
      <c r="A31" s="181" t="s">
        <v>1189</v>
      </c>
      <c r="B31" s="182"/>
      <c r="C31" s="182"/>
      <c r="D31" s="182" t="s">
        <v>1472</v>
      </c>
      <c r="E31" s="182" t="s">
        <v>1473</v>
      </c>
      <c r="F31" s="183" t="s">
        <v>1474</v>
      </c>
      <c r="G31" s="184" t="s">
        <v>1059</v>
      </c>
      <c r="H31" s="187" t="s">
        <v>1466</v>
      </c>
      <c r="I31" s="189"/>
      <c r="J31" s="239">
        <v>8.3692129629629644E-4</v>
      </c>
      <c r="K31" s="189">
        <v>8.4317129629629629E-4</v>
      </c>
      <c r="L31" s="189">
        <v>9.3229166666666666E-4</v>
      </c>
      <c r="M31" s="239">
        <v>7.4085648148148155E-4</v>
      </c>
      <c r="N31" s="189">
        <v>3.3532407407407413E-3</v>
      </c>
      <c r="O31" s="190">
        <v>3.3491898148148148E-3</v>
      </c>
    </row>
    <row r="32" spans="1:20" ht="34" customHeight="1" x14ac:dyDescent="0.25">
      <c r="A32" s="187" t="s">
        <v>637</v>
      </c>
      <c r="B32" s="188"/>
      <c r="C32" s="188"/>
      <c r="D32" s="188" t="s">
        <v>1475</v>
      </c>
      <c r="E32" s="188" t="s">
        <v>849</v>
      </c>
      <c r="F32" s="189">
        <v>7.4166666666666662E-4</v>
      </c>
      <c r="G32" s="241">
        <v>7.4004629629629637E-4</v>
      </c>
      <c r="H32" s="187" t="s">
        <v>1467</v>
      </c>
      <c r="I32" s="189"/>
      <c r="J32" s="189">
        <v>1.1450231481481483E-3</v>
      </c>
      <c r="K32" s="189">
        <v>1.1429398148148149E-3</v>
      </c>
      <c r="L32" s="189">
        <v>1.0369212962962964E-3</v>
      </c>
      <c r="M32" s="239">
        <v>8.611111111111111E-4</v>
      </c>
      <c r="N32" s="189">
        <v>4.1859953703703703E-3</v>
      </c>
      <c r="O32" s="190" t="s">
        <v>570</v>
      </c>
    </row>
    <row r="33" spans="1:15" ht="34" customHeight="1" x14ac:dyDescent="0.25">
      <c r="A33" s="187" t="s">
        <v>597</v>
      </c>
      <c r="B33" s="188"/>
      <c r="C33" s="188"/>
      <c r="D33" s="188" t="s">
        <v>965</v>
      </c>
      <c r="E33" s="188" t="s">
        <v>1476</v>
      </c>
      <c r="F33" s="189">
        <v>9.8935185185185194E-4</v>
      </c>
      <c r="G33" s="190" t="s">
        <v>570</v>
      </c>
      <c r="H33" s="187"/>
      <c r="I33" s="189"/>
      <c r="J33" s="189"/>
      <c r="K33" s="189"/>
      <c r="L33" s="189"/>
      <c r="M33" s="189"/>
      <c r="N33" s="189"/>
      <c r="O33" s="190"/>
    </row>
    <row r="34" spans="1:15" ht="34" customHeight="1" x14ac:dyDescent="0.25">
      <c r="A34" s="187" t="s">
        <v>1331</v>
      </c>
      <c r="B34" s="188"/>
      <c r="C34" s="188"/>
      <c r="D34" s="188" t="s">
        <v>1477</v>
      </c>
      <c r="E34" s="188" t="s">
        <v>1478</v>
      </c>
      <c r="F34" s="239">
        <v>1.0111111111111111E-3</v>
      </c>
      <c r="G34" s="190">
        <v>1.0188657407407408E-3</v>
      </c>
      <c r="H34" s="215"/>
      <c r="I34" s="217"/>
      <c r="J34" s="217"/>
      <c r="K34" s="217"/>
      <c r="L34" s="217"/>
      <c r="M34" s="217"/>
      <c r="N34" s="217"/>
      <c r="O34" s="218"/>
    </row>
    <row r="35" spans="1:15" ht="34" customHeight="1" thickBot="1" x14ac:dyDescent="0.3">
      <c r="A35" s="187" t="s">
        <v>1332</v>
      </c>
      <c r="B35" s="188"/>
      <c r="C35" s="188"/>
      <c r="D35" s="188" t="s">
        <v>1479</v>
      </c>
      <c r="E35" s="188" t="s">
        <v>570</v>
      </c>
      <c r="F35" s="189">
        <v>1.0670138888888888E-3</v>
      </c>
      <c r="G35" s="241">
        <v>1.0670138888888888E-3</v>
      </c>
      <c r="H35" s="215"/>
      <c r="I35" s="217"/>
      <c r="J35" s="217"/>
      <c r="K35" s="217"/>
      <c r="L35" s="217"/>
      <c r="M35" s="217"/>
      <c r="N35" s="217"/>
      <c r="O35" s="218"/>
    </row>
    <row r="36" spans="1:15" ht="34" customHeight="1" thickBot="1" x14ac:dyDescent="0.3">
      <c r="A36" s="212" t="s">
        <v>1330</v>
      </c>
      <c r="B36" s="193"/>
      <c r="C36" s="193"/>
      <c r="D36" s="193" t="s">
        <v>1480</v>
      </c>
      <c r="E36" s="193" t="s">
        <v>1481</v>
      </c>
      <c r="F36" s="194">
        <v>1.1667824074074074E-3</v>
      </c>
      <c r="G36" s="354">
        <v>1.1111111111111111E-3</v>
      </c>
      <c r="H36" s="281" t="s">
        <v>1573</v>
      </c>
      <c r="I36" s="230"/>
      <c r="J36" s="231"/>
      <c r="K36" s="232"/>
      <c r="L36" s="230" t="s">
        <v>72</v>
      </c>
      <c r="M36" s="231" t="s">
        <v>73</v>
      </c>
      <c r="N36" s="232" t="s">
        <v>74</v>
      </c>
      <c r="O36" s="233"/>
    </row>
  </sheetData>
  <phoneticPr fontId="1" type="noConversion"/>
  <pageMargins left="0.25" right="0.25" top="0.25" bottom="0.25" header="0.25" footer="0.25"/>
  <pageSetup scale="46" orientation="landscape" horizontalDpi="4294967292" verticalDpi="429496729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36"/>
  <sheetViews>
    <sheetView zoomScale="75" zoomScaleNormal="75" zoomScalePageLayoutView="75" workbookViewId="0">
      <selection activeCell="H36" sqref="H36"/>
    </sheetView>
  </sheetViews>
  <sheetFormatPr defaultColWidth="11.453125" defaultRowHeight="27.75" customHeight="1" x14ac:dyDescent="0.25"/>
  <cols>
    <col min="1" max="1" width="54.1796875" style="234" customWidth="1"/>
    <col min="2" max="5" width="10.1796875" style="186" customWidth="1"/>
    <col min="6" max="7" width="16.6328125" style="186" customWidth="1"/>
    <col min="8" max="8" width="54.1796875" style="234" customWidth="1"/>
    <col min="9" max="13" width="10.1796875" style="186" customWidth="1"/>
    <col min="14" max="15" width="16.6328125" style="186" customWidth="1"/>
    <col min="16" max="16" width="11.453125" style="186"/>
    <col min="17" max="17" width="12" style="186" bestFit="1" customWidth="1"/>
    <col min="18" max="18" width="11.6328125" style="186" bestFit="1" customWidth="1"/>
    <col min="19" max="19" width="9.1796875" style="186" bestFit="1" customWidth="1"/>
    <col min="20" max="20" width="12.6328125" style="186" bestFit="1" customWidth="1"/>
    <col min="21" max="16384" width="11.453125" style="186"/>
  </cols>
  <sheetData>
    <row r="1" spans="1:20" s="180" customFormat="1" ht="34" customHeight="1" thickBot="1" x14ac:dyDescent="0.3">
      <c r="A1" s="177" t="s">
        <v>59</v>
      </c>
      <c r="B1" s="178" t="s">
        <v>34</v>
      </c>
      <c r="C1" s="178" t="s">
        <v>35</v>
      </c>
      <c r="D1" s="178" t="s">
        <v>36</v>
      </c>
      <c r="E1" s="178" t="s">
        <v>37</v>
      </c>
      <c r="F1" s="178" t="s">
        <v>11</v>
      </c>
      <c r="G1" s="179" t="s">
        <v>75</v>
      </c>
      <c r="H1" s="346" t="s">
        <v>6</v>
      </c>
      <c r="I1" s="347" t="s">
        <v>60</v>
      </c>
      <c r="J1" s="347" t="s">
        <v>61</v>
      </c>
      <c r="K1" s="347" t="s">
        <v>62</v>
      </c>
      <c r="L1" s="347" t="s">
        <v>63</v>
      </c>
      <c r="M1" s="347" t="s">
        <v>64</v>
      </c>
      <c r="N1" s="347" t="s">
        <v>11</v>
      </c>
      <c r="O1" s="348" t="s">
        <v>75</v>
      </c>
    </row>
    <row r="2" spans="1:20" ht="34" customHeight="1" x14ac:dyDescent="0.25">
      <c r="A2" s="200" t="s">
        <v>1353</v>
      </c>
      <c r="B2" s="355" t="s">
        <v>1526</v>
      </c>
      <c r="C2" s="355" t="s">
        <v>1527</v>
      </c>
      <c r="D2" s="355" t="s">
        <v>1528</v>
      </c>
      <c r="E2" s="355" t="s">
        <v>1529</v>
      </c>
      <c r="F2" s="202">
        <v>1.5041666666666667E-3</v>
      </c>
      <c r="G2" s="203">
        <v>1.5076388888888889E-3</v>
      </c>
      <c r="H2" s="187" t="s">
        <v>598</v>
      </c>
      <c r="I2" s="191" t="s">
        <v>1576</v>
      </c>
      <c r="J2" s="191" t="s">
        <v>1577</v>
      </c>
      <c r="K2" s="191" t="s">
        <v>1578</v>
      </c>
      <c r="L2" s="191" t="s">
        <v>1579</v>
      </c>
      <c r="M2" s="191" t="s">
        <v>1580</v>
      </c>
      <c r="N2" s="189">
        <v>5.3163194444444438E-3</v>
      </c>
      <c r="O2" s="190">
        <v>5.3209490740740743E-3</v>
      </c>
    </row>
    <row r="3" spans="1:20" ht="34" customHeight="1" x14ac:dyDescent="0.25">
      <c r="A3" s="187"/>
      <c r="B3" s="188"/>
      <c r="C3" s="188"/>
      <c r="D3" s="188"/>
      <c r="E3" s="188"/>
      <c r="F3" s="189"/>
      <c r="G3" s="190"/>
      <c r="H3" s="187"/>
      <c r="I3" s="191" t="s">
        <v>1581</v>
      </c>
      <c r="J3" s="191" t="s">
        <v>1582</v>
      </c>
      <c r="K3" s="191" t="s">
        <v>1027</v>
      </c>
      <c r="L3" s="191" t="s">
        <v>1583</v>
      </c>
      <c r="M3" s="191" t="s">
        <v>1584</v>
      </c>
      <c r="N3" s="189"/>
      <c r="O3" s="190"/>
    </row>
    <row r="4" spans="1:20" ht="34" customHeight="1" x14ac:dyDescent="0.25">
      <c r="A4" s="187"/>
      <c r="B4" s="188"/>
      <c r="C4" s="188"/>
      <c r="D4" s="188"/>
      <c r="E4" s="188"/>
      <c r="F4" s="189"/>
      <c r="G4" s="190"/>
      <c r="H4" s="187" t="s">
        <v>616</v>
      </c>
      <c r="I4" s="191" t="s">
        <v>1585</v>
      </c>
      <c r="J4" s="191" t="s">
        <v>810</v>
      </c>
      <c r="K4" s="191" t="s">
        <v>1298</v>
      </c>
      <c r="L4" s="191" t="s">
        <v>1586</v>
      </c>
      <c r="M4" s="191" t="s">
        <v>1018</v>
      </c>
      <c r="N4" s="239">
        <v>4.7359953703703704E-3</v>
      </c>
      <c r="O4" s="190">
        <v>4.7377314814814808E-3</v>
      </c>
    </row>
    <row r="5" spans="1:20" ht="34" customHeight="1" x14ac:dyDescent="0.25">
      <c r="A5" s="187"/>
      <c r="B5" s="188"/>
      <c r="C5" s="188"/>
      <c r="D5" s="188"/>
      <c r="E5" s="188"/>
      <c r="F5" s="189"/>
      <c r="G5" s="190"/>
      <c r="H5" s="187"/>
      <c r="I5" s="191" t="s">
        <v>1587</v>
      </c>
      <c r="J5" s="191" t="s">
        <v>1588</v>
      </c>
      <c r="K5" s="191" t="s">
        <v>1589</v>
      </c>
      <c r="L5" s="191" t="s">
        <v>1590</v>
      </c>
      <c r="M5" s="191" t="s">
        <v>1591</v>
      </c>
      <c r="N5" s="189"/>
      <c r="O5" s="190"/>
    </row>
    <row r="6" spans="1:20" ht="34" customHeight="1" thickBot="1" x14ac:dyDescent="0.3">
      <c r="A6" s="215"/>
      <c r="B6" s="216"/>
      <c r="C6" s="216"/>
      <c r="D6" s="216"/>
      <c r="E6" s="216"/>
      <c r="F6" s="217"/>
      <c r="G6" s="218"/>
      <c r="H6" s="187" t="s">
        <v>537</v>
      </c>
      <c r="I6" s="191" t="s">
        <v>1592</v>
      </c>
      <c r="J6" s="191" t="s">
        <v>1593</v>
      </c>
      <c r="K6" s="191" t="s">
        <v>1594</v>
      </c>
      <c r="L6" s="191" t="s">
        <v>1595</v>
      </c>
      <c r="M6" s="191" t="s">
        <v>1598</v>
      </c>
      <c r="N6" s="239">
        <v>4.165972222222222E-3</v>
      </c>
      <c r="O6" s="190">
        <v>4.1666666666666666E-3</v>
      </c>
    </row>
    <row r="7" spans="1:20" ht="34" customHeight="1" thickBot="1" x14ac:dyDescent="0.3">
      <c r="A7" s="177" t="s">
        <v>65</v>
      </c>
      <c r="B7" s="178" t="s">
        <v>66</v>
      </c>
      <c r="C7" s="178" t="s">
        <v>67</v>
      </c>
      <c r="D7" s="178" t="s">
        <v>68</v>
      </c>
      <c r="E7" s="178" t="s">
        <v>69</v>
      </c>
      <c r="F7" s="178" t="s">
        <v>11</v>
      </c>
      <c r="G7" s="179" t="s">
        <v>75</v>
      </c>
      <c r="H7" s="187"/>
      <c r="I7" s="191" t="s">
        <v>1035</v>
      </c>
      <c r="J7" s="191" t="s">
        <v>1535</v>
      </c>
      <c r="K7" s="191" t="s">
        <v>1596</v>
      </c>
      <c r="L7" s="191" t="s">
        <v>965</v>
      </c>
      <c r="M7" s="191" t="s">
        <v>1597</v>
      </c>
      <c r="N7" s="189"/>
      <c r="O7" s="190"/>
    </row>
    <row r="8" spans="1:20" ht="34" customHeight="1" x14ac:dyDescent="0.25">
      <c r="A8" s="181" t="s">
        <v>616</v>
      </c>
      <c r="B8" s="182" t="s">
        <v>1530</v>
      </c>
      <c r="C8" s="182" t="s">
        <v>1531</v>
      </c>
      <c r="D8" s="182" t="s">
        <v>1532</v>
      </c>
      <c r="E8" s="182" t="s">
        <v>1533</v>
      </c>
      <c r="F8" s="183">
        <v>1.7893518518518519E-3</v>
      </c>
      <c r="G8" s="184">
        <v>1.7914351851851852E-3</v>
      </c>
      <c r="H8" s="187"/>
      <c r="I8" s="191"/>
      <c r="J8" s="191"/>
      <c r="K8" s="191"/>
      <c r="L8" s="191"/>
      <c r="M8" s="191"/>
      <c r="N8" s="189"/>
      <c r="O8" s="190"/>
    </row>
    <row r="9" spans="1:20" ht="34" customHeight="1" x14ac:dyDescent="0.25">
      <c r="A9" s="187" t="s">
        <v>537</v>
      </c>
      <c r="B9" s="188" t="s">
        <v>1425</v>
      </c>
      <c r="C9" s="191" t="s">
        <v>1534</v>
      </c>
      <c r="D9" s="188" t="s">
        <v>1535</v>
      </c>
      <c r="E9" s="188" t="s">
        <v>1536</v>
      </c>
      <c r="F9" s="189">
        <v>1.5209490740740741E-3</v>
      </c>
      <c r="G9" s="190">
        <v>1.5231481481481483E-3</v>
      </c>
      <c r="H9" s="187"/>
      <c r="I9" s="191"/>
      <c r="J9" s="191"/>
      <c r="K9" s="191"/>
      <c r="L9" s="191"/>
      <c r="M9" s="191"/>
      <c r="N9" s="189"/>
      <c r="O9" s="190"/>
    </row>
    <row r="10" spans="1:20" ht="34" customHeight="1" thickBot="1" x14ac:dyDescent="0.3">
      <c r="A10" s="187" t="s">
        <v>1189</v>
      </c>
      <c r="B10" s="188" t="s">
        <v>1537</v>
      </c>
      <c r="C10" s="188" t="s">
        <v>1538</v>
      </c>
      <c r="D10" s="188" t="s">
        <v>1539</v>
      </c>
      <c r="E10" s="188" t="s">
        <v>1120</v>
      </c>
      <c r="F10" s="189">
        <v>1.4474537037037036E-3</v>
      </c>
      <c r="G10" s="190">
        <v>1.4483796296296295E-3</v>
      </c>
      <c r="H10" s="215"/>
      <c r="I10" s="278"/>
      <c r="J10" s="278"/>
      <c r="K10" s="278"/>
      <c r="L10" s="278"/>
      <c r="M10" s="278"/>
      <c r="N10" s="217"/>
      <c r="O10" s="218"/>
    </row>
    <row r="11" spans="1:20" ht="34" customHeight="1" thickBot="1" x14ac:dyDescent="0.3">
      <c r="A11" s="187"/>
      <c r="B11" s="188"/>
      <c r="C11" s="188"/>
      <c r="D11" s="188"/>
      <c r="E11" s="188"/>
      <c r="F11" s="189"/>
      <c r="G11" s="190"/>
      <c r="H11" s="177" t="s">
        <v>235</v>
      </c>
      <c r="I11" s="197"/>
      <c r="J11" s="197" t="s">
        <v>66</v>
      </c>
      <c r="K11" s="197" t="s">
        <v>67</v>
      </c>
      <c r="L11" s="197" t="s">
        <v>68</v>
      </c>
      <c r="M11" s="197" t="s">
        <v>69</v>
      </c>
      <c r="N11" s="178" t="s">
        <v>11</v>
      </c>
      <c r="O11" s="179" t="s">
        <v>75</v>
      </c>
      <c r="Q11" s="271"/>
      <c r="R11" s="211"/>
      <c r="S11" s="211"/>
      <c r="T11" s="211"/>
    </row>
    <row r="12" spans="1:20" ht="34" customHeight="1" thickBot="1" x14ac:dyDescent="0.3">
      <c r="A12" s="215"/>
      <c r="B12" s="216"/>
      <c r="C12" s="216"/>
      <c r="D12" s="216"/>
      <c r="E12" s="216"/>
      <c r="F12" s="217"/>
      <c r="G12" s="218"/>
      <c r="H12" s="181" t="s">
        <v>1091</v>
      </c>
      <c r="I12" s="182"/>
      <c r="J12" s="182" t="s">
        <v>1599</v>
      </c>
      <c r="K12" s="182" t="s">
        <v>1600</v>
      </c>
      <c r="L12" s="182" t="s">
        <v>1601</v>
      </c>
      <c r="M12" s="182" t="s">
        <v>1602</v>
      </c>
      <c r="N12" s="183">
        <v>1.2086805555555555E-3</v>
      </c>
      <c r="O12" s="184">
        <v>1.2121527777777777E-3</v>
      </c>
      <c r="Q12" s="277"/>
    </row>
    <row r="13" spans="1:20" ht="34" customHeight="1" thickBot="1" x14ac:dyDescent="0.3">
      <c r="A13" s="177" t="s">
        <v>1</v>
      </c>
      <c r="B13" s="178" t="s">
        <v>36</v>
      </c>
      <c r="C13" s="178" t="s">
        <v>34</v>
      </c>
      <c r="D13" s="178" t="s">
        <v>35</v>
      </c>
      <c r="E13" s="178" t="s">
        <v>37</v>
      </c>
      <c r="F13" s="178" t="s">
        <v>11</v>
      </c>
      <c r="G13" s="179" t="s">
        <v>75</v>
      </c>
      <c r="H13" s="187"/>
      <c r="I13" s="188"/>
      <c r="J13" s="188"/>
      <c r="K13" s="188"/>
      <c r="L13" s="188"/>
      <c r="M13" s="188"/>
      <c r="N13" s="189"/>
      <c r="O13" s="190"/>
      <c r="Q13" s="277"/>
    </row>
    <row r="14" spans="1:20" ht="34" customHeight="1" x14ac:dyDescent="0.25">
      <c r="A14" s="181" t="s">
        <v>1190</v>
      </c>
      <c r="B14" s="182" t="s">
        <v>1540</v>
      </c>
      <c r="C14" s="182" t="s">
        <v>1541</v>
      </c>
      <c r="D14" s="182" t="s">
        <v>1542</v>
      </c>
      <c r="E14" s="182" t="s">
        <v>1543</v>
      </c>
      <c r="F14" s="183">
        <v>2.0481481481481483E-3</v>
      </c>
      <c r="G14" s="305">
        <v>2.0376157407407404E-3</v>
      </c>
      <c r="H14" s="187"/>
      <c r="I14" s="188"/>
      <c r="J14" s="188"/>
      <c r="K14" s="188"/>
      <c r="L14" s="188"/>
      <c r="M14" s="188"/>
      <c r="N14" s="189"/>
      <c r="O14" s="190"/>
      <c r="Q14" s="277"/>
    </row>
    <row r="15" spans="1:20" ht="34" customHeight="1" x14ac:dyDescent="0.25">
      <c r="A15" s="187" t="s">
        <v>566</v>
      </c>
      <c r="B15" s="188" t="s">
        <v>1544</v>
      </c>
      <c r="C15" s="188" t="s">
        <v>1545</v>
      </c>
      <c r="D15" s="191" t="s">
        <v>1546</v>
      </c>
      <c r="E15" s="188" t="s">
        <v>1547</v>
      </c>
      <c r="F15" s="189">
        <v>2.0364583333333333E-3</v>
      </c>
      <c r="G15" s="190">
        <v>2.0256944444444441E-3</v>
      </c>
      <c r="H15" s="187"/>
      <c r="I15" s="188"/>
      <c r="J15" s="188"/>
      <c r="K15" s="188"/>
      <c r="L15" s="188"/>
      <c r="M15" s="188"/>
      <c r="N15" s="189"/>
      <c r="O15" s="190"/>
      <c r="Q15" s="277"/>
    </row>
    <row r="16" spans="1:20" ht="34" customHeight="1" thickBot="1" x14ac:dyDescent="0.3">
      <c r="A16" s="187" t="s">
        <v>596</v>
      </c>
      <c r="B16" s="188" t="s">
        <v>570</v>
      </c>
      <c r="C16" s="188" t="s">
        <v>570</v>
      </c>
      <c r="D16" s="188" t="s">
        <v>1548</v>
      </c>
      <c r="E16" s="188" t="s">
        <v>1549</v>
      </c>
      <c r="F16" s="189">
        <v>2.048263888888889E-3</v>
      </c>
      <c r="G16" s="190">
        <v>2.040740740740741E-3</v>
      </c>
      <c r="H16" s="215"/>
      <c r="I16" s="216"/>
      <c r="J16" s="216"/>
      <c r="K16" s="216"/>
      <c r="L16" s="216"/>
      <c r="M16" s="216"/>
      <c r="N16" s="217"/>
      <c r="O16" s="218"/>
      <c r="Q16" s="271"/>
      <c r="R16" s="211"/>
      <c r="S16" s="211"/>
      <c r="T16" s="211"/>
    </row>
    <row r="17" spans="1:20" ht="34" customHeight="1" thickBot="1" x14ac:dyDescent="0.3">
      <c r="A17" s="219" t="s">
        <v>557</v>
      </c>
      <c r="B17" s="216" t="s">
        <v>570</v>
      </c>
      <c r="C17" s="216" t="s">
        <v>570</v>
      </c>
      <c r="D17" s="278" t="s">
        <v>1550</v>
      </c>
      <c r="E17" s="278" t="s">
        <v>1551</v>
      </c>
      <c r="F17" s="217">
        <v>1.9622685185185186E-3</v>
      </c>
      <c r="G17" s="218">
        <v>1.9621527777777775E-3</v>
      </c>
      <c r="H17" s="177" t="s">
        <v>7</v>
      </c>
      <c r="I17" s="178"/>
      <c r="J17" s="178"/>
      <c r="K17" s="198"/>
      <c r="L17" s="178" t="s">
        <v>66</v>
      </c>
      <c r="M17" s="178" t="s">
        <v>67</v>
      </c>
      <c r="N17" s="178" t="s">
        <v>11</v>
      </c>
      <c r="O17" s="179" t="s">
        <v>75</v>
      </c>
      <c r="Q17" s="277"/>
      <c r="S17" s="207"/>
      <c r="T17" s="207"/>
    </row>
    <row r="18" spans="1:20" ht="34" customHeight="1" thickBot="1" x14ac:dyDescent="0.3">
      <c r="A18" s="289" t="s">
        <v>3</v>
      </c>
      <c r="B18" s="340"/>
      <c r="C18" s="341"/>
      <c r="D18" s="342"/>
      <c r="E18" s="343"/>
      <c r="F18" s="343" t="s">
        <v>11</v>
      </c>
      <c r="G18" s="344" t="s">
        <v>75</v>
      </c>
      <c r="H18" s="181" t="s">
        <v>600</v>
      </c>
      <c r="I18" s="182"/>
      <c r="J18" s="185"/>
      <c r="K18" s="182"/>
      <c r="L18" s="182" t="s">
        <v>993</v>
      </c>
      <c r="M18" s="185">
        <v>7.2013888888888876E-4</v>
      </c>
      <c r="N18" s="183">
        <v>1.3652777777777778E-3</v>
      </c>
      <c r="O18" s="305">
        <v>1.3559027777777779E-3</v>
      </c>
      <c r="Q18" s="207"/>
      <c r="S18" s="207"/>
      <c r="T18" s="207"/>
    </row>
    <row r="19" spans="1:20" ht="34" customHeight="1" x14ac:dyDescent="0.25">
      <c r="A19" s="181" t="s">
        <v>597</v>
      </c>
      <c r="B19" s="182"/>
      <c r="C19" s="182"/>
      <c r="D19" s="182"/>
      <c r="E19" s="204"/>
      <c r="F19" s="242" t="s">
        <v>731</v>
      </c>
      <c r="G19" s="283" t="s">
        <v>1552</v>
      </c>
      <c r="H19" s="187" t="s">
        <v>596</v>
      </c>
      <c r="I19" s="188"/>
      <c r="J19" s="188"/>
      <c r="K19" s="188"/>
      <c r="L19" s="188" t="s">
        <v>1603</v>
      </c>
      <c r="M19" s="188" t="s">
        <v>1532</v>
      </c>
      <c r="N19" s="189">
        <v>9.2812500000000002E-4</v>
      </c>
      <c r="O19" s="190">
        <v>9.2754629629629621E-4</v>
      </c>
      <c r="Q19" s="207"/>
      <c r="S19" s="207"/>
      <c r="T19" s="207"/>
    </row>
    <row r="20" spans="1:20" ht="34" customHeight="1" x14ac:dyDescent="0.25">
      <c r="A20" s="187" t="s">
        <v>617</v>
      </c>
      <c r="B20" s="188"/>
      <c r="C20" s="188"/>
      <c r="D20" s="188"/>
      <c r="E20" s="208"/>
      <c r="F20" s="244" t="s">
        <v>1553</v>
      </c>
      <c r="G20" s="282" t="s">
        <v>1554</v>
      </c>
      <c r="H20" s="187" t="s">
        <v>562</v>
      </c>
      <c r="I20" s="188"/>
      <c r="J20" s="188"/>
      <c r="K20" s="188"/>
      <c r="L20" s="188" t="s">
        <v>1143</v>
      </c>
      <c r="M20" s="188" t="s">
        <v>1604</v>
      </c>
      <c r="N20" s="189">
        <v>8.9363425925925927E-4</v>
      </c>
      <c r="O20" s="190">
        <v>8.8125000000000009E-4</v>
      </c>
      <c r="Q20" s="207"/>
      <c r="S20" s="207"/>
      <c r="T20" s="207"/>
    </row>
    <row r="21" spans="1:20" ht="34" customHeight="1" x14ac:dyDescent="0.25">
      <c r="A21" s="187" t="s">
        <v>598</v>
      </c>
      <c r="B21" s="188"/>
      <c r="C21" s="188"/>
      <c r="D21" s="188"/>
      <c r="E21" s="208"/>
      <c r="F21" s="208" t="s">
        <v>1555</v>
      </c>
      <c r="G21" s="282" t="s">
        <v>1556</v>
      </c>
      <c r="H21" s="187" t="s">
        <v>588</v>
      </c>
      <c r="I21" s="188"/>
      <c r="J21" s="191"/>
      <c r="K21" s="188"/>
      <c r="L21" s="188" t="s">
        <v>1605</v>
      </c>
      <c r="M21" s="188" t="s">
        <v>1606</v>
      </c>
      <c r="N21" s="239">
        <v>8.6145833333333333E-4</v>
      </c>
      <c r="O21" s="190">
        <v>8.6516203703703711E-4</v>
      </c>
      <c r="Q21" s="211"/>
      <c r="R21" s="211"/>
      <c r="S21" s="211"/>
      <c r="T21" s="211"/>
    </row>
    <row r="22" spans="1:20" ht="34" customHeight="1" thickBot="1" x14ac:dyDescent="0.3">
      <c r="A22" s="187" t="s">
        <v>588</v>
      </c>
      <c r="B22" s="188"/>
      <c r="C22" s="188"/>
      <c r="D22" s="188"/>
      <c r="E22" s="208"/>
      <c r="F22" s="244" t="s">
        <v>1557</v>
      </c>
      <c r="G22" s="282" t="s">
        <v>1558</v>
      </c>
      <c r="H22" s="215"/>
      <c r="I22" s="216"/>
      <c r="J22" s="216"/>
      <c r="K22" s="216"/>
      <c r="L22" s="216"/>
      <c r="M22" s="216"/>
      <c r="N22" s="217"/>
      <c r="O22" s="218"/>
      <c r="Q22" s="207"/>
      <c r="S22" s="207"/>
    </row>
    <row r="23" spans="1:20" ht="34" customHeight="1" thickBot="1" x14ac:dyDescent="0.3">
      <c r="A23" s="187" t="s">
        <v>637</v>
      </c>
      <c r="B23" s="188"/>
      <c r="C23" s="188"/>
      <c r="D23" s="188"/>
      <c r="E23" s="208"/>
      <c r="F23" s="208" t="s">
        <v>1559</v>
      </c>
      <c r="G23" s="282" t="s">
        <v>1031</v>
      </c>
      <c r="H23" s="177" t="s">
        <v>8</v>
      </c>
      <c r="I23" s="178"/>
      <c r="J23" s="178"/>
      <c r="K23" s="198"/>
      <c r="L23" s="178" t="s">
        <v>66</v>
      </c>
      <c r="M23" s="178" t="s">
        <v>67</v>
      </c>
      <c r="N23" s="178" t="s">
        <v>11</v>
      </c>
      <c r="O23" s="179" t="s">
        <v>75</v>
      </c>
      <c r="Q23" s="207"/>
      <c r="S23" s="207"/>
    </row>
    <row r="24" spans="1:20" ht="34" customHeight="1" thickBot="1" x14ac:dyDescent="0.3">
      <c r="A24" s="219" t="s">
        <v>1191</v>
      </c>
      <c r="B24" s="216"/>
      <c r="C24" s="216"/>
      <c r="D24" s="216"/>
      <c r="E24" s="279"/>
      <c r="F24" s="284" t="s">
        <v>1560</v>
      </c>
      <c r="G24" s="285" t="s">
        <v>1504</v>
      </c>
      <c r="H24" s="181" t="s">
        <v>1354</v>
      </c>
      <c r="I24" s="182"/>
      <c r="J24" s="182"/>
      <c r="K24" s="182"/>
      <c r="L24" s="182" t="s">
        <v>1607</v>
      </c>
      <c r="M24" s="185">
        <v>7.0439814814814811E-4</v>
      </c>
      <c r="N24" s="240">
        <v>1.2679398148148148E-3</v>
      </c>
      <c r="O24" s="184">
        <v>1.2694444444444444E-3</v>
      </c>
      <c r="Q24" s="207"/>
      <c r="S24" s="207"/>
    </row>
    <row r="25" spans="1:20" ht="34" customHeight="1" thickBot="1" x14ac:dyDescent="0.3">
      <c r="A25" s="177" t="s">
        <v>4</v>
      </c>
      <c r="B25" s="178"/>
      <c r="C25" s="178"/>
      <c r="D25" s="178" t="s">
        <v>66</v>
      </c>
      <c r="E25" s="178" t="s">
        <v>67</v>
      </c>
      <c r="F25" s="178" t="s">
        <v>11</v>
      </c>
      <c r="G25" s="179" t="s">
        <v>75</v>
      </c>
      <c r="H25" s="187" t="s">
        <v>1190</v>
      </c>
      <c r="I25" s="188"/>
      <c r="J25" s="188"/>
      <c r="K25" s="188"/>
      <c r="L25" s="188" t="s">
        <v>1608</v>
      </c>
      <c r="M25" s="356" t="s">
        <v>1609</v>
      </c>
      <c r="N25" s="189">
        <v>9.756944444444444E-4</v>
      </c>
      <c r="O25" s="241">
        <v>9.7418981481481488E-4</v>
      </c>
      <c r="Q25" s="207"/>
      <c r="S25" s="207"/>
    </row>
    <row r="26" spans="1:20" ht="34" customHeight="1" x14ac:dyDescent="0.25">
      <c r="A26" s="181" t="s">
        <v>547</v>
      </c>
      <c r="B26" s="182"/>
      <c r="C26" s="182"/>
      <c r="D26" s="182" t="s">
        <v>1477</v>
      </c>
      <c r="E26" s="182" t="s">
        <v>1561</v>
      </c>
      <c r="F26" s="183">
        <v>1.0254629629629628E-3</v>
      </c>
      <c r="G26" s="305">
        <v>1.0222222222222223E-3</v>
      </c>
      <c r="H26" s="187" t="s">
        <v>547</v>
      </c>
      <c r="I26" s="188"/>
      <c r="J26" s="188"/>
      <c r="K26" s="188"/>
      <c r="L26" s="188" t="s">
        <v>1610</v>
      </c>
      <c r="M26" s="188" t="s">
        <v>1611</v>
      </c>
      <c r="N26" s="189">
        <v>9.638888888888888E-4</v>
      </c>
      <c r="O26" s="190">
        <v>9.662037037037036E-4</v>
      </c>
      <c r="Q26" s="211"/>
      <c r="R26" s="211"/>
      <c r="S26" s="211"/>
      <c r="T26" s="211"/>
    </row>
    <row r="27" spans="1:20" ht="34" customHeight="1" x14ac:dyDescent="0.25">
      <c r="A27" s="187" t="s">
        <v>566</v>
      </c>
      <c r="B27" s="188"/>
      <c r="C27" s="188"/>
      <c r="D27" s="188" t="s">
        <v>1562</v>
      </c>
      <c r="E27" s="188" t="s">
        <v>1563</v>
      </c>
      <c r="F27" s="189">
        <v>8.9085648148148151E-4</v>
      </c>
      <c r="G27" s="190">
        <v>9.0011574074074082E-4</v>
      </c>
      <c r="H27" s="187" t="s">
        <v>637</v>
      </c>
      <c r="I27" s="188"/>
      <c r="J27" s="188"/>
      <c r="K27" s="188"/>
      <c r="L27" s="188" t="s">
        <v>589</v>
      </c>
      <c r="M27" s="188" t="s">
        <v>1612</v>
      </c>
      <c r="N27" s="189">
        <v>9.4745370370370372E-4</v>
      </c>
      <c r="O27" s="190">
        <v>9.4791666666666668E-4</v>
      </c>
    </row>
    <row r="28" spans="1:20" ht="34" customHeight="1" thickBot="1" x14ac:dyDescent="0.3">
      <c r="A28" s="187" t="s">
        <v>557</v>
      </c>
      <c r="B28" s="188"/>
      <c r="C28" s="188"/>
      <c r="D28" s="188" t="s">
        <v>1038</v>
      </c>
      <c r="E28" s="188" t="s">
        <v>768</v>
      </c>
      <c r="F28" s="189">
        <v>8.7951388888888888E-4</v>
      </c>
      <c r="G28" s="190">
        <v>8.850694444444444E-4</v>
      </c>
      <c r="H28" s="215"/>
      <c r="I28" s="216"/>
      <c r="J28" s="216"/>
      <c r="K28" s="216"/>
      <c r="L28" s="216"/>
      <c r="M28" s="216"/>
      <c r="N28" s="217"/>
      <c r="O28" s="218"/>
    </row>
    <row r="29" spans="1:20" ht="34" customHeight="1" thickBot="1" x14ac:dyDescent="0.3">
      <c r="A29" s="219" t="s">
        <v>1189</v>
      </c>
      <c r="B29" s="345"/>
      <c r="C29" s="345"/>
      <c r="D29" s="188" t="s">
        <v>1457</v>
      </c>
      <c r="E29" s="188" t="s">
        <v>1041</v>
      </c>
      <c r="F29" s="239">
        <v>7.2303240740740737E-4</v>
      </c>
      <c r="G29" s="190">
        <v>7.2557870370370365E-4</v>
      </c>
      <c r="H29" s="177" t="s">
        <v>236</v>
      </c>
      <c r="I29" s="178"/>
      <c r="J29" s="178" t="s">
        <v>60</v>
      </c>
      <c r="K29" s="178" t="s">
        <v>61</v>
      </c>
      <c r="L29" s="178" t="s">
        <v>62</v>
      </c>
      <c r="M29" s="178" t="s">
        <v>63</v>
      </c>
      <c r="N29" s="178" t="s">
        <v>11</v>
      </c>
      <c r="O29" s="179" t="s">
        <v>75</v>
      </c>
    </row>
    <row r="30" spans="1:20" ht="34" customHeight="1" thickBot="1" x14ac:dyDescent="0.3">
      <c r="A30" s="177" t="s">
        <v>5</v>
      </c>
      <c r="B30" s="178"/>
      <c r="C30" s="178"/>
      <c r="D30" s="178" t="s">
        <v>66</v>
      </c>
      <c r="E30" s="178" t="s">
        <v>67</v>
      </c>
      <c r="F30" s="178" t="s">
        <v>11</v>
      </c>
      <c r="G30" s="179" t="s">
        <v>75</v>
      </c>
      <c r="H30" s="181" t="s">
        <v>898</v>
      </c>
      <c r="I30" s="183"/>
      <c r="J30" s="183" t="s">
        <v>1613</v>
      </c>
      <c r="K30" s="183">
        <v>7.0358796296296304E-4</v>
      </c>
      <c r="L30" s="240">
        <v>6.9618055555555546E-4</v>
      </c>
      <c r="M30" s="240" t="s">
        <v>1614</v>
      </c>
      <c r="N30" s="183">
        <v>2.7059027777777776E-3</v>
      </c>
      <c r="O30" s="184">
        <v>2.7083333333333334E-3</v>
      </c>
    </row>
    <row r="31" spans="1:20" ht="34" customHeight="1" x14ac:dyDescent="0.25">
      <c r="A31" s="181" t="s">
        <v>599</v>
      </c>
      <c r="B31" s="182"/>
      <c r="C31" s="182"/>
      <c r="D31" s="182" t="s">
        <v>1565</v>
      </c>
      <c r="E31" s="182" t="s">
        <v>1284</v>
      </c>
      <c r="F31" s="240">
        <v>1.0129629629629631E-3</v>
      </c>
      <c r="G31" s="184">
        <v>1.0162037037037038E-3</v>
      </c>
      <c r="H31" s="187"/>
      <c r="I31" s="189"/>
      <c r="J31" s="189"/>
      <c r="K31" s="189"/>
      <c r="L31" s="189"/>
      <c r="M31" s="189"/>
      <c r="N31" s="189"/>
      <c r="O31" s="190"/>
    </row>
    <row r="32" spans="1:20" ht="34" customHeight="1" x14ac:dyDescent="0.25">
      <c r="A32" s="187" t="s">
        <v>542</v>
      </c>
      <c r="B32" s="188"/>
      <c r="C32" s="188"/>
      <c r="D32" s="188" t="s">
        <v>583</v>
      </c>
      <c r="E32" s="188" t="s">
        <v>583</v>
      </c>
      <c r="F32" s="189" t="s">
        <v>583</v>
      </c>
      <c r="G32" s="190" t="s">
        <v>583</v>
      </c>
      <c r="H32" s="187"/>
      <c r="I32" s="189"/>
      <c r="J32" s="189"/>
      <c r="K32" s="189"/>
      <c r="L32" s="189"/>
      <c r="M32" s="189"/>
      <c r="N32" s="189"/>
      <c r="O32" s="190"/>
    </row>
    <row r="33" spans="1:15" ht="34" customHeight="1" x14ac:dyDescent="0.25">
      <c r="A33" s="187" t="s">
        <v>597</v>
      </c>
      <c r="B33" s="188"/>
      <c r="C33" s="188"/>
      <c r="D33" s="188" t="s">
        <v>752</v>
      </c>
      <c r="E33" s="188" t="s">
        <v>1566</v>
      </c>
      <c r="F33" s="189">
        <v>9.4340277777777782E-4</v>
      </c>
      <c r="G33" s="190">
        <v>9.4803240740740742E-4</v>
      </c>
      <c r="H33" s="187"/>
      <c r="I33" s="189"/>
      <c r="J33" s="189"/>
      <c r="K33" s="189"/>
      <c r="L33" s="189"/>
      <c r="M33" s="189"/>
      <c r="N33" s="189"/>
      <c r="O33" s="190"/>
    </row>
    <row r="34" spans="1:15" ht="34" customHeight="1" x14ac:dyDescent="0.25">
      <c r="A34" s="187" t="s">
        <v>617</v>
      </c>
      <c r="B34" s="188"/>
      <c r="C34" s="188"/>
      <c r="D34" s="188" t="s">
        <v>941</v>
      </c>
      <c r="E34" s="188" t="s">
        <v>1567</v>
      </c>
      <c r="F34" s="189">
        <v>8.1122685185185171E-4</v>
      </c>
      <c r="G34" s="241">
        <v>8.0902777777777787E-4</v>
      </c>
      <c r="H34" s="215"/>
      <c r="I34" s="217"/>
      <c r="J34" s="217"/>
      <c r="K34" s="217"/>
      <c r="L34" s="217"/>
      <c r="M34" s="217"/>
      <c r="N34" s="217"/>
      <c r="O34" s="218"/>
    </row>
    <row r="35" spans="1:15" ht="34" customHeight="1" thickBot="1" x14ac:dyDescent="0.3">
      <c r="A35" s="187" t="s">
        <v>562</v>
      </c>
      <c r="B35" s="188"/>
      <c r="C35" s="188"/>
      <c r="D35" s="188" t="s">
        <v>1568</v>
      </c>
      <c r="E35" s="188" t="s">
        <v>1569</v>
      </c>
      <c r="F35" s="239">
        <v>7.6481481481481485E-4</v>
      </c>
      <c r="G35" s="190">
        <v>7.666666666666668E-4</v>
      </c>
      <c r="H35" s="215"/>
      <c r="I35" s="217"/>
      <c r="J35" s="217"/>
      <c r="K35" s="217"/>
      <c r="L35" s="217"/>
      <c r="M35" s="217"/>
      <c r="N35" s="217"/>
      <c r="O35" s="218"/>
    </row>
    <row r="36" spans="1:15" ht="34" customHeight="1" thickBot="1" x14ac:dyDescent="0.3">
      <c r="A36" s="212" t="s">
        <v>1191</v>
      </c>
      <c r="B36" s="193"/>
      <c r="C36" s="193"/>
      <c r="D36" s="193" t="s">
        <v>1131</v>
      </c>
      <c r="E36" s="193" t="s">
        <v>1570</v>
      </c>
      <c r="F36" s="194" t="s">
        <v>1571</v>
      </c>
      <c r="G36" s="195" t="s">
        <v>1572</v>
      </c>
      <c r="H36" s="281" t="s">
        <v>1574</v>
      </c>
      <c r="I36" s="230"/>
      <c r="J36" s="231"/>
      <c r="K36" s="232"/>
      <c r="L36" s="230" t="s">
        <v>72</v>
      </c>
      <c r="M36" s="231" t="s">
        <v>73</v>
      </c>
      <c r="N36" s="232" t="s">
        <v>74</v>
      </c>
      <c r="O36" s="233"/>
    </row>
  </sheetData>
  <phoneticPr fontId="1" type="noConversion"/>
  <pageMargins left="0.25" right="0.25" top="0.25" bottom="0.25" header="0.25" footer="0.25"/>
  <pageSetup scale="46" orientation="landscape" horizontalDpi="4294967292" verticalDpi="4294967292" copies="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51"/>
  <sheetViews>
    <sheetView topLeftCell="A36" zoomScale="75" zoomScaleNormal="75" zoomScalePageLayoutView="75" workbookViewId="0">
      <selection activeCell="A38" sqref="A38:G51"/>
    </sheetView>
  </sheetViews>
  <sheetFormatPr defaultColWidth="11.453125" defaultRowHeight="27.75" customHeight="1" x14ac:dyDescent="0.25"/>
  <cols>
    <col min="1" max="1" width="54.1796875" style="358" customWidth="1"/>
    <col min="2" max="5" width="10.1796875" style="207" customWidth="1"/>
    <col min="6" max="7" width="16.6328125" style="207" customWidth="1"/>
    <col min="8" max="8" width="54.1796875" style="359" customWidth="1"/>
    <col min="9" max="13" width="10.1796875" style="207" customWidth="1"/>
    <col min="14" max="15" width="16.6328125" style="207" customWidth="1"/>
    <col min="16" max="16" width="11.453125" style="207"/>
    <col min="17" max="17" width="12" style="207" bestFit="1" customWidth="1"/>
    <col min="18" max="18" width="11.6328125" style="207" bestFit="1" customWidth="1"/>
    <col min="19" max="19" width="9.1796875" style="207" bestFit="1" customWidth="1"/>
    <col min="20" max="20" width="12.6328125" style="207" bestFit="1" customWidth="1"/>
    <col min="21" max="16384" width="11.453125" style="207"/>
  </cols>
  <sheetData>
    <row r="1" spans="1:20" s="357" customFormat="1" ht="34" customHeight="1" thickBot="1" x14ac:dyDescent="0.3">
      <c r="A1" s="177" t="s">
        <v>59</v>
      </c>
      <c r="B1" s="178" t="s">
        <v>34</v>
      </c>
      <c r="C1" s="178" t="s">
        <v>35</v>
      </c>
      <c r="D1" s="178" t="s">
        <v>36</v>
      </c>
      <c r="E1" s="178" t="s">
        <v>37</v>
      </c>
      <c r="F1" s="178" t="s">
        <v>11</v>
      </c>
      <c r="G1" s="179" t="s">
        <v>75</v>
      </c>
      <c r="H1" s="177" t="s">
        <v>6</v>
      </c>
      <c r="I1" s="178" t="s">
        <v>60</v>
      </c>
      <c r="J1" s="178" t="s">
        <v>61</v>
      </c>
      <c r="K1" s="178" t="s">
        <v>62</v>
      </c>
      <c r="L1" s="178" t="s">
        <v>63</v>
      </c>
      <c r="M1" s="178" t="s">
        <v>64</v>
      </c>
      <c r="N1" s="178" t="s">
        <v>11</v>
      </c>
      <c r="O1" s="179" t="s">
        <v>75</v>
      </c>
    </row>
    <row r="2" spans="1:20" ht="34" customHeight="1" x14ac:dyDescent="0.25">
      <c r="A2" s="181" t="s">
        <v>675</v>
      </c>
      <c r="B2" s="182" t="s">
        <v>1622</v>
      </c>
      <c r="C2" s="182" t="s">
        <v>1623</v>
      </c>
      <c r="D2" s="182" t="s">
        <v>1624</v>
      </c>
      <c r="E2" s="237" t="s">
        <v>1166</v>
      </c>
      <c r="F2" s="183">
        <v>1.4228009259259261E-3</v>
      </c>
      <c r="G2" s="184">
        <v>1.4268518518518519E-3</v>
      </c>
      <c r="H2" s="181" t="s">
        <v>1380</v>
      </c>
      <c r="I2" s="185" t="s">
        <v>1665</v>
      </c>
      <c r="J2" s="185" t="s">
        <v>1666</v>
      </c>
      <c r="K2" s="185" t="s">
        <v>1002</v>
      </c>
      <c r="L2" s="185" t="s">
        <v>1667</v>
      </c>
      <c r="M2" s="185" t="s">
        <v>1668</v>
      </c>
      <c r="N2" s="183">
        <v>4.3368055555555556E-3</v>
      </c>
      <c r="O2" s="184">
        <v>4.3366898148148149E-3</v>
      </c>
    </row>
    <row r="3" spans="1:20" ht="34" customHeight="1" x14ac:dyDescent="0.25">
      <c r="A3" s="187" t="s">
        <v>1615</v>
      </c>
      <c r="B3" s="188" t="s">
        <v>1625</v>
      </c>
      <c r="C3" s="238" t="s">
        <v>1278</v>
      </c>
      <c r="D3" s="188" t="s">
        <v>1626</v>
      </c>
      <c r="E3" s="238" t="s">
        <v>1627</v>
      </c>
      <c r="F3" s="189">
        <v>1.6179398148148149E-3</v>
      </c>
      <c r="G3" s="190">
        <v>1.6208333333333335E-3</v>
      </c>
      <c r="H3" s="187"/>
      <c r="I3" s="191" t="s">
        <v>1669</v>
      </c>
      <c r="J3" s="191" t="s">
        <v>1670</v>
      </c>
      <c r="K3" s="191" t="s">
        <v>1671</v>
      </c>
      <c r="L3" s="191" t="s">
        <v>1672</v>
      </c>
      <c r="M3" s="191" t="s">
        <v>1673</v>
      </c>
      <c r="N3" s="189"/>
      <c r="O3" s="190"/>
    </row>
    <row r="4" spans="1:20" ht="34" customHeight="1" x14ac:dyDescent="0.25">
      <c r="A4" s="187" t="s">
        <v>1616</v>
      </c>
      <c r="B4" s="188" t="s">
        <v>1628</v>
      </c>
      <c r="C4" s="238" t="s">
        <v>1629</v>
      </c>
      <c r="D4" s="238" t="s">
        <v>1302</v>
      </c>
      <c r="E4" s="188" t="s">
        <v>1039</v>
      </c>
      <c r="F4" s="189">
        <v>1.740625E-3</v>
      </c>
      <c r="G4" s="190" t="s">
        <v>570</v>
      </c>
      <c r="H4" s="187" t="s">
        <v>1381</v>
      </c>
      <c r="I4" s="191" t="s">
        <v>1674</v>
      </c>
      <c r="J4" s="191" t="s">
        <v>1049</v>
      </c>
      <c r="K4" s="191" t="s">
        <v>1675</v>
      </c>
      <c r="L4" s="191" t="s">
        <v>1676</v>
      </c>
      <c r="M4" s="191" t="s">
        <v>1677</v>
      </c>
      <c r="N4" s="189">
        <v>4.8583333333333334E-3</v>
      </c>
      <c r="O4" s="190">
        <v>4.8608796296296291E-3</v>
      </c>
    </row>
    <row r="5" spans="1:20" ht="34" customHeight="1" x14ac:dyDescent="0.25">
      <c r="A5" s="187" t="s">
        <v>1617</v>
      </c>
      <c r="B5" s="238" t="s">
        <v>1630</v>
      </c>
      <c r="C5" s="238" t="s">
        <v>1631</v>
      </c>
      <c r="D5" s="238" t="s">
        <v>1632</v>
      </c>
      <c r="E5" s="188" t="s">
        <v>1540</v>
      </c>
      <c r="F5" s="189">
        <v>2.1559027777777779E-3</v>
      </c>
      <c r="G5" s="190">
        <v>2.1613425925925927E-3</v>
      </c>
      <c r="H5" s="187"/>
      <c r="I5" s="191" t="s">
        <v>1678</v>
      </c>
      <c r="J5" s="191" t="s">
        <v>791</v>
      </c>
      <c r="K5" s="191" t="s">
        <v>1679</v>
      </c>
      <c r="L5" s="191" t="s">
        <v>1680</v>
      </c>
      <c r="M5" s="191" t="s">
        <v>1004</v>
      </c>
      <c r="N5" s="189"/>
      <c r="O5" s="190"/>
    </row>
    <row r="6" spans="1:20" ht="34" customHeight="1" thickBot="1" x14ac:dyDescent="0.3">
      <c r="A6" s="215"/>
      <c r="B6" s="216"/>
      <c r="C6" s="216"/>
      <c r="D6" s="216"/>
      <c r="E6" s="216"/>
      <c r="F6" s="217"/>
      <c r="G6" s="218"/>
      <c r="H6" s="187" t="s">
        <v>1382</v>
      </c>
      <c r="I6" s="191" t="s">
        <v>1681</v>
      </c>
      <c r="J6" s="191" t="s">
        <v>1682</v>
      </c>
      <c r="K6" s="191" t="s">
        <v>1683</v>
      </c>
      <c r="L6" s="191" t="s">
        <v>1632</v>
      </c>
      <c r="M6" s="191" t="s">
        <v>833</v>
      </c>
      <c r="N6" s="189">
        <v>5.4784722222222223E-3</v>
      </c>
      <c r="O6" s="190">
        <v>5.4777777777777785E-3</v>
      </c>
    </row>
    <row r="7" spans="1:20" ht="34" customHeight="1" thickBot="1" x14ac:dyDescent="0.3">
      <c r="A7" s="177" t="s">
        <v>65</v>
      </c>
      <c r="B7" s="178" t="s">
        <v>66</v>
      </c>
      <c r="C7" s="178" t="s">
        <v>67</v>
      </c>
      <c r="D7" s="178" t="s">
        <v>68</v>
      </c>
      <c r="E7" s="178" t="s">
        <v>69</v>
      </c>
      <c r="F7" s="178" t="s">
        <v>11</v>
      </c>
      <c r="G7" s="179" t="s">
        <v>75</v>
      </c>
      <c r="H7" s="187"/>
      <c r="I7" s="191" t="s">
        <v>1684</v>
      </c>
      <c r="J7" s="191" t="s">
        <v>1685</v>
      </c>
      <c r="K7" s="191" t="s">
        <v>1682</v>
      </c>
      <c r="L7" s="191" t="s">
        <v>1686</v>
      </c>
      <c r="M7" s="191" t="s">
        <v>1687</v>
      </c>
      <c r="N7" s="189"/>
      <c r="O7" s="190"/>
    </row>
    <row r="8" spans="1:20" ht="34" customHeight="1" x14ac:dyDescent="0.25">
      <c r="A8" s="181" t="s">
        <v>1365</v>
      </c>
      <c r="B8" s="182" t="s">
        <v>1633</v>
      </c>
      <c r="C8" s="182" t="s">
        <v>1634</v>
      </c>
      <c r="D8" s="182" t="s">
        <v>1424</v>
      </c>
      <c r="E8" s="182" t="s">
        <v>952</v>
      </c>
      <c r="F8" s="183">
        <v>1.5722222222222223E-3</v>
      </c>
      <c r="G8" s="184">
        <v>1.5734953703703703E-3</v>
      </c>
      <c r="H8" s="187"/>
      <c r="I8" s="191"/>
      <c r="J8" s="191"/>
      <c r="K8" s="191"/>
      <c r="L8" s="191"/>
      <c r="M8" s="191"/>
      <c r="N8" s="189"/>
      <c r="O8" s="190"/>
    </row>
    <row r="9" spans="1:20" ht="34" customHeight="1" x14ac:dyDescent="0.25">
      <c r="A9" s="187" t="s">
        <v>1366</v>
      </c>
      <c r="B9" s="188" t="s">
        <v>1635</v>
      </c>
      <c r="C9" s="188" t="s">
        <v>1636</v>
      </c>
      <c r="D9" s="188" t="s">
        <v>1637</v>
      </c>
      <c r="E9" s="188" t="s">
        <v>1017</v>
      </c>
      <c r="F9" s="239">
        <v>1.7047453703703704E-3</v>
      </c>
      <c r="G9" s="190">
        <v>1.7068287037037037E-3</v>
      </c>
      <c r="H9" s="187"/>
      <c r="I9" s="191"/>
      <c r="J9" s="191"/>
      <c r="K9" s="191"/>
      <c r="L9" s="191"/>
      <c r="M9" s="191"/>
      <c r="N9" s="189"/>
      <c r="O9" s="190"/>
    </row>
    <row r="10" spans="1:20" ht="34" customHeight="1" thickBot="1" x14ac:dyDescent="0.3">
      <c r="A10" s="187" t="s">
        <v>1367</v>
      </c>
      <c r="B10" s="188" t="s">
        <v>1638</v>
      </c>
      <c r="C10" s="188" t="s">
        <v>1639</v>
      </c>
      <c r="D10" s="188" t="s">
        <v>1439</v>
      </c>
      <c r="E10" s="188" t="s">
        <v>1577</v>
      </c>
      <c r="F10" s="189">
        <v>2.0811342592592596E-3</v>
      </c>
      <c r="G10" s="241">
        <v>2.0802083333333332E-3</v>
      </c>
      <c r="H10" s="215"/>
      <c r="I10" s="278"/>
      <c r="J10" s="278"/>
      <c r="K10" s="278"/>
      <c r="L10" s="278"/>
      <c r="M10" s="278"/>
      <c r="N10" s="217"/>
      <c r="O10" s="218"/>
    </row>
    <row r="11" spans="1:20" ht="34" customHeight="1" thickBot="1" x14ac:dyDescent="0.3">
      <c r="A11" s="187"/>
      <c r="B11" s="188"/>
      <c r="C11" s="188"/>
      <c r="D11" s="188"/>
      <c r="E11" s="188"/>
      <c r="F11" s="189"/>
      <c r="G11" s="190"/>
      <c r="H11" s="177" t="s">
        <v>235</v>
      </c>
      <c r="I11" s="197"/>
      <c r="J11" s="197" t="s">
        <v>66</v>
      </c>
      <c r="K11" s="197" t="s">
        <v>67</v>
      </c>
      <c r="L11" s="197" t="s">
        <v>68</v>
      </c>
      <c r="M11" s="197" t="s">
        <v>69</v>
      </c>
      <c r="N11" s="178" t="s">
        <v>11</v>
      </c>
      <c r="O11" s="179" t="s">
        <v>75</v>
      </c>
      <c r="Q11" s="338"/>
      <c r="R11" s="338"/>
      <c r="S11" s="338"/>
      <c r="T11" s="338"/>
    </row>
    <row r="12" spans="1:20" ht="34" customHeight="1" thickBot="1" x14ac:dyDescent="0.3">
      <c r="A12" s="215"/>
      <c r="B12" s="216"/>
      <c r="C12" s="216"/>
      <c r="D12" s="216"/>
      <c r="E12" s="216"/>
      <c r="F12" s="217"/>
      <c r="G12" s="218"/>
      <c r="H12" s="181" t="s">
        <v>1091</v>
      </c>
      <c r="I12" s="182"/>
      <c r="J12" s="182" t="s">
        <v>1688</v>
      </c>
      <c r="K12" s="182" t="s">
        <v>1689</v>
      </c>
      <c r="L12" s="182" t="s">
        <v>1690</v>
      </c>
      <c r="M12" s="182" t="s">
        <v>1691</v>
      </c>
      <c r="N12" s="183">
        <v>1.2353009259259259E-3</v>
      </c>
      <c r="O12" s="184">
        <v>1.237384259259259E-3</v>
      </c>
      <c r="Q12" s="277"/>
    </row>
    <row r="13" spans="1:20" ht="34" customHeight="1" thickBot="1" x14ac:dyDescent="0.3">
      <c r="A13" s="177" t="s">
        <v>1</v>
      </c>
      <c r="B13" s="178" t="s">
        <v>36</v>
      </c>
      <c r="C13" s="178" t="s">
        <v>34</v>
      </c>
      <c r="D13" s="178" t="s">
        <v>35</v>
      </c>
      <c r="E13" s="178" t="s">
        <v>37</v>
      </c>
      <c r="F13" s="178" t="s">
        <v>11</v>
      </c>
      <c r="G13" s="179" t="s">
        <v>75</v>
      </c>
      <c r="H13" s="187" t="s">
        <v>1618</v>
      </c>
      <c r="I13" s="188"/>
      <c r="J13" s="238" t="s">
        <v>1451</v>
      </c>
      <c r="K13" s="188" t="s">
        <v>1568</v>
      </c>
      <c r="L13" s="238" t="s">
        <v>1692</v>
      </c>
      <c r="M13" s="188" t="s">
        <v>1693</v>
      </c>
      <c r="N13" s="189">
        <v>1.328009259259259E-3</v>
      </c>
      <c r="O13" s="190">
        <v>1.3296296296296296E-3</v>
      </c>
      <c r="Q13" s="277"/>
    </row>
    <row r="14" spans="1:20" ht="34" customHeight="1" x14ac:dyDescent="0.25">
      <c r="A14" s="181" t="s">
        <v>1368</v>
      </c>
      <c r="B14" s="182" t="s">
        <v>1640</v>
      </c>
      <c r="C14" s="182" t="s">
        <v>1641</v>
      </c>
      <c r="D14" s="182" t="s">
        <v>1642</v>
      </c>
      <c r="E14" s="182" t="s">
        <v>1643</v>
      </c>
      <c r="F14" s="240">
        <v>1.6810185185185183E-3</v>
      </c>
      <c r="G14" s="184">
        <v>1.6843750000000001E-3</v>
      </c>
      <c r="H14" s="187" t="s">
        <v>1619</v>
      </c>
      <c r="I14" s="188"/>
      <c r="J14" s="188" t="s">
        <v>1694</v>
      </c>
      <c r="K14" s="238" t="s">
        <v>1628</v>
      </c>
      <c r="L14" s="188" t="s">
        <v>1695</v>
      </c>
      <c r="M14" s="238" t="s">
        <v>1696</v>
      </c>
      <c r="N14" s="189">
        <v>1.5749999999999998E-3</v>
      </c>
      <c r="O14" s="190">
        <v>1.5752314814814815E-3</v>
      </c>
      <c r="Q14" s="277"/>
    </row>
    <row r="15" spans="1:20" ht="34" customHeight="1" x14ac:dyDescent="0.25">
      <c r="A15" s="187" t="s">
        <v>1369</v>
      </c>
      <c r="B15" s="188" t="s">
        <v>1644</v>
      </c>
      <c r="C15" s="188" t="s">
        <v>1645</v>
      </c>
      <c r="D15" s="191" t="s">
        <v>1646</v>
      </c>
      <c r="E15" s="188" t="s">
        <v>998</v>
      </c>
      <c r="F15" s="189">
        <v>1.8541666666666665E-3</v>
      </c>
      <c r="G15" s="190">
        <v>1.8563657407407409E-3</v>
      </c>
      <c r="H15" s="187"/>
      <c r="I15" s="188"/>
      <c r="J15" s="188"/>
      <c r="K15" s="188"/>
      <c r="L15" s="188"/>
      <c r="M15" s="188"/>
      <c r="N15" s="189"/>
      <c r="O15" s="190"/>
      <c r="Q15" s="277"/>
    </row>
    <row r="16" spans="1:20" ht="34" customHeight="1" thickBot="1" x14ac:dyDescent="0.3">
      <c r="A16" s="187" t="s">
        <v>1370</v>
      </c>
      <c r="B16" s="188" t="s">
        <v>1647</v>
      </c>
      <c r="C16" s="188" t="s">
        <v>1648</v>
      </c>
      <c r="D16" s="188" t="s">
        <v>1649</v>
      </c>
      <c r="E16" s="188" t="s">
        <v>1650</v>
      </c>
      <c r="F16" s="189">
        <v>2.0247685185185186E-3</v>
      </c>
      <c r="G16" s="241">
        <v>2.0233796296296297E-3</v>
      </c>
      <c r="H16" s="215"/>
      <c r="I16" s="216"/>
      <c r="J16" s="216"/>
      <c r="K16" s="216"/>
      <c r="L16" s="216"/>
      <c r="M16" s="216"/>
      <c r="N16" s="217"/>
      <c r="O16" s="218"/>
      <c r="Q16" s="338"/>
      <c r="R16" s="338"/>
      <c r="S16" s="338"/>
      <c r="T16" s="338"/>
    </row>
    <row r="17" spans="1:20" ht="34" customHeight="1" thickBot="1" x14ac:dyDescent="0.3">
      <c r="A17" s="187"/>
      <c r="B17" s="188"/>
      <c r="C17" s="188"/>
      <c r="D17" s="189"/>
      <c r="E17" s="189"/>
      <c r="F17" s="189"/>
      <c r="G17" s="190"/>
      <c r="H17" s="177" t="s">
        <v>7</v>
      </c>
      <c r="I17" s="178"/>
      <c r="J17" s="178"/>
      <c r="K17" s="199"/>
      <c r="L17" s="178" t="s">
        <v>66</v>
      </c>
      <c r="M17" s="178" t="s">
        <v>67</v>
      </c>
      <c r="N17" s="178" t="s">
        <v>11</v>
      </c>
      <c r="O17" s="179" t="s">
        <v>75</v>
      </c>
      <c r="Q17" s="277"/>
    </row>
    <row r="18" spans="1:20" ht="34" customHeight="1" thickBot="1" x14ac:dyDescent="0.3">
      <c r="A18" s="215"/>
      <c r="B18" s="216"/>
      <c r="C18" s="216"/>
      <c r="D18" s="216"/>
      <c r="E18" s="216"/>
      <c r="F18" s="217"/>
      <c r="G18" s="218"/>
      <c r="H18" s="181" t="s">
        <v>1383</v>
      </c>
      <c r="I18" s="182"/>
      <c r="J18" s="182"/>
      <c r="K18" s="182"/>
      <c r="L18" s="182" t="s">
        <v>1697</v>
      </c>
      <c r="M18" s="182" t="s">
        <v>1698</v>
      </c>
      <c r="N18" s="183">
        <v>9.5868055555555561E-4</v>
      </c>
      <c r="O18" s="184">
        <v>9.7060185185185183E-4</v>
      </c>
    </row>
    <row r="19" spans="1:20" ht="34" customHeight="1" thickBot="1" x14ac:dyDescent="0.3">
      <c r="A19" s="177" t="s">
        <v>3</v>
      </c>
      <c r="B19" s="199"/>
      <c r="C19" s="199"/>
      <c r="D19" s="199"/>
      <c r="E19" s="178"/>
      <c r="F19" s="178" t="s">
        <v>11</v>
      </c>
      <c r="G19" s="179" t="s">
        <v>75</v>
      </c>
      <c r="H19" s="187" t="s">
        <v>1384</v>
      </c>
      <c r="I19" s="188"/>
      <c r="J19" s="188"/>
      <c r="K19" s="188"/>
      <c r="L19" s="188" t="s">
        <v>1699</v>
      </c>
      <c r="M19" s="188" t="s">
        <v>1645</v>
      </c>
      <c r="N19" s="189">
        <v>9.3773148148148155E-4</v>
      </c>
      <c r="O19" s="190">
        <v>9.4050925925925931E-4</v>
      </c>
    </row>
    <row r="20" spans="1:20" ht="34" customHeight="1" x14ac:dyDescent="0.25">
      <c r="A20" s="181" t="s">
        <v>1371</v>
      </c>
      <c r="B20" s="182"/>
      <c r="C20" s="182"/>
      <c r="D20" s="182"/>
      <c r="E20" s="182"/>
      <c r="F20" s="205" t="s">
        <v>1557</v>
      </c>
      <c r="G20" s="206" t="s">
        <v>1651</v>
      </c>
      <c r="H20" s="187" t="s">
        <v>1385</v>
      </c>
      <c r="I20" s="188"/>
      <c r="J20" s="191"/>
      <c r="K20" s="188"/>
      <c r="L20" s="188" t="s">
        <v>1700</v>
      </c>
      <c r="M20" s="191" t="s">
        <v>1701</v>
      </c>
      <c r="N20" s="189">
        <v>1.0307870370370369E-3</v>
      </c>
      <c r="O20" s="190">
        <v>1.0282407407407408E-3</v>
      </c>
    </row>
    <row r="21" spans="1:20" ht="34" customHeight="1" x14ac:dyDescent="0.25">
      <c r="A21" s="187" t="s">
        <v>1372</v>
      </c>
      <c r="B21" s="188"/>
      <c r="C21" s="188"/>
      <c r="D21" s="188"/>
      <c r="E21" s="188"/>
      <c r="F21" s="209" t="s">
        <v>1652</v>
      </c>
      <c r="G21" s="210" t="s">
        <v>570</v>
      </c>
      <c r="H21" s="187" t="s">
        <v>1402</v>
      </c>
      <c r="I21" s="188"/>
      <c r="J21" s="191"/>
      <c r="K21" s="188"/>
      <c r="L21" s="188"/>
      <c r="M21" s="188"/>
      <c r="N21" s="239" t="s">
        <v>1702</v>
      </c>
      <c r="O21" s="190" t="s">
        <v>1522</v>
      </c>
      <c r="Q21" s="338"/>
      <c r="R21" s="338"/>
      <c r="S21" s="338"/>
      <c r="T21" s="338"/>
    </row>
    <row r="22" spans="1:20" ht="34" customHeight="1" thickBot="1" x14ac:dyDescent="0.3">
      <c r="A22" s="187" t="s">
        <v>1373</v>
      </c>
      <c r="B22" s="188"/>
      <c r="C22" s="188"/>
      <c r="D22" s="188"/>
      <c r="E22" s="208"/>
      <c r="F22" s="243" t="s">
        <v>1653</v>
      </c>
      <c r="G22" s="210" t="s">
        <v>850</v>
      </c>
      <c r="H22" s="215"/>
      <c r="I22" s="216"/>
      <c r="J22" s="216"/>
      <c r="K22" s="216"/>
      <c r="L22" s="216"/>
      <c r="M22" s="216"/>
      <c r="N22" s="217"/>
      <c r="O22" s="218"/>
    </row>
    <row r="23" spans="1:20" ht="34" customHeight="1" thickBot="1" x14ac:dyDescent="0.3">
      <c r="A23" s="187"/>
      <c r="B23" s="188"/>
      <c r="C23" s="188"/>
      <c r="D23" s="188"/>
      <c r="E23" s="208"/>
      <c r="F23" s="209"/>
      <c r="G23" s="210"/>
      <c r="H23" s="177" t="s">
        <v>8</v>
      </c>
      <c r="I23" s="178"/>
      <c r="J23" s="178"/>
      <c r="K23" s="199"/>
      <c r="L23" s="178" t="s">
        <v>66</v>
      </c>
      <c r="M23" s="178" t="s">
        <v>67</v>
      </c>
      <c r="N23" s="178" t="s">
        <v>11</v>
      </c>
      <c r="O23" s="179" t="s">
        <v>75</v>
      </c>
    </row>
    <row r="24" spans="1:20" ht="34" customHeight="1" thickBot="1" x14ac:dyDescent="0.3">
      <c r="A24" s="219"/>
      <c r="B24" s="216"/>
      <c r="C24" s="216"/>
      <c r="D24" s="216"/>
      <c r="E24" s="216"/>
      <c r="F24" s="284"/>
      <c r="G24" s="335"/>
      <c r="H24" s="181" t="s">
        <v>1386</v>
      </c>
      <c r="I24" s="182"/>
      <c r="J24" s="182"/>
      <c r="K24" s="182"/>
      <c r="L24" s="182" t="s">
        <v>1703</v>
      </c>
      <c r="M24" s="182" t="s">
        <v>1704</v>
      </c>
      <c r="N24" s="183">
        <v>9.1516203703703714E-4</v>
      </c>
      <c r="O24" s="184">
        <v>9.1527777777777788E-4</v>
      </c>
    </row>
    <row r="25" spans="1:20" ht="34" customHeight="1" thickBot="1" x14ac:dyDescent="0.3">
      <c r="A25" s="177" t="s">
        <v>4</v>
      </c>
      <c r="B25" s="178"/>
      <c r="C25" s="178"/>
      <c r="D25" s="178" t="s">
        <v>66</v>
      </c>
      <c r="E25" s="178" t="s">
        <v>67</v>
      </c>
      <c r="F25" s="178" t="s">
        <v>11</v>
      </c>
      <c r="G25" s="179" t="s">
        <v>75</v>
      </c>
      <c r="H25" s="187" t="s">
        <v>1387</v>
      </c>
      <c r="I25" s="188"/>
      <c r="J25" s="188"/>
      <c r="K25" s="188"/>
      <c r="L25" s="188" t="s">
        <v>1705</v>
      </c>
      <c r="M25" s="188" t="s">
        <v>1706</v>
      </c>
      <c r="N25" s="189">
        <v>9.9027777777777764E-4</v>
      </c>
      <c r="O25" s="190">
        <v>9.9363425925925943E-4</v>
      </c>
    </row>
    <row r="26" spans="1:20" ht="34" customHeight="1" x14ac:dyDescent="0.25">
      <c r="A26" s="181" t="s">
        <v>1374</v>
      </c>
      <c r="B26" s="182"/>
      <c r="C26" s="182"/>
      <c r="D26" s="182" t="s">
        <v>1654</v>
      </c>
      <c r="E26" s="182" t="s">
        <v>819</v>
      </c>
      <c r="F26" s="183">
        <v>8.7673611111111112E-4</v>
      </c>
      <c r="G26" s="184">
        <v>8.810185185185185E-4</v>
      </c>
      <c r="H26" s="187" t="s">
        <v>1388</v>
      </c>
      <c r="I26" s="188"/>
      <c r="J26" s="188"/>
      <c r="K26" s="188"/>
      <c r="L26" s="188" t="s">
        <v>1707</v>
      </c>
      <c r="M26" s="188" t="s">
        <v>1708</v>
      </c>
      <c r="N26" s="189">
        <v>9.7997685185185189E-4</v>
      </c>
      <c r="O26" s="190">
        <v>9.7766203703703708E-4</v>
      </c>
      <c r="Q26" s="338"/>
      <c r="R26" s="338"/>
      <c r="S26" s="338"/>
      <c r="T26" s="338"/>
    </row>
    <row r="27" spans="1:20" ht="34" customHeight="1" x14ac:dyDescent="0.25">
      <c r="A27" s="187" t="s">
        <v>1376</v>
      </c>
      <c r="B27" s="188"/>
      <c r="C27" s="188"/>
      <c r="D27" s="188" t="s">
        <v>1567</v>
      </c>
      <c r="E27" s="188" t="s">
        <v>1655</v>
      </c>
      <c r="F27" s="189">
        <v>9.0127314814814812E-4</v>
      </c>
      <c r="G27" s="190">
        <v>9.0370370370370355E-4</v>
      </c>
      <c r="H27" s="187"/>
      <c r="I27" s="188"/>
      <c r="J27" s="188"/>
      <c r="K27" s="188"/>
      <c r="L27" s="188"/>
      <c r="M27" s="188"/>
      <c r="N27" s="189"/>
      <c r="O27" s="190"/>
    </row>
    <row r="28" spans="1:20" ht="34" customHeight="1" thickBot="1" x14ac:dyDescent="0.3">
      <c r="A28" s="187" t="s">
        <v>1375</v>
      </c>
      <c r="B28" s="188"/>
      <c r="C28" s="188"/>
      <c r="D28" s="188" t="s">
        <v>816</v>
      </c>
      <c r="E28" s="188" t="s">
        <v>1523</v>
      </c>
      <c r="F28" s="239">
        <v>9.5011574074074085E-4</v>
      </c>
      <c r="G28" s="190">
        <v>9.5509259259259256E-4</v>
      </c>
      <c r="H28" s="215"/>
      <c r="I28" s="216"/>
      <c r="J28" s="216"/>
      <c r="K28" s="216"/>
      <c r="L28" s="216"/>
      <c r="M28" s="216"/>
      <c r="N28" s="217"/>
      <c r="O28" s="218"/>
    </row>
    <row r="29" spans="1:20" ht="34" customHeight="1" thickBot="1" x14ac:dyDescent="0.3">
      <c r="A29" s="187"/>
      <c r="B29" s="333"/>
      <c r="C29" s="333"/>
      <c r="D29" s="334"/>
      <c r="E29" s="188"/>
      <c r="F29" s="333"/>
      <c r="G29" s="336"/>
      <c r="H29" s="177" t="s">
        <v>236</v>
      </c>
      <c r="I29" s="178"/>
      <c r="J29" s="178" t="s">
        <v>60</v>
      </c>
      <c r="K29" s="178" t="s">
        <v>61</v>
      </c>
      <c r="L29" s="178" t="s">
        <v>62</v>
      </c>
      <c r="M29" s="178" t="s">
        <v>63</v>
      </c>
      <c r="N29" s="178" t="s">
        <v>11</v>
      </c>
      <c r="O29" s="179" t="s">
        <v>75</v>
      </c>
    </row>
    <row r="30" spans="1:20" ht="34" customHeight="1" thickBot="1" x14ac:dyDescent="0.3">
      <c r="A30" s="215"/>
      <c r="B30" s="216"/>
      <c r="C30" s="216"/>
      <c r="D30" s="216"/>
      <c r="E30" s="216"/>
      <c r="F30" s="217"/>
      <c r="G30" s="218"/>
      <c r="H30" s="181" t="s">
        <v>1389</v>
      </c>
      <c r="I30" s="183"/>
      <c r="J30" s="183">
        <v>7.5532407407407406E-4</v>
      </c>
      <c r="K30" s="240">
        <v>8.0196759259259273E-4</v>
      </c>
      <c r="L30" s="240">
        <v>8.1562500000000005E-4</v>
      </c>
      <c r="M30" s="240" t="s">
        <v>568</v>
      </c>
      <c r="N30" s="183">
        <v>3.0672453703703699E-3</v>
      </c>
      <c r="O30" s="184">
        <v>3.0681712962962963E-3</v>
      </c>
    </row>
    <row r="31" spans="1:20" ht="34" customHeight="1" thickBot="1" x14ac:dyDescent="0.3">
      <c r="A31" s="177" t="s">
        <v>5</v>
      </c>
      <c r="B31" s="178"/>
      <c r="C31" s="178"/>
      <c r="D31" s="178" t="s">
        <v>66</v>
      </c>
      <c r="E31" s="178" t="s">
        <v>67</v>
      </c>
      <c r="F31" s="178" t="s">
        <v>11</v>
      </c>
      <c r="G31" s="179" t="s">
        <v>75</v>
      </c>
      <c r="H31" s="187" t="s">
        <v>1620</v>
      </c>
      <c r="I31" s="189"/>
      <c r="J31" s="189">
        <v>8.6215277777777777E-4</v>
      </c>
      <c r="K31" s="189">
        <v>8.3912037037037028E-4</v>
      </c>
      <c r="L31" s="189">
        <v>1.0179398148148148E-3</v>
      </c>
      <c r="M31" s="239">
        <v>8.1678240740740745E-4</v>
      </c>
      <c r="N31" s="189">
        <v>3.5336805555555555E-3</v>
      </c>
      <c r="O31" s="190">
        <v>3.5355324074074078E-3</v>
      </c>
    </row>
    <row r="32" spans="1:20" ht="34" customHeight="1" x14ac:dyDescent="0.25">
      <c r="A32" s="181" t="s">
        <v>1377</v>
      </c>
      <c r="B32" s="182"/>
      <c r="C32" s="182"/>
      <c r="D32" s="182" t="s">
        <v>1656</v>
      </c>
      <c r="E32" s="182" t="s">
        <v>1657</v>
      </c>
      <c r="F32" s="183" t="s">
        <v>1658</v>
      </c>
      <c r="G32" s="184" t="s">
        <v>1659</v>
      </c>
      <c r="H32" s="187" t="s">
        <v>1621</v>
      </c>
      <c r="I32" s="189"/>
      <c r="J32" s="189">
        <v>1.0929398148148148E-3</v>
      </c>
      <c r="K32" s="189">
        <v>1.0274305555555555E-3</v>
      </c>
      <c r="L32" s="239">
        <v>1.0913194444444445E-3</v>
      </c>
      <c r="M32" s="239">
        <v>9.6446759259259261E-4</v>
      </c>
      <c r="N32" s="189">
        <v>4.1761574074074071E-3</v>
      </c>
      <c r="O32" s="190">
        <v>4.177083333333333E-3</v>
      </c>
    </row>
    <row r="33" spans="1:15" ht="34" customHeight="1" x14ac:dyDescent="0.25">
      <c r="A33" s="187" t="s">
        <v>1378</v>
      </c>
      <c r="B33" s="188"/>
      <c r="C33" s="188"/>
      <c r="D33" s="188" t="s">
        <v>1660</v>
      </c>
      <c r="E33" s="188" t="s">
        <v>1661</v>
      </c>
      <c r="F33" s="189" t="s">
        <v>1662</v>
      </c>
      <c r="G33" s="190" t="s">
        <v>794</v>
      </c>
      <c r="H33" s="187"/>
      <c r="I33" s="189"/>
      <c r="J33" s="189"/>
      <c r="K33" s="189"/>
      <c r="L33" s="189"/>
      <c r="M33" s="189"/>
      <c r="N33" s="189"/>
      <c r="O33" s="190"/>
    </row>
    <row r="34" spans="1:15" ht="34" customHeight="1" x14ac:dyDescent="0.25">
      <c r="A34" s="187" t="s">
        <v>1379</v>
      </c>
      <c r="B34" s="188"/>
      <c r="C34" s="188"/>
      <c r="D34" s="188" t="s">
        <v>1663</v>
      </c>
      <c r="E34" s="188" t="s">
        <v>1664</v>
      </c>
      <c r="F34" s="189">
        <v>7.6527777777777781E-4</v>
      </c>
      <c r="G34" s="190">
        <v>7.6655092592592606E-4</v>
      </c>
      <c r="H34" s="360"/>
      <c r="I34" s="189"/>
      <c r="J34" s="189"/>
      <c r="K34" s="189"/>
      <c r="L34" s="189"/>
      <c r="M34" s="189"/>
      <c r="N34" s="189"/>
      <c r="O34" s="190"/>
    </row>
    <row r="35" spans="1:15" ht="34" customHeight="1" thickBot="1" x14ac:dyDescent="0.3">
      <c r="A35" s="187"/>
      <c r="B35" s="188"/>
      <c r="C35" s="188"/>
      <c r="D35" s="188"/>
      <c r="E35" s="188"/>
      <c r="F35" s="189"/>
      <c r="G35" s="190"/>
      <c r="H35" s="215"/>
      <c r="I35" s="217"/>
      <c r="J35" s="217"/>
      <c r="K35" s="217"/>
      <c r="L35" s="217"/>
      <c r="M35" s="217"/>
      <c r="N35" s="217"/>
      <c r="O35" s="218"/>
    </row>
    <row r="36" spans="1:15" ht="34" customHeight="1" thickBot="1" x14ac:dyDescent="0.3">
      <c r="A36" s="192"/>
      <c r="B36" s="193"/>
      <c r="C36" s="193"/>
      <c r="D36" s="193"/>
      <c r="E36" s="193"/>
      <c r="F36" s="194"/>
      <c r="G36" s="195"/>
      <c r="H36" s="177" t="s">
        <v>1575</v>
      </c>
      <c r="I36" s="361"/>
      <c r="J36" s="361"/>
      <c r="K36" s="361"/>
      <c r="L36" s="361" t="s">
        <v>72</v>
      </c>
      <c r="M36" s="361" t="s">
        <v>73</v>
      </c>
      <c r="N36" s="361" t="s">
        <v>74</v>
      </c>
      <c r="O36" s="362"/>
    </row>
    <row r="37" spans="1:15" ht="27.75" customHeight="1" thickBot="1" x14ac:dyDescent="0.3"/>
    <row r="38" spans="1:15" ht="27.75" customHeight="1" thickBot="1" x14ac:dyDescent="0.3">
      <c r="A38" s="177" t="s">
        <v>1390</v>
      </c>
      <c r="B38" s="199"/>
      <c r="C38" s="199"/>
      <c r="D38" s="199"/>
      <c r="E38" s="178"/>
      <c r="F38" s="178" t="s">
        <v>11</v>
      </c>
      <c r="G38" s="179" t="s">
        <v>75</v>
      </c>
    </row>
    <row r="39" spans="1:15" ht="27.75" customHeight="1" x14ac:dyDescent="0.25">
      <c r="A39" s="181" t="s">
        <v>1395</v>
      </c>
      <c r="B39" s="182"/>
      <c r="C39" s="182"/>
      <c r="D39" s="182"/>
      <c r="E39" s="182"/>
      <c r="F39" s="205" t="s">
        <v>987</v>
      </c>
      <c r="G39" s="206" t="s">
        <v>1635</v>
      </c>
    </row>
    <row r="40" spans="1:15" ht="27.75" customHeight="1" x14ac:dyDescent="0.25">
      <c r="A40" s="187" t="s">
        <v>1394</v>
      </c>
      <c r="B40" s="188"/>
      <c r="C40" s="188"/>
      <c r="D40" s="188"/>
      <c r="E40" s="188"/>
      <c r="F40" s="209" t="s">
        <v>1109</v>
      </c>
      <c r="G40" s="210" t="s">
        <v>1709</v>
      </c>
    </row>
    <row r="41" spans="1:15" ht="27.75" customHeight="1" x14ac:dyDescent="0.25">
      <c r="A41" s="187" t="s">
        <v>1392</v>
      </c>
      <c r="B41" s="188"/>
      <c r="C41" s="188"/>
      <c r="D41" s="188"/>
      <c r="E41" s="188"/>
      <c r="F41" s="209" t="s">
        <v>812</v>
      </c>
      <c r="G41" s="210" t="s">
        <v>1710</v>
      </c>
    </row>
    <row r="42" spans="1:15" ht="27.75" customHeight="1" x14ac:dyDescent="0.25">
      <c r="A42" s="187" t="s">
        <v>1393</v>
      </c>
      <c r="B42" s="188"/>
      <c r="C42" s="188"/>
      <c r="D42" s="188"/>
      <c r="E42" s="209"/>
      <c r="F42" s="243" t="s">
        <v>1711</v>
      </c>
      <c r="G42" s="210" t="s">
        <v>1712</v>
      </c>
    </row>
    <row r="43" spans="1:15" ht="27.75" customHeight="1" x14ac:dyDescent="0.25">
      <c r="A43" s="187" t="s">
        <v>1396</v>
      </c>
      <c r="B43" s="188"/>
      <c r="C43" s="188"/>
      <c r="D43" s="188"/>
      <c r="E43" s="188"/>
      <c r="F43" s="243" t="s">
        <v>868</v>
      </c>
      <c r="G43" s="210" t="s">
        <v>969</v>
      </c>
    </row>
    <row r="44" spans="1:15" ht="27.75" customHeight="1" x14ac:dyDescent="0.25">
      <c r="A44" s="187" t="s">
        <v>1397</v>
      </c>
      <c r="B44" s="188"/>
      <c r="C44" s="188"/>
      <c r="D44" s="188"/>
      <c r="E44" s="188"/>
      <c r="F44" s="243" t="s">
        <v>1243</v>
      </c>
      <c r="G44" s="210" t="s">
        <v>1713</v>
      </c>
    </row>
    <row r="45" spans="1:15" ht="27.75" customHeight="1" thickBot="1" x14ac:dyDescent="0.3">
      <c r="A45" s="215"/>
      <c r="B45" s="363"/>
      <c r="C45" s="363"/>
      <c r="D45" s="363"/>
      <c r="E45" s="363"/>
      <c r="F45" s="363"/>
      <c r="G45" s="364"/>
    </row>
    <row r="46" spans="1:15" ht="27.75" customHeight="1" thickBot="1" x14ac:dyDescent="0.3">
      <c r="A46" s="177" t="s">
        <v>1391</v>
      </c>
      <c r="B46" s="178"/>
      <c r="C46" s="178"/>
      <c r="D46" s="178" t="s">
        <v>66</v>
      </c>
      <c r="E46" s="178" t="s">
        <v>67</v>
      </c>
      <c r="F46" s="178" t="s">
        <v>11</v>
      </c>
      <c r="G46" s="179" t="s">
        <v>75</v>
      </c>
    </row>
    <row r="47" spans="1:15" ht="27.75" customHeight="1" x14ac:dyDescent="0.25">
      <c r="A47" s="181" t="s">
        <v>1398</v>
      </c>
      <c r="B47" s="182"/>
      <c r="C47" s="182"/>
      <c r="D47" s="182" t="s">
        <v>1113</v>
      </c>
      <c r="E47" s="182" t="s">
        <v>1714</v>
      </c>
      <c r="F47" s="183">
        <v>7.5243055555555556E-4</v>
      </c>
      <c r="G47" s="184">
        <v>7.5254629629629619E-4</v>
      </c>
    </row>
    <row r="48" spans="1:15" ht="27.75" customHeight="1" x14ac:dyDescent="0.25">
      <c r="A48" s="187" t="s">
        <v>1399</v>
      </c>
      <c r="B48" s="188"/>
      <c r="C48" s="188"/>
      <c r="D48" s="188" t="s">
        <v>1715</v>
      </c>
      <c r="E48" s="188" t="s">
        <v>1716</v>
      </c>
      <c r="F48" s="189">
        <v>1.0122685185185185E-3</v>
      </c>
      <c r="G48" s="190">
        <v>1.0128472222222221E-3</v>
      </c>
    </row>
    <row r="49" spans="1:7" ht="27.75" customHeight="1" x14ac:dyDescent="0.25">
      <c r="A49" s="187"/>
      <c r="B49" s="188"/>
      <c r="C49" s="188"/>
      <c r="D49" s="188"/>
      <c r="E49" s="188"/>
      <c r="F49" s="189"/>
      <c r="G49" s="190"/>
    </row>
    <row r="50" spans="1:7" ht="27.75" customHeight="1" x14ac:dyDescent="0.25">
      <c r="A50" s="187" t="s">
        <v>1400</v>
      </c>
      <c r="B50" s="188"/>
      <c r="C50" s="188"/>
      <c r="D50" s="188" t="s">
        <v>640</v>
      </c>
      <c r="E50" s="188" t="s">
        <v>1717</v>
      </c>
      <c r="F50" s="189">
        <v>1.0606481481481482E-3</v>
      </c>
      <c r="G50" s="190">
        <v>1.0644675925925925E-3</v>
      </c>
    </row>
    <row r="51" spans="1:7" ht="27.75" customHeight="1" thickBot="1" x14ac:dyDescent="0.3">
      <c r="A51" s="212" t="s">
        <v>1401</v>
      </c>
      <c r="B51" s="193"/>
      <c r="C51" s="193"/>
      <c r="D51" s="193" t="s">
        <v>1718</v>
      </c>
      <c r="E51" s="193" t="s">
        <v>1719</v>
      </c>
      <c r="F51" s="316">
        <v>1.041550925925926E-3</v>
      </c>
      <c r="G51" s="195">
        <v>1.0417824074074073E-3</v>
      </c>
    </row>
  </sheetData>
  <phoneticPr fontId="1" type="noConversion"/>
  <pageMargins left="0.25" right="0.25" top="0.25" bottom="0.25" header="0.25" footer="0.25"/>
  <pageSetup scale="35" orientation="portrait" horizontalDpi="4294967292" verticalDpi="4294967292" copies="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61"/>
  <sheetViews>
    <sheetView zoomScale="75" zoomScaleNormal="75" zoomScalePageLayoutView="75" workbookViewId="0">
      <selection activeCell="J32" sqref="J32:M32"/>
    </sheetView>
  </sheetViews>
  <sheetFormatPr defaultColWidth="11.453125" defaultRowHeight="27.75" customHeight="1" x14ac:dyDescent="0.25"/>
  <cols>
    <col min="1" max="1" width="54.1796875" style="459" customWidth="1"/>
    <col min="2" max="5" width="10.1796875" style="452" customWidth="1"/>
    <col min="6" max="7" width="16.6328125" style="452" customWidth="1"/>
    <col min="8" max="8" width="54.1796875" style="459" customWidth="1"/>
    <col min="9" max="13" width="10.1796875" style="452" customWidth="1"/>
    <col min="14" max="15" width="16.6328125" style="452" customWidth="1"/>
    <col min="16" max="16" width="11.453125" style="452"/>
    <col min="17" max="17" width="12" style="452" bestFit="1" customWidth="1"/>
    <col min="18" max="18" width="11.6328125" style="452" bestFit="1" customWidth="1"/>
    <col min="19" max="19" width="9.1796875" style="452" bestFit="1" customWidth="1"/>
    <col min="20" max="20" width="12.6328125" style="452" bestFit="1" customWidth="1"/>
    <col min="21" max="16384" width="11.453125" style="452"/>
  </cols>
  <sheetData>
    <row r="1" spans="1:20" s="448" customFormat="1" ht="34" customHeight="1" thickBot="1" x14ac:dyDescent="0.3">
      <c r="A1" s="462" t="s">
        <v>59</v>
      </c>
      <c r="B1" s="463" t="s">
        <v>34</v>
      </c>
      <c r="C1" s="463" t="s">
        <v>35</v>
      </c>
      <c r="D1" s="463" t="s">
        <v>36</v>
      </c>
      <c r="E1" s="463" t="s">
        <v>37</v>
      </c>
      <c r="F1" s="463" t="s">
        <v>11</v>
      </c>
      <c r="G1" s="464" t="s">
        <v>75</v>
      </c>
      <c r="H1" s="462" t="s">
        <v>6</v>
      </c>
      <c r="I1" s="463" t="s">
        <v>60</v>
      </c>
      <c r="J1" s="463" t="s">
        <v>61</v>
      </c>
      <c r="K1" s="463" t="s">
        <v>62</v>
      </c>
      <c r="L1" s="463" t="s">
        <v>63</v>
      </c>
      <c r="M1" s="463" t="s">
        <v>64</v>
      </c>
      <c r="N1" s="463" t="s">
        <v>11</v>
      </c>
      <c r="O1" s="464" t="s">
        <v>75</v>
      </c>
    </row>
    <row r="2" spans="1:20" ht="34" customHeight="1" x14ac:dyDescent="0.25">
      <c r="A2" s="465" t="s">
        <v>1721</v>
      </c>
      <c r="B2" s="495" t="s">
        <v>1641</v>
      </c>
      <c r="C2" s="495" t="s">
        <v>1666</v>
      </c>
      <c r="D2" s="495" t="s">
        <v>1802</v>
      </c>
      <c r="E2" s="495" t="s">
        <v>572</v>
      </c>
      <c r="F2" s="461">
        <v>1.5084490740740742E-3</v>
      </c>
      <c r="G2" s="466">
        <v>1.5122685185185185E-3</v>
      </c>
      <c r="H2" s="465" t="s">
        <v>1753</v>
      </c>
      <c r="I2" s="486" t="s">
        <v>1854</v>
      </c>
      <c r="J2" s="486" t="s">
        <v>1855</v>
      </c>
      <c r="K2" s="486" t="s">
        <v>1705</v>
      </c>
      <c r="L2" s="486" t="s">
        <v>1856</v>
      </c>
      <c r="M2" s="486" t="s">
        <v>1857</v>
      </c>
      <c r="N2" s="461">
        <v>4.2990740740740741E-3</v>
      </c>
      <c r="O2" s="466">
        <v>4.3023148148148152E-3</v>
      </c>
    </row>
    <row r="3" spans="1:20" ht="34" customHeight="1" x14ac:dyDescent="0.25">
      <c r="A3" s="467" t="s">
        <v>1722</v>
      </c>
      <c r="B3" s="496" t="s">
        <v>1803</v>
      </c>
      <c r="C3" s="496" t="s">
        <v>1804</v>
      </c>
      <c r="D3" s="449" t="s">
        <v>1805</v>
      </c>
      <c r="E3" s="496" t="s">
        <v>1806</v>
      </c>
      <c r="F3" s="450">
        <v>1.5640046296296296E-3</v>
      </c>
      <c r="G3" s="468">
        <v>1.5633101851851852E-3</v>
      </c>
      <c r="H3" s="467"/>
      <c r="I3" s="451" t="s">
        <v>1858</v>
      </c>
      <c r="J3" s="451" t="s">
        <v>1859</v>
      </c>
      <c r="K3" s="451" t="s">
        <v>1860</v>
      </c>
      <c r="L3" s="451" t="s">
        <v>1521</v>
      </c>
      <c r="M3" s="451" t="s">
        <v>1861</v>
      </c>
      <c r="N3" s="450"/>
      <c r="O3" s="468"/>
    </row>
    <row r="4" spans="1:20" ht="34" customHeight="1" x14ac:dyDescent="0.25">
      <c r="A4" s="467" t="s">
        <v>1723</v>
      </c>
      <c r="B4" s="496" t="s">
        <v>1807</v>
      </c>
      <c r="C4" s="449" t="s">
        <v>1808</v>
      </c>
      <c r="D4" s="449" t="s">
        <v>1809</v>
      </c>
      <c r="E4" s="496" t="s">
        <v>1810</v>
      </c>
      <c r="F4" s="450">
        <v>1.8707175925925929E-3</v>
      </c>
      <c r="G4" s="468">
        <v>1.8706018518518518E-3</v>
      </c>
      <c r="H4" s="467" t="s">
        <v>1754</v>
      </c>
      <c r="I4" s="451" t="s">
        <v>1862</v>
      </c>
      <c r="J4" s="451" t="s">
        <v>810</v>
      </c>
      <c r="K4" s="451" t="s">
        <v>1863</v>
      </c>
      <c r="L4" s="451" t="s">
        <v>1629</v>
      </c>
      <c r="M4" s="451" t="s">
        <v>1845</v>
      </c>
      <c r="N4" s="450">
        <v>4.7945601851851856E-3</v>
      </c>
      <c r="O4" s="468">
        <v>4.7921296296296297E-3</v>
      </c>
    </row>
    <row r="5" spans="1:20" ht="34" customHeight="1" x14ac:dyDescent="0.25">
      <c r="A5" s="467"/>
      <c r="B5" s="449"/>
      <c r="C5" s="449"/>
      <c r="D5" s="449"/>
      <c r="E5" s="449"/>
      <c r="F5" s="450"/>
      <c r="G5" s="468"/>
      <c r="H5" s="467"/>
      <c r="I5" s="451" t="s">
        <v>1864</v>
      </c>
      <c r="J5" s="451" t="s">
        <v>1498</v>
      </c>
      <c r="K5" s="451" t="s">
        <v>1865</v>
      </c>
      <c r="L5" s="451" t="s">
        <v>1866</v>
      </c>
      <c r="M5" s="451" t="s">
        <v>1867</v>
      </c>
      <c r="N5" s="450"/>
      <c r="O5" s="468"/>
    </row>
    <row r="6" spans="1:20" ht="34" customHeight="1" thickBot="1" x14ac:dyDescent="0.3">
      <c r="A6" s="471"/>
      <c r="B6" s="472"/>
      <c r="C6" s="472"/>
      <c r="D6" s="472"/>
      <c r="E6" s="472"/>
      <c r="F6" s="473"/>
      <c r="G6" s="474"/>
      <c r="H6" s="467" t="s">
        <v>1755</v>
      </c>
      <c r="I6" s="451" t="s">
        <v>1868</v>
      </c>
      <c r="J6" s="451" t="s">
        <v>1869</v>
      </c>
      <c r="K6" s="451" t="s">
        <v>1011</v>
      </c>
      <c r="L6" s="451" t="s">
        <v>1645</v>
      </c>
      <c r="M6" s="451" t="s">
        <v>1565</v>
      </c>
      <c r="N6" s="450">
        <v>4.4804398148148147E-3</v>
      </c>
      <c r="O6" s="497">
        <v>4.4791666666666669E-3</v>
      </c>
    </row>
    <row r="7" spans="1:20" ht="34" customHeight="1" thickBot="1" x14ac:dyDescent="0.3">
      <c r="A7" s="462" t="s">
        <v>65</v>
      </c>
      <c r="B7" s="463" t="s">
        <v>66</v>
      </c>
      <c r="C7" s="463" t="s">
        <v>67</v>
      </c>
      <c r="D7" s="463" t="s">
        <v>68</v>
      </c>
      <c r="E7" s="463" t="s">
        <v>69</v>
      </c>
      <c r="F7" s="463" t="s">
        <v>11</v>
      </c>
      <c r="G7" s="464" t="s">
        <v>75</v>
      </c>
      <c r="H7" s="467"/>
      <c r="I7" s="451" t="s">
        <v>1870</v>
      </c>
      <c r="J7" s="451" t="s">
        <v>1871</v>
      </c>
      <c r="K7" s="451" t="s">
        <v>771</v>
      </c>
      <c r="L7" s="451" t="s">
        <v>1872</v>
      </c>
      <c r="M7" s="451" t="s">
        <v>1873</v>
      </c>
      <c r="N7" s="450"/>
      <c r="O7" s="468"/>
    </row>
    <row r="8" spans="1:20" ht="34" customHeight="1" x14ac:dyDescent="0.25">
      <c r="A8" s="467" t="s">
        <v>1728</v>
      </c>
      <c r="B8" s="460" t="s">
        <v>1811</v>
      </c>
      <c r="C8" s="460" t="s">
        <v>1812</v>
      </c>
      <c r="D8" s="460" t="s">
        <v>1813</v>
      </c>
      <c r="E8" s="460" t="s">
        <v>755</v>
      </c>
      <c r="F8" s="461">
        <v>1.8393518518518518E-3</v>
      </c>
      <c r="G8" s="466">
        <v>1.840625E-3</v>
      </c>
      <c r="H8" s="467" t="s">
        <v>1756</v>
      </c>
      <c r="I8" s="451" t="s">
        <v>1018</v>
      </c>
      <c r="J8" s="451" t="s">
        <v>1874</v>
      </c>
      <c r="K8" s="451" t="s">
        <v>1875</v>
      </c>
      <c r="L8" s="451" t="s">
        <v>1876</v>
      </c>
      <c r="M8" s="451" t="s">
        <v>1877</v>
      </c>
      <c r="N8" s="498">
        <v>6.2078703703703705E-3</v>
      </c>
      <c r="O8" s="468" t="s">
        <v>570</v>
      </c>
    </row>
    <row r="9" spans="1:20" ht="34" customHeight="1" x14ac:dyDescent="0.25">
      <c r="A9" s="465" t="s">
        <v>1729</v>
      </c>
      <c r="B9" s="449" t="s">
        <v>1814</v>
      </c>
      <c r="C9" s="449" t="s">
        <v>1815</v>
      </c>
      <c r="D9" s="449" t="s">
        <v>1816</v>
      </c>
      <c r="E9" s="449" t="s">
        <v>1817</v>
      </c>
      <c r="F9" s="450">
        <v>1.5469907407407405E-3</v>
      </c>
      <c r="G9" s="497">
        <v>1.5412037037037035E-3</v>
      </c>
      <c r="H9" s="467"/>
      <c r="I9" s="451" t="s">
        <v>1878</v>
      </c>
      <c r="J9" s="451" t="s">
        <v>1879</v>
      </c>
      <c r="K9" s="451" t="s">
        <v>1880</v>
      </c>
      <c r="L9" s="451" t="s">
        <v>1881</v>
      </c>
      <c r="M9" s="451" t="s">
        <v>1882</v>
      </c>
      <c r="N9" s="450"/>
      <c r="O9" s="468"/>
    </row>
    <row r="10" spans="1:20" ht="34" customHeight="1" thickBot="1" x14ac:dyDescent="0.3">
      <c r="A10" s="467" t="s">
        <v>1730</v>
      </c>
      <c r="B10" s="449" t="s">
        <v>1816</v>
      </c>
      <c r="C10" s="449" t="s">
        <v>1702</v>
      </c>
      <c r="D10" s="449" t="s">
        <v>1818</v>
      </c>
      <c r="E10" s="449" t="s">
        <v>1819</v>
      </c>
      <c r="F10" s="450">
        <v>1.957638888888889E-3</v>
      </c>
      <c r="G10" s="497">
        <v>1.9533564814814817E-3</v>
      </c>
      <c r="H10" s="471"/>
      <c r="I10" s="487"/>
      <c r="J10" s="487"/>
      <c r="K10" s="487"/>
      <c r="L10" s="487"/>
      <c r="M10" s="487"/>
      <c r="N10" s="473"/>
      <c r="O10" s="474"/>
    </row>
    <row r="11" spans="1:20" ht="34" customHeight="1" thickBot="1" x14ac:dyDescent="0.3">
      <c r="A11" s="467" t="s">
        <v>1731</v>
      </c>
      <c r="B11" s="449" t="s">
        <v>1820</v>
      </c>
      <c r="C11" s="449" t="s">
        <v>1821</v>
      </c>
      <c r="D11" s="449" t="s">
        <v>1822</v>
      </c>
      <c r="E11" s="449" t="s">
        <v>1823</v>
      </c>
      <c r="F11" s="498">
        <v>2.1302083333333333E-3</v>
      </c>
      <c r="G11" s="468" t="s">
        <v>570</v>
      </c>
      <c r="H11" s="462" t="s">
        <v>235</v>
      </c>
      <c r="I11" s="488"/>
      <c r="J11" s="488" t="s">
        <v>66</v>
      </c>
      <c r="K11" s="488" t="s">
        <v>67</v>
      </c>
      <c r="L11" s="488" t="s">
        <v>68</v>
      </c>
      <c r="M11" s="488" t="s">
        <v>69</v>
      </c>
      <c r="N11" s="463" t="s">
        <v>11</v>
      </c>
      <c r="O11" s="464" t="s">
        <v>75</v>
      </c>
      <c r="Q11" s="453"/>
      <c r="R11" s="454"/>
      <c r="S11" s="454"/>
      <c r="T11" s="454"/>
    </row>
    <row r="12" spans="1:20" ht="34" customHeight="1" thickBot="1" x14ac:dyDescent="0.3">
      <c r="A12" s="467"/>
      <c r="B12" s="472"/>
      <c r="C12" s="472"/>
      <c r="D12" s="472"/>
      <c r="E12" s="472"/>
      <c r="F12" s="473"/>
      <c r="G12" s="474"/>
      <c r="H12" s="465" t="s">
        <v>1463</v>
      </c>
      <c r="I12" s="460"/>
      <c r="J12" s="460" t="s">
        <v>1883</v>
      </c>
      <c r="K12" s="495" t="s">
        <v>973</v>
      </c>
      <c r="L12" s="460" t="s">
        <v>792</v>
      </c>
      <c r="M12" s="460" t="s">
        <v>1884</v>
      </c>
      <c r="N12" s="461">
        <v>1.2128472222222221E-3</v>
      </c>
      <c r="O12" s="466">
        <v>1.2163194444444446E-3</v>
      </c>
      <c r="Q12" s="455"/>
    </row>
    <row r="13" spans="1:20" ht="34" customHeight="1" thickBot="1" x14ac:dyDescent="0.3">
      <c r="A13" s="462" t="s">
        <v>1</v>
      </c>
      <c r="B13" s="463" t="s">
        <v>36</v>
      </c>
      <c r="C13" s="463" t="s">
        <v>34</v>
      </c>
      <c r="D13" s="463" t="s">
        <v>35</v>
      </c>
      <c r="E13" s="463" t="s">
        <v>37</v>
      </c>
      <c r="F13" s="463" t="s">
        <v>11</v>
      </c>
      <c r="G13" s="464" t="s">
        <v>75</v>
      </c>
      <c r="H13" s="467" t="s">
        <v>1724</v>
      </c>
      <c r="I13" s="449"/>
      <c r="J13" s="496" t="s">
        <v>1885</v>
      </c>
      <c r="K13" s="449" t="s">
        <v>1886</v>
      </c>
      <c r="L13" s="449" t="s">
        <v>577</v>
      </c>
      <c r="M13" s="449" t="s">
        <v>1887</v>
      </c>
      <c r="N13" s="450">
        <v>1.4016203703703706E-3</v>
      </c>
      <c r="O13" s="468">
        <v>1.3997685185185187E-3</v>
      </c>
      <c r="Q13" s="455"/>
    </row>
    <row r="14" spans="1:20" ht="34" customHeight="1" x14ac:dyDescent="0.25">
      <c r="A14" s="465" t="s">
        <v>1732</v>
      </c>
      <c r="B14" s="460" t="s">
        <v>1824</v>
      </c>
      <c r="C14" s="460" t="s">
        <v>1825</v>
      </c>
      <c r="D14" s="460" t="s">
        <v>1826</v>
      </c>
      <c r="E14" s="460" t="s">
        <v>1006</v>
      </c>
      <c r="F14" s="461">
        <v>1.7182870370370373E-3</v>
      </c>
      <c r="G14" s="466">
        <v>1.7351851851851853E-3</v>
      </c>
      <c r="H14" s="467" t="s">
        <v>1725</v>
      </c>
      <c r="I14" s="449"/>
      <c r="J14" s="496" t="s">
        <v>1128</v>
      </c>
      <c r="K14" s="496" t="s">
        <v>979</v>
      </c>
      <c r="L14" s="449" t="s">
        <v>1888</v>
      </c>
      <c r="M14" s="496" t="s">
        <v>1889</v>
      </c>
      <c r="N14" s="450">
        <v>1.5060185185185185E-3</v>
      </c>
      <c r="O14" s="468">
        <v>1.5060185185185185E-3</v>
      </c>
      <c r="Q14" s="455"/>
    </row>
    <row r="15" spans="1:20" ht="34" customHeight="1" x14ac:dyDescent="0.25">
      <c r="A15" s="467" t="s">
        <v>1737</v>
      </c>
      <c r="B15" s="449" t="s">
        <v>1827</v>
      </c>
      <c r="C15" s="449" t="s">
        <v>1828</v>
      </c>
      <c r="D15" s="451" t="s">
        <v>1829</v>
      </c>
      <c r="E15" s="449" t="s">
        <v>1304</v>
      </c>
      <c r="F15" s="450">
        <v>2.1307870370370369E-3</v>
      </c>
      <c r="G15" s="468">
        <v>2.1270833333333337E-3</v>
      </c>
      <c r="H15" s="467"/>
      <c r="I15" s="449"/>
      <c r="J15" s="449"/>
      <c r="K15" s="449"/>
      <c r="L15" s="449"/>
      <c r="M15" s="449"/>
      <c r="N15" s="450"/>
      <c r="O15" s="468"/>
      <c r="Q15" s="455"/>
    </row>
    <row r="16" spans="1:20" ht="34" customHeight="1" thickBot="1" x14ac:dyDescent="0.3">
      <c r="A16" s="467" t="s">
        <v>1738</v>
      </c>
      <c r="B16" s="449" t="s">
        <v>1042</v>
      </c>
      <c r="C16" s="451" t="s">
        <v>781</v>
      </c>
      <c r="D16" s="449" t="s">
        <v>1830</v>
      </c>
      <c r="E16" s="449" t="s">
        <v>1831</v>
      </c>
      <c r="F16" s="498">
        <v>1.9715277777777778E-3</v>
      </c>
      <c r="G16" s="468">
        <v>1.972685185185185E-3</v>
      </c>
      <c r="H16" s="471"/>
      <c r="I16" s="472"/>
      <c r="J16" s="472"/>
      <c r="K16" s="472"/>
      <c r="L16" s="472"/>
      <c r="M16" s="472"/>
      <c r="N16" s="473"/>
      <c r="O16" s="474"/>
      <c r="Q16" s="453"/>
      <c r="R16" s="454"/>
      <c r="S16" s="454"/>
      <c r="T16" s="454"/>
    </row>
    <row r="17" spans="1:20" ht="34" customHeight="1" thickBot="1" x14ac:dyDescent="0.3">
      <c r="A17" s="467" t="s">
        <v>1733</v>
      </c>
      <c r="B17" s="449" t="s">
        <v>1832</v>
      </c>
      <c r="C17" s="449" t="s">
        <v>1823</v>
      </c>
      <c r="D17" s="451">
        <v>7.1284722222222225E-4</v>
      </c>
      <c r="E17" s="451" t="s">
        <v>1833</v>
      </c>
      <c r="F17" s="498">
        <v>2.2157407407407408E-3</v>
      </c>
      <c r="G17" s="468" t="s">
        <v>570</v>
      </c>
      <c r="H17" s="462" t="s">
        <v>7</v>
      </c>
      <c r="I17" s="463"/>
      <c r="J17" s="463"/>
      <c r="K17" s="476"/>
      <c r="L17" s="463" t="s">
        <v>66</v>
      </c>
      <c r="M17" s="463" t="s">
        <v>67</v>
      </c>
      <c r="N17" s="463" t="s">
        <v>11</v>
      </c>
      <c r="O17" s="464" t="s">
        <v>75</v>
      </c>
      <c r="Q17" s="455"/>
      <c r="S17" s="456"/>
      <c r="T17" s="456"/>
    </row>
    <row r="18" spans="1:20" ht="34" customHeight="1" thickBot="1" x14ac:dyDescent="0.3">
      <c r="A18" s="467"/>
      <c r="B18" s="472"/>
      <c r="C18" s="472"/>
      <c r="D18" s="472"/>
      <c r="E18" s="472"/>
      <c r="F18" s="473"/>
      <c r="G18" s="474"/>
      <c r="H18" s="465" t="s">
        <v>1757</v>
      </c>
      <c r="I18" s="460"/>
      <c r="J18" s="460"/>
      <c r="K18" s="460"/>
      <c r="L18" s="460" t="s">
        <v>753</v>
      </c>
      <c r="M18" s="460" t="s">
        <v>1890</v>
      </c>
      <c r="N18" s="461">
        <v>8.0185185185185188E-4</v>
      </c>
      <c r="O18" s="466">
        <v>8.0844907407407395E-4</v>
      </c>
      <c r="Q18" s="456"/>
      <c r="S18" s="456"/>
      <c r="T18" s="456"/>
    </row>
    <row r="19" spans="1:20" ht="34" customHeight="1" thickBot="1" x14ac:dyDescent="0.3">
      <c r="A19" s="462" t="s">
        <v>3</v>
      </c>
      <c r="B19" s="476"/>
      <c r="C19" s="476"/>
      <c r="D19" s="476"/>
      <c r="E19" s="463"/>
      <c r="F19" s="463" t="s">
        <v>11</v>
      </c>
      <c r="G19" s="464" t="s">
        <v>75</v>
      </c>
      <c r="H19" s="467" t="s">
        <v>1758</v>
      </c>
      <c r="I19" s="449"/>
      <c r="J19" s="449"/>
      <c r="K19" s="449"/>
      <c r="L19" s="449" t="s">
        <v>1891</v>
      </c>
      <c r="M19" s="449" t="s">
        <v>1892</v>
      </c>
      <c r="N19" s="450">
        <v>8.4016203703703694E-4</v>
      </c>
      <c r="O19" s="497">
        <v>8.3912037037037028E-4</v>
      </c>
      <c r="Q19" s="456"/>
      <c r="S19" s="456"/>
      <c r="T19" s="456"/>
    </row>
    <row r="20" spans="1:20" ht="34" customHeight="1" x14ac:dyDescent="0.25">
      <c r="A20" s="465" t="s">
        <v>1734</v>
      </c>
      <c r="B20" s="460"/>
      <c r="C20" s="460"/>
      <c r="D20" s="460"/>
      <c r="E20" s="460"/>
      <c r="F20" s="475" t="s">
        <v>1599</v>
      </c>
      <c r="G20" s="477" t="s">
        <v>1834</v>
      </c>
      <c r="H20" s="467" t="s">
        <v>1759</v>
      </c>
      <c r="I20" s="449"/>
      <c r="J20" s="451"/>
      <c r="K20" s="449"/>
      <c r="L20" s="449" t="s">
        <v>1893</v>
      </c>
      <c r="M20" s="451" t="s">
        <v>1894</v>
      </c>
      <c r="N20" s="450">
        <v>1.1043981481481482E-3</v>
      </c>
      <c r="O20" s="497">
        <v>1.1000000000000001E-3</v>
      </c>
      <c r="Q20" s="456"/>
      <c r="S20" s="456"/>
      <c r="T20" s="456"/>
    </row>
    <row r="21" spans="1:20" ht="34" customHeight="1" x14ac:dyDescent="0.25">
      <c r="A21" s="467" t="s">
        <v>1735</v>
      </c>
      <c r="B21" s="449"/>
      <c r="C21" s="449"/>
      <c r="D21" s="449"/>
      <c r="E21" s="449"/>
      <c r="F21" s="457" t="s">
        <v>1835</v>
      </c>
      <c r="G21" s="478" t="s">
        <v>1836</v>
      </c>
      <c r="H21" s="467" t="s">
        <v>1760</v>
      </c>
      <c r="I21" s="449"/>
      <c r="J21" s="451"/>
      <c r="K21" s="449"/>
      <c r="L21" s="449" t="s">
        <v>1895</v>
      </c>
      <c r="M21" s="449" t="s">
        <v>1896</v>
      </c>
      <c r="N21" s="498">
        <v>1.270138888888889E-3</v>
      </c>
      <c r="O21" s="468" t="s">
        <v>570</v>
      </c>
      <c r="Q21" s="454"/>
      <c r="R21" s="454"/>
      <c r="S21" s="454"/>
      <c r="T21" s="454"/>
    </row>
    <row r="22" spans="1:20" ht="34" customHeight="1" thickBot="1" x14ac:dyDescent="0.3">
      <c r="A22" s="467" t="s">
        <v>1736</v>
      </c>
      <c r="B22" s="449"/>
      <c r="C22" s="449"/>
      <c r="D22" s="449"/>
      <c r="E22" s="458"/>
      <c r="F22" s="457" t="s">
        <v>1837</v>
      </c>
      <c r="G22" s="499" t="s">
        <v>1838</v>
      </c>
      <c r="H22" s="471"/>
      <c r="I22" s="472"/>
      <c r="J22" s="472"/>
      <c r="K22" s="472"/>
      <c r="L22" s="472"/>
      <c r="M22" s="472"/>
      <c r="N22" s="473"/>
      <c r="O22" s="474"/>
      <c r="Q22" s="456"/>
      <c r="S22" s="456"/>
    </row>
    <row r="23" spans="1:20" ht="34" customHeight="1" thickBot="1" x14ac:dyDescent="0.3">
      <c r="A23" s="467" t="s">
        <v>1739</v>
      </c>
      <c r="B23" s="449"/>
      <c r="C23" s="449"/>
      <c r="D23" s="449"/>
      <c r="E23" s="449"/>
      <c r="F23" s="500" t="s">
        <v>1839</v>
      </c>
      <c r="G23" s="478" t="s">
        <v>570</v>
      </c>
      <c r="H23" s="462" t="s">
        <v>8</v>
      </c>
      <c r="I23" s="463"/>
      <c r="J23" s="463"/>
      <c r="K23" s="476"/>
      <c r="L23" s="463" t="s">
        <v>66</v>
      </c>
      <c r="M23" s="463" t="s">
        <v>67</v>
      </c>
      <c r="N23" s="463" t="s">
        <v>11</v>
      </c>
      <c r="O23" s="464" t="s">
        <v>75</v>
      </c>
      <c r="Q23" s="456"/>
      <c r="S23" s="456"/>
    </row>
    <row r="24" spans="1:20" ht="34" customHeight="1" thickBot="1" x14ac:dyDescent="0.3">
      <c r="A24" s="479"/>
      <c r="B24" s="472"/>
      <c r="C24" s="472"/>
      <c r="D24" s="472"/>
      <c r="E24" s="472"/>
      <c r="F24" s="480"/>
      <c r="G24" s="481"/>
      <c r="H24" s="465" t="s">
        <v>1761</v>
      </c>
      <c r="I24" s="460"/>
      <c r="J24" s="460"/>
      <c r="K24" s="460"/>
      <c r="L24" s="460" t="s">
        <v>1258</v>
      </c>
      <c r="M24" s="460" t="s">
        <v>1897</v>
      </c>
      <c r="N24" s="461">
        <v>9.9351851851851858E-4</v>
      </c>
      <c r="O24" s="466">
        <v>9.9421296296296302E-4</v>
      </c>
      <c r="Q24" s="456"/>
      <c r="S24" s="456"/>
    </row>
    <row r="25" spans="1:20" ht="34" customHeight="1" thickBot="1" x14ac:dyDescent="0.3">
      <c r="A25" s="462" t="s">
        <v>4</v>
      </c>
      <c r="B25" s="463"/>
      <c r="C25" s="463"/>
      <c r="D25" s="463" t="s">
        <v>66</v>
      </c>
      <c r="E25" s="463" t="s">
        <v>67</v>
      </c>
      <c r="F25" s="463" t="s">
        <v>11</v>
      </c>
      <c r="G25" s="464" t="s">
        <v>75</v>
      </c>
      <c r="H25" s="467" t="s">
        <v>1762</v>
      </c>
      <c r="I25" s="449"/>
      <c r="J25" s="449"/>
      <c r="K25" s="449"/>
      <c r="L25" s="449" t="s">
        <v>1898</v>
      </c>
      <c r="M25" s="449" t="s">
        <v>1899</v>
      </c>
      <c r="N25" s="450">
        <v>9.699074074074075E-4</v>
      </c>
      <c r="O25" s="468">
        <v>9.6712962962962974E-4</v>
      </c>
      <c r="Q25" s="456"/>
      <c r="S25" s="456"/>
    </row>
    <row r="26" spans="1:20" ht="34" customHeight="1" x14ac:dyDescent="0.25">
      <c r="A26" s="465" t="s">
        <v>1745</v>
      </c>
      <c r="B26" s="460"/>
      <c r="C26" s="460"/>
      <c r="D26" s="460" t="s">
        <v>1843</v>
      </c>
      <c r="E26" s="460" t="s">
        <v>1163</v>
      </c>
      <c r="F26" s="502">
        <v>8.1076388888888897E-4</v>
      </c>
      <c r="G26" s="466">
        <v>8.1342592592592588E-4</v>
      </c>
      <c r="H26" s="467" t="s">
        <v>1763</v>
      </c>
      <c r="I26" s="449"/>
      <c r="J26" s="449"/>
      <c r="K26" s="449"/>
      <c r="L26" s="449" t="s">
        <v>1900</v>
      </c>
      <c r="M26" s="449" t="s">
        <v>1901</v>
      </c>
      <c r="N26" s="450">
        <v>1.001736111111111E-3</v>
      </c>
      <c r="O26" s="468">
        <v>9.9814814814814818E-4</v>
      </c>
      <c r="Q26" s="454"/>
      <c r="R26" s="454"/>
      <c r="S26" s="454"/>
      <c r="T26" s="454"/>
    </row>
    <row r="27" spans="1:20" ht="34" customHeight="1" x14ac:dyDescent="0.25">
      <c r="A27" s="467" t="s">
        <v>1746</v>
      </c>
      <c r="B27" s="449"/>
      <c r="C27" s="449"/>
      <c r="D27" s="449" t="s">
        <v>1844</v>
      </c>
      <c r="E27" s="449" t="s">
        <v>1845</v>
      </c>
      <c r="F27" s="450">
        <v>9.3564814814814812E-4</v>
      </c>
      <c r="G27" s="468">
        <v>9.306712962962963E-4</v>
      </c>
      <c r="H27" s="467" t="s">
        <v>1764</v>
      </c>
      <c r="I27" s="449"/>
      <c r="J27" s="449"/>
      <c r="K27" s="449"/>
      <c r="L27" s="449" t="s">
        <v>1902</v>
      </c>
      <c r="M27" s="449" t="s">
        <v>1903</v>
      </c>
      <c r="N27" s="498">
        <v>1.0142361111111109E-3</v>
      </c>
      <c r="O27" s="468" t="s">
        <v>570</v>
      </c>
    </row>
    <row r="28" spans="1:20" ht="34" customHeight="1" thickBot="1" x14ac:dyDescent="0.3">
      <c r="A28" s="467" t="s">
        <v>1747</v>
      </c>
      <c r="B28" s="449"/>
      <c r="C28" s="449"/>
      <c r="D28" s="449" t="s">
        <v>1846</v>
      </c>
      <c r="E28" s="449" t="s">
        <v>1595</v>
      </c>
      <c r="F28" s="450">
        <v>7.8958333333333343E-4</v>
      </c>
      <c r="G28" s="497">
        <v>7.8587962962962954E-4</v>
      </c>
      <c r="H28" s="471"/>
      <c r="I28" s="472"/>
      <c r="J28" s="472"/>
      <c r="K28" s="472"/>
      <c r="L28" s="472"/>
      <c r="M28" s="472"/>
      <c r="N28" s="473"/>
      <c r="O28" s="474"/>
    </row>
    <row r="29" spans="1:20" ht="34" customHeight="1" thickBot="1" x14ac:dyDescent="0.3">
      <c r="A29" s="467" t="s">
        <v>1748</v>
      </c>
      <c r="B29" s="447"/>
      <c r="C29" s="447"/>
      <c r="D29" s="486" t="s">
        <v>1847</v>
      </c>
      <c r="E29" s="486">
        <v>7.1087962962962977E-4</v>
      </c>
      <c r="F29" s="502">
        <v>1.3738425925925925E-3</v>
      </c>
      <c r="G29" s="466" t="s">
        <v>570</v>
      </c>
      <c r="H29" s="462" t="s">
        <v>236</v>
      </c>
      <c r="I29" s="463"/>
      <c r="J29" s="463" t="s">
        <v>60</v>
      </c>
      <c r="K29" s="463" t="s">
        <v>61</v>
      </c>
      <c r="L29" s="463" t="s">
        <v>62</v>
      </c>
      <c r="M29" s="463" t="s">
        <v>63</v>
      </c>
      <c r="N29" s="463" t="s">
        <v>11</v>
      </c>
      <c r="O29" s="464" t="s">
        <v>75</v>
      </c>
    </row>
    <row r="30" spans="1:20" ht="34" customHeight="1" thickBot="1" x14ac:dyDescent="0.3">
      <c r="A30" s="471"/>
      <c r="B30" s="472"/>
      <c r="C30" s="472"/>
      <c r="D30" s="472"/>
      <c r="E30" s="472"/>
      <c r="F30" s="473"/>
      <c r="G30" s="474"/>
      <c r="H30" s="465" t="s">
        <v>898</v>
      </c>
      <c r="I30" s="461"/>
      <c r="J30" s="461" t="s">
        <v>1904</v>
      </c>
      <c r="K30" s="461">
        <v>7.1076388888888893E-4</v>
      </c>
      <c r="L30" s="502" t="s">
        <v>1905</v>
      </c>
      <c r="M30" s="461" t="s">
        <v>1269</v>
      </c>
      <c r="N30" s="461">
        <v>2.7162037037037037E-3</v>
      </c>
      <c r="O30" s="466">
        <v>2.7184027777777779E-3</v>
      </c>
    </row>
    <row r="31" spans="1:20" ht="34" customHeight="1" thickBot="1" x14ac:dyDescent="0.3">
      <c r="A31" s="462" t="s">
        <v>5</v>
      </c>
      <c r="B31" s="463"/>
      <c r="C31" s="463"/>
      <c r="D31" s="463" t="s">
        <v>66</v>
      </c>
      <c r="E31" s="463" t="s">
        <v>67</v>
      </c>
      <c r="F31" s="463" t="s">
        <v>11</v>
      </c>
      <c r="G31" s="464" t="s">
        <v>75</v>
      </c>
      <c r="H31" s="467" t="s">
        <v>1726</v>
      </c>
      <c r="I31" s="450"/>
      <c r="J31" s="450">
        <v>7.7152777777777777E-4</v>
      </c>
      <c r="K31" s="498">
        <v>7.5787037037037023E-4</v>
      </c>
      <c r="L31" s="498">
        <v>7.3645833333333332E-4</v>
      </c>
      <c r="M31" s="450">
        <v>7.7766203703703689E-4</v>
      </c>
      <c r="N31" s="450">
        <v>3.0435185185185183E-3</v>
      </c>
      <c r="O31" s="468">
        <v>3.0417824074074075E-3</v>
      </c>
    </row>
    <row r="32" spans="1:20" ht="34" customHeight="1" x14ac:dyDescent="0.25">
      <c r="A32" s="465" t="s">
        <v>1749</v>
      </c>
      <c r="B32" s="460"/>
      <c r="C32" s="460"/>
      <c r="D32" s="460" t="s">
        <v>1848</v>
      </c>
      <c r="E32" s="460" t="s">
        <v>1849</v>
      </c>
      <c r="F32" s="461">
        <v>7.6261574074074079E-4</v>
      </c>
      <c r="G32" s="466">
        <v>7.5960648148148166E-4</v>
      </c>
      <c r="H32" s="467" t="s">
        <v>1727</v>
      </c>
      <c r="I32" s="450"/>
      <c r="J32" s="498">
        <v>1.1165509259259258E-3</v>
      </c>
      <c r="K32" s="498">
        <v>1.017361111111111E-3</v>
      </c>
      <c r="L32" s="498">
        <v>9.5381944444444431E-4</v>
      </c>
      <c r="M32" s="498">
        <v>9.8460648148148149E-4</v>
      </c>
      <c r="N32" s="450">
        <v>4.0723379629629625E-3</v>
      </c>
      <c r="O32" s="468">
        <v>4.0662037037037038E-3</v>
      </c>
    </row>
    <row r="33" spans="1:15" ht="34" customHeight="1" x14ac:dyDescent="0.25">
      <c r="A33" s="467" t="s">
        <v>1750</v>
      </c>
      <c r="B33" s="449"/>
      <c r="C33" s="449"/>
      <c r="D33" s="449" t="s">
        <v>1850</v>
      </c>
      <c r="E33" s="449" t="s">
        <v>1496</v>
      </c>
      <c r="F33" s="450">
        <v>8.1296296296296292E-4</v>
      </c>
      <c r="G33" s="497">
        <v>8.1018518518518516E-4</v>
      </c>
      <c r="H33" s="467"/>
      <c r="I33" s="450"/>
      <c r="J33" s="450"/>
      <c r="K33" s="450"/>
      <c r="L33" s="450"/>
      <c r="M33" s="450"/>
      <c r="N33" s="450"/>
      <c r="O33" s="468"/>
    </row>
    <row r="34" spans="1:15" ht="34" customHeight="1" x14ac:dyDescent="0.25">
      <c r="A34" s="467" t="s">
        <v>1751</v>
      </c>
      <c r="B34" s="449"/>
      <c r="C34" s="449"/>
      <c r="D34" s="449" t="s">
        <v>1851</v>
      </c>
      <c r="E34" s="449" t="s">
        <v>1852</v>
      </c>
      <c r="F34" s="450">
        <v>8.1423611111111106E-4</v>
      </c>
      <c r="G34" s="497">
        <v>8.1388888888888884E-4</v>
      </c>
      <c r="H34" s="469"/>
      <c r="I34" s="450"/>
      <c r="J34" s="450"/>
      <c r="K34" s="450"/>
      <c r="L34" s="450"/>
      <c r="M34" s="450"/>
      <c r="N34" s="450"/>
      <c r="O34" s="468"/>
    </row>
    <row r="35" spans="1:15" ht="34" customHeight="1" x14ac:dyDescent="0.25">
      <c r="A35" s="467" t="s">
        <v>1752</v>
      </c>
      <c r="B35" s="449"/>
      <c r="C35" s="449"/>
      <c r="D35" s="449" t="s">
        <v>1264</v>
      </c>
      <c r="E35" s="449" t="s">
        <v>1853</v>
      </c>
      <c r="F35" s="498">
        <v>8.429398148148147E-4</v>
      </c>
      <c r="G35" s="468" t="s">
        <v>570</v>
      </c>
      <c r="H35" s="469"/>
      <c r="I35" s="450"/>
      <c r="J35" s="450"/>
      <c r="K35" s="450"/>
      <c r="L35" s="450"/>
      <c r="M35" s="450"/>
      <c r="N35" s="450"/>
      <c r="O35" s="468"/>
    </row>
    <row r="36" spans="1:15" ht="34" customHeight="1" thickBot="1" x14ac:dyDescent="0.3">
      <c r="A36" s="482"/>
      <c r="B36" s="483"/>
      <c r="C36" s="483"/>
      <c r="D36" s="483"/>
      <c r="E36" s="483"/>
      <c r="F36" s="484"/>
      <c r="G36" s="485"/>
      <c r="H36" s="470" t="s">
        <v>1774</v>
      </c>
      <c r="I36" s="489"/>
      <c r="J36" s="489"/>
      <c r="K36" s="489"/>
      <c r="L36" s="489" t="s">
        <v>72</v>
      </c>
      <c r="M36" s="489" t="s">
        <v>73</v>
      </c>
      <c r="N36" s="489" t="s">
        <v>74</v>
      </c>
      <c r="O36" s="490"/>
    </row>
    <row r="37" spans="1:15" ht="27.75" customHeight="1" thickBot="1" x14ac:dyDescent="0.3"/>
    <row r="38" spans="1:15" ht="27.75" customHeight="1" thickBot="1" x14ac:dyDescent="0.3">
      <c r="A38" s="462" t="s">
        <v>1740</v>
      </c>
      <c r="B38" s="476"/>
      <c r="C38" s="476"/>
      <c r="D38" s="476"/>
      <c r="E38" s="463"/>
      <c r="F38" s="463" t="s">
        <v>11</v>
      </c>
      <c r="G38" s="464" t="s">
        <v>75</v>
      </c>
    </row>
    <row r="39" spans="1:15" ht="27.75" customHeight="1" x14ac:dyDescent="0.25">
      <c r="A39" s="465" t="s">
        <v>1741</v>
      </c>
      <c r="B39" s="460"/>
      <c r="C39" s="460"/>
      <c r="D39" s="460"/>
      <c r="E39" s="460"/>
      <c r="F39" s="501" t="s">
        <v>1840</v>
      </c>
      <c r="G39" s="477" t="s">
        <v>570</v>
      </c>
    </row>
    <row r="40" spans="1:15" ht="27.75" customHeight="1" x14ac:dyDescent="0.25">
      <c r="A40" s="467" t="s">
        <v>1742</v>
      </c>
      <c r="B40" s="449"/>
      <c r="C40" s="449"/>
      <c r="D40" s="449"/>
      <c r="E40" s="449"/>
      <c r="F40" s="500" t="s">
        <v>1841</v>
      </c>
      <c r="G40" s="478" t="s">
        <v>570</v>
      </c>
    </row>
    <row r="41" spans="1:15" ht="27.75" customHeight="1" x14ac:dyDescent="0.25">
      <c r="A41" s="467" t="s">
        <v>1743</v>
      </c>
      <c r="B41" s="449"/>
      <c r="C41" s="449"/>
      <c r="D41" s="449"/>
      <c r="E41" s="458"/>
      <c r="F41" s="457" t="s">
        <v>583</v>
      </c>
      <c r="G41" s="478" t="s">
        <v>583</v>
      </c>
    </row>
    <row r="42" spans="1:15" ht="27.75" customHeight="1" x14ac:dyDescent="0.25">
      <c r="A42" s="467" t="s">
        <v>1744</v>
      </c>
      <c r="B42" s="449"/>
      <c r="C42" s="449"/>
      <c r="D42" s="449"/>
      <c r="E42" s="449"/>
      <c r="F42" s="500" t="s">
        <v>1842</v>
      </c>
      <c r="G42" s="478" t="s">
        <v>570</v>
      </c>
    </row>
    <row r="43" spans="1:15" ht="27.75" customHeight="1" thickBot="1" x14ac:dyDescent="0.3">
      <c r="A43" s="491"/>
      <c r="B43" s="483"/>
      <c r="C43" s="483"/>
      <c r="D43" s="483"/>
      <c r="E43" s="483"/>
      <c r="F43" s="492"/>
      <c r="G43" s="493"/>
    </row>
    <row r="44" spans="1:15" ht="27.75" customHeight="1" thickBot="1" x14ac:dyDescent="0.3"/>
    <row r="45" spans="1:15" ht="27.75" customHeight="1" thickBot="1" x14ac:dyDescent="0.3">
      <c r="A45" s="641" t="s">
        <v>59</v>
      </c>
      <c r="B45" s="642"/>
      <c r="C45" s="642"/>
      <c r="D45" s="643"/>
    </row>
    <row r="46" spans="1:15" ht="27.75" customHeight="1" x14ac:dyDescent="0.25">
      <c r="A46" s="629" t="s">
        <v>1765</v>
      </c>
      <c r="B46" s="630"/>
      <c r="C46" s="630"/>
      <c r="D46" s="631"/>
    </row>
    <row r="47" spans="1:15" ht="27.75" customHeight="1" x14ac:dyDescent="0.25">
      <c r="A47" s="632" t="s">
        <v>1766</v>
      </c>
      <c r="B47" s="633"/>
      <c r="C47" s="633"/>
      <c r="D47" s="634"/>
    </row>
    <row r="48" spans="1:15" ht="27.75" customHeight="1" x14ac:dyDescent="0.25">
      <c r="A48" s="632" t="s">
        <v>1767</v>
      </c>
      <c r="B48" s="633"/>
      <c r="C48" s="633"/>
      <c r="D48" s="634"/>
    </row>
    <row r="49" spans="1:4" ht="27.75" customHeight="1" thickBot="1" x14ac:dyDescent="0.3">
      <c r="A49" s="638"/>
      <c r="B49" s="639"/>
      <c r="C49" s="639"/>
      <c r="D49" s="640"/>
    </row>
    <row r="50" spans="1:4" ht="27.75" customHeight="1" thickBot="1" x14ac:dyDescent="0.3">
      <c r="A50" s="641" t="s">
        <v>235</v>
      </c>
      <c r="B50" s="642"/>
      <c r="C50" s="642"/>
      <c r="D50" s="643"/>
    </row>
    <row r="51" spans="1:4" ht="27.75" customHeight="1" x14ac:dyDescent="0.25">
      <c r="A51" s="629" t="s">
        <v>1768</v>
      </c>
      <c r="B51" s="630"/>
      <c r="C51" s="630"/>
      <c r="D51" s="631"/>
    </row>
    <row r="52" spans="1:4" ht="27.75" customHeight="1" x14ac:dyDescent="0.25">
      <c r="A52" s="632" t="s">
        <v>1769</v>
      </c>
      <c r="B52" s="633"/>
      <c r="C52" s="633"/>
      <c r="D52" s="634"/>
    </row>
    <row r="53" spans="1:4" ht="27.75" customHeight="1" x14ac:dyDescent="0.25">
      <c r="A53" s="632" t="s">
        <v>1770</v>
      </c>
      <c r="B53" s="633"/>
      <c r="C53" s="633"/>
      <c r="D53" s="634"/>
    </row>
    <row r="54" spans="1:4" ht="27.75" customHeight="1" thickBot="1" x14ac:dyDescent="0.3">
      <c r="A54" s="638"/>
      <c r="B54" s="639"/>
      <c r="C54" s="639"/>
      <c r="D54" s="640"/>
    </row>
    <row r="55" spans="1:4" ht="27.75" customHeight="1" thickBot="1" x14ac:dyDescent="0.3">
      <c r="A55" s="641" t="s">
        <v>236</v>
      </c>
      <c r="B55" s="642"/>
      <c r="C55" s="642"/>
      <c r="D55" s="643"/>
    </row>
    <row r="56" spans="1:4" ht="27.75" customHeight="1" x14ac:dyDescent="0.25">
      <c r="A56" s="629" t="s">
        <v>1771</v>
      </c>
      <c r="B56" s="630"/>
      <c r="C56" s="630"/>
      <c r="D56" s="631"/>
    </row>
    <row r="57" spans="1:4" ht="27.75" customHeight="1" x14ac:dyDescent="0.25">
      <c r="A57" s="632" t="s">
        <v>1772</v>
      </c>
      <c r="B57" s="633"/>
      <c r="C57" s="633"/>
      <c r="D57" s="634"/>
    </row>
    <row r="58" spans="1:4" ht="27.75" customHeight="1" thickBot="1" x14ac:dyDescent="0.3">
      <c r="A58" s="635" t="s">
        <v>1773</v>
      </c>
      <c r="B58" s="636"/>
      <c r="C58" s="636"/>
      <c r="D58" s="637"/>
    </row>
    <row r="59" spans="1:4" ht="27.75" customHeight="1" x14ac:dyDescent="0.25">
      <c r="A59" s="494"/>
      <c r="B59" s="456"/>
      <c r="C59" s="456"/>
      <c r="D59" s="456"/>
    </row>
    <row r="60" spans="1:4" ht="27.75" customHeight="1" x14ac:dyDescent="0.25">
      <c r="A60" s="494"/>
      <c r="B60" s="456"/>
      <c r="C60" s="456"/>
      <c r="D60" s="456"/>
    </row>
    <row r="61" spans="1:4" ht="27.75" customHeight="1" x14ac:dyDescent="0.25">
      <c r="A61" s="494"/>
      <c r="B61" s="456"/>
      <c r="C61" s="456"/>
      <c r="D61" s="456"/>
    </row>
  </sheetData>
  <mergeCells count="14">
    <mergeCell ref="A45:D45"/>
    <mergeCell ref="A46:D46"/>
    <mergeCell ref="A47:D47"/>
    <mergeCell ref="A48:D48"/>
    <mergeCell ref="A55:D55"/>
    <mergeCell ref="A56:D56"/>
    <mergeCell ref="A57:D57"/>
    <mergeCell ref="A58:D58"/>
    <mergeCell ref="A49:D49"/>
    <mergeCell ref="A50:D50"/>
    <mergeCell ref="A51:D51"/>
    <mergeCell ref="A52:D52"/>
    <mergeCell ref="A53:D53"/>
    <mergeCell ref="A54:D54"/>
  </mergeCells>
  <phoneticPr fontId="1" type="noConversion"/>
  <pageMargins left="0.25" right="0.25" top="0.25" bottom="0.25" header="0.25" footer="0.25"/>
  <pageSetup scale="35" orientation="portrait" horizontalDpi="4294967292" verticalDpi="4294967292" copies="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T67"/>
  <sheetViews>
    <sheetView topLeftCell="A4" zoomScale="75" zoomScaleNormal="75" zoomScalePageLayoutView="75" workbookViewId="0">
      <selection activeCell="A4" sqref="A4"/>
    </sheetView>
  </sheetViews>
  <sheetFormatPr defaultColWidth="11.453125" defaultRowHeight="27.75" customHeight="1" x14ac:dyDescent="0.25"/>
  <cols>
    <col min="1" max="1" width="54.1796875" style="234" customWidth="1"/>
    <col min="2" max="5" width="10.1796875" style="186" customWidth="1"/>
    <col min="6" max="7" width="16.6328125" style="186" customWidth="1"/>
    <col min="8" max="8" width="54.1796875" style="234" customWidth="1"/>
    <col min="9" max="13" width="10.1796875" style="186" customWidth="1"/>
    <col min="14" max="15" width="16.6328125" style="186" customWidth="1"/>
    <col min="16" max="16" width="11.453125" style="186"/>
    <col min="17" max="17" width="12" style="186" bestFit="1" customWidth="1"/>
    <col min="18" max="18" width="11.6328125" style="186" bestFit="1" customWidth="1"/>
    <col min="19" max="19" width="9.1796875" style="186" bestFit="1" customWidth="1"/>
    <col min="20" max="20" width="12.6328125" style="186" bestFit="1" customWidth="1"/>
    <col min="21" max="16384" width="11.453125" style="186"/>
  </cols>
  <sheetData>
    <row r="1" spans="1:20" s="180" customFormat="1" ht="34" customHeight="1" thickBot="1" x14ac:dyDescent="0.3">
      <c r="A1" s="177" t="s">
        <v>59</v>
      </c>
      <c r="B1" s="178" t="s">
        <v>34</v>
      </c>
      <c r="C1" s="178" t="s">
        <v>35</v>
      </c>
      <c r="D1" s="178" t="s">
        <v>36</v>
      </c>
      <c r="E1" s="178" t="s">
        <v>37</v>
      </c>
      <c r="F1" s="178" t="s">
        <v>11</v>
      </c>
      <c r="G1" s="179" t="s">
        <v>75</v>
      </c>
      <c r="H1" s="177" t="s">
        <v>6</v>
      </c>
      <c r="I1" s="178" t="s">
        <v>60</v>
      </c>
      <c r="J1" s="178" t="s">
        <v>61</v>
      </c>
      <c r="K1" s="178" t="s">
        <v>62</v>
      </c>
      <c r="L1" s="178" t="s">
        <v>63</v>
      </c>
      <c r="M1" s="178" t="s">
        <v>64</v>
      </c>
      <c r="N1" s="178" t="s">
        <v>11</v>
      </c>
      <c r="O1" s="179" t="s">
        <v>75</v>
      </c>
    </row>
    <row r="2" spans="1:20" ht="34" customHeight="1" x14ac:dyDescent="0.25">
      <c r="A2" s="181" t="s">
        <v>2012</v>
      </c>
      <c r="B2" s="237" t="s">
        <v>1994</v>
      </c>
      <c r="C2" s="182" t="s">
        <v>535</v>
      </c>
      <c r="D2" s="237" t="s">
        <v>1836</v>
      </c>
      <c r="E2" s="182" t="s">
        <v>780</v>
      </c>
      <c r="F2" s="183">
        <v>1.3991898148148147E-3</v>
      </c>
      <c r="G2" s="184">
        <v>1.4017361111111112E-3</v>
      </c>
      <c r="H2" s="181" t="s">
        <v>1947</v>
      </c>
      <c r="I2" s="185" t="s">
        <v>2115</v>
      </c>
      <c r="J2" s="185" t="s">
        <v>1811</v>
      </c>
      <c r="K2" s="185" t="s">
        <v>2116</v>
      </c>
      <c r="L2" s="185" t="s">
        <v>998</v>
      </c>
      <c r="M2" s="185" t="s">
        <v>2117</v>
      </c>
      <c r="N2" s="183">
        <v>4.2262731481481483E-3</v>
      </c>
      <c r="O2" s="184">
        <v>4.2267361111111108E-3</v>
      </c>
    </row>
    <row r="3" spans="1:20" ht="34" customHeight="1" x14ac:dyDescent="0.25">
      <c r="A3" s="187" t="s">
        <v>2011</v>
      </c>
      <c r="B3" s="238" t="s">
        <v>1995</v>
      </c>
      <c r="C3" s="188" t="s">
        <v>1996</v>
      </c>
      <c r="D3" s="238" t="s">
        <v>1997</v>
      </c>
      <c r="E3" s="188" t="s">
        <v>1998</v>
      </c>
      <c r="F3" s="189">
        <v>1.514814814814815E-3</v>
      </c>
      <c r="G3" s="190">
        <v>1.5162037037037036E-3</v>
      </c>
      <c r="H3" s="187"/>
      <c r="I3" s="191" t="s">
        <v>2118</v>
      </c>
      <c r="J3" s="191" t="s">
        <v>2119</v>
      </c>
      <c r="K3" s="191" t="s">
        <v>1486</v>
      </c>
      <c r="L3" s="191" t="s">
        <v>2120</v>
      </c>
      <c r="M3" s="191" t="s">
        <v>2121</v>
      </c>
      <c r="N3" s="189"/>
      <c r="O3" s="190"/>
    </row>
    <row r="4" spans="1:20" ht="34" customHeight="1" x14ac:dyDescent="0.25">
      <c r="A4" s="187" t="s">
        <v>2387</v>
      </c>
      <c r="B4" s="238" t="s">
        <v>1999</v>
      </c>
      <c r="C4" s="188" t="s">
        <v>2000</v>
      </c>
      <c r="D4" s="238" t="s">
        <v>2001</v>
      </c>
      <c r="E4" s="188" t="s">
        <v>2002</v>
      </c>
      <c r="F4" s="189">
        <v>1.8887731481481481E-3</v>
      </c>
      <c r="G4" s="190" t="s">
        <v>570</v>
      </c>
      <c r="H4" s="187" t="s">
        <v>1948</v>
      </c>
      <c r="I4" s="191" t="s">
        <v>2122</v>
      </c>
      <c r="J4" s="191" t="s">
        <v>534</v>
      </c>
      <c r="K4" s="191" t="s">
        <v>771</v>
      </c>
      <c r="L4" s="191" t="s">
        <v>2123</v>
      </c>
      <c r="M4" s="191" t="s">
        <v>1259</v>
      </c>
      <c r="N4" s="239">
        <v>4.5666666666666668E-3</v>
      </c>
      <c r="O4" s="190">
        <v>4.5688657407407405E-3</v>
      </c>
    </row>
    <row r="5" spans="1:20" ht="34" customHeight="1" x14ac:dyDescent="0.25">
      <c r="A5" s="187"/>
      <c r="B5" s="188"/>
      <c r="C5" s="188"/>
      <c r="D5" s="188"/>
      <c r="E5" s="188"/>
      <c r="F5" s="189"/>
      <c r="G5" s="190"/>
      <c r="H5" s="187"/>
      <c r="I5" s="191" t="s">
        <v>2124</v>
      </c>
      <c r="J5" s="191" t="s">
        <v>2125</v>
      </c>
      <c r="K5" s="191" t="s">
        <v>2126</v>
      </c>
      <c r="L5" s="191" t="s">
        <v>561</v>
      </c>
      <c r="M5" s="191" t="s">
        <v>2127</v>
      </c>
      <c r="N5" s="189"/>
      <c r="O5" s="190"/>
    </row>
    <row r="6" spans="1:20" ht="34" customHeight="1" thickBot="1" x14ac:dyDescent="0.3">
      <c r="A6" s="215"/>
      <c r="B6" s="216"/>
      <c r="C6" s="216"/>
      <c r="D6" s="216"/>
      <c r="E6" s="216"/>
      <c r="F6" s="217"/>
      <c r="G6" s="218"/>
      <c r="H6" s="187" t="s">
        <v>1949</v>
      </c>
      <c r="I6" s="191" t="s">
        <v>2128</v>
      </c>
      <c r="J6" s="191" t="s">
        <v>2129</v>
      </c>
      <c r="K6" s="191" t="s">
        <v>2129</v>
      </c>
      <c r="L6" s="191" t="s">
        <v>2130</v>
      </c>
      <c r="M6" s="191" t="s">
        <v>2131</v>
      </c>
      <c r="N6" s="189">
        <v>5.4922453703703704E-3</v>
      </c>
      <c r="O6" s="190" t="s">
        <v>570</v>
      </c>
    </row>
    <row r="7" spans="1:20" ht="34" customHeight="1" thickBot="1" x14ac:dyDescent="0.3">
      <c r="A7" s="177" t="s">
        <v>65</v>
      </c>
      <c r="B7" s="178" t="s">
        <v>66</v>
      </c>
      <c r="C7" s="178" t="s">
        <v>67</v>
      </c>
      <c r="D7" s="178" t="s">
        <v>68</v>
      </c>
      <c r="E7" s="178" t="s">
        <v>69</v>
      </c>
      <c r="F7" s="178" t="s">
        <v>11</v>
      </c>
      <c r="G7" s="179" t="s">
        <v>75</v>
      </c>
      <c r="H7" s="187"/>
      <c r="I7" s="191" t="s">
        <v>2132</v>
      </c>
      <c r="J7" s="191" t="s">
        <v>2133</v>
      </c>
      <c r="K7" s="191" t="s">
        <v>2134</v>
      </c>
      <c r="L7" s="191" t="s">
        <v>2135</v>
      </c>
      <c r="M7" s="191" t="s">
        <v>2136</v>
      </c>
      <c r="N7" s="189"/>
      <c r="O7" s="190"/>
    </row>
    <row r="8" spans="1:20" ht="34" customHeight="1" x14ac:dyDescent="0.25">
      <c r="A8" s="181" t="s">
        <v>1925</v>
      </c>
      <c r="B8" s="182" t="s">
        <v>2085</v>
      </c>
      <c r="C8" s="182" t="s">
        <v>1120</v>
      </c>
      <c r="D8" s="182" t="s">
        <v>1809</v>
      </c>
      <c r="E8" s="182" t="s">
        <v>2086</v>
      </c>
      <c r="F8" s="183">
        <v>1.5268518518518519E-3</v>
      </c>
      <c r="G8" s="184">
        <v>1.5296296296296297E-3</v>
      </c>
      <c r="H8" s="187"/>
      <c r="I8" s="191"/>
      <c r="J8" s="191"/>
      <c r="K8" s="191"/>
      <c r="L8" s="191"/>
      <c r="M8" s="191"/>
      <c r="N8" s="189"/>
      <c r="O8" s="190"/>
    </row>
    <row r="9" spans="1:20" ht="34" customHeight="1" x14ac:dyDescent="0.25">
      <c r="A9" s="187" t="s">
        <v>1926</v>
      </c>
      <c r="B9" s="188" t="s">
        <v>2087</v>
      </c>
      <c r="C9" s="188" t="s">
        <v>2088</v>
      </c>
      <c r="D9" s="188" t="s">
        <v>2089</v>
      </c>
      <c r="E9" s="188" t="s">
        <v>2090</v>
      </c>
      <c r="F9" s="189">
        <v>1.5993055555555554E-3</v>
      </c>
      <c r="G9" s="190">
        <v>1.6019675925925925E-3</v>
      </c>
      <c r="H9" s="187"/>
      <c r="I9" s="191"/>
      <c r="J9" s="191"/>
      <c r="K9" s="191"/>
      <c r="L9" s="191"/>
      <c r="M9" s="191"/>
      <c r="N9" s="189"/>
      <c r="O9" s="190"/>
    </row>
    <row r="10" spans="1:20" ht="34" customHeight="1" thickBot="1" x14ac:dyDescent="0.3">
      <c r="A10" s="187" t="s">
        <v>1927</v>
      </c>
      <c r="B10" s="188" t="s">
        <v>2091</v>
      </c>
      <c r="C10" s="188" t="s">
        <v>2092</v>
      </c>
      <c r="D10" s="188" t="s">
        <v>2001</v>
      </c>
      <c r="E10" s="188" t="s">
        <v>2002</v>
      </c>
      <c r="F10" s="239">
        <v>1.7434027777777777E-3</v>
      </c>
      <c r="G10" s="190" t="s">
        <v>570</v>
      </c>
      <c r="H10" s="215"/>
      <c r="I10" s="278"/>
      <c r="J10" s="278"/>
      <c r="K10" s="278"/>
      <c r="L10" s="278"/>
      <c r="M10" s="278"/>
      <c r="N10" s="217"/>
      <c r="O10" s="218"/>
    </row>
    <row r="11" spans="1:20" ht="34" customHeight="1" thickBot="1" x14ac:dyDescent="0.3">
      <c r="A11" s="187"/>
      <c r="B11" s="188"/>
      <c r="C11" s="188"/>
      <c r="D11" s="188"/>
      <c r="E11" s="188"/>
      <c r="F11" s="189"/>
      <c r="G11" s="190"/>
      <c r="H11" s="177" t="s">
        <v>235</v>
      </c>
      <c r="I11" s="197"/>
      <c r="J11" s="197" t="s">
        <v>66</v>
      </c>
      <c r="K11" s="197" t="s">
        <v>67</v>
      </c>
      <c r="L11" s="197" t="s">
        <v>68</v>
      </c>
      <c r="M11" s="197" t="s">
        <v>69</v>
      </c>
      <c r="N11" s="178" t="s">
        <v>11</v>
      </c>
      <c r="O11" s="179" t="s">
        <v>75</v>
      </c>
      <c r="Q11" s="506"/>
      <c r="R11" s="211"/>
      <c r="S11" s="211"/>
      <c r="T11" s="211"/>
    </row>
    <row r="12" spans="1:20" ht="34" customHeight="1" thickBot="1" x14ac:dyDescent="0.3">
      <c r="A12" s="215"/>
      <c r="B12" s="216"/>
      <c r="C12" s="216"/>
      <c r="D12" s="216"/>
      <c r="E12" s="216"/>
      <c r="F12" s="217"/>
      <c r="G12" s="218"/>
      <c r="H12" s="181" t="s">
        <v>2010</v>
      </c>
      <c r="I12" s="182"/>
      <c r="J12" s="182" t="s">
        <v>2003</v>
      </c>
      <c r="K12" s="182" t="s">
        <v>1624</v>
      </c>
      <c r="L12" s="237" t="s">
        <v>2004</v>
      </c>
      <c r="M12" s="237" t="s">
        <v>1691</v>
      </c>
      <c r="N12" s="183">
        <v>1.2555555555555555E-3</v>
      </c>
      <c r="O12" s="184">
        <v>1.2593749999999999E-3</v>
      </c>
      <c r="Q12" s="277"/>
    </row>
    <row r="13" spans="1:20" ht="34" customHeight="1" thickBot="1" x14ac:dyDescent="0.3">
      <c r="A13" s="177" t="s">
        <v>1</v>
      </c>
      <c r="B13" s="178" t="s">
        <v>36</v>
      </c>
      <c r="C13" s="178" t="s">
        <v>34</v>
      </c>
      <c r="D13" s="178" t="s">
        <v>35</v>
      </c>
      <c r="E13" s="178" t="s">
        <v>37</v>
      </c>
      <c r="F13" s="178" t="s">
        <v>11</v>
      </c>
      <c r="G13" s="179" t="s">
        <v>75</v>
      </c>
      <c r="H13" s="187" t="s">
        <v>2388</v>
      </c>
      <c r="I13" s="188"/>
      <c r="J13" s="188" t="s">
        <v>1489</v>
      </c>
      <c r="K13" s="188" t="s">
        <v>1538</v>
      </c>
      <c r="L13" s="188" t="s">
        <v>2005</v>
      </c>
      <c r="M13" s="238" t="s">
        <v>2006</v>
      </c>
      <c r="N13" s="189">
        <v>1.386226851851852E-3</v>
      </c>
      <c r="O13" s="190">
        <v>1.3849537037037036E-3</v>
      </c>
      <c r="Q13" s="277"/>
    </row>
    <row r="14" spans="1:20" ht="34" customHeight="1" x14ac:dyDescent="0.25">
      <c r="A14" s="181" t="s">
        <v>1928</v>
      </c>
      <c r="B14" s="182" t="s">
        <v>2093</v>
      </c>
      <c r="C14" s="182" t="s">
        <v>2094</v>
      </c>
      <c r="D14" s="182" t="s">
        <v>2095</v>
      </c>
      <c r="E14" s="182" t="s">
        <v>2096</v>
      </c>
      <c r="F14" s="240">
        <v>1.8915509259259259E-3</v>
      </c>
      <c r="G14" s="184">
        <v>1.8944444444444443E-3</v>
      </c>
      <c r="H14" s="187" t="s">
        <v>2389</v>
      </c>
      <c r="I14" s="188"/>
      <c r="J14" s="188" t="s">
        <v>2007</v>
      </c>
      <c r="K14" s="238" t="s">
        <v>749</v>
      </c>
      <c r="L14" s="188" t="s">
        <v>2008</v>
      </c>
      <c r="M14" s="238" t="s">
        <v>2009</v>
      </c>
      <c r="N14" s="189">
        <v>1.4907407407407406E-3</v>
      </c>
      <c r="O14" s="190" t="s">
        <v>570</v>
      </c>
      <c r="Q14" s="277"/>
    </row>
    <row r="15" spans="1:20" ht="34" customHeight="1" x14ac:dyDescent="0.25">
      <c r="A15" s="187" t="s">
        <v>1929</v>
      </c>
      <c r="B15" s="188" t="s">
        <v>1528</v>
      </c>
      <c r="C15" s="188" t="s">
        <v>2097</v>
      </c>
      <c r="D15" s="191" t="s">
        <v>2098</v>
      </c>
      <c r="E15" s="188" t="s">
        <v>2099</v>
      </c>
      <c r="F15" s="239">
        <v>1.9416666666666664E-3</v>
      </c>
      <c r="G15" s="190">
        <v>1.9461805555555558E-3</v>
      </c>
      <c r="H15" s="187"/>
      <c r="I15" s="188"/>
      <c r="J15" s="188"/>
      <c r="K15" s="188"/>
      <c r="L15" s="188"/>
      <c r="M15" s="188"/>
      <c r="N15" s="189"/>
      <c r="O15" s="190"/>
      <c r="Q15" s="277"/>
    </row>
    <row r="16" spans="1:20" ht="34" customHeight="1" thickBot="1" x14ac:dyDescent="0.3">
      <c r="A16" s="187"/>
      <c r="B16" s="188"/>
      <c r="C16" s="188"/>
      <c r="D16" s="188"/>
      <c r="E16" s="188"/>
      <c r="F16" s="189"/>
      <c r="G16" s="190"/>
      <c r="H16" s="215"/>
      <c r="I16" s="216"/>
      <c r="J16" s="216"/>
      <c r="K16" s="216"/>
      <c r="L16" s="216"/>
      <c r="M16" s="216"/>
      <c r="N16" s="217"/>
      <c r="O16" s="218"/>
      <c r="Q16" s="506"/>
      <c r="R16" s="211"/>
      <c r="S16" s="211"/>
      <c r="T16" s="211"/>
    </row>
    <row r="17" spans="1:20" ht="34" customHeight="1" thickBot="1" x14ac:dyDescent="0.3">
      <c r="A17" s="187"/>
      <c r="B17" s="188"/>
      <c r="C17" s="188"/>
      <c r="D17" s="189"/>
      <c r="E17" s="189"/>
      <c r="F17" s="189"/>
      <c r="G17" s="190"/>
      <c r="H17" s="177" t="s">
        <v>7</v>
      </c>
      <c r="I17" s="178"/>
      <c r="J17" s="178"/>
      <c r="K17" s="198"/>
      <c r="L17" s="178" t="s">
        <v>66</v>
      </c>
      <c r="M17" s="178" t="s">
        <v>67</v>
      </c>
      <c r="N17" s="178" t="s">
        <v>11</v>
      </c>
      <c r="O17" s="179" t="s">
        <v>75</v>
      </c>
      <c r="Q17" s="277"/>
      <c r="S17" s="207"/>
      <c r="T17" s="207"/>
    </row>
    <row r="18" spans="1:20" ht="34" customHeight="1" thickBot="1" x14ac:dyDescent="0.3">
      <c r="A18" s="215"/>
      <c r="B18" s="216"/>
      <c r="C18" s="216"/>
      <c r="D18" s="216"/>
      <c r="E18" s="216"/>
      <c r="F18" s="217"/>
      <c r="G18" s="218"/>
      <c r="H18" s="181" t="s">
        <v>1950</v>
      </c>
      <c r="I18" s="182"/>
      <c r="J18" s="182"/>
      <c r="K18" s="182"/>
      <c r="L18" s="182" t="s">
        <v>2137</v>
      </c>
      <c r="M18" s="182" t="s">
        <v>1643</v>
      </c>
      <c r="N18" s="240">
        <v>7.8020833333333327E-4</v>
      </c>
      <c r="O18" s="184">
        <v>7.8298611111111104E-4</v>
      </c>
      <c r="Q18" s="207"/>
      <c r="S18" s="207"/>
      <c r="T18" s="207"/>
    </row>
    <row r="19" spans="1:20" ht="34" customHeight="1" thickBot="1" x14ac:dyDescent="0.3">
      <c r="A19" s="177" t="s">
        <v>3</v>
      </c>
      <c r="B19" s="198"/>
      <c r="C19" s="199"/>
      <c r="D19" s="199"/>
      <c r="E19" s="178"/>
      <c r="F19" s="178" t="s">
        <v>11</v>
      </c>
      <c r="G19" s="179" t="s">
        <v>75</v>
      </c>
      <c r="H19" s="187" t="s">
        <v>1951</v>
      </c>
      <c r="I19" s="188"/>
      <c r="J19" s="188"/>
      <c r="K19" s="188"/>
      <c r="L19" s="188" t="s">
        <v>2140</v>
      </c>
      <c r="M19" s="188" t="s">
        <v>1171</v>
      </c>
      <c r="N19" s="189">
        <v>8.6527777777777775E-4</v>
      </c>
      <c r="O19" s="190">
        <v>8.7199074074074078E-4</v>
      </c>
      <c r="Q19" s="207"/>
      <c r="S19" s="207"/>
      <c r="T19" s="207"/>
    </row>
    <row r="20" spans="1:20" ht="34" customHeight="1" x14ac:dyDescent="0.25">
      <c r="A20" s="181" t="s">
        <v>1734</v>
      </c>
      <c r="B20" s="182"/>
      <c r="C20" s="182"/>
      <c r="D20" s="182"/>
      <c r="E20" s="182"/>
      <c r="F20" s="246" t="s">
        <v>2100</v>
      </c>
      <c r="G20" s="206" t="s">
        <v>2101</v>
      </c>
      <c r="H20" s="187" t="s">
        <v>1952</v>
      </c>
      <c r="I20" s="188"/>
      <c r="J20" s="188"/>
      <c r="K20" s="188"/>
      <c r="L20" s="188" t="s">
        <v>1827</v>
      </c>
      <c r="M20" s="188" t="s">
        <v>742</v>
      </c>
      <c r="N20" s="189">
        <v>9.2812500000000002E-4</v>
      </c>
      <c r="O20" s="190" t="s">
        <v>570</v>
      </c>
      <c r="Q20" s="207"/>
      <c r="S20" s="207"/>
      <c r="T20" s="207"/>
    </row>
    <row r="21" spans="1:20" ht="34" customHeight="1" x14ac:dyDescent="0.25">
      <c r="A21" s="187" t="s">
        <v>1930</v>
      </c>
      <c r="B21" s="188"/>
      <c r="C21" s="188"/>
      <c r="D21" s="188"/>
      <c r="E21" s="188"/>
      <c r="F21" s="209" t="s">
        <v>2102</v>
      </c>
      <c r="G21" s="210" t="s">
        <v>2103</v>
      </c>
      <c r="H21" s="187"/>
      <c r="I21" s="188"/>
      <c r="J21" s="191"/>
      <c r="K21" s="188"/>
      <c r="L21" s="188"/>
      <c r="M21" s="188"/>
      <c r="N21" s="189"/>
      <c r="O21" s="190"/>
      <c r="Q21" s="211"/>
      <c r="R21" s="211"/>
      <c r="S21" s="211"/>
      <c r="T21" s="211"/>
    </row>
    <row r="22" spans="1:20" ht="34" customHeight="1" thickBot="1" x14ac:dyDescent="0.3">
      <c r="A22" s="187" t="s">
        <v>1931</v>
      </c>
      <c r="B22" s="188"/>
      <c r="C22" s="188"/>
      <c r="D22" s="188"/>
      <c r="E22" s="208"/>
      <c r="F22" s="209" t="s">
        <v>2104</v>
      </c>
      <c r="G22" s="210" t="s">
        <v>570</v>
      </c>
      <c r="H22" s="215"/>
      <c r="I22" s="216"/>
      <c r="J22" s="216"/>
      <c r="K22" s="216"/>
      <c r="L22" s="216"/>
      <c r="M22" s="216"/>
      <c r="N22" s="217"/>
      <c r="O22" s="218"/>
      <c r="Q22" s="207"/>
      <c r="S22" s="207"/>
    </row>
    <row r="23" spans="1:20" ht="34" customHeight="1" thickBot="1" x14ac:dyDescent="0.3">
      <c r="A23" s="187"/>
      <c r="B23" s="188"/>
      <c r="C23" s="188"/>
      <c r="D23" s="188"/>
      <c r="E23" s="208"/>
      <c r="F23" s="209"/>
      <c r="G23" s="210"/>
      <c r="H23" s="177" t="s">
        <v>8</v>
      </c>
      <c r="I23" s="178"/>
      <c r="J23" s="178"/>
      <c r="K23" s="198"/>
      <c r="L23" s="178" t="s">
        <v>66</v>
      </c>
      <c r="M23" s="178" t="s">
        <v>67</v>
      </c>
      <c r="N23" s="178" t="s">
        <v>11</v>
      </c>
      <c r="O23" s="179" t="s">
        <v>75</v>
      </c>
      <c r="Q23" s="207"/>
      <c r="S23" s="207"/>
    </row>
    <row r="24" spans="1:20" ht="34" customHeight="1" thickBot="1" x14ac:dyDescent="0.3">
      <c r="A24" s="219"/>
      <c r="B24" s="216"/>
      <c r="C24" s="216"/>
      <c r="D24" s="216"/>
      <c r="E24" s="279"/>
      <c r="F24" s="284"/>
      <c r="G24" s="335"/>
      <c r="H24" s="181" t="s">
        <v>1953</v>
      </c>
      <c r="I24" s="182"/>
      <c r="J24" s="182"/>
      <c r="K24" s="182"/>
      <c r="L24" s="182" t="s">
        <v>1626</v>
      </c>
      <c r="M24" s="182" t="s">
        <v>1667</v>
      </c>
      <c r="N24" s="240">
        <v>8.8923611111111104E-4</v>
      </c>
      <c r="O24" s="184">
        <v>8.9409722222222234E-4</v>
      </c>
      <c r="Q24" s="207"/>
      <c r="S24" s="207"/>
    </row>
    <row r="25" spans="1:20" ht="34" customHeight="1" thickBot="1" x14ac:dyDescent="0.3">
      <c r="A25" s="177" t="s">
        <v>4</v>
      </c>
      <c r="B25" s="178"/>
      <c r="C25" s="178"/>
      <c r="D25" s="178" t="s">
        <v>66</v>
      </c>
      <c r="E25" s="178" t="s">
        <v>67</v>
      </c>
      <c r="F25" s="178" t="s">
        <v>11</v>
      </c>
      <c r="G25" s="179" t="s">
        <v>75</v>
      </c>
      <c r="H25" s="187" t="s">
        <v>1954</v>
      </c>
      <c r="I25" s="188"/>
      <c r="J25" s="188"/>
      <c r="K25" s="188"/>
      <c r="L25" s="188" t="s">
        <v>2138</v>
      </c>
      <c r="M25" s="188" t="s">
        <v>2139</v>
      </c>
      <c r="N25" s="189">
        <v>9.679398148148147E-4</v>
      </c>
      <c r="O25" s="190">
        <v>9.710648148148149E-4</v>
      </c>
      <c r="Q25" s="207"/>
      <c r="S25" s="207"/>
    </row>
    <row r="26" spans="1:20" ht="34" customHeight="1" x14ac:dyDescent="0.25">
      <c r="A26" s="181" t="s">
        <v>1932</v>
      </c>
      <c r="B26" s="182"/>
      <c r="C26" s="182"/>
      <c r="D26" s="182" t="s">
        <v>1263</v>
      </c>
      <c r="E26" s="182" t="s">
        <v>2105</v>
      </c>
      <c r="F26" s="240">
        <v>7.2002314814814813E-4</v>
      </c>
      <c r="G26" s="184">
        <v>7.2743055555555571E-4</v>
      </c>
      <c r="H26" s="187" t="s">
        <v>1955</v>
      </c>
      <c r="I26" s="188"/>
      <c r="J26" s="188"/>
      <c r="K26" s="188"/>
      <c r="L26" s="188" t="s">
        <v>868</v>
      </c>
      <c r="M26" s="188" t="s">
        <v>1903</v>
      </c>
      <c r="N26" s="189">
        <v>9.6921296296296295E-4</v>
      </c>
      <c r="O26" s="190" t="s">
        <v>570</v>
      </c>
      <c r="Q26" s="211"/>
      <c r="R26" s="211"/>
      <c r="S26" s="211"/>
      <c r="T26" s="211"/>
    </row>
    <row r="27" spans="1:20" ht="34" customHeight="1" x14ac:dyDescent="0.25">
      <c r="A27" s="187" t="s">
        <v>1933</v>
      </c>
      <c r="B27" s="188"/>
      <c r="C27" s="188"/>
      <c r="D27" s="188" t="s">
        <v>2106</v>
      </c>
      <c r="E27" s="188" t="s">
        <v>1122</v>
      </c>
      <c r="F27" s="189">
        <v>8.3229166666666683E-4</v>
      </c>
      <c r="G27" s="190">
        <v>8.3541666666666671E-4</v>
      </c>
      <c r="H27" s="187"/>
      <c r="I27" s="188"/>
      <c r="J27" s="188"/>
      <c r="K27" s="188"/>
      <c r="L27" s="188"/>
      <c r="M27" s="188"/>
      <c r="N27" s="189"/>
      <c r="O27" s="190"/>
    </row>
    <row r="28" spans="1:20" ht="34" customHeight="1" thickBot="1" x14ac:dyDescent="0.3">
      <c r="A28" s="187"/>
      <c r="B28" s="188"/>
      <c r="C28" s="188"/>
      <c r="D28" s="188"/>
      <c r="E28" s="188"/>
      <c r="F28" s="189"/>
      <c r="G28" s="190"/>
      <c r="H28" s="215"/>
      <c r="I28" s="216"/>
      <c r="J28" s="216"/>
      <c r="K28" s="216"/>
      <c r="L28" s="216"/>
      <c r="M28" s="216"/>
      <c r="N28" s="217"/>
      <c r="O28" s="218"/>
    </row>
    <row r="29" spans="1:20" ht="34" customHeight="1" thickBot="1" x14ac:dyDescent="0.3">
      <c r="A29" s="187"/>
      <c r="B29" s="333"/>
      <c r="C29" s="333"/>
      <c r="D29" s="334"/>
      <c r="E29" s="188"/>
      <c r="F29" s="333"/>
      <c r="G29" s="336"/>
      <c r="H29" s="177" t="s">
        <v>236</v>
      </c>
      <c r="I29" s="178"/>
      <c r="J29" s="178" t="s">
        <v>60</v>
      </c>
      <c r="K29" s="178" t="s">
        <v>61</v>
      </c>
      <c r="L29" s="178" t="s">
        <v>62</v>
      </c>
      <c r="M29" s="178" t="s">
        <v>63</v>
      </c>
      <c r="N29" s="178" t="s">
        <v>11</v>
      </c>
      <c r="O29" s="179" t="s">
        <v>75</v>
      </c>
    </row>
    <row r="30" spans="1:20" ht="34" customHeight="1" thickBot="1" x14ac:dyDescent="0.3">
      <c r="A30" s="215"/>
      <c r="B30" s="216"/>
      <c r="C30" s="216"/>
      <c r="D30" s="216"/>
      <c r="E30" s="216"/>
      <c r="F30" s="217"/>
      <c r="G30" s="218"/>
      <c r="H30" s="181" t="s">
        <v>898</v>
      </c>
      <c r="I30" s="183"/>
      <c r="J30" s="183">
        <v>7.0706018518518514E-4</v>
      </c>
      <c r="K30" s="183" t="s">
        <v>2013</v>
      </c>
      <c r="L30" s="240" t="s">
        <v>2014</v>
      </c>
      <c r="M30" s="183" t="s">
        <v>2015</v>
      </c>
      <c r="N30" s="183">
        <v>2.696296296296296E-3</v>
      </c>
      <c r="O30" s="184">
        <v>2.700810185185185E-3</v>
      </c>
    </row>
    <row r="31" spans="1:20" ht="34" customHeight="1" thickBot="1" x14ac:dyDescent="0.3">
      <c r="A31" s="177" t="s">
        <v>5</v>
      </c>
      <c r="B31" s="178"/>
      <c r="C31" s="178"/>
      <c r="D31" s="178" t="s">
        <v>66</v>
      </c>
      <c r="E31" s="178" t="s">
        <v>67</v>
      </c>
      <c r="F31" s="178" t="s">
        <v>11</v>
      </c>
      <c r="G31" s="179" t="s">
        <v>75</v>
      </c>
      <c r="H31" s="187" t="s">
        <v>2016</v>
      </c>
      <c r="I31" s="189"/>
      <c r="J31" s="239">
        <v>7.2546296296296291E-4</v>
      </c>
      <c r="K31" s="189">
        <v>8.2303240740740741E-4</v>
      </c>
      <c r="L31" s="189">
        <v>9.6331018518518521E-4</v>
      </c>
      <c r="M31" s="189">
        <v>8.1643518518518523E-4</v>
      </c>
      <c r="N31" s="189">
        <v>3.3282407407407406E-3</v>
      </c>
      <c r="O31" s="190">
        <v>3.3333333333333335E-3</v>
      </c>
    </row>
    <row r="32" spans="1:20" ht="34" customHeight="1" x14ac:dyDescent="0.25">
      <c r="A32" s="181" t="s">
        <v>1935</v>
      </c>
      <c r="B32" s="182"/>
      <c r="C32" s="182"/>
      <c r="D32" s="182" t="s">
        <v>2107</v>
      </c>
      <c r="E32" s="182" t="s">
        <v>2108</v>
      </c>
      <c r="F32" s="240" t="s">
        <v>2109</v>
      </c>
      <c r="G32" s="184" t="s">
        <v>2110</v>
      </c>
      <c r="H32" s="187" t="s">
        <v>2017</v>
      </c>
      <c r="I32" s="189"/>
      <c r="J32" s="239">
        <v>9.9490740740740746E-4</v>
      </c>
      <c r="K32" s="189">
        <v>1.0606481481481482E-3</v>
      </c>
      <c r="L32" s="239">
        <v>1.1224537037037039E-3</v>
      </c>
      <c r="M32" s="189">
        <v>9.8263888888888901E-4</v>
      </c>
      <c r="N32" s="189">
        <v>4.1606481481481486E-3</v>
      </c>
      <c r="O32" s="190" t="s">
        <v>570</v>
      </c>
    </row>
    <row r="33" spans="1:15" ht="34" customHeight="1" x14ac:dyDescent="0.25">
      <c r="A33" s="187" t="s">
        <v>1934</v>
      </c>
      <c r="B33" s="188"/>
      <c r="C33" s="188"/>
      <c r="D33" s="188" t="s">
        <v>2111</v>
      </c>
      <c r="E33" s="188" t="s">
        <v>2112</v>
      </c>
      <c r="F33" s="239">
        <v>7.0462962962962959E-4</v>
      </c>
      <c r="G33" s="190">
        <v>7.0960648148148152E-4</v>
      </c>
      <c r="H33" s="187"/>
      <c r="I33" s="189"/>
      <c r="J33" s="189"/>
      <c r="K33" s="189"/>
      <c r="L33" s="189"/>
      <c r="M33" s="189"/>
      <c r="N33" s="189"/>
      <c r="O33" s="190"/>
    </row>
    <row r="34" spans="1:15" ht="34" customHeight="1" x14ac:dyDescent="0.25">
      <c r="A34" s="187" t="s">
        <v>1936</v>
      </c>
      <c r="B34" s="188"/>
      <c r="C34" s="188"/>
      <c r="D34" s="188" t="s">
        <v>2113</v>
      </c>
      <c r="E34" s="188" t="s">
        <v>2114</v>
      </c>
      <c r="F34" s="239">
        <v>7.3136574074074065E-4</v>
      </c>
      <c r="G34" s="190" t="s">
        <v>570</v>
      </c>
      <c r="H34" s="215"/>
      <c r="I34" s="217"/>
      <c r="J34" s="217"/>
      <c r="K34" s="217"/>
      <c r="L34" s="217"/>
      <c r="M34" s="217"/>
      <c r="N34" s="217"/>
      <c r="O34" s="218"/>
    </row>
    <row r="35" spans="1:15" ht="34" customHeight="1" thickBot="1" x14ac:dyDescent="0.3">
      <c r="A35" s="187"/>
      <c r="B35" s="188"/>
      <c r="C35" s="188"/>
      <c r="D35" s="188"/>
      <c r="E35" s="188"/>
      <c r="F35" s="189"/>
      <c r="G35" s="190"/>
      <c r="H35" s="215"/>
      <c r="I35" s="217"/>
      <c r="J35" s="217"/>
      <c r="K35" s="217"/>
      <c r="L35" s="217"/>
      <c r="M35" s="217"/>
      <c r="N35" s="217"/>
      <c r="O35" s="218"/>
    </row>
    <row r="36" spans="1:15" ht="34" customHeight="1" thickBot="1" x14ac:dyDescent="0.3">
      <c r="A36" s="337"/>
      <c r="B36" s="193"/>
      <c r="C36" s="193"/>
      <c r="D36" s="193"/>
      <c r="E36" s="193"/>
      <c r="F36" s="194"/>
      <c r="G36" s="195"/>
      <c r="H36" s="505" t="s">
        <v>1924</v>
      </c>
      <c r="I36" s="230"/>
      <c r="J36" s="231"/>
      <c r="K36" s="232"/>
      <c r="L36" s="230" t="s">
        <v>72</v>
      </c>
      <c r="M36" s="231" t="s">
        <v>73</v>
      </c>
      <c r="N36" s="232" t="s">
        <v>74</v>
      </c>
      <c r="O36" s="233"/>
    </row>
    <row r="37" spans="1:15" ht="27.75" customHeight="1" thickBot="1" x14ac:dyDescent="0.3"/>
    <row r="38" spans="1:15" ht="27.75" customHeight="1" thickBot="1" x14ac:dyDescent="0.3">
      <c r="A38" s="177" t="s">
        <v>1390</v>
      </c>
      <c r="B38" s="199"/>
      <c r="C38" s="199"/>
      <c r="D38" s="199"/>
      <c r="E38" s="178"/>
      <c r="F38" s="178" t="s">
        <v>11</v>
      </c>
      <c r="G38" s="179" t="s">
        <v>75</v>
      </c>
    </row>
    <row r="39" spans="1:15" ht="27.75" customHeight="1" x14ac:dyDescent="0.25">
      <c r="A39" s="181" t="s">
        <v>1937</v>
      </c>
      <c r="B39" s="182"/>
      <c r="C39" s="182"/>
      <c r="D39" s="182"/>
      <c r="E39" s="182"/>
      <c r="F39" s="205" t="s">
        <v>2141</v>
      </c>
      <c r="G39" s="206" t="s">
        <v>570</v>
      </c>
    </row>
    <row r="40" spans="1:15" ht="27.75" customHeight="1" x14ac:dyDescent="0.25">
      <c r="A40" s="187" t="s">
        <v>1938</v>
      </c>
      <c r="B40" s="188"/>
      <c r="C40" s="188"/>
      <c r="D40" s="188"/>
      <c r="E40" s="188"/>
      <c r="F40" s="243" t="s">
        <v>2142</v>
      </c>
      <c r="G40" s="210" t="s">
        <v>570</v>
      </c>
    </row>
    <row r="41" spans="1:15" ht="27.75" customHeight="1" x14ac:dyDescent="0.25">
      <c r="A41" s="187" t="s">
        <v>1939</v>
      </c>
      <c r="B41" s="188"/>
      <c r="C41" s="188"/>
      <c r="D41" s="188"/>
      <c r="E41" s="188"/>
      <c r="F41" s="243" t="s">
        <v>2143</v>
      </c>
      <c r="G41" s="210" t="s">
        <v>570</v>
      </c>
    </row>
    <row r="42" spans="1:15" ht="27.75" customHeight="1" x14ac:dyDescent="0.25">
      <c r="A42" s="187" t="s">
        <v>1940</v>
      </c>
      <c r="B42" s="188"/>
      <c r="C42" s="188"/>
      <c r="D42" s="188"/>
      <c r="E42" s="209"/>
      <c r="F42" s="243" t="s">
        <v>605</v>
      </c>
      <c r="G42" s="210" t="s">
        <v>570</v>
      </c>
    </row>
    <row r="43" spans="1:15" ht="27.75" customHeight="1" x14ac:dyDescent="0.25">
      <c r="A43" s="187" t="s">
        <v>1941</v>
      </c>
      <c r="B43" s="188"/>
      <c r="C43" s="188"/>
      <c r="D43" s="188"/>
      <c r="E43" s="188"/>
      <c r="F43" s="209" t="s">
        <v>1531</v>
      </c>
      <c r="G43" s="210" t="s">
        <v>570</v>
      </c>
    </row>
    <row r="44" spans="1:15" ht="27.75" customHeight="1" x14ac:dyDescent="0.25">
      <c r="A44" s="187" t="s">
        <v>1942</v>
      </c>
      <c r="B44" s="188"/>
      <c r="C44" s="188"/>
      <c r="D44" s="188"/>
      <c r="E44" s="188"/>
      <c r="F44" s="243" t="s">
        <v>2144</v>
      </c>
      <c r="G44" s="210" t="s">
        <v>570</v>
      </c>
    </row>
    <row r="45" spans="1:15" ht="27.75" customHeight="1" thickBot="1" x14ac:dyDescent="0.3">
      <c r="A45" s="215"/>
      <c r="B45" s="363"/>
      <c r="C45" s="363"/>
      <c r="D45" s="363"/>
      <c r="E45" s="363"/>
      <c r="F45" s="363"/>
      <c r="G45" s="364"/>
    </row>
    <row r="46" spans="1:15" ht="27.75" customHeight="1" thickBot="1" x14ac:dyDescent="0.3">
      <c r="A46" s="177" t="s">
        <v>1391</v>
      </c>
      <c r="B46" s="178"/>
      <c r="C46" s="178"/>
      <c r="D46" s="178" t="s">
        <v>66</v>
      </c>
      <c r="E46" s="178" t="s">
        <v>67</v>
      </c>
      <c r="F46" s="178" t="s">
        <v>11</v>
      </c>
      <c r="G46" s="179" t="s">
        <v>75</v>
      </c>
    </row>
    <row r="47" spans="1:15" ht="27.75" customHeight="1" x14ac:dyDescent="0.25">
      <c r="A47" s="181" t="s">
        <v>1943</v>
      </c>
      <c r="B47" s="182"/>
      <c r="C47" s="182"/>
      <c r="D47" s="182"/>
      <c r="E47" s="182"/>
      <c r="F47" s="183"/>
      <c r="G47" s="184"/>
    </row>
    <row r="48" spans="1:15" ht="27.75" customHeight="1" x14ac:dyDescent="0.25">
      <c r="A48" s="187" t="s">
        <v>1944</v>
      </c>
      <c r="B48" s="188"/>
      <c r="C48" s="188"/>
      <c r="D48" s="188"/>
      <c r="E48" s="188"/>
      <c r="F48" s="189"/>
      <c r="G48" s="190"/>
    </row>
    <row r="49" spans="1:7" ht="27.75" customHeight="1" x14ac:dyDescent="0.25">
      <c r="A49" s="187" t="s">
        <v>1945</v>
      </c>
      <c r="B49" s="188"/>
      <c r="C49" s="188"/>
      <c r="D49" s="188" t="s">
        <v>570</v>
      </c>
      <c r="E49" s="188" t="s">
        <v>570</v>
      </c>
      <c r="F49" s="239">
        <v>9.9212962962962948E-4</v>
      </c>
      <c r="G49" s="190" t="s">
        <v>570</v>
      </c>
    </row>
    <row r="50" spans="1:7" ht="27.75" customHeight="1" x14ac:dyDescent="0.25">
      <c r="A50" s="187" t="s">
        <v>1946</v>
      </c>
      <c r="B50" s="188"/>
      <c r="C50" s="188"/>
      <c r="D50" s="188"/>
      <c r="E50" s="188"/>
      <c r="F50" s="189"/>
      <c r="G50" s="190"/>
    </row>
    <row r="51" spans="1:7" ht="27.75" customHeight="1" thickBot="1" x14ac:dyDescent="0.3">
      <c r="A51" s="212"/>
      <c r="B51" s="193"/>
      <c r="C51" s="193"/>
      <c r="D51" s="193"/>
      <c r="E51" s="193"/>
      <c r="F51" s="194"/>
      <c r="G51" s="195"/>
    </row>
    <row r="52" spans="1:7" ht="27.75" customHeight="1" thickBot="1" x14ac:dyDescent="0.3"/>
    <row r="53" spans="1:7" ht="27.75" customHeight="1" thickBot="1" x14ac:dyDescent="0.3">
      <c r="A53" s="644" t="s">
        <v>59</v>
      </c>
      <c r="B53" s="645"/>
      <c r="C53" s="646"/>
    </row>
    <row r="54" spans="1:7" ht="27.75" customHeight="1" x14ac:dyDescent="0.25">
      <c r="A54" s="647" t="s">
        <v>1956</v>
      </c>
      <c r="B54" s="648"/>
      <c r="C54" s="649"/>
    </row>
    <row r="55" spans="1:7" ht="27.75" customHeight="1" x14ac:dyDescent="0.25">
      <c r="A55" s="650" t="s">
        <v>1957</v>
      </c>
      <c r="B55" s="651"/>
      <c r="C55" s="652"/>
    </row>
    <row r="56" spans="1:7" ht="27.75" customHeight="1" x14ac:dyDescent="0.25">
      <c r="A56" s="650" t="s">
        <v>1958</v>
      </c>
      <c r="B56" s="651"/>
      <c r="C56" s="652"/>
    </row>
    <row r="57" spans="1:7" ht="27.75" customHeight="1" thickBot="1" x14ac:dyDescent="0.3">
      <c r="A57" s="653"/>
      <c r="B57" s="654"/>
      <c r="C57" s="655"/>
    </row>
    <row r="58" spans="1:7" ht="27.75" customHeight="1" thickBot="1" x14ac:dyDescent="0.3">
      <c r="A58" s="644" t="s">
        <v>235</v>
      </c>
      <c r="B58" s="645"/>
      <c r="C58" s="646"/>
    </row>
    <row r="59" spans="1:7" ht="27.75" customHeight="1" x14ac:dyDescent="0.25">
      <c r="A59" s="647" t="s">
        <v>1959</v>
      </c>
      <c r="B59" s="648"/>
      <c r="C59" s="649"/>
    </row>
    <row r="60" spans="1:7" ht="27.75" customHeight="1" x14ac:dyDescent="0.25">
      <c r="A60" s="650" t="s">
        <v>1960</v>
      </c>
      <c r="B60" s="651"/>
      <c r="C60" s="652"/>
    </row>
    <row r="61" spans="1:7" ht="27.75" customHeight="1" x14ac:dyDescent="0.25">
      <c r="A61" s="650" t="s">
        <v>1961</v>
      </c>
      <c r="B61" s="651"/>
      <c r="C61" s="652"/>
    </row>
    <row r="62" spans="1:7" ht="27.75" customHeight="1" thickBot="1" x14ac:dyDescent="0.3">
      <c r="A62" s="653"/>
      <c r="B62" s="654"/>
      <c r="C62" s="655"/>
    </row>
    <row r="63" spans="1:7" ht="27.75" customHeight="1" thickBot="1" x14ac:dyDescent="0.3">
      <c r="A63" s="644" t="s">
        <v>236</v>
      </c>
      <c r="B63" s="645"/>
      <c r="C63" s="646"/>
    </row>
    <row r="64" spans="1:7" ht="27.75" customHeight="1" x14ac:dyDescent="0.25">
      <c r="A64" s="647" t="s">
        <v>1962</v>
      </c>
      <c r="B64" s="648"/>
      <c r="C64" s="649"/>
    </row>
    <row r="65" spans="1:3" ht="27.75" customHeight="1" x14ac:dyDescent="0.25">
      <c r="A65" s="650" t="s">
        <v>1963</v>
      </c>
      <c r="B65" s="651"/>
      <c r="C65" s="652"/>
    </row>
    <row r="66" spans="1:3" ht="27.75" customHeight="1" x14ac:dyDescent="0.25">
      <c r="A66" s="650" t="s">
        <v>1964</v>
      </c>
      <c r="B66" s="651"/>
      <c r="C66" s="652"/>
    </row>
    <row r="67" spans="1:3" ht="27.75" customHeight="1" thickBot="1" x14ac:dyDescent="0.3">
      <c r="A67" s="656"/>
      <c r="B67" s="657"/>
      <c r="C67" s="658"/>
    </row>
  </sheetData>
  <mergeCells count="15">
    <mergeCell ref="A65:C65"/>
    <mergeCell ref="A66:C66"/>
    <mergeCell ref="A67:C67"/>
    <mergeCell ref="A59:C59"/>
    <mergeCell ref="A60:C60"/>
    <mergeCell ref="A61:C61"/>
    <mergeCell ref="A62:C62"/>
    <mergeCell ref="A63:C63"/>
    <mergeCell ref="A64:C64"/>
    <mergeCell ref="A58:C58"/>
    <mergeCell ref="A53:C53"/>
    <mergeCell ref="A54:C54"/>
    <mergeCell ref="A55:C55"/>
    <mergeCell ref="A56:C56"/>
    <mergeCell ref="A57:C57"/>
  </mergeCells>
  <phoneticPr fontId="1" type="noConversion"/>
  <pageMargins left="0.25" right="0.25" top="0.25" bottom="0.25" header="0.25" footer="0.25"/>
  <pageSetup scale="74" orientation="portrait" horizontalDpi="4294967292" verticalDpi="429496729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T36"/>
  <sheetViews>
    <sheetView topLeftCell="A17" zoomScale="75" zoomScaleNormal="75" zoomScalePageLayoutView="75" workbookViewId="0"/>
  </sheetViews>
  <sheetFormatPr defaultColWidth="11.453125" defaultRowHeight="27.75" customHeight="1" x14ac:dyDescent="0.25"/>
  <cols>
    <col min="1" max="1" width="54.1796875" style="234" customWidth="1"/>
    <col min="2" max="5" width="10.1796875" style="186" customWidth="1"/>
    <col min="6" max="7" width="16.6328125" style="186" customWidth="1"/>
    <col min="8" max="8" width="54.1796875" style="234" customWidth="1"/>
    <col min="9" max="13" width="10.1796875" style="186" customWidth="1"/>
    <col min="14" max="15" width="16.6328125" style="186" customWidth="1"/>
    <col min="16" max="16" width="11.453125" style="186"/>
    <col min="17" max="17" width="12" style="186" bestFit="1" customWidth="1"/>
    <col min="18" max="18" width="11.6328125" style="186" bestFit="1" customWidth="1"/>
    <col min="19" max="19" width="9.1796875" style="186" bestFit="1" customWidth="1"/>
    <col min="20" max="20" width="12.6328125" style="186" bestFit="1" customWidth="1"/>
    <col min="21" max="16384" width="11.453125" style="186"/>
  </cols>
  <sheetData>
    <row r="1" spans="1:20" s="180" customFormat="1" ht="34" customHeight="1" thickBot="1" x14ac:dyDescent="0.3">
      <c r="A1" s="509" t="s">
        <v>59</v>
      </c>
      <c r="B1" s="178" t="s">
        <v>34</v>
      </c>
      <c r="C1" s="178" t="s">
        <v>35</v>
      </c>
      <c r="D1" s="178" t="s">
        <v>36</v>
      </c>
      <c r="E1" s="178" t="s">
        <v>37</v>
      </c>
      <c r="F1" s="178" t="s">
        <v>11</v>
      </c>
      <c r="G1" s="179" t="s">
        <v>75</v>
      </c>
      <c r="H1" s="509" t="s">
        <v>6</v>
      </c>
      <c r="I1" s="178" t="s">
        <v>60</v>
      </c>
      <c r="J1" s="178" t="s">
        <v>61</v>
      </c>
      <c r="K1" s="178" t="s">
        <v>62</v>
      </c>
      <c r="L1" s="178" t="s">
        <v>63</v>
      </c>
      <c r="M1" s="178" t="s">
        <v>64</v>
      </c>
      <c r="N1" s="178" t="s">
        <v>11</v>
      </c>
      <c r="O1" s="179" t="s">
        <v>75</v>
      </c>
    </row>
    <row r="2" spans="1:20" ht="34" customHeight="1" x14ac:dyDescent="0.25">
      <c r="A2" s="510" t="s">
        <v>2011</v>
      </c>
      <c r="B2" s="182" t="s">
        <v>2145</v>
      </c>
      <c r="C2" s="237" t="s">
        <v>2146</v>
      </c>
      <c r="D2" s="237" t="s">
        <v>2147</v>
      </c>
      <c r="E2" s="182" t="s">
        <v>2148</v>
      </c>
      <c r="F2" s="183">
        <v>1.4888888888888888E-3</v>
      </c>
      <c r="G2" s="184">
        <v>1.4893518518518519E-3</v>
      </c>
      <c r="H2" s="510" t="s">
        <v>2041</v>
      </c>
      <c r="I2" s="185" t="s">
        <v>752</v>
      </c>
      <c r="J2" s="185" t="s">
        <v>2184</v>
      </c>
      <c r="K2" s="185" t="s">
        <v>789</v>
      </c>
      <c r="L2" s="185" t="s">
        <v>2185</v>
      </c>
      <c r="M2" s="185" t="s">
        <v>2186</v>
      </c>
      <c r="N2" s="183">
        <v>5.2726851851851849E-3</v>
      </c>
      <c r="O2" s="184">
        <v>5.2784722222222226E-3</v>
      </c>
    </row>
    <row r="3" spans="1:20" ht="34" customHeight="1" x14ac:dyDescent="0.25">
      <c r="A3" s="511" t="s">
        <v>2019</v>
      </c>
      <c r="B3" s="188"/>
      <c r="C3" s="188"/>
      <c r="D3" s="188"/>
      <c r="E3" s="188"/>
      <c r="F3" s="189"/>
      <c r="G3" s="190"/>
      <c r="H3" s="511"/>
      <c r="I3" s="191" t="s">
        <v>2187</v>
      </c>
      <c r="J3" s="191" t="s">
        <v>2186</v>
      </c>
      <c r="K3" s="191" t="s">
        <v>2188</v>
      </c>
      <c r="L3" s="191" t="s">
        <v>2189</v>
      </c>
      <c r="M3" s="191" t="s">
        <v>2190</v>
      </c>
      <c r="N3" s="189"/>
      <c r="O3" s="190"/>
    </row>
    <row r="4" spans="1:20" ht="34" customHeight="1" x14ac:dyDescent="0.25">
      <c r="A4" s="511" t="s">
        <v>2012</v>
      </c>
      <c r="B4" s="188" t="s">
        <v>966</v>
      </c>
      <c r="C4" s="238" t="s">
        <v>2149</v>
      </c>
      <c r="D4" s="188" t="s">
        <v>1537</v>
      </c>
      <c r="E4" s="238" t="s">
        <v>2150</v>
      </c>
      <c r="F4" s="189">
        <v>1.3978009259259258E-3</v>
      </c>
      <c r="G4" s="190">
        <v>1.401851851851852E-3</v>
      </c>
      <c r="H4" s="511" t="s">
        <v>2042</v>
      </c>
      <c r="I4" s="191" t="s">
        <v>2191</v>
      </c>
      <c r="J4" s="191" t="s">
        <v>2192</v>
      </c>
      <c r="K4" s="191" t="s">
        <v>2193</v>
      </c>
      <c r="L4" s="191" t="s">
        <v>1250</v>
      </c>
      <c r="M4" s="191" t="s">
        <v>2194</v>
      </c>
      <c r="N4" s="189">
        <v>4.5134259259259259E-3</v>
      </c>
      <c r="O4" s="241">
        <v>4.5115740740740741E-3</v>
      </c>
    </row>
    <row r="5" spans="1:20" ht="34" customHeight="1" x14ac:dyDescent="0.25">
      <c r="A5" s="511" t="s">
        <v>2020</v>
      </c>
      <c r="B5" s="188"/>
      <c r="C5" s="188"/>
      <c r="D5" s="188"/>
      <c r="E5" s="188"/>
      <c r="F5" s="189"/>
      <c r="G5" s="190"/>
      <c r="H5" s="511"/>
      <c r="I5" s="191" t="s">
        <v>1668</v>
      </c>
      <c r="J5" s="191" t="s">
        <v>2195</v>
      </c>
      <c r="K5" s="191" t="s">
        <v>2196</v>
      </c>
      <c r="L5" s="191" t="s">
        <v>1812</v>
      </c>
      <c r="M5" s="191" t="s">
        <v>981</v>
      </c>
      <c r="N5" s="189"/>
      <c r="O5" s="190"/>
    </row>
    <row r="6" spans="1:20" ht="34" customHeight="1" thickBot="1" x14ac:dyDescent="0.3">
      <c r="A6" s="215"/>
      <c r="B6" s="216"/>
      <c r="C6" s="216"/>
      <c r="D6" s="216"/>
      <c r="E6" s="216"/>
      <c r="F6" s="217"/>
      <c r="G6" s="218"/>
      <c r="H6" s="511" t="s">
        <v>2043</v>
      </c>
      <c r="I6" s="191" t="s">
        <v>2197</v>
      </c>
      <c r="J6" s="191" t="s">
        <v>1674</v>
      </c>
      <c r="K6" s="191" t="s">
        <v>2198</v>
      </c>
      <c r="L6" s="191" t="s">
        <v>1869</v>
      </c>
      <c r="M6" s="191" t="s">
        <v>1519</v>
      </c>
      <c r="N6" s="239">
        <v>4.1321759259259254E-3</v>
      </c>
      <c r="O6" s="190">
        <v>4.1325231481481482E-3</v>
      </c>
    </row>
    <row r="7" spans="1:20" ht="34" customHeight="1" thickBot="1" x14ac:dyDescent="0.3">
      <c r="A7" s="509" t="s">
        <v>65</v>
      </c>
      <c r="B7" s="178" t="s">
        <v>66</v>
      </c>
      <c r="C7" s="178" t="s">
        <v>67</v>
      </c>
      <c r="D7" s="178" t="s">
        <v>68</v>
      </c>
      <c r="E7" s="178" t="s">
        <v>69</v>
      </c>
      <c r="F7" s="178" t="s">
        <v>11</v>
      </c>
      <c r="G7" s="179" t="s">
        <v>75</v>
      </c>
      <c r="H7" s="511"/>
      <c r="I7" s="191" t="s">
        <v>2199</v>
      </c>
      <c r="J7" s="191" t="s">
        <v>732</v>
      </c>
      <c r="K7" s="191" t="s">
        <v>2200</v>
      </c>
      <c r="L7" s="191" t="s">
        <v>1595</v>
      </c>
      <c r="M7" s="191" t="s">
        <v>1597</v>
      </c>
      <c r="N7" s="189"/>
      <c r="O7" s="190"/>
    </row>
    <row r="8" spans="1:20" ht="34" customHeight="1" x14ac:dyDescent="0.25">
      <c r="A8" s="510" t="s">
        <v>2021</v>
      </c>
      <c r="B8" s="182" t="s">
        <v>2151</v>
      </c>
      <c r="C8" s="182" t="s">
        <v>2152</v>
      </c>
      <c r="D8" s="182" t="s">
        <v>808</v>
      </c>
      <c r="E8" s="182" t="s">
        <v>2153</v>
      </c>
      <c r="F8" s="240">
        <v>1.6952546296296297E-3</v>
      </c>
      <c r="G8" s="184">
        <v>1.6968750000000002E-3</v>
      </c>
      <c r="H8" s="511"/>
      <c r="I8" s="191"/>
      <c r="J8" s="191"/>
      <c r="K8" s="191"/>
      <c r="L8" s="191"/>
      <c r="M8" s="191"/>
      <c r="N8" s="189"/>
      <c r="O8" s="190"/>
    </row>
    <row r="9" spans="1:20" ht="34" customHeight="1" x14ac:dyDescent="0.25">
      <c r="A9" s="511" t="s">
        <v>2022</v>
      </c>
      <c r="B9" s="188" t="s">
        <v>2154</v>
      </c>
      <c r="C9" s="191" t="s">
        <v>2155</v>
      </c>
      <c r="D9" s="188" t="s">
        <v>1459</v>
      </c>
      <c r="E9" s="188" t="s">
        <v>626</v>
      </c>
      <c r="F9" s="189">
        <v>1.542476851851852E-3</v>
      </c>
      <c r="G9" s="190">
        <v>1.5425925925925926E-3</v>
      </c>
      <c r="H9" s="511"/>
      <c r="I9" s="191"/>
      <c r="J9" s="191"/>
      <c r="K9" s="191"/>
      <c r="L9" s="191"/>
      <c r="M9" s="191"/>
      <c r="N9" s="189"/>
      <c r="O9" s="190"/>
    </row>
    <row r="10" spans="1:20" ht="34" customHeight="1" thickBot="1" x14ac:dyDescent="0.3">
      <c r="A10" s="511" t="s">
        <v>2023</v>
      </c>
      <c r="B10" s="188" t="s">
        <v>2156</v>
      </c>
      <c r="C10" s="188" t="s">
        <v>1810</v>
      </c>
      <c r="D10" s="188" t="s">
        <v>783</v>
      </c>
      <c r="E10" s="188" t="s">
        <v>1109</v>
      </c>
      <c r="F10" s="189">
        <v>1.4949074074074075E-3</v>
      </c>
      <c r="G10" s="241">
        <v>1.4945601851851849E-3</v>
      </c>
      <c r="H10" s="215"/>
      <c r="I10" s="278"/>
      <c r="J10" s="278"/>
      <c r="K10" s="278"/>
      <c r="L10" s="278"/>
      <c r="M10" s="278"/>
      <c r="N10" s="217"/>
      <c r="O10" s="218"/>
    </row>
    <row r="11" spans="1:20" ht="34" customHeight="1" thickBot="1" x14ac:dyDescent="0.3">
      <c r="A11" s="511"/>
      <c r="B11" s="188"/>
      <c r="C11" s="188"/>
      <c r="D11" s="188"/>
      <c r="E11" s="188"/>
      <c r="F11" s="189"/>
      <c r="G11" s="190"/>
      <c r="H11" s="509" t="s">
        <v>235</v>
      </c>
      <c r="I11" s="197"/>
      <c r="J11" s="197" t="s">
        <v>66</v>
      </c>
      <c r="K11" s="197" t="s">
        <v>67</v>
      </c>
      <c r="L11" s="197" t="s">
        <v>68</v>
      </c>
      <c r="M11" s="197" t="s">
        <v>69</v>
      </c>
      <c r="N11" s="178" t="s">
        <v>11</v>
      </c>
      <c r="O11" s="179" t="s">
        <v>75</v>
      </c>
      <c r="Q11" s="507"/>
      <c r="R11" s="211"/>
      <c r="S11" s="211"/>
      <c r="T11" s="211"/>
    </row>
    <row r="12" spans="1:20" ht="34" customHeight="1" thickBot="1" x14ac:dyDescent="0.3">
      <c r="A12" s="215"/>
      <c r="B12" s="216"/>
      <c r="C12" s="216"/>
      <c r="D12" s="216"/>
      <c r="E12" s="216"/>
      <c r="F12" s="217"/>
      <c r="G12" s="218"/>
      <c r="H12" s="510" t="s">
        <v>2044</v>
      </c>
      <c r="I12" s="182"/>
      <c r="J12" s="182" t="s">
        <v>2201</v>
      </c>
      <c r="K12" s="182" t="s">
        <v>2202</v>
      </c>
      <c r="L12" s="182" t="s">
        <v>2203</v>
      </c>
      <c r="M12" s="182" t="s">
        <v>2204</v>
      </c>
      <c r="N12" s="183">
        <v>1.3201388888888889E-3</v>
      </c>
      <c r="O12" s="184">
        <v>1.3251157407407406E-3</v>
      </c>
      <c r="Q12" s="277"/>
    </row>
    <row r="13" spans="1:20" ht="34" customHeight="1" thickBot="1" x14ac:dyDescent="0.3">
      <c r="A13" s="509" t="s">
        <v>1</v>
      </c>
      <c r="B13" s="178" t="s">
        <v>36</v>
      </c>
      <c r="C13" s="178" t="s">
        <v>34</v>
      </c>
      <c r="D13" s="178" t="s">
        <v>35</v>
      </c>
      <c r="E13" s="178" t="s">
        <v>37</v>
      </c>
      <c r="F13" s="178" t="s">
        <v>11</v>
      </c>
      <c r="G13" s="179" t="s">
        <v>75</v>
      </c>
      <c r="H13" s="511" t="s">
        <v>2045</v>
      </c>
      <c r="I13" s="188"/>
      <c r="J13" s="188"/>
      <c r="K13" s="188"/>
      <c r="L13" s="188"/>
      <c r="M13" s="188"/>
      <c r="N13" s="189"/>
      <c r="O13" s="190"/>
      <c r="Q13" s="277"/>
    </row>
    <row r="14" spans="1:20" ht="34" customHeight="1" x14ac:dyDescent="0.25">
      <c r="A14" s="510" t="s">
        <v>2024</v>
      </c>
      <c r="B14" s="182" t="s">
        <v>952</v>
      </c>
      <c r="C14" s="182" t="s">
        <v>2157</v>
      </c>
      <c r="D14" s="182" t="s">
        <v>2158</v>
      </c>
      <c r="E14" s="182" t="s">
        <v>2159</v>
      </c>
      <c r="F14" s="183">
        <v>2.0228009259259257E-3</v>
      </c>
      <c r="G14" s="305">
        <v>2.0214120370370368E-3</v>
      </c>
      <c r="H14" s="511" t="s">
        <v>2046</v>
      </c>
      <c r="I14" s="188"/>
      <c r="J14" s="188" t="s">
        <v>2205</v>
      </c>
      <c r="K14" s="188" t="s">
        <v>1559</v>
      </c>
      <c r="L14" s="188" t="s">
        <v>736</v>
      </c>
      <c r="M14" s="188" t="s">
        <v>2206</v>
      </c>
      <c r="N14" s="189">
        <v>1.2276620370370371E-3</v>
      </c>
      <c r="O14" s="190">
        <v>1.2280092592592592E-3</v>
      </c>
      <c r="Q14" s="277"/>
    </row>
    <row r="15" spans="1:20" ht="34" customHeight="1" x14ac:dyDescent="0.25">
      <c r="A15" s="511" t="s">
        <v>2025</v>
      </c>
      <c r="B15" s="188" t="s">
        <v>787</v>
      </c>
      <c r="C15" s="188" t="s">
        <v>2160</v>
      </c>
      <c r="D15" s="191" t="s">
        <v>2161</v>
      </c>
      <c r="E15" s="188" t="s">
        <v>2162</v>
      </c>
      <c r="F15" s="189">
        <v>1.9650462962962963E-3</v>
      </c>
      <c r="G15" s="190">
        <v>1.9814814814814816E-3</v>
      </c>
      <c r="H15" s="511" t="s">
        <v>2047</v>
      </c>
      <c r="I15" s="188"/>
      <c r="J15" s="188"/>
      <c r="K15" s="188"/>
      <c r="L15" s="188"/>
      <c r="M15" s="188"/>
      <c r="N15" s="189"/>
      <c r="O15" s="190"/>
      <c r="Q15" s="277"/>
    </row>
    <row r="16" spans="1:20" ht="34" customHeight="1" thickBot="1" x14ac:dyDescent="0.3">
      <c r="A16" s="511" t="s">
        <v>2026</v>
      </c>
      <c r="B16" s="188" t="s">
        <v>1854</v>
      </c>
      <c r="C16" s="188" t="s">
        <v>760</v>
      </c>
      <c r="D16" s="188" t="s">
        <v>2163</v>
      </c>
      <c r="E16" s="188" t="s">
        <v>2164</v>
      </c>
      <c r="F16" s="239">
        <v>1.8835648148148151E-3</v>
      </c>
      <c r="G16" s="190">
        <v>1.8847222222222223E-3</v>
      </c>
      <c r="H16" s="215"/>
      <c r="I16" s="216"/>
      <c r="J16" s="216"/>
      <c r="K16" s="216"/>
      <c r="L16" s="216"/>
      <c r="M16" s="216"/>
      <c r="N16" s="217"/>
      <c r="O16" s="218"/>
      <c r="Q16" s="507"/>
      <c r="R16" s="211"/>
      <c r="S16" s="211"/>
      <c r="T16" s="211"/>
    </row>
    <row r="17" spans="1:20" ht="34" customHeight="1" thickBot="1" x14ac:dyDescent="0.3">
      <c r="A17" s="511"/>
      <c r="B17" s="188"/>
      <c r="C17" s="188"/>
      <c r="D17" s="189"/>
      <c r="E17" s="189"/>
      <c r="F17" s="189"/>
      <c r="G17" s="190"/>
      <c r="H17" s="509" t="s">
        <v>7</v>
      </c>
      <c r="I17" s="178"/>
      <c r="J17" s="178"/>
      <c r="K17" s="198"/>
      <c r="L17" s="178" t="s">
        <v>66</v>
      </c>
      <c r="M17" s="178" t="s">
        <v>67</v>
      </c>
      <c r="N17" s="178" t="s">
        <v>11</v>
      </c>
      <c r="O17" s="179" t="s">
        <v>75</v>
      </c>
      <c r="Q17" s="277"/>
      <c r="S17" s="207"/>
      <c r="T17" s="207"/>
    </row>
    <row r="18" spans="1:20" ht="34" customHeight="1" thickBot="1" x14ac:dyDescent="0.3">
      <c r="A18" s="509" t="s">
        <v>3</v>
      </c>
      <c r="B18" s="198"/>
      <c r="C18" s="199"/>
      <c r="D18" s="199"/>
      <c r="E18" s="178"/>
      <c r="F18" s="178" t="s">
        <v>11</v>
      </c>
      <c r="G18" s="179" t="s">
        <v>75</v>
      </c>
      <c r="H18" s="510" t="s">
        <v>2048</v>
      </c>
      <c r="I18" s="182"/>
      <c r="J18" s="185"/>
      <c r="K18" s="182"/>
      <c r="L18" s="182" t="s">
        <v>2207</v>
      </c>
      <c r="M18" s="185" t="s">
        <v>2208</v>
      </c>
      <c r="N18" s="183">
        <v>1.2953703703703706E-3</v>
      </c>
      <c r="O18" s="305">
        <v>1.2929398148148147E-3</v>
      </c>
      <c r="Q18" s="207"/>
      <c r="S18" s="207"/>
      <c r="T18" s="207"/>
    </row>
    <row r="19" spans="1:20" ht="34" customHeight="1" x14ac:dyDescent="0.25">
      <c r="A19" s="510" t="s">
        <v>1937</v>
      </c>
      <c r="B19" s="182"/>
      <c r="C19" s="182"/>
      <c r="D19" s="182"/>
      <c r="E19" s="204"/>
      <c r="F19" s="242" t="s">
        <v>1321</v>
      </c>
      <c r="G19" s="283" t="s">
        <v>2165</v>
      </c>
      <c r="H19" s="511" t="s">
        <v>2049</v>
      </c>
      <c r="I19" s="188"/>
      <c r="J19" s="191"/>
      <c r="K19" s="188"/>
      <c r="L19" s="188" t="s">
        <v>570</v>
      </c>
      <c r="M19" s="191" t="s">
        <v>570</v>
      </c>
      <c r="N19" s="239">
        <v>1.2312500000000001E-3</v>
      </c>
      <c r="O19" s="190">
        <v>1.2334490740740741E-3</v>
      </c>
      <c r="Q19" s="207"/>
      <c r="S19" s="207"/>
      <c r="T19" s="207"/>
    </row>
    <row r="20" spans="1:20" ht="34" customHeight="1" x14ac:dyDescent="0.25">
      <c r="A20" s="511" t="s">
        <v>2027</v>
      </c>
      <c r="B20" s="188"/>
      <c r="C20" s="188"/>
      <c r="D20" s="188"/>
      <c r="E20" s="208"/>
      <c r="F20" s="208" t="s">
        <v>1997</v>
      </c>
      <c r="G20" s="282" t="s">
        <v>2166</v>
      </c>
      <c r="H20" s="511" t="s">
        <v>2050</v>
      </c>
      <c r="I20" s="188"/>
      <c r="J20" s="191"/>
      <c r="K20" s="188"/>
      <c r="L20" s="188" t="s">
        <v>574</v>
      </c>
      <c r="M20" s="189" t="s">
        <v>2209</v>
      </c>
      <c r="N20" s="239">
        <v>8.7118055555555549E-4</v>
      </c>
      <c r="O20" s="190">
        <v>8.7685185185185175E-4</v>
      </c>
      <c r="Q20" s="207"/>
      <c r="S20" s="207"/>
      <c r="T20" s="207"/>
    </row>
    <row r="21" spans="1:20" ht="34" customHeight="1" x14ac:dyDescent="0.25">
      <c r="A21" s="511" t="s">
        <v>2028</v>
      </c>
      <c r="B21" s="188"/>
      <c r="C21" s="188"/>
      <c r="D21" s="188"/>
      <c r="E21" s="208"/>
      <c r="F21" s="208" t="s">
        <v>1268</v>
      </c>
      <c r="G21" s="282" t="s">
        <v>795</v>
      </c>
      <c r="H21" s="511" t="s">
        <v>2051</v>
      </c>
      <c r="I21" s="188"/>
      <c r="J21" s="191"/>
      <c r="K21" s="188"/>
      <c r="L21" s="188" t="s">
        <v>2210</v>
      </c>
      <c r="M21" s="188" t="s">
        <v>2211</v>
      </c>
      <c r="N21" s="239">
        <v>8.1643518518518523E-4</v>
      </c>
      <c r="O21" s="190">
        <v>8.1747685185185189E-4</v>
      </c>
      <c r="Q21" s="211"/>
      <c r="R21" s="211"/>
      <c r="S21" s="211"/>
      <c r="T21" s="211"/>
    </row>
    <row r="22" spans="1:20" ht="34" customHeight="1" thickBot="1" x14ac:dyDescent="0.3">
      <c r="A22" s="511" t="s">
        <v>2029</v>
      </c>
      <c r="B22" s="188"/>
      <c r="C22" s="188"/>
      <c r="D22" s="188"/>
      <c r="E22" s="208"/>
      <c r="F22" s="243" t="s">
        <v>1292</v>
      </c>
      <c r="G22" s="282" t="s">
        <v>2167</v>
      </c>
      <c r="H22" s="511" t="s">
        <v>2052</v>
      </c>
      <c r="I22" s="188"/>
      <c r="J22" s="191"/>
      <c r="K22" s="188"/>
      <c r="L22" s="188" t="s">
        <v>2212</v>
      </c>
      <c r="M22" s="188" t="s">
        <v>626</v>
      </c>
      <c r="N22" s="189">
        <v>7.8935185185185185E-4</v>
      </c>
      <c r="O22" s="190">
        <v>7.8831018518518519E-4</v>
      </c>
      <c r="Q22" s="207"/>
      <c r="S22" s="207"/>
    </row>
    <row r="23" spans="1:20" ht="34" customHeight="1" thickBot="1" x14ac:dyDescent="0.3">
      <c r="A23" s="512" t="s">
        <v>2030</v>
      </c>
      <c r="B23" s="216"/>
      <c r="C23" s="216"/>
      <c r="D23" s="216"/>
      <c r="E23" s="279"/>
      <c r="F23" s="284" t="s">
        <v>2006</v>
      </c>
      <c r="G23" s="285" t="s">
        <v>2168</v>
      </c>
      <c r="H23" s="509" t="s">
        <v>8</v>
      </c>
      <c r="I23" s="178"/>
      <c r="J23" s="178"/>
      <c r="K23" s="198"/>
      <c r="L23" s="178" t="s">
        <v>66</v>
      </c>
      <c r="M23" s="178" t="s">
        <v>67</v>
      </c>
      <c r="N23" s="178" t="s">
        <v>11</v>
      </c>
      <c r="O23" s="179" t="s">
        <v>75</v>
      </c>
      <c r="Q23" s="207"/>
      <c r="S23" s="207"/>
    </row>
    <row r="24" spans="1:20" ht="34" customHeight="1" thickBot="1" x14ac:dyDescent="0.3">
      <c r="A24" s="512" t="s">
        <v>2031</v>
      </c>
      <c r="B24" s="216"/>
      <c r="C24" s="216"/>
      <c r="D24" s="216"/>
      <c r="E24" s="279"/>
      <c r="F24" s="353" t="s">
        <v>2169</v>
      </c>
      <c r="G24" s="285" t="s">
        <v>2170</v>
      </c>
      <c r="H24" s="510" t="s">
        <v>2053</v>
      </c>
      <c r="I24" s="182"/>
      <c r="J24" s="182"/>
      <c r="K24" s="182"/>
      <c r="L24" s="182" t="s">
        <v>767</v>
      </c>
      <c r="M24" s="182" t="s">
        <v>1903</v>
      </c>
      <c r="N24" s="240">
        <v>9.6412037037037039E-4</v>
      </c>
      <c r="O24" s="184">
        <v>9.6550925925925927E-4</v>
      </c>
      <c r="Q24" s="207"/>
      <c r="S24" s="207"/>
    </row>
    <row r="25" spans="1:20" ht="34" customHeight="1" thickBot="1" x14ac:dyDescent="0.3">
      <c r="A25" s="509" t="s">
        <v>4</v>
      </c>
      <c r="B25" s="178"/>
      <c r="C25" s="178"/>
      <c r="D25" s="178" t="s">
        <v>66</v>
      </c>
      <c r="E25" s="178" t="s">
        <v>67</v>
      </c>
      <c r="F25" s="178" t="s">
        <v>11</v>
      </c>
      <c r="G25" s="179" t="s">
        <v>75</v>
      </c>
      <c r="H25" s="511" t="s">
        <v>2054</v>
      </c>
      <c r="I25" s="188"/>
      <c r="J25" s="188"/>
      <c r="K25" s="188"/>
      <c r="L25" s="188" t="s">
        <v>2211</v>
      </c>
      <c r="M25" s="188" t="s">
        <v>2213</v>
      </c>
      <c r="N25" s="239">
        <v>9.4293981481481475E-4</v>
      </c>
      <c r="O25" s="190">
        <v>9.4386574074074078E-4</v>
      </c>
      <c r="Q25" s="207"/>
      <c r="S25" s="207"/>
    </row>
    <row r="26" spans="1:20" ht="34" customHeight="1" x14ac:dyDescent="0.25">
      <c r="A26" s="510" t="s">
        <v>2032</v>
      </c>
      <c r="B26" s="182"/>
      <c r="C26" s="182"/>
      <c r="D26" s="182" t="s">
        <v>959</v>
      </c>
      <c r="E26" s="182" t="s">
        <v>2171</v>
      </c>
      <c r="F26" s="240">
        <v>1.2310185185185184E-3</v>
      </c>
      <c r="G26" s="184">
        <v>1.2380787037037037E-3</v>
      </c>
      <c r="H26" s="511" t="s">
        <v>1222</v>
      </c>
      <c r="I26" s="188"/>
      <c r="J26" s="188"/>
      <c r="K26" s="188"/>
      <c r="L26" s="188" t="s">
        <v>2214</v>
      </c>
      <c r="M26" s="188" t="s">
        <v>2215</v>
      </c>
      <c r="N26" s="189">
        <v>9.6307870370370373E-4</v>
      </c>
      <c r="O26" s="190">
        <v>9.638888888888888E-4</v>
      </c>
      <c r="Q26" s="211"/>
      <c r="R26" s="211"/>
      <c r="S26" s="211"/>
      <c r="T26" s="211"/>
    </row>
    <row r="27" spans="1:20" ht="34" customHeight="1" x14ac:dyDescent="0.25">
      <c r="A27" s="511" t="s">
        <v>2033</v>
      </c>
      <c r="B27" s="188"/>
      <c r="C27" s="188"/>
      <c r="D27" s="188" t="s">
        <v>2172</v>
      </c>
      <c r="E27" s="185">
        <v>7.086805555555556E-4</v>
      </c>
      <c r="F27" s="239">
        <v>1.2400462962962964E-3</v>
      </c>
      <c r="G27" s="190">
        <v>1.2410879629629629E-3</v>
      </c>
      <c r="H27" s="511" t="s">
        <v>2055</v>
      </c>
      <c r="I27" s="188"/>
      <c r="J27" s="188"/>
      <c r="K27" s="188"/>
      <c r="L27" s="188" t="s">
        <v>2149</v>
      </c>
      <c r="M27" s="188" t="s">
        <v>2216</v>
      </c>
      <c r="N27" s="189">
        <v>8.5868055555555556E-4</v>
      </c>
      <c r="O27" s="241">
        <v>8.5833333333333334E-4</v>
      </c>
    </row>
    <row r="28" spans="1:20" ht="34" customHeight="1" thickBot="1" x14ac:dyDescent="0.3">
      <c r="A28" s="511" t="s">
        <v>2034</v>
      </c>
      <c r="B28" s="188"/>
      <c r="C28" s="191"/>
      <c r="D28" s="188" t="s">
        <v>2173</v>
      </c>
      <c r="E28" s="191" t="s">
        <v>1563</v>
      </c>
      <c r="F28" s="189">
        <v>8.7951388888888888E-4</v>
      </c>
      <c r="G28" s="190">
        <v>8.8437500000000007E-4</v>
      </c>
      <c r="H28" s="215"/>
      <c r="I28" s="216"/>
      <c r="J28" s="216"/>
      <c r="K28" s="216"/>
      <c r="L28" s="216"/>
      <c r="M28" s="216"/>
      <c r="N28" s="217"/>
      <c r="O28" s="218"/>
    </row>
    <row r="29" spans="1:20" ht="34" customHeight="1" thickBot="1" x14ac:dyDescent="0.3">
      <c r="A29" s="511" t="s">
        <v>2035</v>
      </c>
      <c r="B29" s="188"/>
      <c r="C29" s="188"/>
      <c r="D29" s="188" t="s">
        <v>2174</v>
      </c>
      <c r="E29" s="188" t="s">
        <v>1003</v>
      </c>
      <c r="F29" s="189">
        <v>8.3657407407407422E-4</v>
      </c>
      <c r="G29" s="190">
        <v>8.4826388888888885E-4</v>
      </c>
      <c r="H29" s="509" t="s">
        <v>236</v>
      </c>
      <c r="I29" s="178"/>
      <c r="J29" s="178" t="s">
        <v>60</v>
      </c>
      <c r="K29" s="178" t="s">
        <v>61</v>
      </c>
      <c r="L29" s="178" t="s">
        <v>62</v>
      </c>
      <c r="M29" s="178" t="s">
        <v>63</v>
      </c>
      <c r="N29" s="178" t="s">
        <v>11</v>
      </c>
      <c r="O29" s="179" t="s">
        <v>75</v>
      </c>
    </row>
    <row r="30" spans="1:20" ht="34" customHeight="1" thickBot="1" x14ac:dyDescent="0.3">
      <c r="A30" s="511" t="s">
        <v>2036</v>
      </c>
      <c r="B30" s="188"/>
      <c r="C30" s="188"/>
      <c r="D30" s="188" t="s">
        <v>2175</v>
      </c>
      <c r="E30" s="188" t="s">
        <v>2176</v>
      </c>
      <c r="F30" s="189">
        <v>7.2407407407407403E-4</v>
      </c>
      <c r="G30" s="190">
        <v>7.2939814814814818E-4</v>
      </c>
      <c r="H30" s="510" t="s">
        <v>2056</v>
      </c>
      <c r="I30" s="183"/>
      <c r="J30" s="240">
        <v>7.0046296296296295E-4</v>
      </c>
      <c r="K30" s="240" t="s">
        <v>2217</v>
      </c>
      <c r="L30" s="183" t="s">
        <v>2218</v>
      </c>
      <c r="M30" s="240" t="s">
        <v>2219</v>
      </c>
      <c r="N30" s="183">
        <v>2.6670138888888889E-3</v>
      </c>
      <c r="O30" s="184">
        <v>2.6665509259259259E-3</v>
      </c>
    </row>
    <row r="31" spans="1:20" ht="34" customHeight="1" thickBot="1" x14ac:dyDescent="0.3">
      <c r="A31" s="509" t="s">
        <v>5</v>
      </c>
      <c r="B31" s="178"/>
      <c r="C31" s="178"/>
      <c r="D31" s="178" t="s">
        <v>66</v>
      </c>
      <c r="E31" s="178" t="s">
        <v>67</v>
      </c>
      <c r="F31" s="178" t="s">
        <v>11</v>
      </c>
      <c r="G31" s="179" t="s">
        <v>75</v>
      </c>
      <c r="H31" s="511" t="s">
        <v>2057</v>
      </c>
      <c r="I31" s="189"/>
      <c r="J31" s="189"/>
      <c r="K31" s="189"/>
      <c r="L31" s="189"/>
      <c r="M31" s="189"/>
      <c r="N31" s="189"/>
      <c r="O31" s="190"/>
    </row>
    <row r="32" spans="1:20" ht="34" customHeight="1" x14ac:dyDescent="0.25">
      <c r="A32" s="510" t="s">
        <v>1085</v>
      </c>
      <c r="B32" s="182"/>
      <c r="C32" s="182"/>
      <c r="D32" s="182" t="s">
        <v>581</v>
      </c>
      <c r="E32" s="182" t="s">
        <v>2177</v>
      </c>
      <c r="F32" s="240">
        <v>9.00925925925926E-4</v>
      </c>
      <c r="G32" s="184">
        <v>9.0567129629629635E-4</v>
      </c>
      <c r="H32" s="511" t="s">
        <v>2016</v>
      </c>
      <c r="I32" s="189"/>
      <c r="J32" s="239">
        <v>7.0451388888888896E-4</v>
      </c>
      <c r="K32" s="239">
        <v>7.5682870370370368E-4</v>
      </c>
      <c r="L32" s="239">
        <v>8.570601851851851E-4</v>
      </c>
      <c r="M32" s="239">
        <v>7.6018518518518525E-4</v>
      </c>
      <c r="N32" s="189">
        <v>3.0785879629629631E-3</v>
      </c>
      <c r="O32" s="190">
        <v>3.0793981481481475E-3</v>
      </c>
    </row>
    <row r="33" spans="1:15" ht="34" customHeight="1" x14ac:dyDescent="0.25">
      <c r="A33" s="511" t="s">
        <v>2037</v>
      </c>
      <c r="B33" s="188"/>
      <c r="C33" s="188"/>
      <c r="D33" s="188" t="s">
        <v>1495</v>
      </c>
      <c r="E33" s="188" t="s">
        <v>1628</v>
      </c>
      <c r="F33" s="189">
        <v>8.4594907407407405E-4</v>
      </c>
      <c r="G33" s="190">
        <v>8.4560185185185183E-4</v>
      </c>
      <c r="H33" s="511" t="s">
        <v>2058</v>
      </c>
      <c r="I33" s="189"/>
      <c r="J33" s="189"/>
      <c r="K33" s="189"/>
      <c r="L33" s="189"/>
      <c r="M33" s="189"/>
      <c r="N33" s="189"/>
      <c r="O33" s="190"/>
    </row>
    <row r="34" spans="1:15" ht="34" customHeight="1" x14ac:dyDescent="0.25">
      <c r="A34" s="511" t="s">
        <v>2038</v>
      </c>
      <c r="B34" s="188"/>
      <c r="C34" s="188"/>
      <c r="D34" s="188" t="s">
        <v>2178</v>
      </c>
      <c r="E34" s="188" t="s">
        <v>2179</v>
      </c>
      <c r="F34" s="189">
        <v>7.8032407407407401E-4</v>
      </c>
      <c r="G34" s="190">
        <v>7.8333333333333336E-4</v>
      </c>
      <c r="H34" s="215"/>
      <c r="I34" s="217"/>
      <c r="J34" s="217"/>
      <c r="K34" s="217"/>
      <c r="L34" s="217"/>
      <c r="M34" s="217"/>
      <c r="N34" s="217"/>
      <c r="O34" s="218"/>
    </row>
    <row r="35" spans="1:15" ht="34" customHeight="1" thickBot="1" x14ac:dyDescent="0.3">
      <c r="A35" s="511" t="s">
        <v>2039</v>
      </c>
      <c r="B35" s="188"/>
      <c r="C35" s="188"/>
      <c r="D35" s="188" t="s">
        <v>2180</v>
      </c>
      <c r="E35" s="188" t="s">
        <v>1459</v>
      </c>
      <c r="F35" s="189">
        <v>8.0034722222222226E-4</v>
      </c>
      <c r="G35" s="190">
        <v>8.0173611111111114E-4</v>
      </c>
      <c r="H35" s="215"/>
      <c r="I35" s="217"/>
      <c r="J35" s="217"/>
      <c r="K35" s="217"/>
      <c r="L35" s="217"/>
      <c r="M35" s="217"/>
      <c r="N35" s="217"/>
      <c r="O35" s="218"/>
    </row>
    <row r="36" spans="1:15" ht="34" customHeight="1" thickBot="1" x14ac:dyDescent="0.3">
      <c r="A36" s="513" t="s">
        <v>2040</v>
      </c>
      <c r="B36" s="193"/>
      <c r="C36" s="193"/>
      <c r="D36" s="193" t="s">
        <v>2181</v>
      </c>
      <c r="E36" s="193" t="s">
        <v>1037</v>
      </c>
      <c r="F36" s="194" t="s">
        <v>2182</v>
      </c>
      <c r="G36" s="195" t="s">
        <v>2183</v>
      </c>
      <c r="H36" s="508" t="s">
        <v>2059</v>
      </c>
      <c r="I36" s="230"/>
      <c r="J36" s="231"/>
      <c r="K36" s="232"/>
      <c r="L36" s="230" t="s">
        <v>72</v>
      </c>
      <c r="M36" s="231" t="s">
        <v>73</v>
      </c>
      <c r="N36" s="232" t="s">
        <v>74</v>
      </c>
      <c r="O36" s="233"/>
    </row>
  </sheetData>
  <phoneticPr fontId="1" type="noConversion"/>
  <pageMargins left="0.25" right="0.25" top="0.25" bottom="0.25" header="0.25" footer="0.25"/>
  <pageSetup scale="60" orientation="portrait" horizontalDpi="4294967292" verticalDpi="429496729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T36"/>
  <sheetViews>
    <sheetView topLeftCell="A16" zoomScale="75" zoomScaleNormal="75" zoomScalePageLayoutView="75" workbookViewId="0">
      <selection activeCell="H36" sqref="H36"/>
    </sheetView>
  </sheetViews>
  <sheetFormatPr defaultColWidth="11.453125" defaultRowHeight="27.75" customHeight="1" x14ac:dyDescent="0.25"/>
  <cols>
    <col min="1" max="1" width="54.1796875" style="234" customWidth="1"/>
    <col min="2" max="5" width="10.1796875" style="186" customWidth="1"/>
    <col min="6" max="7" width="16.6328125" style="186" customWidth="1"/>
    <col min="8" max="8" width="54.1796875" style="234" customWidth="1"/>
    <col min="9" max="13" width="10.1796875" style="186" customWidth="1"/>
    <col min="14" max="15" width="16.6328125" style="186" customWidth="1"/>
    <col min="16" max="16" width="11.453125" style="186"/>
    <col min="17" max="17" width="12" style="186" bestFit="1" customWidth="1"/>
    <col min="18" max="18" width="11.6328125" style="186" bestFit="1" customWidth="1"/>
    <col min="19" max="19" width="9.1796875" style="186" bestFit="1" customWidth="1"/>
    <col min="20" max="20" width="12.6328125" style="186" bestFit="1" customWidth="1"/>
    <col min="21" max="16384" width="11.453125" style="186"/>
  </cols>
  <sheetData>
    <row r="1" spans="1:20" s="180" customFormat="1" ht="34" customHeight="1" thickBot="1" x14ac:dyDescent="0.3">
      <c r="A1" s="523" t="s">
        <v>59</v>
      </c>
      <c r="B1" s="178" t="s">
        <v>34</v>
      </c>
      <c r="C1" s="178" t="s">
        <v>35</v>
      </c>
      <c r="D1" s="178" t="s">
        <v>36</v>
      </c>
      <c r="E1" s="178" t="s">
        <v>37</v>
      </c>
      <c r="F1" s="178" t="s">
        <v>11</v>
      </c>
      <c r="G1" s="179" t="s">
        <v>75</v>
      </c>
      <c r="H1" s="523" t="s">
        <v>6</v>
      </c>
      <c r="I1" s="178" t="s">
        <v>60</v>
      </c>
      <c r="J1" s="178" t="s">
        <v>61</v>
      </c>
      <c r="K1" s="178" t="s">
        <v>62</v>
      </c>
      <c r="L1" s="178" t="s">
        <v>63</v>
      </c>
      <c r="M1" s="178" t="s">
        <v>64</v>
      </c>
      <c r="N1" s="178" t="s">
        <v>11</v>
      </c>
      <c r="O1" s="179" t="s">
        <v>75</v>
      </c>
    </row>
    <row r="2" spans="1:20" ht="34" customHeight="1" x14ac:dyDescent="0.25">
      <c r="A2" s="521" t="s">
        <v>2220</v>
      </c>
      <c r="B2" s="182" t="s">
        <v>2260</v>
      </c>
      <c r="C2" s="237" t="s">
        <v>2091</v>
      </c>
      <c r="D2" s="237" t="s">
        <v>2261</v>
      </c>
      <c r="E2" s="237" t="s">
        <v>2262</v>
      </c>
      <c r="F2" s="183">
        <v>1.3594907407407408E-3</v>
      </c>
      <c r="G2" s="184">
        <v>1.3629629629629632E-3</v>
      </c>
      <c r="H2" s="521" t="s">
        <v>2041</v>
      </c>
      <c r="I2" s="185" t="s">
        <v>2295</v>
      </c>
      <c r="J2" s="185" t="s">
        <v>1300</v>
      </c>
      <c r="K2" s="185" t="s">
        <v>2296</v>
      </c>
      <c r="L2" s="185" t="s">
        <v>2297</v>
      </c>
      <c r="M2" s="185" t="s">
        <v>2298</v>
      </c>
      <c r="N2" s="183">
        <v>5.1862268518518525E-3</v>
      </c>
      <c r="O2" s="184">
        <v>5.1856481481481484E-3</v>
      </c>
    </row>
    <row r="3" spans="1:20" ht="34" customHeight="1" x14ac:dyDescent="0.25">
      <c r="A3" s="520" t="s">
        <v>2237</v>
      </c>
      <c r="B3" s="188"/>
      <c r="C3" s="188"/>
      <c r="D3" s="188"/>
      <c r="E3" s="188"/>
      <c r="F3" s="189"/>
      <c r="G3" s="190"/>
      <c r="H3" s="520"/>
      <c r="I3" s="191" t="s">
        <v>2299</v>
      </c>
      <c r="J3" s="191" t="s">
        <v>2300</v>
      </c>
      <c r="K3" s="191" t="s">
        <v>2301</v>
      </c>
      <c r="L3" s="191" t="s">
        <v>1246</v>
      </c>
      <c r="M3" s="191" t="s">
        <v>1498</v>
      </c>
      <c r="N3" s="189"/>
      <c r="O3" s="190"/>
    </row>
    <row r="4" spans="1:20" ht="34" customHeight="1" x14ac:dyDescent="0.25">
      <c r="A4" s="520"/>
      <c r="B4" s="188"/>
      <c r="C4" s="188"/>
      <c r="D4" s="188"/>
      <c r="E4" s="188"/>
      <c r="F4" s="189"/>
      <c r="G4" s="190"/>
      <c r="H4" s="520" t="s">
        <v>2234</v>
      </c>
      <c r="I4" s="191" t="s">
        <v>2302</v>
      </c>
      <c r="J4" s="191" t="s">
        <v>2303</v>
      </c>
      <c r="K4" s="191" t="s">
        <v>1521</v>
      </c>
      <c r="L4" s="191" t="s">
        <v>2304</v>
      </c>
      <c r="M4" s="191" t="s">
        <v>2305</v>
      </c>
      <c r="N4" s="189">
        <v>4.5138888888888893E-3</v>
      </c>
      <c r="O4" s="190">
        <v>4.5155092592592599E-3</v>
      </c>
    </row>
    <row r="5" spans="1:20" ht="34" customHeight="1" x14ac:dyDescent="0.25">
      <c r="A5" s="520"/>
      <c r="B5" s="188"/>
      <c r="C5" s="188"/>
      <c r="D5" s="188"/>
      <c r="E5" s="188"/>
      <c r="F5" s="189"/>
      <c r="G5" s="190"/>
      <c r="H5" s="520"/>
      <c r="I5" s="191" t="s">
        <v>2306</v>
      </c>
      <c r="J5" s="191" t="s">
        <v>2194</v>
      </c>
      <c r="K5" s="191" t="s">
        <v>2307</v>
      </c>
      <c r="L5" s="191" t="s">
        <v>1563</v>
      </c>
      <c r="M5" s="191" t="s">
        <v>1860</v>
      </c>
      <c r="N5" s="189"/>
      <c r="O5" s="190"/>
    </row>
    <row r="6" spans="1:20" ht="34" customHeight="1" thickBot="1" x14ac:dyDescent="0.3">
      <c r="A6" s="215"/>
      <c r="B6" s="216"/>
      <c r="C6" s="216"/>
      <c r="D6" s="216"/>
      <c r="E6" s="216"/>
      <c r="F6" s="217"/>
      <c r="G6" s="218"/>
      <c r="H6" s="520" t="s">
        <v>2235</v>
      </c>
      <c r="I6" s="191" t="s">
        <v>2308</v>
      </c>
      <c r="J6" s="191" t="s">
        <v>2309</v>
      </c>
      <c r="K6" s="191" t="s">
        <v>1544</v>
      </c>
      <c r="L6" s="191" t="s">
        <v>2310</v>
      </c>
      <c r="M6" s="191" t="s">
        <v>2312</v>
      </c>
      <c r="N6" s="189">
        <v>4.082060185185186E-3</v>
      </c>
      <c r="O6" s="241">
        <v>4.082060185185186E-3</v>
      </c>
    </row>
    <row r="7" spans="1:20" ht="34" customHeight="1" thickBot="1" x14ac:dyDescent="0.3">
      <c r="A7" s="523" t="s">
        <v>65</v>
      </c>
      <c r="B7" s="178" t="s">
        <v>66</v>
      </c>
      <c r="C7" s="178" t="s">
        <v>67</v>
      </c>
      <c r="D7" s="178" t="s">
        <v>68</v>
      </c>
      <c r="E7" s="178" t="s">
        <v>69</v>
      </c>
      <c r="F7" s="178" t="s">
        <v>11</v>
      </c>
      <c r="G7" s="179" t="s">
        <v>75</v>
      </c>
      <c r="H7" s="520"/>
      <c r="I7" s="191" t="s">
        <v>1127</v>
      </c>
      <c r="J7" s="191" t="s">
        <v>1237</v>
      </c>
      <c r="K7" s="191" t="s">
        <v>2311</v>
      </c>
      <c r="L7" s="191" t="s">
        <v>2313</v>
      </c>
      <c r="M7" s="191" t="s">
        <v>2173</v>
      </c>
      <c r="N7" s="189"/>
      <c r="O7" s="190"/>
    </row>
    <row r="8" spans="1:20" ht="34" customHeight="1" x14ac:dyDescent="0.25">
      <c r="A8" s="521" t="s">
        <v>2221</v>
      </c>
      <c r="B8" s="185" t="s">
        <v>749</v>
      </c>
      <c r="C8" s="185" t="s">
        <v>2263</v>
      </c>
      <c r="D8" s="185" t="s">
        <v>2264</v>
      </c>
      <c r="E8" s="185" t="s">
        <v>1492</v>
      </c>
      <c r="F8" s="183">
        <v>1.6556712962962964E-3</v>
      </c>
      <c r="G8" s="305">
        <v>1.6552083333333334E-3</v>
      </c>
      <c r="H8" s="520"/>
      <c r="I8" s="191"/>
      <c r="J8" s="191"/>
      <c r="K8" s="191"/>
      <c r="L8" s="191"/>
      <c r="M8" s="191"/>
      <c r="N8" s="189"/>
      <c r="O8" s="190"/>
    </row>
    <row r="9" spans="1:20" ht="34" customHeight="1" x14ac:dyDescent="0.25">
      <c r="A9" s="524" t="s">
        <v>2222</v>
      </c>
      <c r="B9" s="191" t="s">
        <v>2265</v>
      </c>
      <c r="C9" s="191" t="s">
        <v>2266</v>
      </c>
      <c r="D9" s="191" t="s">
        <v>2267</v>
      </c>
      <c r="E9" s="191" t="s">
        <v>796</v>
      </c>
      <c r="F9" s="189">
        <v>1.5335648148148149E-3</v>
      </c>
      <c r="G9" s="190">
        <v>1.5309027777777777E-3</v>
      </c>
      <c r="H9" s="520"/>
      <c r="I9" s="191"/>
      <c r="J9" s="191"/>
      <c r="K9" s="191"/>
      <c r="L9" s="191"/>
      <c r="M9" s="191"/>
      <c r="N9" s="189"/>
      <c r="O9" s="190"/>
    </row>
    <row r="10" spans="1:20" ht="34" customHeight="1" thickBot="1" x14ac:dyDescent="0.3">
      <c r="A10" s="520"/>
      <c r="B10" s="191"/>
      <c r="C10" s="191"/>
      <c r="D10" s="191"/>
      <c r="E10" s="191"/>
      <c r="F10" s="189"/>
      <c r="G10" s="190"/>
      <c r="H10" s="215"/>
      <c r="I10" s="278"/>
      <c r="J10" s="278"/>
      <c r="K10" s="278"/>
      <c r="L10" s="278"/>
      <c r="M10" s="278"/>
      <c r="N10" s="217"/>
      <c r="O10" s="218"/>
    </row>
    <row r="11" spans="1:20" ht="34" customHeight="1" thickBot="1" x14ac:dyDescent="0.3">
      <c r="A11" s="520"/>
      <c r="B11" s="191"/>
      <c r="C11" s="191"/>
      <c r="D11" s="191"/>
      <c r="E11" s="191"/>
      <c r="F11" s="189"/>
      <c r="G11" s="190"/>
      <c r="H11" s="523" t="s">
        <v>235</v>
      </c>
      <c r="I11" s="197"/>
      <c r="J11" s="197" t="s">
        <v>66</v>
      </c>
      <c r="K11" s="197" t="s">
        <v>67</v>
      </c>
      <c r="L11" s="197" t="s">
        <v>68</v>
      </c>
      <c r="M11" s="197" t="s">
        <v>69</v>
      </c>
      <c r="N11" s="178" t="s">
        <v>11</v>
      </c>
      <c r="O11" s="179" t="s">
        <v>75</v>
      </c>
      <c r="Q11" s="519"/>
      <c r="R11" s="211"/>
      <c r="S11" s="211"/>
      <c r="T11" s="211"/>
    </row>
    <row r="12" spans="1:20" ht="34" customHeight="1" thickBot="1" x14ac:dyDescent="0.3">
      <c r="A12" s="215"/>
      <c r="B12" s="191"/>
      <c r="C12" s="191"/>
      <c r="D12" s="191"/>
      <c r="E12" s="191"/>
      <c r="F12" s="217"/>
      <c r="G12" s="218"/>
      <c r="H12" s="521" t="s">
        <v>2236</v>
      </c>
      <c r="I12" s="182"/>
      <c r="J12" s="182" t="s">
        <v>2314</v>
      </c>
      <c r="K12" s="182" t="s">
        <v>2315</v>
      </c>
      <c r="L12" s="182" t="s">
        <v>2316</v>
      </c>
      <c r="M12" s="182" t="s">
        <v>2317</v>
      </c>
      <c r="N12" s="183">
        <v>1.191087962962963E-3</v>
      </c>
      <c r="O12" s="184">
        <v>1.1907407407407407E-3</v>
      </c>
      <c r="Q12" s="277"/>
    </row>
    <row r="13" spans="1:20" ht="34" customHeight="1" thickBot="1" x14ac:dyDescent="0.3">
      <c r="A13" s="523" t="s">
        <v>1</v>
      </c>
      <c r="B13" s="178" t="s">
        <v>36</v>
      </c>
      <c r="C13" s="178" t="s">
        <v>34</v>
      </c>
      <c r="D13" s="178" t="s">
        <v>35</v>
      </c>
      <c r="E13" s="178" t="s">
        <v>37</v>
      </c>
      <c r="F13" s="178" t="s">
        <v>11</v>
      </c>
      <c r="G13" s="179" t="s">
        <v>75</v>
      </c>
      <c r="H13" s="520" t="s">
        <v>2238</v>
      </c>
      <c r="I13" s="188"/>
      <c r="J13" s="188"/>
      <c r="K13" s="188"/>
      <c r="L13" s="188"/>
      <c r="M13" s="188"/>
      <c r="N13" s="189"/>
      <c r="O13" s="190"/>
      <c r="Q13" s="277"/>
    </row>
    <row r="14" spans="1:20" ht="34" customHeight="1" x14ac:dyDescent="0.25">
      <c r="A14" s="521" t="s">
        <v>2223</v>
      </c>
      <c r="B14" s="185" t="s">
        <v>1230</v>
      </c>
      <c r="C14" s="185">
        <v>7.1770833333333333E-4</v>
      </c>
      <c r="D14" s="185">
        <v>7.2500000000000006E-4</v>
      </c>
      <c r="E14" s="185" t="s">
        <v>2268</v>
      </c>
      <c r="F14" s="240">
        <v>2.5156250000000001E-3</v>
      </c>
      <c r="G14" s="184">
        <v>2.5189814814814819E-3</v>
      </c>
      <c r="H14" s="520"/>
      <c r="I14" s="188"/>
      <c r="J14" s="188"/>
      <c r="K14" s="188"/>
      <c r="L14" s="188"/>
      <c r="M14" s="188"/>
      <c r="N14" s="189"/>
      <c r="O14" s="190"/>
      <c r="Q14" s="277"/>
    </row>
    <row r="15" spans="1:20" ht="34" customHeight="1" x14ac:dyDescent="0.25">
      <c r="A15" s="520" t="s">
        <v>2025</v>
      </c>
      <c r="B15" s="191" t="s">
        <v>2269</v>
      </c>
      <c r="C15" s="191" t="s">
        <v>2186</v>
      </c>
      <c r="D15" s="191" t="s">
        <v>2270</v>
      </c>
      <c r="E15" s="191" t="s">
        <v>2271</v>
      </c>
      <c r="F15" s="189">
        <v>2.0096064814814816E-3</v>
      </c>
      <c r="G15" s="190">
        <v>2.0081018518518516E-3</v>
      </c>
      <c r="H15" s="520"/>
      <c r="I15" s="188"/>
      <c r="J15" s="188"/>
      <c r="K15" s="188"/>
      <c r="L15" s="188"/>
      <c r="M15" s="188"/>
      <c r="N15" s="189"/>
      <c r="O15" s="190"/>
      <c r="Q15" s="277"/>
    </row>
    <row r="16" spans="1:20" ht="34" customHeight="1" thickBot="1" x14ac:dyDescent="0.3">
      <c r="A16" s="520" t="s">
        <v>2224</v>
      </c>
      <c r="B16" s="191" t="s">
        <v>1151</v>
      </c>
      <c r="C16" s="191" t="s">
        <v>1680</v>
      </c>
      <c r="D16" s="191" t="s">
        <v>2272</v>
      </c>
      <c r="E16" s="191" t="s">
        <v>2273</v>
      </c>
      <c r="F16" s="189">
        <v>1.9277777777777776E-3</v>
      </c>
      <c r="G16" s="190">
        <v>1.9298611111111111E-3</v>
      </c>
      <c r="H16" s="215"/>
      <c r="I16" s="216"/>
      <c r="J16" s="216"/>
      <c r="K16" s="216"/>
      <c r="L16" s="216"/>
      <c r="M16" s="216"/>
      <c r="N16" s="217"/>
      <c r="O16" s="218"/>
      <c r="Q16" s="519"/>
      <c r="R16" s="211"/>
      <c r="S16" s="211"/>
      <c r="T16" s="211"/>
    </row>
    <row r="17" spans="1:20" ht="34" customHeight="1" thickBot="1" x14ac:dyDescent="0.3">
      <c r="A17" s="522" t="s">
        <v>2225</v>
      </c>
      <c r="B17" s="191" t="s">
        <v>2274</v>
      </c>
      <c r="C17" s="191" t="s">
        <v>2275</v>
      </c>
      <c r="D17" s="191" t="s">
        <v>2276</v>
      </c>
      <c r="E17" s="191" t="s">
        <v>2277</v>
      </c>
      <c r="F17" s="217">
        <v>1.7047453703703704E-3</v>
      </c>
      <c r="G17" s="218">
        <v>1.7049768518518516E-3</v>
      </c>
      <c r="H17" s="523" t="s">
        <v>7</v>
      </c>
      <c r="I17" s="178"/>
      <c r="J17" s="178"/>
      <c r="K17" s="198"/>
      <c r="L17" s="178" t="s">
        <v>66</v>
      </c>
      <c r="M17" s="178" t="s">
        <v>67</v>
      </c>
      <c r="N17" s="178" t="s">
        <v>11</v>
      </c>
      <c r="O17" s="179" t="s">
        <v>75</v>
      </c>
      <c r="Q17" s="277"/>
      <c r="S17" s="207"/>
      <c r="T17" s="207"/>
    </row>
    <row r="18" spans="1:20" ht="34" customHeight="1" thickBot="1" x14ac:dyDescent="0.3">
      <c r="A18" s="523" t="s">
        <v>3</v>
      </c>
      <c r="B18" s="198"/>
      <c r="C18" s="199"/>
      <c r="D18" s="199"/>
      <c r="E18" s="178"/>
      <c r="F18" s="178" t="s">
        <v>11</v>
      </c>
      <c r="G18" s="179" t="s">
        <v>75</v>
      </c>
      <c r="H18" s="521" t="s">
        <v>2239</v>
      </c>
      <c r="I18" s="185"/>
      <c r="J18" s="185"/>
      <c r="K18" s="185"/>
      <c r="L18" s="185" t="s">
        <v>2318</v>
      </c>
      <c r="M18" s="185" t="s">
        <v>2098</v>
      </c>
      <c r="N18" s="183">
        <v>1.1423611111111111E-3</v>
      </c>
      <c r="O18" s="305">
        <v>1.1407407407407408E-3</v>
      </c>
      <c r="Q18" s="207"/>
      <c r="S18" s="207"/>
      <c r="T18" s="207"/>
    </row>
    <row r="19" spans="1:20" ht="34" customHeight="1" x14ac:dyDescent="0.25">
      <c r="A19" s="524" t="s">
        <v>2229</v>
      </c>
      <c r="B19" s="185"/>
      <c r="C19" s="185"/>
      <c r="D19" s="185"/>
      <c r="E19" s="185"/>
      <c r="F19" s="205" t="s">
        <v>788</v>
      </c>
      <c r="G19" s="206" t="s">
        <v>2278</v>
      </c>
      <c r="H19" s="520" t="s">
        <v>2240</v>
      </c>
      <c r="I19" s="191"/>
      <c r="J19" s="191"/>
      <c r="K19" s="191"/>
      <c r="L19" s="191" t="s">
        <v>2319</v>
      </c>
      <c r="M19" s="191">
        <v>7.1516203703703705E-4</v>
      </c>
      <c r="N19" s="189">
        <v>1.2814814814814813E-3</v>
      </c>
      <c r="O19" s="190">
        <v>1.2806712962962965E-3</v>
      </c>
      <c r="Q19" s="207"/>
      <c r="S19" s="207"/>
      <c r="T19" s="207"/>
    </row>
    <row r="20" spans="1:20" ht="34" customHeight="1" x14ac:dyDescent="0.25">
      <c r="A20" s="524" t="s">
        <v>2228</v>
      </c>
      <c r="B20" s="191"/>
      <c r="C20" s="191"/>
      <c r="D20" s="191"/>
      <c r="E20" s="191"/>
      <c r="F20" s="243" t="s">
        <v>2279</v>
      </c>
      <c r="G20" s="210" t="s">
        <v>2280</v>
      </c>
      <c r="H20" s="520" t="s">
        <v>2241</v>
      </c>
      <c r="I20" s="191"/>
      <c r="J20" s="191"/>
      <c r="K20" s="191"/>
      <c r="L20" s="191" t="s">
        <v>2320</v>
      </c>
      <c r="M20" s="191" t="s">
        <v>2321</v>
      </c>
      <c r="N20" s="189">
        <v>8.9444444444444456E-4</v>
      </c>
      <c r="O20" s="190">
        <v>8.9236111111111124E-4</v>
      </c>
      <c r="Q20" s="207"/>
      <c r="S20" s="207"/>
      <c r="T20" s="207"/>
    </row>
    <row r="21" spans="1:20" ht="34" customHeight="1" x14ac:dyDescent="0.25">
      <c r="A21" s="524" t="s">
        <v>2227</v>
      </c>
      <c r="B21" s="191"/>
      <c r="C21" s="191"/>
      <c r="D21" s="191"/>
      <c r="E21" s="191"/>
      <c r="F21" s="209" t="s">
        <v>2281</v>
      </c>
      <c r="G21" s="210" t="s">
        <v>2282</v>
      </c>
      <c r="H21" s="520" t="s">
        <v>2242</v>
      </c>
      <c r="I21" s="191"/>
      <c r="J21" s="191"/>
      <c r="K21" s="191"/>
      <c r="L21" s="191" t="s">
        <v>1530</v>
      </c>
      <c r="M21" s="191" t="s">
        <v>1869</v>
      </c>
      <c r="N21" s="189">
        <v>8.449074074074075E-4</v>
      </c>
      <c r="O21" s="190">
        <v>8.4398148148148158E-4</v>
      </c>
      <c r="Q21" s="211"/>
      <c r="R21" s="211"/>
      <c r="S21" s="211"/>
      <c r="T21" s="211"/>
    </row>
    <row r="22" spans="1:20" ht="34" customHeight="1" thickBot="1" x14ac:dyDescent="0.3">
      <c r="A22" s="524" t="s">
        <v>2030</v>
      </c>
      <c r="B22" s="191"/>
      <c r="C22" s="191"/>
      <c r="D22" s="191"/>
      <c r="E22" s="191"/>
      <c r="F22" s="209" t="s">
        <v>2283</v>
      </c>
      <c r="G22" s="210" t="s">
        <v>1689</v>
      </c>
      <c r="H22" s="215"/>
      <c r="I22" s="191"/>
      <c r="J22" s="191"/>
      <c r="K22" s="191"/>
      <c r="L22" s="191"/>
      <c r="M22" s="191"/>
      <c r="N22" s="217"/>
      <c r="O22" s="218"/>
      <c r="Q22" s="207"/>
      <c r="S22" s="207"/>
    </row>
    <row r="23" spans="1:20" ht="34" customHeight="1" thickBot="1" x14ac:dyDescent="0.3">
      <c r="A23" s="525" t="s">
        <v>2226</v>
      </c>
      <c r="B23" s="191"/>
      <c r="C23" s="191"/>
      <c r="D23" s="191"/>
      <c r="E23" s="191"/>
      <c r="F23" s="209" t="s">
        <v>2284</v>
      </c>
      <c r="G23" s="210" t="s">
        <v>2285</v>
      </c>
      <c r="H23" s="523" t="s">
        <v>8</v>
      </c>
      <c r="I23" s="178"/>
      <c r="J23" s="178"/>
      <c r="K23" s="198"/>
      <c r="L23" s="178" t="s">
        <v>66</v>
      </c>
      <c r="M23" s="178" t="s">
        <v>67</v>
      </c>
      <c r="N23" s="178" t="s">
        <v>11</v>
      </c>
      <c r="O23" s="179" t="s">
        <v>75</v>
      </c>
      <c r="Q23" s="207"/>
      <c r="S23" s="207"/>
    </row>
    <row r="24" spans="1:20" ht="34" customHeight="1" thickBot="1" x14ac:dyDescent="0.3">
      <c r="A24" s="522"/>
      <c r="B24" s="191"/>
      <c r="C24" s="191"/>
      <c r="D24" s="191"/>
      <c r="E24" s="191"/>
      <c r="F24" s="284"/>
      <c r="G24" s="335"/>
      <c r="H24" s="521" t="s">
        <v>2243</v>
      </c>
      <c r="I24" s="185"/>
      <c r="J24" s="185"/>
      <c r="K24" s="185"/>
      <c r="L24" s="185" t="s">
        <v>1272</v>
      </c>
      <c r="M24" s="185" t="s">
        <v>2322</v>
      </c>
      <c r="N24" s="240">
        <v>9.4571759259259251E-4</v>
      </c>
      <c r="O24" s="184">
        <v>9.5023148148148159E-4</v>
      </c>
      <c r="Q24" s="207"/>
      <c r="S24" s="207"/>
    </row>
    <row r="25" spans="1:20" ht="34" customHeight="1" thickBot="1" x14ac:dyDescent="0.3">
      <c r="A25" s="523" t="s">
        <v>4</v>
      </c>
      <c r="B25" s="178"/>
      <c r="C25" s="178"/>
      <c r="D25" s="178" t="s">
        <v>66</v>
      </c>
      <c r="E25" s="178" t="s">
        <v>67</v>
      </c>
      <c r="F25" s="178" t="s">
        <v>11</v>
      </c>
      <c r="G25" s="179" t="s">
        <v>75</v>
      </c>
      <c r="H25" s="520" t="s">
        <v>2244</v>
      </c>
      <c r="I25" s="191"/>
      <c r="J25" s="191"/>
      <c r="K25" s="191"/>
      <c r="L25" s="191" t="s">
        <v>2138</v>
      </c>
      <c r="M25" s="191" t="s">
        <v>2323</v>
      </c>
      <c r="N25" s="239">
        <v>9.3136574074074074E-4</v>
      </c>
      <c r="O25" s="190">
        <v>9.3321759259259269E-4</v>
      </c>
      <c r="Q25" s="207"/>
      <c r="S25" s="207"/>
    </row>
    <row r="26" spans="1:20" ht="34" customHeight="1" x14ac:dyDescent="0.25">
      <c r="A26" s="521" t="s">
        <v>2230</v>
      </c>
      <c r="B26" s="185"/>
      <c r="C26" s="185"/>
      <c r="D26" s="185" t="s">
        <v>1643</v>
      </c>
      <c r="E26" s="185" t="s">
        <v>2286</v>
      </c>
      <c r="F26" s="183">
        <v>9.032407407407408E-4</v>
      </c>
      <c r="G26" s="305">
        <v>9.0173611111111108E-4</v>
      </c>
      <c r="H26" s="520" t="s">
        <v>1222</v>
      </c>
      <c r="I26" s="191"/>
      <c r="J26" s="191"/>
      <c r="K26" s="191"/>
      <c r="L26" s="191" t="s">
        <v>1178</v>
      </c>
      <c r="M26" s="191" t="s">
        <v>2324</v>
      </c>
      <c r="N26" s="189">
        <v>9.5150462962962973E-4</v>
      </c>
      <c r="O26" s="190">
        <v>9.5486111111111108E-4</v>
      </c>
      <c r="Q26" s="211"/>
      <c r="R26" s="211"/>
      <c r="S26" s="211"/>
      <c r="T26" s="211"/>
    </row>
    <row r="27" spans="1:20" ht="34" customHeight="1" x14ac:dyDescent="0.25">
      <c r="A27" s="520" t="s">
        <v>2034</v>
      </c>
      <c r="B27" s="191"/>
      <c r="C27" s="191"/>
      <c r="D27" s="191" t="s">
        <v>2287</v>
      </c>
      <c r="E27" s="191" t="s">
        <v>2288</v>
      </c>
      <c r="F27" s="189">
        <v>9.0509259259259243E-4</v>
      </c>
      <c r="G27" s="190">
        <v>9.1122685185185187E-4</v>
      </c>
      <c r="H27" s="520" t="s">
        <v>2245</v>
      </c>
      <c r="I27" s="191"/>
      <c r="J27" s="191"/>
      <c r="K27" s="191"/>
      <c r="L27" s="191" t="s">
        <v>1552</v>
      </c>
      <c r="M27" s="191" t="s">
        <v>2325</v>
      </c>
      <c r="N27" s="189">
        <v>8.3645833333333326E-4</v>
      </c>
      <c r="O27" s="241">
        <v>8.3495370370370364E-4</v>
      </c>
    </row>
    <row r="28" spans="1:20" ht="34" customHeight="1" thickBot="1" x14ac:dyDescent="0.3">
      <c r="A28" s="520" t="s">
        <v>2035</v>
      </c>
      <c r="B28" s="191"/>
      <c r="C28" s="191"/>
      <c r="D28" s="191" t="s">
        <v>2289</v>
      </c>
      <c r="E28" s="191" t="s">
        <v>1603</v>
      </c>
      <c r="F28" s="239">
        <v>8.00462962962963E-4</v>
      </c>
      <c r="G28" s="190">
        <v>8.0601851851851852E-4</v>
      </c>
      <c r="H28" s="215"/>
      <c r="I28" s="191"/>
      <c r="J28" s="191"/>
      <c r="K28" s="191"/>
      <c r="L28" s="191"/>
      <c r="M28" s="191"/>
      <c r="N28" s="217"/>
      <c r="O28" s="218"/>
    </row>
    <row r="29" spans="1:20" ht="34" customHeight="1" thickBot="1" x14ac:dyDescent="0.3">
      <c r="A29" s="522"/>
      <c r="B29" s="191"/>
      <c r="C29" s="191"/>
      <c r="D29" s="191"/>
      <c r="E29" s="191"/>
      <c r="F29" s="345"/>
      <c r="G29" s="527"/>
      <c r="H29" s="523" t="s">
        <v>236</v>
      </c>
      <c r="I29" s="178"/>
      <c r="J29" s="178" t="s">
        <v>60</v>
      </c>
      <c r="K29" s="178" t="s">
        <v>61</v>
      </c>
      <c r="L29" s="178" t="s">
        <v>62</v>
      </c>
      <c r="M29" s="178" t="s">
        <v>63</v>
      </c>
      <c r="N29" s="178" t="s">
        <v>11</v>
      </c>
      <c r="O29" s="179" t="s">
        <v>75</v>
      </c>
    </row>
    <row r="30" spans="1:20" ht="34" customHeight="1" thickBot="1" x14ac:dyDescent="0.3">
      <c r="A30" s="523" t="s">
        <v>5</v>
      </c>
      <c r="B30" s="178"/>
      <c r="C30" s="178"/>
      <c r="D30" s="178" t="s">
        <v>66</v>
      </c>
      <c r="E30" s="178" t="s">
        <v>67</v>
      </c>
      <c r="F30" s="178" t="s">
        <v>11</v>
      </c>
      <c r="G30" s="179" t="s">
        <v>75</v>
      </c>
      <c r="H30" s="524" t="s">
        <v>2327</v>
      </c>
      <c r="I30" s="185"/>
      <c r="J30" s="185" t="s">
        <v>2326</v>
      </c>
      <c r="K30" s="539" t="s">
        <v>2329</v>
      </c>
      <c r="L30" s="185" t="s">
        <v>2330</v>
      </c>
      <c r="M30" s="185" t="s">
        <v>2331</v>
      </c>
      <c r="N30" s="183">
        <v>2.6621527777777776E-3</v>
      </c>
      <c r="O30" s="184">
        <v>2.6687499999999997E-3</v>
      </c>
    </row>
    <row r="31" spans="1:20" ht="34" customHeight="1" x14ac:dyDescent="0.25">
      <c r="A31" s="200" t="s">
        <v>2037</v>
      </c>
      <c r="B31" s="538"/>
      <c r="C31" s="538"/>
      <c r="D31" s="538" t="s">
        <v>2155</v>
      </c>
      <c r="E31" s="538" t="s">
        <v>2290</v>
      </c>
      <c r="F31" s="202">
        <v>8.4918981481481488E-4</v>
      </c>
      <c r="G31" s="203">
        <v>8.5011574074074069E-4</v>
      </c>
      <c r="H31" s="525" t="s">
        <v>2246</v>
      </c>
      <c r="I31" s="191"/>
      <c r="J31" s="191" t="s">
        <v>2328</v>
      </c>
      <c r="K31" s="191"/>
      <c r="L31" s="191"/>
      <c r="M31" s="191"/>
      <c r="N31" s="189"/>
      <c r="O31" s="190"/>
    </row>
    <row r="32" spans="1:20" ht="34" customHeight="1" x14ac:dyDescent="0.25">
      <c r="A32" s="524" t="s">
        <v>1087</v>
      </c>
      <c r="B32" s="191"/>
      <c r="C32" s="191"/>
      <c r="D32" s="191" t="s">
        <v>1489</v>
      </c>
      <c r="E32" s="191" t="s">
        <v>941</v>
      </c>
      <c r="F32" s="189">
        <v>7.6608796296296288E-4</v>
      </c>
      <c r="G32" s="241">
        <v>7.6481481481481485E-4</v>
      </c>
      <c r="H32" s="520"/>
      <c r="I32" s="191"/>
      <c r="J32" s="191"/>
      <c r="K32" s="191"/>
      <c r="L32" s="191"/>
      <c r="M32" s="191"/>
      <c r="N32" s="189"/>
      <c r="O32" s="190"/>
    </row>
    <row r="33" spans="1:15" ht="34" customHeight="1" x14ac:dyDescent="0.25">
      <c r="A33" s="524" t="s">
        <v>2233</v>
      </c>
      <c r="B33" s="191"/>
      <c r="C33" s="191"/>
      <c r="D33" s="191" t="s">
        <v>2291</v>
      </c>
      <c r="E33" s="191" t="s">
        <v>2267</v>
      </c>
      <c r="F33" s="239">
        <v>7.4629629629629623E-4</v>
      </c>
      <c r="G33" s="190">
        <v>7.4756944444444447E-4</v>
      </c>
      <c r="H33" s="520"/>
      <c r="I33" s="191"/>
      <c r="J33" s="191"/>
      <c r="K33" s="191"/>
      <c r="L33" s="191"/>
      <c r="M33" s="191"/>
      <c r="N33" s="189"/>
      <c r="O33" s="190"/>
    </row>
    <row r="34" spans="1:15" ht="34" customHeight="1" x14ac:dyDescent="0.25">
      <c r="A34" s="524" t="s">
        <v>2232</v>
      </c>
      <c r="B34" s="191"/>
      <c r="C34" s="191"/>
      <c r="D34" s="191" t="s">
        <v>2292</v>
      </c>
      <c r="E34" s="191" t="s">
        <v>1576</v>
      </c>
      <c r="F34" s="189">
        <v>7.3715277777777787E-4</v>
      </c>
      <c r="G34" s="190">
        <v>7.3912037037037045E-4</v>
      </c>
      <c r="H34" s="522"/>
      <c r="I34" s="191"/>
      <c r="J34" s="191"/>
      <c r="K34" s="191"/>
      <c r="L34" s="191"/>
      <c r="M34" s="191"/>
      <c r="N34" s="189"/>
      <c r="O34" s="190"/>
    </row>
    <row r="35" spans="1:15" ht="34" customHeight="1" thickBot="1" x14ac:dyDescent="0.3">
      <c r="A35" s="524" t="s">
        <v>2231</v>
      </c>
      <c r="B35" s="191"/>
      <c r="C35" s="191"/>
      <c r="D35" s="191" t="s">
        <v>1031</v>
      </c>
      <c r="E35" s="191" t="s">
        <v>2293</v>
      </c>
      <c r="F35" s="189" t="s">
        <v>2294</v>
      </c>
      <c r="G35" s="190" t="s">
        <v>1269</v>
      </c>
      <c r="H35" s="215"/>
      <c r="I35" s="191"/>
      <c r="J35" s="191"/>
      <c r="K35" s="191"/>
      <c r="L35" s="191"/>
      <c r="M35" s="191"/>
      <c r="N35" s="217"/>
      <c r="O35" s="218"/>
    </row>
    <row r="36" spans="1:15" ht="34" customHeight="1" thickBot="1" x14ac:dyDescent="0.3">
      <c r="A36" s="526"/>
      <c r="B36" s="196"/>
      <c r="C36" s="196"/>
      <c r="D36" s="196"/>
      <c r="E36" s="196"/>
      <c r="F36" s="194"/>
      <c r="G36" s="195"/>
      <c r="H36" s="518" t="s">
        <v>2386</v>
      </c>
      <c r="I36" s="230"/>
      <c r="J36" s="231"/>
      <c r="K36" s="232"/>
      <c r="L36" s="230" t="s">
        <v>72</v>
      </c>
      <c r="M36" s="231" t="s">
        <v>73</v>
      </c>
      <c r="N36" s="232" t="s">
        <v>74</v>
      </c>
      <c r="O36" s="233"/>
    </row>
  </sheetData>
  <phoneticPr fontId="1" type="noConversion"/>
  <pageMargins left="0.25" right="0.25" top="0.25" bottom="0.25" header="0.25" footer="0.25"/>
  <pageSetup scale="60" orientation="portrait" horizontalDpi="4294967292" verticalDpi="429496729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36"/>
  <sheetViews>
    <sheetView topLeftCell="A17" zoomScale="75" zoomScaleNormal="75" zoomScalePageLayoutView="75" workbookViewId="0">
      <selection activeCell="H37" sqref="H37"/>
    </sheetView>
  </sheetViews>
  <sheetFormatPr defaultColWidth="11.453125" defaultRowHeight="27.75" customHeight="1" x14ac:dyDescent="0.25"/>
  <cols>
    <col min="1" max="1" width="54.1796875" style="234" customWidth="1"/>
    <col min="2" max="5" width="10.1796875" style="186" customWidth="1"/>
    <col min="6" max="7" width="16.6328125" style="186" customWidth="1"/>
    <col min="8" max="8" width="54.1796875" style="234" customWidth="1"/>
    <col min="9" max="13" width="10.1796875" style="186" customWidth="1"/>
    <col min="14" max="15" width="16.6328125" style="186" customWidth="1"/>
    <col min="16" max="16" width="11.453125" style="186"/>
    <col min="17" max="17" width="12" style="186" bestFit="1" customWidth="1"/>
    <col min="18" max="18" width="11.6328125" style="186" bestFit="1" customWidth="1"/>
    <col min="19" max="19" width="9.1796875" style="186" bestFit="1" customWidth="1"/>
    <col min="20" max="20" width="12.6328125" style="186" bestFit="1" customWidth="1"/>
    <col min="21" max="16384" width="11.453125" style="186"/>
  </cols>
  <sheetData>
    <row r="1" spans="1:20" s="180" customFormat="1" ht="34" customHeight="1" thickBot="1" x14ac:dyDescent="0.3">
      <c r="A1" s="533" t="s">
        <v>59</v>
      </c>
      <c r="B1" s="178" t="s">
        <v>34</v>
      </c>
      <c r="C1" s="178" t="s">
        <v>35</v>
      </c>
      <c r="D1" s="178" t="s">
        <v>36</v>
      </c>
      <c r="E1" s="178" t="s">
        <v>37</v>
      </c>
      <c r="F1" s="178" t="s">
        <v>11</v>
      </c>
      <c r="G1" s="179" t="s">
        <v>75</v>
      </c>
      <c r="H1" s="533" t="s">
        <v>6</v>
      </c>
      <c r="I1" s="178" t="s">
        <v>60</v>
      </c>
      <c r="J1" s="178" t="s">
        <v>61</v>
      </c>
      <c r="K1" s="178" t="s">
        <v>62</v>
      </c>
      <c r="L1" s="178" t="s">
        <v>63</v>
      </c>
      <c r="M1" s="178" t="s">
        <v>64</v>
      </c>
      <c r="N1" s="178" t="s">
        <v>11</v>
      </c>
      <c r="O1" s="179" t="s">
        <v>75</v>
      </c>
    </row>
    <row r="2" spans="1:20" ht="34" customHeight="1" x14ac:dyDescent="0.25">
      <c r="A2" s="531" t="s">
        <v>2012</v>
      </c>
      <c r="B2" s="182"/>
      <c r="C2" s="182"/>
      <c r="D2" s="182"/>
      <c r="E2" s="182"/>
      <c r="F2" s="183"/>
      <c r="G2" s="184"/>
      <c r="H2" s="531" t="s">
        <v>2337</v>
      </c>
      <c r="I2" s="185" t="s">
        <v>2353</v>
      </c>
      <c r="J2" s="185" t="s">
        <v>2354</v>
      </c>
      <c r="K2" s="185" t="s">
        <v>753</v>
      </c>
      <c r="L2" s="185" t="s">
        <v>2355</v>
      </c>
      <c r="M2" s="185" t="s">
        <v>2356</v>
      </c>
      <c r="N2" s="183">
        <v>3.9109953703703702E-3</v>
      </c>
      <c r="O2" s="305">
        <v>3.9109953703703702E-3</v>
      </c>
    </row>
    <row r="3" spans="1:20" ht="34" customHeight="1" x14ac:dyDescent="0.25">
      <c r="A3" s="530" t="s">
        <v>2333</v>
      </c>
      <c r="B3" s="188"/>
      <c r="C3" s="188"/>
      <c r="D3" s="188"/>
      <c r="E3" s="188"/>
      <c r="F3" s="189"/>
      <c r="G3" s="190"/>
      <c r="H3" s="530"/>
      <c r="I3" s="191" t="s">
        <v>2357</v>
      </c>
      <c r="J3" s="191" t="s">
        <v>849</v>
      </c>
      <c r="K3" s="191" t="s">
        <v>1709</v>
      </c>
      <c r="L3" s="191" t="s">
        <v>2358</v>
      </c>
      <c r="M3" s="191" t="s">
        <v>2359</v>
      </c>
      <c r="N3" s="189"/>
      <c r="O3" s="190"/>
    </row>
    <row r="4" spans="1:20" ht="34" customHeight="1" x14ac:dyDescent="0.25">
      <c r="A4" s="530"/>
      <c r="B4" s="188"/>
      <c r="C4" s="188"/>
      <c r="D4" s="188"/>
      <c r="E4" s="188"/>
      <c r="F4" s="189"/>
      <c r="G4" s="190"/>
      <c r="H4" s="530"/>
      <c r="I4" s="191"/>
      <c r="J4" s="191"/>
      <c r="K4" s="191"/>
      <c r="L4" s="191"/>
      <c r="M4" s="191"/>
      <c r="N4" s="189"/>
      <c r="O4" s="190"/>
    </row>
    <row r="5" spans="1:20" ht="34" customHeight="1" x14ac:dyDescent="0.25">
      <c r="A5" s="530"/>
      <c r="B5" s="188"/>
      <c r="C5" s="188"/>
      <c r="D5" s="188"/>
      <c r="E5" s="188"/>
      <c r="F5" s="189"/>
      <c r="G5" s="190"/>
      <c r="H5" s="530"/>
      <c r="I5" s="191"/>
      <c r="J5" s="191"/>
      <c r="K5" s="191"/>
      <c r="L5" s="191"/>
      <c r="M5" s="191"/>
      <c r="N5" s="189"/>
      <c r="O5" s="190"/>
    </row>
    <row r="6" spans="1:20" ht="34" customHeight="1" thickBot="1" x14ac:dyDescent="0.3">
      <c r="A6" s="532"/>
      <c r="B6" s="216"/>
      <c r="C6" s="216"/>
      <c r="D6" s="216"/>
      <c r="E6" s="216"/>
      <c r="F6" s="217"/>
      <c r="G6" s="218"/>
      <c r="H6" s="530"/>
      <c r="I6" s="191"/>
      <c r="J6" s="191"/>
      <c r="K6" s="191"/>
      <c r="L6" s="191"/>
      <c r="M6" s="191"/>
      <c r="N6" s="189"/>
      <c r="O6" s="190"/>
    </row>
    <row r="7" spans="1:20" ht="34" customHeight="1" thickBot="1" x14ac:dyDescent="0.3">
      <c r="A7" s="533" t="s">
        <v>65</v>
      </c>
      <c r="B7" s="178" t="s">
        <v>66</v>
      </c>
      <c r="C7" s="178" t="s">
        <v>67</v>
      </c>
      <c r="D7" s="178" t="s">
        <v>68</v>
      </c>
      <c r="E7" s="178" t="s">
        <v>69</v>
      </c>
      <c r="F7" s="178" t="s">
        <v>11</v>
      </c>
      <c r="G7" s="179" t="s">
        <v>75</v>
      </c>
      <c r="H7" s="530"/>
      <c r="I7" s="191"/>
      <c r="J7" s="191"/>
      <c r="K7" s="191"/>
      <c r="L7" s="191"/>
      <c r="M7" s="191"/>
      <c r="N7" s="189"/>
      <c r="O7" s="190"/>
    </row>
    <row r="8" spans="1:20" ht="34" customHeight="1" x14ac:dyDescent="0.25">
      <c r="A8" s="531" t="s">
        <v>2334</v>
      </c>
      <c r="B8" s="182" t="s">
        <v>2348</v>
      </c>
      <c r="C8" s="182" t="s">
        <v>2349</v>
      </c>
      <c r="D8" s="182" t="s">
        <v>2350</v>
      </c>
      <c r="E8" s="182" t="s">
        <v>787</v>
      </c>
      <c r="F8" s="183">
        <v>1.4225694444444444E-3</v>
      </c>
      <c r="G8" s="305">
        <v>1.4223379629629629E-3</v>
      </c>
      <c r="H8" s="530"/>
      <c r="I8" s="191"/>
      <c r="J8" s="191"/>
      <c r="K8" s="191"/>
      <c r="L8" s="191"/>
      <c r="M8" s="191"/>
      <c r="N8" s="189"/>
      <c r="O8" s="190"/>
    </row>
    <row r="9" spans="1:20" ht="34" customHeight="1" x14ac:dyDescent="0.25">
      <c r="A9" s="530"/>
      <c r="B9" s="188"/>
      <c r="C9" s="188"/>
      <c r="D9" s="188"/>
      <c r="E9" s="188"/>
      <c r="F9" s="189"/>
      <c r="G9" s="190"/>
      <c r="H9" s="530"/>
      <c r="I9" s="191"/>
      <c r="J9" s="191"/>
      <c r="K9" s="191"/>
      <c r="L9" s="191"/>
      <c r="M9" s="191"/>
      <c r="N9" s="189"/>
      <c r="O9" s="190"/>
    </row>
    <row r="10" spans="1:20" ht="34" customHeight="1" thickBot="1" x14ac:dyDescent="0.3">
      <c r="A10" s="530" t="s">
        <v>2335</v>
      </c>
      <c r="B10" s="188"/>
      <c r="C10" s="188"/>
      <c r="D10" s="188"/>
      <c r="E10" s="188"/>
      <c r="F10" s="189"/>
      <c r="G10" s="190"/>
      <c r="H10" s="215"/>
      <c r="I10" s="278"/>
      <c r="J10" s="278"/>
      <c r="K10" s="278"/>
      <c r="L10" s="278"/>
      <c r="M10" s="278"/>
      <c r="N10" s="217"/>
      <c r="O10" s="218"/>
    </row>
    <row r="11" spans="1:20" ht="34" customHeight="1" thickBot="1" x14ac:dyDescent="0.3">
      <c r="A11" s="530"/>
      <c r="B11" s="188"/>
      <c r="C11" s="188"/>
      <c r="D11" s="188"/>
      <c r="E11" s="188"/>
      <c r="F11" s="189"/>
      <c r="G11" s="190"/>
      <c r="H11" s="533" t="s">
        <v>235</v>
      </c>
      <c r="I11" s="197"/>
      <c r="J11" s="197" t="s">
        <v>66</v>
      </c>
      <c r="K11" s="197" t="s">
        <v>67</v>
      </c>
      <c r="L11" s="197" t="s">
        <v>68</v>
      </c>
      <c r="M11" s="197" t="s">
        <v>69</v>
      </c>
      <c r="N11" s="178" t="s">
        <v>11</v>
      </c>
      <c r="O11" s="179" t="s">
        <v>75</v>
      </c>
      <c r="Q11" s="529"/>
      <c r="R11" s="211"/>
      <c r="S11" s="211"/>
      <c r="T11" s="211"/>
    </row>
    <row r="12" spans="1:20" ht="34" customHeight="1" thickBot="1" x14ac:dyDescent="0.3">
      <c r="A12" s="215"/>
      <c r="B12" s="216"/>
      <c r="C12" s="216"/>
      <c r="D12" s="216"/>
      <c r="E12" s="216"/>
      <c r="F12" s="217"/>
      <c r="G12" s="218"/>
      <c r="H12" s="531"/>
      <c r="I12" s="182"/>
      <c r="J12" s="182"/>
      <c r="K12" s="182"/>
      <c r="L12" s="182"/>
      <c r="M12" s="182"/>
      <c r="N12" s="183"/>
      <c r="O12" s="184"/>
      <c r="Q12" s="277"/>
    </row>
    <row r="13" spans="1:20" ht="34" customHeight="1" thickBot="1" x14ac:dyDescent="0.3">
      <c r="A13" s="533" t="s">
        <v>1</v>
      </c>
      <c r="B13" s="178" t="s">
        <v>36</v>
      </c>
      <c r="C13" s="178" t="s">
        <v>34</v>
      </c>
      <c r="D13" s="178" t="s">
        <v>35</v>
      </c>
      <c r="E13" s="178" t="s">
        <v>37</v>
      </c>
      <c r="F13" s="178" t="s">
        <v>11</v>
      </c>
      <c r="G13" s="179" t="s">
        <v>75</v>
      </c>
      <c r="H13" s="530"/>
      <c r="I13" s="188"/>
      <c r="J13" s="188"/>
      <c r="K13" s="188"/>
      <c r="L13" s="188"/>
      <c r="M13" s="191"/>
      <c r="N13" s="189"/>
      <c r="O13" s="190"/>
      <c r="Q13" s="277"/>
    </row>
    <row r="14" spans="1:20" ht="34" customHeight="1" x14ac:dyDescent="0.25">
      <c r="A14" s="531"/>
      <c r="B14" s="182"/>
      <c r="C14" s="182"/>
      <c r="D14" s="182"/>
      <c r="E14" s="182"/>
      <c r="F14" s="183"/>
      <c r="G14" s="184"/>
      <c r="H14" s="530"/>
      <c r="I14" s="188"/>
      <c r="J14" s="188"/>
      <c r="K14" s="188"/>
      <c r="L14" s="188"/>
      <c r="M14" s="191"/>
      <c r="N14" s="189"/>
      <c r="O14" s="190"/>
      <c r="Q14" s="277"/>
    </row>
    <row r="15" spans="1:20" ht="34" customHeight="1" x14ac:dyDescent="0.25">
      <c r="A15" s="530"/>
      <c r="B15" s="188"/>
      <c r="C15" s="188"/>
      <c r="D15" s="191"/>
      <c r="E15" s="188"/>
      <c r="F15" s="189"/>
      <c r="G15" s="190"/>
      <c r="H15" s="530"/>
      <c r="I15" s="188"/>
      <c r="J15" s="188"/>
      <c r="K15" s="188"/>
      <c r="L15" s="188"/>
      <c r="M15" s="191"/>
      <c r="N15" s="189"/>
      <c r="O15" s="190"/>
      <c r="Q15" s="277"/>
    </row>
    <row r="16" spans="1:20" ht="34" customHeight="1" thickBot="1" x14ac:dyDescent="0.3">
      <c r="A16" s="530"/>
      <c r="B16" s="188"/>
      <c r="C16" s="188"/>
      <c r="D16" s="188"/>
      <c r="E16" s="188"/>
      <c r="F16" s="189"/>
      <c r="G16" s="190"/>
      <c r="H16" s="532"/>
      <c r="I16" s="216"/>
      <c r="J16" s="216"/>
      <c r="K16" s="216"/>
      <c r="L16" s="216"/>
      <c r="M16" s="278"/>
      <c r="N16" s="217"/>
      <c r="O16" s="218"/>
      <c r="Q16" s="529"/>
      <c r="R16" s="211"/>
      <c r="S16" s="211"/>
      <c r="T16" s="211"/>
    </row>
    <row r="17" spans="1:20" ht="34" customHeight="1" thickBot="1" x14ac:dyDescent="0.3">
      <c r="A17" s="530"/>
      <c r="B17" s="188"/>
      <c r="C17" s="188"/>
      <c r="D17" s="189"/>
      <c r="E17" s="189"/>
      <c r="F17" s="189"/>
      <c r="G17" s="190"/>
      <c r="H17" s="533" t="s">
        <v>7</v>
      </c>
      <c r="I17" s="178"/>
      <c r="J17" s="178"/>
      <c r="K17" s="198"/>
      <c r="L17" s="178" t="s">
        <v>66</v>
      </c>
      <c r="M17" s="178" t="s">
        <v>67</v>
      </c>
      <c r="N17" s="178" t="s">
        <v>11</v>
      </c>
      <c r="O17" s="179" t="s">
        <v>75</v>
      </c>
      <c r="Q17" s="277"/>
      <c r="S17" s="207"/>
      <c r="T17" s="207"/>
    </row>
    <row r="18" spans="1:20" ht="34" customHeight="1" thickBot="1" x14ac:dyDescent="0.3">
      <c r="A18" s="215"/>
      <c r="B18" s="216"/>
      <c r="C18" s="216"/>
      <c r="D18" s="216"/>
      <c r="E18" s="216"/>
      <c r="F18" s="217"/>
      <c r="G18" s="218"/>
      <c r="H18" s="531"/>
      <c r="I18" s="182"/>
      <c r="J18" s="182"/>
      <c r="K18" s="182"/>
      <c r="L18" s="182"/>
      <c r="M18" s="182"/>
      <c r="N18" s="183"/>
      <c r="O18" s="184"/>
      <c r="Q18" s="207"/>
      <c r="S18" s="207"/>
      <c r="T18" s="207"/>
    </row>
    <row r="19" spans="1:20" ht="34" customHeight="1" thickBot="1" x14ac:dyDescent="0.3">
      <c r="A19" s="533" t="s">
        <v>3</v>
      </c>
      <c r="B19" s="198"/>
      <c r="C19" s="199"/>
      <c r="D19" s="199"/>
      <c r="E19" s="178"/>
      <c r="F19" s="178" t="s">
        <v>11</v>
      </c>
      <c r="G19" s="179" t="s">
        <v>75</v>
      </c>
      <c r="H19" s="530"/>
      <c r="I19" s="188"/>
      <c r="J19" s="188"/>
      <c r="K19" s="188"/>
      <c r="L19" s="188"/>
      <c r="M19" s="188"/>
      <c r="N19" s="189"/>
      <c r="O19" s="190"/>
      <c r="Q19" s="207"/>
      <c r="S19" s="207"/>
      <c r="T19" s="207"/>
    </row>
    <row r="20" spans="1:20" ht="34" customHeight="1" x14ac:dyDescent="0.25">
      <c r="A20" s="531"/>
      <c r="B20" s="182"/>
      <c r="C20" s="182"/>
      <c r="D20" s="182"/>
      <c r="E20" s="182"/>
      <c r="F20" s="205"/>
      <c r="G20" s="206"/>
      <c r="H20" s="530"/>
      <c r="I20" s="188"/>
      <c r="J20" s="188"/>
      <c r="K20" s="188"/>
      <c r="L20" s="188"/>
      <c r="M20" s="188"/>
      <c r="N20" s="189"/>
      <c r="O20" s="190"/>
      <c r="Q20" s="207"/>
      <c r="S20" s="207"/>
      <c r="T20" s="207"/>
    </row>
    <row r="21" spans="1:20" ht="34" customHeight="1" x14ac:dyDescent="0.25">
      <c r="A21" s="530"/>
      <c r="B21" s="188"/>
      <c r="C21" s="188"/>
      <c r="D21" s="188"/>
      <c r="E21" s="188"/>
      <c r="F21" s="209"/>
      <c r="G21" s="210"/>
      <c r="H21" s="530"/>
      <c r="I21" s="188"/>
      <c r="J21" s="191"/>
      <c r="K21" s="188"/>
      <c r="L21" s="188"/>
      <c r="M21" s="188"/>
      <c r="N21" s="189"/>
      <c r="O21" s="190"/>
      <c r="Q21" s="211"/>
      <c r="R21" s="211"/>
      <c r="S21" s="211"/>
      <c r="T21" s="211"/>
    </row>
    <row r="22" spans="1:20" ht="34" customHeight="1" thickBot="1" x14ac:dyDescent="0.3">
      <c r="A22" s="530"/>
      <c r="B22" s="188"/>
      <c r="C22" s="188"/>
      <c r="D22" s="188"/>
      <c r="E22" s="188"/>
      <c r="F22" s="209"/>
      <c r="G22" s="210"/>
      <c r="H22" s="215"/>
      <c r="I22" s="216"/>
      <c r="J22" s="216"/>
      <c r="K22" s="216"/>
      <c r="L22" s="216"/>
      <c r="M22" s="216"/>
      <c r="N22" s="217"/>
      <c r="O22" s="218"/>
      <c r="Q22" s="207"/>
      <c r="S22" s="207"/>
    </row>
    <row r="23" spans="1:20" ht="34" customHeight="1" thickBot="1" x14ac:dyDescent="0.3">
      <c r="A23" s="530"/>
      <c r="B23" s="188"/>
      <c r="C23" s="188"/>
      <c r="D23" s="188"/>
      <c r="E23" s="188"/>
      <c r="F23" s="209"/>
      <c r="G23" s="210"/>
      <c r="H23" s="533" t="s">
        <v>8</v>
      </c>
      <c r="I23" s="178"/>
      <c r="J23" s="178"/>
      <c r="K23" s="198"/>
      <c r="L23" s="178" t="s">
        <v>66</v>
      </c>
      <c r="M23" s="178" t="s">
        <v>67</v>
      </c>
      <c r="N23" s="178" t="s">
        <v>11</v>
      </c>
      <c r="O23" s="179" t="s">
        <v>75</v>
      </c>
      <c r="Q23" s="207"/>
      <c r="S23" s="207"/>
    </row>
    <row r="24" spans="1:20" ht="34" customHeight="1" thickBot="1" x14ac:dyDescent="0.3">
      <c r="A24" s="532"/>
      <c r="B24" s="216"/>
      <c r="C24" s="216"/>
      <c r="D24" s="216"/>
      <c r="E24" s="216"/>
      <c r="F24" s="284"/>
      <c r="G24" s="335"/>
      <c r="H24" s="531" t="s">
        <v>2338</v>
      </c>
      <c r="I24" s="182"/>
      <c r="J24" s="182"/>
      <c r="K24" s="182"/>
      <c r="L24" s="182" t="s">
        <v>2360</v>
      </c>
      <c r="M24" s="182" t="s">
        <v>856</v>
      </c>
      <c r="N24" s="183">
        <v>8.3564814814814819E-4</v>
      </c>
      <c r="O24" s="305">
        <v>8.331018518518518E-4</v>
      </c>
      <c r="Q24" s="207"/>
      <c r="S24" s="207"/>
    </row>
    <row r="25" spans="1:20" ht="34" customHeight="1" thickBot="1" x14ac:dyDescent="0.3">
      <c r="A25" s="533" t="s">
        <v>4</v>
      </c>
      <c r="B25" s="178"/>
      <c r="C25" s="178"/>
      <c r="D25" s="178" t="s">
        <v>66</v>
      </c>
      <c r="E25" s="178" t="s">
        <v>67</v>
      </c>
      <c r="F25" s="178" t="s">
        <v>11</v>
      </c>
      <c r="G25" s="179" t="s">
        <v>75</v>
      </c>
      <c r="H25" s="530"/>
      <c r="I25" s="188"/>
      <c r="J25" s="188"/>
      <c r="K25" s="188"/>
      <c r="L25" s="188"/>
      <c r="M25" s="188"/>
      <c r="N25" s="189"/>
      <c r="O25" s="190"/>
      <c r="Q25" s="207"/>
      <c r="S25" s="207"/>
    </row>
    <row r="26" spans="1:20" ht="34" customHeight="1" x14ac:dyDescent="0.25">
      <c r="A26" s="531" t="s">
        <v>2336</v>
      </c>
      <c r="B26" s="182"/>
      <c r="C26" s="182"/>
      <c r="D26" s="182" t="s">
        <v>2351</v>
      </c>
      <c r="E26" s="182" t="s">
        <v>2352</v>
      </c>
      <c r="F26" s="183">
        <v>7.1655092592592593E-4</v>
      </c>
      <c r="G26" s="305">
        <v>7.1655092592592593E-4</v>
      </c>
      <c r="H26" s="530"/>
      <c r="I26" s="188"/>
      <c r="J26" s="188"/>
      <c r="K26" s="188"/>
      <c r="L26" s="188"/>
      <c r="M26" s="188"/>
      <c r="N26" s="189"/>
      <c r="O26" s="190"/>
      <c r="Q26" s="211"/>
      <c r="R26" s="211"/>
      <c r="S26" s="211"/>
      <c r="T26" s="211"/>
    </row>
    <row r="27" spans="1:20" ht="34" customHeight="1" x14ac:dyDescent="0.25">
      <c r="A27" s="530"/>
      <c r="B27" s="188"/>
      <c r="C27" s="188"/>
      <c r="D27" s="188"/>
      <c r="E27" s="188"/>
      <c r="F27" s="189"/>
      <c r="G27" s="190"/>
      <c r="H27" s="530"/>
      <c r="I27" s="188"/>
      <c r="J27" s="188"/>
      <c r="K27" s="188"/>
      <c r="L27" s="188"/>
      <c r="M27" s="188"/>
      <c r="N27" s="189"/>
      <c r="O27" s="190"/>
    </row>
    <row r="28" spans="1:20" ht="34" customHeight="1" thickBot="1" x14ac:dyDescent="0.3">
      <c r="A28" s="530"/>
      <c r="B28" s="188"/>
      <c r="C28" s="188"/>
      <c r="D28" s="188"/>
      <c r="E28" s="188"/>
      <c r="F28" s="189"/>
      <c r="G28" s="190"/>
      <c r="H28" s="215"/>
      <c r="I28" s="216"/>
      <c r="J28" s="216"/>
      <c r="K28" s="216"/>
      <c r="L28" s="216"/>
      <c r="M28" s="216"/>
      <c r="N28" s="217"/>
      <c r="O28" s="218"/>
    </row>
    <row r="29" spans="1:20" ht="34" customHeight="1" thickBot="1" x14ac:dyDescent="0.3">
      <c r="A29" s="530"/>
      <c r="B29" s="333"/>
      <c r="C29" s="333"/>
      <c r="D29" s="334"/>
      <c r="E29" s="188"/>
      <c r="F29" s="333"/>
      <c r="G29" s="336"/>
      <c r="H29" s="533" t="s">
        <v>236</v>
      </c>
      <c r="I29" s="178"/>
      <c r="J29" s="178" t="s">
        <v>60</v>
      </c>
      <c r="K29" s="178" t="s">
        <v>61</v>
      </c>
      <c r="L29" s="178" t="s">
        <v>62</v>
      </c>
      <c r="M29" s="178" t="s">
        <v>63</v>
      </c>
      <c r="N29" s="178" t="s">
        <v>11</v>
      </c>
      <c r="O29" s="179" t="s">
        <v>75</v>
      </c>
    </row>
    <row r="30" spans="1:20" ht="34" customHeight="1" thickBot="1" x14ac:dyDescent="0.3">
      <c r="A30" s="215"/>
      <c r="B30" s="216"/>
      <c r="C30" s="216"/>
      <c r="D30" s="216"/>
      <c r="E30" s="216"/>
      <c r="F30" s="217"/>
      <c r="G30" s="218"/>
      <c r="H30" s="531" t="s">
        <v>2346</v>
      </c>
      <c r="I30" s="182"/>
      <c r="J30" s="237" t="s">
        <v>1474</v>
      </c>
      <c r="K30" s="237" t="s">
        <v>2361</v>
      </c>
      <c r="L30" s="237" t="s">
        <v>2362</v>
      </c>
      <c r="M30" s="185" t="s">
        <v>2363</v>
      </c>
      <c r="N30" s="183">
        <v>2.6030092592592593E-3</v>
      </c>
      <c r="O30" s="184">
        <v>2.6020833333333334E-3</v>
      </c>
    </row>
    <row r="31" spans="1:20" ht="34" customHeight="1" thickBot="1" x14ac:dyDescent="0.3">
      <c r="A31" s="533" t="s">
        <v>5</v>
      </c>
      <c r="B31" s="178"/>
      <c r="C31" s="178"/>
      <c r="D31" s="178" t="s">
        <v>66</v>
      </c>
      <c r="E31" s="178" t="s">
        <v>67</v>
      </c>
      <c r="F31" s="178" t="s">
        <v>11</v>
      </c>
      <c r="G31" s="179" t="s">
        <v>75</v>
      </c>
      <c r="H31" s="530"/>
      <c r="I31" s="188"/>
      <c r="J31" s="188"/>
      <c r="K31" s="188"/>
      <c r="L31" s="188"/>
      <c r="M31" s="191"/>
      <c r="N31" s="189"/>
      <c r="O31" s="190"/>
    </row>
    <row r="32" spans="1:20" ht="34" customHeight="1" x14ac:dyDescent="0.25">
      <c r="A32" s="531"/>
      <c r="B32" s="182"/>
      <c r="C32" s="182"/>
      <c r="D32" s="182"/>
      <c r="E32" s="182"/>
      <c r="F32" s="183"/>
      <c r="G32" s="184"/>
      <c r="H32" s="530" t="s">
        <v>2340</v>
      </c>
      <c r="I32" s="188"/>
      <c r="J32" s="188"/>
      <c r="K32" s="188"/>
      <c r="L32" s="188"/>
      <c r="M32" s="191"/>
      <c r="N32" s="189"/>
      <c r="O32" s="190"/>
    </row>
    <row r="33" spans="1:15" ht="34" customHeight="1" x14ac:dyDescent="0.25">
      <c r="A33" s="530"/>
      <c r="B33" s="188"/>
      <c r="C33" s="188"/>
      <c r="D33" s="188"/>
      <c r="E33" s="188"/>
      <c r="F33" s="189"/>
      <c r="G33" s="190"/>
      <c r="H33" s="530" t="s">
        <v>2341</v>
      </c>
      <c r="I33" s="188"/>
      <c r="J33" s="188"/>
      <c r="K33" s="188"/>
      <c r="L33" s="188"/>
      <c r="M33" s="191"/>
      <c r="N33" s="189"/>
      <c r="O33" s="190"/>
    </row>
    <row r="34" spans="1:15" ht="34" customHeight="1" x14ac:dyDescent="0.25">
      <c r="A34" s="530"/>
      <c r="B34" s="188"/>
      <c r="C34" s="188"/>
      <c r="D34" s="188"/>
      <c r="E34" s="188"/>
      <c r="F34" s="189"/>
      <c r="G34" s="190"/>
      <c r="H34" s="530" t="s">
        <v>2342</v>
      </c>
      <c r="I34" s="188"/>
      <c r="J34" s="188"/>
      <c r="K34" s="188"/>
      <c r="L34" s="188"/>
      <c r="M34" s="191"/>
      <c r="N34" s="189"/>
      <c r="O34" s="190"/>
    </row>
    <row r="35" spans="1:15" ht="34" customHeight="1" thickBot="1" x14ac:dyDescent="0.3">
      <c r="A35" s="530"/>
      <c r="B35" s="188"/>
      <c r="C35" s="188"/>
      <c r="D35" s="188"/>
      <c r="E35" s="188"/>
      <c r="F35" s="189"/>
      <c r="G35" s="190"/>
      <c r="H35" s="532" t="s">
        <v>2343</v>
      </c>
      <c r="I35" s="216"/>
      <c r="J35" s="216"/>
      <c r="K35" s="216"/>
      <c r="L35" s="216"/>
      <c r="M35" s="278"/>
      <c r="N35" s="217"/>
      <c r="O35" s="218"/>
    </row>
    <row r="36" spans="1:15" ht="34" customHeight="1" thickBot="1" x14ac:dyDescent="0.3">
      <c r="A36" s="337"/>
      <c r="B36" s="193"/>
      <c r="C36" s="193"/>
      <c r="D36" s="193"/>
      <c r="E36" s="193"/>
      <c r="F36" s="194"/>
      <c r="G36" s="195"/>
      <c r="H36" s="528" t="s">
        <v>2385</v>
      </c>
      <c r="I36" s="230"/>
      <c r="J36" s="231"/>
      <c r="K36" s="232"/>
      <c r="L36" s="230" t="s">
        <v>72</v>
      </c>
      <c r="M36" s="231" t="s">
        <v>73</v>
      </c>
      <c r="N36" s="232" t="s">
        <v>74</v>
      </c>
      <c r="O36" s="233"/>
    </row>
  </sheetData>
  <phoneticPr fontId="1" type="noConversion"/>
  <pageMargins left="0.25" right="0.25" top="0.25" bottom="0.25" header="0.25" footer="0.25"/>
  <pageSetup scale="60" orientation="portrait" horizontalDpi="4294967292" verticalDpi="429496729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T36"/>
  <sheetViews>
    <sheetView topLeftCell="A18" zoomScale="75" zoomScaleNormal="75" zoomScalePageLayoutView="75" workbookViewId="0">
      <selection activeCell="I31" sqref="I31"/>
    </sheetView>
  </sheetViews>
  <sheetFormatPr defaultColWidth="11.453125" defaultRowHeight="27.75" customHeight="1" x14ac:dyDescent="0.25"/>
  <cols>
    <col min="1" max="1" width="54.1796875" style="234" customWidth="1"/>
    <col min="2" max="5" width="10.1796875" style="186" customWidth="1"/>
    <col min="6" max="7" width="16.6328125" style="186" customWidth="1"/>
    <col min="8" max="8" width="54.1796875" style="234" customWidth="1"/>
    <col min="9" max="13" width="10.1796875" style="186" customWidth="1"/>
    <col min="14" max="15" width="16.6328125" style="186" customWidth="1"/>
    <col min="16" max="16" width="11.453125" style="186"/>
    <col min="17" max="17" width="12" style="186" bestFit="1" customWidth="1"/>
    <col min="18" max="18" width="11.6328125" style="186" bestFit="1" customWidth="1"/>
    <col min="19" max="19" width="9.1796875" style="186" bestFit="1" customWidth="1"/>
    <col min="20" max="20" width="12.6328125" style="186" bestFit="1" customWidth="1"/>
    <col min="21" max="16384" width="11.453125" style="186"/>
  </cols>
  <sheetData>
    <row r="1" spans="1:20" s="180" customFormat="1" ht="34" customHeight="1" thickBot="1" x14ac:dyDescent="0.3">
      <c r="A1" s="542" t="s">
        <v>59</v>
      </c>
      <c r="B1" s="178" t="s">
        <v>34</v>
      </c>
      <c r="C1" s="178" t="s">
        <v>35</v>
      </c>
      <c r="D1" s="178" t="s">
        <v>36</v>
      </c>
      <c r="E1" s="178" t="s">
        <v>37</v>
      </c>
      <c r="F1" s="178" t="s">
        <v>11</v>
      </c>
      <c r="G1" s="179" t="s">
        <v>75</v>
      </c>
      <c r="H1" s="542" t="s">
        <v>6</v>
      </c>
      <c r="I1" s="178" t="s">
        <v>60</v>
      </c>
      <c r="J1" s="178" t="s">
        <v>61</v>
      </c>
      <c r="K1" s="178" t="s">
        <v>62</v>
      </c>
      <c r="L1" s="178" t="s">
        <v>63</v>
      </c>
      <c r="M1" s="178" t="s">
        <v>64</v>
      </c>
      <c r="N1" s="178" t="s">
        <v>11</v>
      </c>
      <c r="O1" s="179" t="s">
        <v>75</v>
      </c>
    </row>
    <row r="2" spans="1:20" ht="34" customHeight="1" x14ac:dyDescent="0.25">
      <c r="A2" s="543"/>
      <c r="B2" s="182"/>
      <c r="C2" s="182"/>
      <c r="D2" s="182"/>
      <c r="E2" s="182"/>
      <c r="F2" s="183"/>
      <c r="G2" s="184"/>
      <c r="H2" s="543"/>
      <c r="I2" s="185"/>
      <c r="J2" s="185"/>
      <c r="K2" s="185"/>
      <c r="L2" s="185"/>
      <c r="M2" s="185"/>
      <c r="N2" s="183"/>
      <c r="O2" s="184"/>
    </row>
    <row r="3" spans="1:20" ht="34" customHeight="1" x14ac:dyDescent="0.25">
      <c r="A3" s="544"/>
      <c r="B3" s="188"/>
      <c r="C3" s="188"/>
      <c r="D3" s="188"/>
      <c r="E3" s="188"/>
      <c r="F3" s="189"/>
      <c r="G3" s="190"/>
      <c r="H3" s="544"/>
      <c r="I3" s="191"/>
      <c r="J3" s="191"/>
      <c r="K3" s="191"/>
      <c r="L3" s="191"/>
      <c r="M3" s="191"/>
      <c r="N3" s="189"/>
      <c r="O3" s="190"/>
    </row>
    <row r="4" spans="1:20" ht="34" customHeight="1" x14ac:dyDescent="0.25">
      <c r="A4" s="544"/>
      <c r="B4" s="188"/>
      <c r="C4" s="188"/>
      <c r="D4" s="188"/>
      <c r="E4" s="188"/>
      <c r="F4" s="189"/>
      <c r="G4" s="190"/>
      <c r="H4" s="544"/>
      <c r="I4" s="191"/>
      <c r="J4" s="191"/>
      <c r="K4" s="191"/>
      <c r="L4" s="191"/>
      <c r="M4" s="191"/>
      <c r="N4" s="189"/>
      <c r="O4" s="190"/>
    </row>
    <row r="5" spans="1:20" ht="34" customHeight="1" x14ac:dyDescent="0.25">
      <c r="A5" s="544"/>
      <c r="B5" s="188"/>
      <c r="C5" s="188"/>
      <c r="D5" s="188"/>
      <c r="E5" s="188"/>
      <c r="F5" s="189"/>
      <c r="G5" s="190"/>
      <c r="H5" s="544"/>
      <c r="I5" s="191"/>
      <c r="J5" s="191"/>
      <c r="K5" s="191"/>
      <c r="L5" s="191"/>
      <c r="M5" s="191"/>
      <c r="N5" s="189"/>
      <c r="O5" s="190"/>
    </row>
    <row r="6" spans="1:20" ht="34" customHeight="1" thickBot="1" x14ac:dyDescent="0.3">
      <c r="A6" s="545"/>
      <c r="B6" s="216"/>
      <c r="C6" s="216"/>
      <c r="D6" s="216"/>
      <c r="E6" s="216"/>
      <c r="F6" s="217"/>
      <c r="G6" s="218"/>
      <c r="H6" s="544"/>
      <c r="I6" s="191"/>
      <c r="J6" s="191"/>
      <c r="K6" s="191"/>
      <c r="L6" s="191"/>
      <c r="M6" s="191"/>
      <c r="N6" s="189"/>
      <c r="O6" s="190"/>
    </row>
    <row r="7" spans="1:20" ht="34" customHeight="1" thickBot="1" x14ac:dyDescent="0.3">
      <c r="A7" s="542" t="s">
        <v>65</v>
      </c>
      <c r="B7" s="178" t="s">
        <v>66</v>
      </c>
      <c r="C7" s="178" t="s">
        <v>67</v>
      </c>
      <c r="D7" s="178" t="s">
        <v>68</v>
      </c>
      <c r="E7" s="178" t="s">
        <v>69</v>
      </c>
      <c r="F7" s="178" t="s">
        <v>11</v>
      </c>
      <c r="G7" s="179" t="s">
        <v>75</v>
      </c>
      <c r="H7" s="544"/>
      <c r="I7" s="191"/>
      <c r="J7" s="191"/>
      <c r="K7" s="191"/>
      <c r="L7" s="191"/>
      <c r="M7" s="191"/>
      <c r="N7" s="189"/>
      <c r="O7" s="190"/>
    </row>
    <row r="8" spans="1:20" ht="34" customHeight="1" x14ac:dyDescent="0.25">
      <c r="A8" s="543"/>
      <c r="B8" s="182"/>
      <c r="C8" s="182"/>
      <c r="D8" s="182"/>
      <c r="E8" s="182"/>
      <c r="F8" s="183"/>
      <c r="G8" s="184"/>
      <c r="H8" s="544"/>
      <c r="I8" s="191"/>
      <c r="J8" s="191"/>
      <c r="K8" s="191"/>
      <c r="L8" s="191"/>
      <c r="M8" s="191"/>
      <c r="N8" s="189"/>
      <c r="O8" s="190"/>
    </row>
    <row r="9" spans="1:20" ht="34" customHeight="1" x14ac:dyDescent="0.25">
      <c r="A9" s="544"/>
      <c r="B9" s="188"/>
      <c r="C9" s="188"/>
      <c r="D9" s="188"/>
      <c r="E9" s="188"/>
      <c r="F9" s="189"/>
      <c r="G9" s="190"/>
      <c r="H9" s="544"/>
      <c r="I9" s="191"/>
      <c r="J9" s="191"/>
      <c r="K9" s="191"/>
      <c r="L9" s="191"/>
      <c r="M9" s="191"/>
      <c r="N9" s="189"/>
      <c r="O9" s="190"/>
    </row>
    <row r="10" spans="1:20" ht="34" customHeight="1" thickBot="1" x14ac:dyDescent="0.3">
      <c r="A10" s="544"/>
      <c r="B10" s="188"/>
      <c r="C10" s="188"/>
      <c r="D10" s="188"/>
      <c r="E10" s="188"/>
      <c r="F10" s="189"/>
      <c r="G10" s="190"/>
      <c r="H10" s="215"/>
      <c r="I10" s="278"/>
      <c r="J10" s="278"/>
      <c r="K10" s="278"/>
      <c r="L10" s="278"/>
      <c r="M10" s="278"/>
      <c r="N10" s="217"/>
      <c r="O10" s="218"/>
    </row>
    <row r="11" spans="1:20" ht="34" customHeight="1" thickBot="1" x14ac:dyDescent="0.3">
      <c r="A11" s="544"/>
      <c r="B11" s="188"/>
      <c r="C11" s="188"/>
      <c r="D11" s="188"/>
      <c r="E11" s="188"/>
      <c r="F11" s="189"/>
      <c r="G11" s="190"/>
      <c r="H11" s="542" t="s">
        <v>235</v>
      </c>
      <c r="I11" s="197"/>
      <c r="J11" s="197" t="s">
        <v>66</v>
      </c>
      <c r="K11" s="197" t="s">
        <v>67</v>
      </c>
      <c r="L11" s="197" t="s">
        <v>68</v>
      </c>
      <c r="M11" s="197" t="s">
        <v>69</v>
      </c>
      <c r="N11" s="178" t="s">
        <v>11</v>
      </c>
      <c r="O11" s="179" t="s">
        <v>75</v>
      </c>
      <c r="Q11" s="540"/>
      <c r="R11" s="211"/>
      <c r="S11" s="211"/>
      <c r="T11" s="211"/>
    </row>
    <row r="12" spans="1:20" ht="34" customHeight="1" thickBot="1" x14ac:dyDescent="0.3">
      <c r="A12" s="215"/>
      <c r="B12" s="216"/>
      <c r="C12" s="216"/>
      <c r="D12" s="216"/>
      <c r="E12" s="216"/>
      <c r="F12" s="217"/>
      <c r="G12" s="218"/>
      <c r="H12" s="543"/>
      <c r="I12" s="182"/>
      <c r="J12" s="182"/>
      <c r="K12" s="182"/>
      <c r="L12" s="182"/>
      <c r="M12" s="182"/>
      <c r="N12" s="183"/>
      <c r="O12" s="184"/>
      <c r="Q12" s="277"/>
    </row>
    <row r="13" spans="1:20" ht="34" customHeight="1" thickBot="1" x14ac:dyDescent="0.3">
      <c r="A13" s="542" t="s">
        <v>1</v>
      </c>
      <c r="B13" s="178" t="s">
        <v>36</v>
      </c>
      <c r="C13" s="178" t="s">
        <v>34</v>
      </c>
      <c r="D13" s="178" t="s">
        <v>35</v>
      </c>
      <c r="E13" s="178" t="s">
        <v>37</v>
      </c>
      <c r="F13" s="178" t="s">
        <v>11</v>
      </c>
      <c r="G13" s="179" t="s">
        <v>75</v>
      </c>
      <c r="H13" s="544"/>
      <c r="I13" s="188"/>
      <c r="J13" s="188"/>
      <c r="K13" s="188"/>
      <c r="L13" s="188"/>
      <c r="M13" s="191"/>
      <c r="N13" s="189"/>
      <c r="O13" s="190"/>
      <c r="Q13" s="277"/>
    </row>
    <row r="14" spans="1:20" ht="34" customHeight="1" x14ac:dyDescent="0.25">
      <c r="A14" s="543"/>
      <c r="B14" s="182"/>
      <c r="C14" s="182"/>
      <c r="D14" s="182"/>
      <c r="E14" s="182"/>
      <c r="F14" s="183"/>
      <c r="G14" s="184"/>
      <c r="H14" s="544"/>
      <c r="I14" s="188"/>
      <c r="J14" s="188"/>
      <c r="K14" s="188"/>
      <c r="L14" s="188"/>
      <c r="M14" s="191"/>
      <c r="N14" s="189"/>
      <c r="O14" s="190"/>
      <c r="Q14" s="277"/>
    </row>
    <row r="15" spans="1:20" ht="34" customHeight="1" x14ac:dyDescent="0.25">
      <c r="A15" s="544"/>
      <c r="B15" s="188"/>
      <c r="C15" s="188"/>
      <c r="D15" s="191"/>
      <c r="E15" s="188"/>
      <c r="F15" s="189"/>
      <c r="G15" s="190"/>
      <c r="H15" s="544"/>
      <c r="I15" s="188"/>
      <c r="J15" s="188"/>
      <c r="K15" s="188"/>
      <c r="L15" s="188"/>
      <c r="M15" s="191"/>
      <c r="N15" s="189"/>
      <c r="O15" s="190"/>
      <c r="Q15" s="277"/>
    </row>
    <row r="16" spans="1:20" ht="34" customHeight="1" thickBot="1" x14ac:dyDescent="0.3">
      <c r="A16" s="544"/>
      <c r="B16" s="188"/>
      <c r="C16" s="188"/>
      <c r="D16" s="188"/>
      <c r="E16" s="188"/>
      <c r="F16" s="189"/>
      <c r="G16" s="190"/>
      <c r="H16" s="545"/>
      <c r="I16" s="216"/>
      <c r="J16" s="216"/>
      <c r="K16" s="216"/>
      <c r="L16" s="216"/>
      <c r="M16" s="278"/>
      <c r="N16" s="217"/>
      <c r="O16" s="218"/>
      <c r="Q16" s="540"/>
      <c r="R16" s="211"/>
      <c r="S16" s="211"/>
      <c r="T16" s="211"/>
    </row>
    <row r="17" spans="1:20" ht="34" customHeight="1" thickBot="1" x14ac:dyDescent="0.3">
      <c r="A17" s="544"/>
      <c r="B17" s="188"/>
      <c r="C17" s="188"/>
      <c r="D17" s="189"/>
      <c r="E17" s="189"/>
      <c r="F17" s="189"/>
      <c r="G17" s="190"/>
      <c r="H17" s="542" t="s">
        <v>7</v>
      </c>
      <c r="I17" s="178"/>
      <c r="J17" s="178"/>
      <c r="K17" s="198"/>
      <c r="L17" s="178" t="s">
        <v>66</v>
      </c>
      <c r="M17" s="178" t="s">
        <v>67</v>
      </c>
      <c r="N17" s="178" t="s">
        <v>11</v>
      </c>
      <c r="O17" s="179" t="s">
        <v>75</v>
      </c>
      <c r="Q17" s="277"/>
      <c r="S17" s="207"/>
      <c r="T17" s="207"/>
    </row>
    <row r="18" spans="1:20" ht="34" customHeight="1" thickBot="1" x14ac:dyDescent="0.3">
      <c r="A18" s="215"/>
      <c r="B18" s="216"/>
      <c r="C18" s="216"/>
      <c r="D18" s="216"/>
      <c r="E18" s="216"/>
      <c r="F18" s="217"/>
      <c r="G18" s="218"/>
      <c r="H18" s="543"/>
      <c r="I18" s="182"/>
      <c r="J18" s="182"/>
      <c r="K18" s="182"/>
      <c r="L18" s="182"/>
      <c r="M18" s="182"/>
      <c r="N18" s="183"/>
      <c r="O18" s="184"/>
      <c r="Q18" s="207"/>
      <c r="S18" s="207"/>
      <c r="T18" s="207"/>
    </row>
    <row r="19" spans="1:20" ht="34" customHeight="1" thickBot="1" x14ac:dyDescent="0.3">
      <c r="A19" s="542" t="s">
        <v>3</v>
      </c>
      <c r="B19" s="198"/>
      <c r="C19" s="199"/>
      <c r="D19" s="199"/>
      <c r="E19" s="178"/>
      <c r="F19" s="178" t="s">
        <v>11</v>
      </c>
      <c r="G19" s="179" t="s">
        <v>75</v>
      </c>
      <c r="H19" s="544"/>
      <c r="I19" s="188"/>
      <c r="J19" s="188"/>
      <c r="K19" s="188"/>
      <c r="L19" s="188"/>
      <c r="M19" s="188"/>
      <c r="N19" s="189"/>
      <c r="O19" s="190"/>
      <c r="Q19" s="207"/>
      <c r="S19" s="207"/>
      <c r="T19" s="207"/>
    </row>
    <row r="20" spans="1:20" ht="34" customHeight="1" x14ac:dyDescent="0.25">
      <c r="A20" s="543"/>
      <c r="B20" s="182"/>
      <c r="C20" s="182"/>
      <c r="D20" s="182"/>
      <c r="E20" s="182"/>
      <c r="F20" s="205"/>
      <c r="G20" s="206"/>
      <c r="H20" s="544"/>
      <c r="I20" s="188"/>
      <c r="J20" s="188"/>
      <c r="K20" s="188"/>
      <c r="L20" s="188"/>
      <c r="M20" s="188"/>
      <c r="N20" s="189"/>
      <c r="O20" s="190"/>
      <c r="Q20" s="207"/>
      <c r="S20" s="207"/>
      <c r="T20" s="207"/>
    </row>
    <row r="21" spans="1:20" ht="34" customHeight="1" x14ac:dyDescent="0.25">
      <c r="A21" s="544"/>
      <c r="B21" s="188"/>
      <c r="C21" s="188"/>
      <c r="D21" s="188"/>
      <c r="E21" s="188"/>
      <c r="F21" s="209"/>
      <c r="G21" s="210"/>
      <c r="H21" s="544"/>
      <c r="I21" s="188"/>
      <c r="J21" s="191"/>
      <c r="K21" s="188"/>
      <c r="L21" s="188"/>
      <c r="M21" s="188"/>
      <c r="N21" s="189"/>
      <c r="O21" s="190"/>
      <c r="Q21" s="211"/>
      <c r="R21" s="211"/>
      <c r="S21" s="211"/>
      <c r="T21" s="211"/>
    </row>
    <row r="22" spans="1:20" ht="34" customHeight="1" thickBot="1" x14ac:dyDescent="0.3">
      <c r="A22" s="544"/>
      <c r="B22" s="188"/>
      <c r="C22" s="188"/>
      <c r="D22" s="188"/>
      <c r="E22" s="188"/>
      <c r="F22" s="209"/>
      <c r="G22" s="210"/>
      <c r="H22" s="215"/>
      <c r="I22" s="216"/>
      <c r="J22" s="216"/>
      <c r="K22" s="216"/>
      <c r="L22" s="216"/>
      <c r="M22" s="216"/>
      <c r="N22" s="217"/>
      <c r="O22" s="218"/>
      <c r="Q22" s="207"/>
      <c r="S22" s="207"/>
    </row>
    <row r="23" spans="1:20" ht="34" customHeight="1" thickBot="1" x14ac:dyDescent="0.3">
      <c r="A23" s="544"/>
      <c r="B23" s="188"/>
      <c r="C23" s="188"/>
      <c r="D23" s="188"/>
      <c r="E23" s="188"/>
      <c r="F23" s="209"/>
      <c r="G23" s="210"/>
      <c r="H23" s="542" t="s">
        <v>8</v>
      </c>
      <c r="I23" s="178"/>
      <c r="J23" s="178"/>
      <c r="K23" s="198"/>
      <c r="L23" s="178" t="s">
        <v>66</v>
      </c>
      <c r="M23" s="178" t="s">
        <v>67</v>
      </c>
      <c r="N23" s="178" t="s">
        <v>11</v>
      </c>
      <c r="O23" s="179" t="s">
        <v>75</v>
      </c>
      <c r="Q23" s="207"/>
      <c r="S23" s="207"/>
    </row>
    <row r="24" spans="1:20" ht="34" customHeight="1" thickBot="1" x14ac:dyDescent="0.3">
      <c r="A24" s="545"/>
      <c r="B24" s="216"/>
      <c r="C24" s="216"/>
      <c r="D24" s="216"/>
      <c r="E24" s="216"/>
      <c r="F24" s="284"/>
      <c r="G24" s="335"/>
      <c r="H24" s="543"/>
      <c r="I24" s="182"/>
      <c r="J24" s="182"/>
      <c r="K24" s="182"/>
      <c r="L24" s="182"/>
      <c r="M24" s="182"/>
      <c r="N24" s="183"/>
      <c r="O24" s="184"/>
      <c r="Q24" s="207"/>
      <c r="S24" s="207"/>
    </row>
    <row r="25" spans="1:20" ht="34" customHeight="1" thickBot="1" x14ac:dyDescent="0.3">
      <c r="A25" s="542" t="s">
        <v>4</v>
      </c>
      <c r="B25" s="178"/>
      <c r="C25" s="178"/>
      <c r="D25" s="178" t="s">
        <v>66</v>
      </c>
      <c r="E25" s="178" t="s">
        <v>67</v>
      </c>
      <c r="F25" s="178" t="s">
        <v>11</v>
      </c>
      <c r="G25" s="179" t="s">
        <v>75</v>
      </c>
      <c r="H25" s="544"/>
      <c r="I25" s="188"/>
      <c r="J25" s="188"/>
      <c r="K25" s="188"/>
      <c r="L25" s="188"/>
      <c r="M25" s="188"/>
      <c r="N25" s="189"/>
      <c r="O25" s="190"/>
      <c r="Q25" s="207"/>
      <c r="S25" s="207"/>
    </row>
    <row r="26" spans="1:20" ht="34" customHeight="1" x14ac:dyDescent="0.25">
      <c r="A26" s="543" t="s">
        <v>2345</v>
      </c>
      <c r="B26" s="182"/>
      <c r="C26" s="182"/>
      <c r="D26" s="182" t="s">
        <v>2370</v>
      </c>
      <c r="E26" s="182" t="s">
        <v>2371</v>
      </c>
      <c r="F26" s="183">
        <v>7.0972222222222226E-4</v>
      </c>
      <c r="G26" s="305">
        <v>7.0972222222222226E-4</v>
      </c>
      <c r="H26" s="544"/>
      <c r="I26" s="188"/>
      <c r="J26" s="188"/>
      <c r="K26" s="188"/>
      <c r="L26" s="188"/>
      <c r="M26" s="188"/>
      <c r="N26" s="189"/>
      <c r="O26" s="190"/>
      <c r="Q26" s="211"/>
      <c r="R26" s="211"/>
      <c r="S26" s="211"/>
      <c r="T26" s="211"/>
    </row>
    <row r="27" spans="1:20" ht="34" customHeight="1" x14ac:dyDescent="0.25">
      <c r="A27" s="544"/>
      <c r="B27" s="188"/>
      <c r="C27" s="188"/>
      <c r="D27" s="188"/>
      <c r="E27" s="188"/>
      <c r="F27" s="189"/>
      <c r="G27" s="190"/>
      <c r="H27" s="544"/>
      <c r="I27" s="188"/>
      <c r="J27" s="188"/>
      <c r="K27" s="188"/>
      <c r="L27" s="188"/>
      <c r="M27" s="188"/>
      <c r="N27" s="189"/>
      <c r="O27" s="190"/>
    </row>
    <row r="28" spans="1:20" ht="34" customHeight="1" thickBot="1" x14ac:dyDescent="0.3">
      <c r="A28" s="544"/>
      <c r="B28" s="188"/>
      <c r="C28" s="188"/>
      <c r="D28" s="188"/>
      <c r="E28" s="188"/>
      <c r="F28" s="189"/>
      <c r="G28" s="190"/>
      <c r="H28" s="215"/>
      <c r="I28" s="216"/>
      <c r="J28" s="216"/>
      <c r="K28" s="216"/>
      <c r="L28" s="216"/>
      <c r="M28" s="216"/>
      <c r="N28" s="217"/>
      <c r="O28" s="218"/>
    </row>
    <row r="29" spans="1:20" ht="34" customHeight="1" thickBot="1" x14ac:dyDescent="0.3">
      <c r="A29" s="544"/>
      <c r="B29" s="333"/>
      <c r="C29" s="333"/>
      <c r="D29" s="334"/>
      <c r="E29" s="188"/>
      <c r="F29" s="333"/>
      <c r="G29" s="336"/>
      <c r="H29" s="542" t="s">
        <v>236</v>
      </c>
      <c r="I29" s="178"/>
      <c r="J29" s="178" t="s">
        <v>60</v>
      </c>
      <c r="K29" s="178" t="s">
        <v>61</v>
      </c>
      <c r="L29" s="178" t="s">
        <v>62</v>
      </c>
      <c r="M29" s="178" t="s">
        <v>63</v>
      </c>
      <c r="N29" s="178" t="s">
        <v>11</v>
      </c>
      <c r="O29" s="179" t="s">
        <v>75</v>
      </c>
    </row>
    <row r="30" spans="1:20" ht="34" customHeight="1" thickBot="1" x14ac:dyDescent="0.3">
      <c r="A30" s="215"/>
      <c r="B30" s="216"/>
      <c r="C30" s="216"/>
      <c r="D30" s="216"/>
      <c r="E30" s="216"/>
      <c r="F30" s="217"/>
      <c r="G30" s="218"/>
      <c r="H30" s="543" t="s">
        <v>2346</v>
      </c>
      <c r="I30" s="182"/>
      <c r="J30" s="237" t="s">
        <v>2372</v>
      </c>
      <c r="K30" s="237" t="s">
        <v>2373</v>
      </c>
      <c r="L30" s="237" t="s">
        <v>2374</v>
      </c>
      <c r="M30" s="185" t="s">
        <v>2375</v>
      </c>
      <c r="N30" s="183">
        <v>2.5884259259259259E-3</v>
      </c>
      <c r="O30" s="184">
        <v>2.5893518518518518E-3</v>
      </c>
    </row>
    <row r="31" spans="1:20" ht="34" customHeight="1" thickBot="1" x14ac:dyDescent="0.3">
      <c r="A31" s="542" t="s">
        <v>5</v>
      </c>
      <c r="B31" s="178"/>
      <c r="C31" s="178"/>
      <c r="D31" s="178" t="s">
        <v>66</v>
      </c>
      <c r="E31" s="178" t="s">
        <v>67</v>
      </c>
      <c r="F31" s="178" t="s">
        <v>11</v>
      </c>
      <c r="G31" s="179" t="s">
        <v>75</v>
      </c>
      <c r="H31" s="544" t="s">
        <v>2347</v>
      </c>
      <c r="I31" s="188"/>
      <c r="J31" s="188"/>
      <c r="K31" s="188"/>
      <c r="L31" s="188"/>
      <c r="M31" s="191"/>
      <c r="N31" s="189"/>
      <c r="O31" s="190"/>
    </row>
    <row r="32" spans="1:20" ht="34" customHeight="1" x14ac:dyDescent="0.25">
      <c r="A32" s="543"/>
      <c r="B32" s="182"/>
      <c r="C32" s="182"/>
      <c r="D32" s="182"/>
      <c r="E32" s="182"/>
      <c r="F32" s="183"/>
      <c r="G32" s="184"/>
      <c r="H32" s="544"/>
      <c r="I32" s="188"/>
      <c r="J32" s="188"/>
      <c r="K32" s="188"/>
      <c r="L32" s="188"/>
      <c r="M32" s="191"/>
      <c r="N32" s="189"/>
      <c r="O32" s="190"/>
    </row>
    <row r="33" spans="1:15" ht="34" customHeight="1" x14ac:dyDescent="0.25">
      <c r="A33" s="544"/>
      <c r="B33" s="188"/>
      <c r="C33" s="188"/>
      <c r="D33" s="188"/>
      <c r="E33" s="188"/>
      <c r="F33" s="189"/>
      <c r="G33" s="190"/>
      <c r="H33" s="544"/>
      <c r="I33" s="188"/>
      <c r="J33" s="188"/>
      <c r="K33" s="188"/>
      <c r="L33" s="188"/>
      <c r="M33" s="191"/>
      <c r="N33" s="189"/>
      <c r="O33" s="190"/>
    </row>
    <row r="34" spans="1:15" ht="34" customHeight="1" x14ac:dyDescent="0.25">
      <c r="A34" s="544"/>
      <c r="B34" s="188"/>
      <c r="C34" s="188"/>
      <c r="D34" s="188"/>
      <c r="E34" s="188"/>
      <c r="F34" s="189"/>
      <c r="G34" s="190"/>
      <c r="H34" s="544"/>
      <c r="I34" s="188"/>
      <c r="J34" s="188"/>
      <c r="K34" s="188"/>
      <c r="L34" s="188"/>
      <c r="M34" s="191"/>
      <c r="N34" s="189"/>
      <c r="O34" s="190"/>
    </row>
    <row r="35" spans="1:15" ht="34" customHeight="1" thickBot="1" x14ac:dyDescent="0.3">
      <c r="A35" s="544"/>
      <c r="B35" s="188"/>
      <c r="C35" s="188"/>
      <c r="D35" s="188"/>
      <c r="E35" s="188"/>
      <c r="F35" s="189"/>
      <c r="G35" s="190"/>
      <c r="H35" s="545"/>
      <c r="I35" s="216"/>
      <c r="J35" s="216"/>
      <c r="K35" s="216"/>
      <c r="L35" s="216"/>
      <c r="M35" s="278"/>
      <c r="N35" s="217"/>
      <c r="O35" s="218"/>
    </row>
    <row r="36" spans="1:15" ht="34" customHeight="1" thickBot="1" x14ac:dyDescent="0.3">
      <c r="A36" s="337"/>
      <c r="B36" s="193"/>
      <c r="C36" s="193"/>
      <c r="D36" s="193"/>
      <c r="E36" s="193"/>
      <c r="F36" s="194"/>
      <c r="G36" s="195"/>
      <c r="H36" s="541" t="s">
        <v>2339</v>
      </c>
      <c r="I36" s="230"/>
      <c r="J36" s="231"/>
      <c r="K36" s="232"/>
      <c r="L36" s="230" t="s">
        <v>72</v>
      </c>
      <c r="M36" s="231" t="s">
        <v>73</v>
      </c>
      <c r="N36" s="232" t="s">
        <v>74</v>
      </c>
      <c r="O36" s="233"/>
    </row>
  </sheetData>
  <phoneticPr fontId="1" type="noConversion"/>
  <pageMargins left="0.25" right="0.25" top="0.25" bottom="0.25" header="0.25" footer="0.25"/>
  <pageSetup scale="35" orientation="portrait" horizontalDpi="4294967292" verticalDpi="429496729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59"/>
  <sheetViews>
    <sheetView zoomScale="75" zoomScaleNormal="75" zoomScalePageLayoutView="75" workbookViewId="0"/>
  </sheetViews>
  <sheetFormatPr defaultColWidth="11.453125" defaultRowHeight="12.5" x14ac:dyDescent="0.25"/>
  <cols>
    <col min="1" max="1" width="54.1796875" style="254" customWidth="1"/>
    <col min="2" max="11" width="16.6328125" style="254" customWidth="1"/>
    <col min="12" max="16384" width="11.453125" style="254"/>
  </cols>
  <sheetData>
    <row r="1" spans="1:9" ht="30" x14ac:dyDescent="0.25">
      <c r="A1" s="400" t="s">
        <v>90</v>
      </c>
      <c r="B1" s="366" t="s">
        <v>91</v>
      </c>
      <c r="C1" s="367"/>
      <c r="D1" s="367"/>
      <c r="E1" s="367"/>
      <c r="F1" s="367"/>
      <c r="G1" s="367"/>
      <c r="H1" s="367"/>
      <c r="I1" s="367"/>
    </row>
    <row r="2" spans="1:9" x14ac:dyDescent="0.25">
      <c r="A2" s="368"/>
      <c r="B2" s="367"/>
      <c r="C2" s="367"/>
      <c r="D2" s="367"/>
      <c r="E2" s="367"/>
      <c r="F2" s="367"/>
      <c r="G2" s="367"/>
      <c r="H2" s="367"/>
      <c r="I2" s="367"/>
    </row>
    <row r="3" spans="1:9" ht="18" x14ac:dyDescent="0.25">
      <c r="A3" s="369" t="s">
        <v>65</v>
      </c>
      <c r="B3" s="370" t="s">
        <v>66</v>
      </c>
      <c r="C3" s="370" t="s">
        <v>67</v>
      </c>
      <c r="D3" s="370" t="s">
        <v>68</v>
      </c>
      <c r="E3" s="370" t="s">
        <v>69</v>
      </c>
      <c r="F3" s="370" t="s">
        <v>48</v>
      </c>
      <c r="G3" s="370" t="s">
        <v>75</v>
      </c>
      <c r="H3" s="367"/>
      <c r="I3" s="367"/>
    </row>
    <row r="4" spans="1:9" ht="18" x14ac:dyDescent="0.25">
      <c r="A4" s="371" t="str">
        <f>GIL!H36</f>
        <v>8/26/17 Gilbert</v>
      </c>
      <c r="B4" s="372" t="str">
        <f>GIL!B8</f>
        <v>:30.58</v>
      </c>
      <c r="C4" s="372" t="str">
        <f>GIL!C8</f>
        <v>:33.13</v>
      </c>
      <c r="D4" s="372" t="str">
        <f>GIL!D8</f>
        <v>:37.38</v>
      </c>
      <c r="E4" s="372" t="str">
        <f>GIL!E8</f>
        <v>:37.72</v>
      </c>
      <c r="F4" s="277">
        <f>GIL!F8</f>
        <v>1.6065972222222222E-3</v>
      </c>
      <c r="G4" s="277">
        <f>GIL!G8</f>
        <v>1.6074074074074074E-3</v>
      </c>
      <c r="H4" s="367"/>
      <c r="I4" s="367"/>
    </row>
    <row r="5" spans="1:9" ht="18" x14ac:dyDescent="0.25">
      <c r="A5" s="371" t="str">
        <f>AJ!H36</f>
        <v>8/29/17 Apache Junction</v>
      </c>
      <c r="B5" s="372" t="str">
        <f>AJ!B8</f>
        <v>:30.35</v>
      </c>
      <c r="C5" s="372" t="str">
        <f>AJ!C8</f>
        <v>:36.78</v>
      </c>
      <c r="D5" s="372" t="str">
        <f>AJ!D8</f>
        <v>:39.75</v>
      </c>
      <c r="E5" s="372" t="str">
        <f>AJ!E8</f>
        <v>:37.35</v>
      </c>
      <c r="F5" s="277">
        <f>AJ!F8</f>
        <v>1.6693287037037039E-3</v>
      </c>
      <c r="G5" s="277">
        <f>AJ!G8</f>
        <v>1.6670138888888889E-3</v>
      </c>
      <c r="H5" s="367"/>
      <c r="I5" s="367"/>
    </row>
    <row r="6" spans="1:9" ht="18" x14ac:dyDescent="0.25">
      <c r="A6" s="371" t="str">
        <f>VTP!H36</f>
        <v>9/7/17 Veritas &amp; Tempe Prep</v>
      </c>
      <c r="B6" s="372" t="str">
        <f>VTP!B9</f>
        <v>:29.20</v>
      </c>
      <c r="C6" s="372" t="str">
        <f>VTP!C9</f>
        <v>:34.06</v>
      </c>
      <c r="D6" s="372" t="str">
        <f>VTP!D9</f>
        <v>:36.65</v>
      </c>
      <c r="E6" s="372" t="str">
        <f>VTP!E9</f>
        <v>:34.31</v>
      </c>
      <c r="F6" s="277">
        <f>VTP!F9</f>
        <v>1.5534722222222224E-3</v>
      </c>
      <c r="G6" s="277">
        <f>VTP!G9</f>
        <v>1.5524305555555554E-3</v>
      </c>
      <c r="H6" s="367"/>
      <c r="I6" s="367"/>
    </row>
    <row r="7" spans="1:9" ht="18" x14ac:dyDescent="0.25">
      <c r="A7" s="371" t="str">
        <f>WI!H36</f>
        <v>9/9/17 Wolves Invite</v>
      </c>
      <c r="B7" s="372" t="str">
        <f>WI!B8</f>
        <v>:29.16</v>
      </c>
      <c r="C7" s="372" t="str">
        <f>WI!C8</f>
        <v>:33.95</v>
      </c>
      <c r="D7" s="372" t="str">
        <f>WI!D8</f>
        <v>:36.18</v>
      </c>
      <c r="E7" s="372" t="str">
        <f>WI!E8</f>
        <v>:35.53</v>
      </c>
      <c r="F7" s="277">
        <f>WI!F8</f>
        <v>1.5604166666666665E-3</v>
      </c>
      <c r="G7" s="277">
        <f>WI!G8</f>
        <v>1.5674768518518518E-3</v>
      </c>
      <c r="H7" s="367"/>
      <c r="I7" s="367"/>
    </row>
    <row r="8" spans="1:9" ht="18" x14ac:dyDescent="0.25">
      <c r="A8" s="371" t="str">
        <f>PCV!H36</f>
        <v>9/12/17 at Phoenix Country Day</v>
      </c>
      <c r="B8" s="372" t="str">
        <f>PCV!B8</f>
        <v>:29.59</v>
      </c>
      <c r="C8" s="372" t="str">
        <f>PCV!C8</f>
        <v>:34.42</v>
      </c>
      <c r="D8" s="372" t="str">
        <f>PCV!D8</f>
        <v>:36.49</v>
      </c>
      <c r="E8" s="372" t="str">
        <f>PCV!E8</f>
        <v>:36.68</v>
      </c>
      <c r="F8" s="277">
        <f>PCV!F8</f>
        <v>1.5877314814814814E-3</v>
      </c>
      <c r="G8" s="277">
        <f>PCV!G8</f>
        <v>1.5875000000000002E-3</v>
      </c>
      <c r="H8" s="367"/>
      <c r="I8" s="367"/>
    </row>
    <row r="9" spans="1:9" ht="18" x14ac:dyDescent="0.25">
      <c r="A9" s="371" t="str">
        <f>DAF!H36</f>
        <v>9/21/17 at Dysart &amp; Agua Fria</v>
      </c>
      <c r="B9" s="372" t="str">
        <f>DAF!B8</f>
        <v>:28.45</v>
      </c>
      <c r="C9" s="372" t="str">
        <f>DAF!C8</f>
        <v>:33.12</v>
      </c>
      <c r="D9" s="372" t="str">
        <f>DAF!D8</f>
        <v>:35.54</v>
      </c>
      <c r="E9" s="372" t="str">
        <f>DAF!E8</f>
        <v>:33.50</v>
      </c>
      <c r="F9" s="277">
        <f>DAF!F8</f>
        <v>1.5116898148148147E-3</v>
      </c>
      <c r="G9" s="277">
        <f>DAF!G8</f>
        <v>1.5141203703703705E-3</v>
      </c>
      <c r="H9" s="367"/>
      <c r="I9" s="367"/>
    </row>
    <row r="10" spans="1:9" ht="18" x14ac:dyDescent="0.25">
      <c r="A10" s="371" t="str">
        <f>KI!H36</f>
        <v>9/23/17 Knights Invite</v>
      </c>
      <c r="B10" s="372" t="str">
        <f>KI!B9</f>
        <v>:28.66</v>
      </c>
      <c r="C10" s="372" t="str">
        <f>KI!C9</f>
        <v>:32.75</v>
      </c>
      <c r="D10" s="372" t="str">
        <f>KI!D9</f>
        <v>:34.97</v>
      </c>
      <c r="E10" s="372" t="str">
        <f>KI!E9</f>
        <v>:35.03</v>
      </c>
      <c r="F10" s="277">
        <f>KI!F9</f>
        <v>1.5209490740740741E-3</v>
      </c>
      <c r="G10" s="277">
        <f>KI!G9</f>
        <v>1.5231481481481483E-3</v>
      </c>
      <c r="H10" s="367"/>
      <c r="I10" s="367"/>
    </row>
    <row r="11" spans="1:9" ht="18" x14ac:dyDescent="0.25">
      <c r="A11" s="371" t="str">
        <f>HIG!H36</f>
        <v>9/26/17 at Higley</v>
      </c>
      <c r="B11" s="372" t="str">
        <f>HIG!B8</f>
        <v>:30.02</v>
      </c>
      <c r="C11" s="372" t="str">
        <f>HIG!C8</f>
        <v>:33.27</v>
      </c>
      <c r="D11" s="372" t="str">
        <f>HIG!D8</f>
        <v>:35.90</v>
      </c>
      <c r="E11" s="372" t="str">
        <f>HIG!E8</f>
        <v>:36.65</v>
      </c>
      <c r="F11" s="277">
        <f>HIG!F8</f>
        <v>1.5722222222222223E-3</v>
      </c>
      <c r="G11" s="277">
        <f>HIG!G8</f>
        <v>1.5734953703703703E-3</v>
      </c>
      <c r="H11" s="367"/>
      <c r="I11" s="367"/>
    </row>
    <row r="12" spans="1:9" ht="18" x14ac:dyDescent="0.25">
      <c r="A12" s="371"/>
      <c r="B12" s="372"/>
      <c r="C12" s="372"/>
      <c r="D12" s="372"/>
      <c r="E12" s="372"/>
      <c r="F12" s="277"/>
      <c r="G12" s="277"/>
      <c r="H12" s="367"/>
      <c r="I12" s="367"/>
    </row>
    <row r="13" spans="1:9" ht="18" x14ac:dyDescent="0.25">
      <c r="A13" s="369" t="s">
        <v>1</v>
      </c>
      <c r="B13" s="370" t="s">
        <v>36</v>
      </c>
      <c r="C13" s="370" t="s">
        <v>34</v>
      </c>
      <c r="D13" s="370" t="s">
        <v>35</v>
      </c>
      <c r="E13" s="370" t="s">
        <v>37</v>
      </c>
      <c r="F13" s="370" t="s">
        <v>48</v>
      </c>
      <c r="G13" s="370" t="s">
        <v>75</v>
      </c>
      <c r="H13" s="367"/>
      <c r="I13" s="367"/>
    </row>
    <row r="14" spans="1:9" ht="18" x14ac:dyDescent="0.25">
      <c r="A14" s="371" t="str">
        <f>GCS!H36</f>
        <v>10/5/17 vs Gilbert Christian School</v>
      </c>
      <c r="B14" s="372" t="str">
        <f>GCS!B16</f>
        <v>:34.30</v>
      </c>
      <c r="C14" s="372" t="str">
        <f>GCS!C16</f>
        <v>:44.76</v>
      </c>
      <c r="D14" s="372" t="str">
        <f>GCS!D16</f>
        <v>:54.75</v>
      </c>
      <c r="E14" s="372" t="str">
        <f>GCS!E16</f>
        <v>:36.53</v>
      </c>
      <c r="F14" s="277">
        <f>GCS!F16</f>
        <v>1.9715277777777778E-3</v>
      </c>
      <c r="G14" s="277">
        <f>GCS!G16</f>
        <v>1.972685185185185E-3</v>
      </c>
      <c r="H14" s="367"/>
      <c r="I14" s="367"/>
    </row>
    <row r="15" spans="1:9" ht="18" x14ac:dyDescent="0.25">
      <c r="A15" s="371"/>
      <c r="B15" s="372"/>
      <c r="C15" s="372"/>
      <c r="D15" s="372"/>
      <c r="E15" s="372"/>
      <c r="F15" s="373"/>
      <c r="G15" s="373"/>
      <c r="H15" s="367"/>
      <c r="I15" s="367"/>
    </row>
    <row r="16" spans="1:9" ht="18" x14ac:dyDescent="0.25">
      <c r="A16" s="369" t="s">
        <v>82</v>
      </c>
      <c r="B16" s="370" t="s">
        <v>48</v>
      </c>
      <c r="C16" s="370" t="s">
        <v>75</v>
      </c>
      <c r="D16" s="370"/>
      <c r="E16" s="370"/>
      <c r="F16" s="370"/>
      <c r="G16" s="370"/>
      <c r="H16" s="367"/>
      <c r="I16" s="367"/>
    </row>
    <row r="17" spans="1:9" ht="18" x14ac:dyDescent="0.25">
      <c r="A17" s="371"/>
      <c r="B17" s="373"/>
      <c r="C17" s="373"/>
      <c r="D17" s="367"/>
      <c r="E17" s="367"/>
      <c r="F17" s="367"/>
      <c r="G17" s="367"/>
      <c r="H17" s="367"/>
      <c r="I17" s="367"/>
    </row>
    <row r="18" spans="1:9" ht="18" x14ac:dyDescent="0.25">
      <c r="A18" s="371"/>
      <c r="B18" s="373"/>
      <c r="C18" s="373"/>
      <c r="D18" s="367"/>
      <c r="E18" s="367"/>
      <c r="F18" s="367"/>
      <c r="G18" s="367"/>
      <c r="H18" s="367"/>
      <c r="I18" s="367"/>
    </row>
    <row r="19" spans="1:9" ht="18" x14ac:dyDescent="0.25">
      <c r="A19" s="369" t="s">
        <v>83</v>
      </c>
      <c r="B19" s="370" t="s">
        <v>66</v>
      </c>
      <c r="C19" s="370" t="s">
        <v>67</v>
      </c>
      <c r="D19" s="370" t="s">
        <v>48</v>
      </c>
      <c r="E19" s="370" t="s">
        <v>75</v>
      </c>
      <c r="F19" s="370"/>
      <c r="G19" s="370"/>
      <c r="H19" s="367"/>
      <c r="I19" s="367"/>
    </row>
    <row r="20" spans="1:9" ht="18" x14ac:dyDescent="0.25">
      <c r="A20" s="371"/>
      <c r="B20" s="372"/>
      <c r="C20" s="372"/>
      <c r="D20" s="277"/>
      <c r="E20" s="277"/>
      <c r="F20" s="367"/>
      <c r="G20" s="367"/>
      <c r="H20" s="367"/>
      <c r="I20" s="367"/>
    </row>
    <row r="21" spans="1:9" ht="18" x14ac:dyDescent="0.25">
      <c r="A21" s="371"/>
      <c r="B21" s="372"/>
      <c r="C21" s="372"/>
      <c r="D21" s="373"/>
      <c r="E21" s="373"/>
      <c r="F21" s="367"/>
      <c r="G21" s="367"/>
      <c r="H21" s="367"/>
      <c r="I21" s="367"/>
    </row>
    <row r="22" spans="1:9" ht="18" x14ac:dyDescent="0.25">
      <c r="A22" s="369" t="s">
        <v>84</v>
      </c>
      <c r="B22" s="445" t="s">
        <v>66</v>
      </c>
      <c r="C22" s="445" t="s">
        <v>67</v>
      </c>
      <c r="D22" s="370" t="s">
        <v>48</v>
      </c>
      <c r="E22" s="370" t="s">
        <v>75</v>
      </c>
      <c r="F22" s="370"/>
      <c r="G22" s="370"/>
      <c r="H22" s="367"/>
      <c r="I22" s="367"/>
    </row>
    <row r="23" spans="1:9" ht="18" x14ac:dyDescent="0.25">
      <c r="A23" s="371"/>
      <c r="B23" s="372"/>
      <c r="C23" s="372"/>
      <c r="D23" s="277"/>
      <c r="E23" s="277"/>
      <c r="F23" s="367"/>
      <c r="G23" s="367"/>
      <c r="H23" s="367"/>
      <c r="I23" s="367"/>
    </row>
    <row r="24" spans="1:9" ht="18" x14ac:dyDescent="0.25">
      <c r="A24" s="371"/>
      <c r="B24" s="372"/>
      <c r="C24" s="372"/>
      <c r="D24" s="277"/>
      <c r="E24" s="277"/>
      <c r="F24" s="367"/>
      <c r="G24" s="367"/>
      <c r="H24" s="367"/>
      <c r="I24" s="367"/>
    </row>
    <row r="25" spans="1:9" ht="18" x14ac:dyDescent="0.25">
      <c r="A25" s="369" t="s">
        <v>85</v>
      </c>
      <c r="B25" s="370" t="s">
        <v>60</v>
      </c>
      <c r="C25" s="370" t="s">
        <v>61</v>
      </c>
      <c r="D25" s="370" t="s">
        <v>62</v>
      </c>
      <c r="E25" s="370" t="s">
        <v>63</v>
      </c>
      <c r="F25" s="370" t="s">
        <v>64</v>
      </c>
      <c r="G25" s="370" t="s">
        <v>48</v>
      </c>
      <c r="H25" s="370" t="s">
        <v>75</v>
      </c>
      <c r="I25" s="367"/>
    </row>
    <row r="26" spans="1:9" ht="18" x14ac:dyDescent="0.25">
      <c r="A26" s="371" t="str">
        <f>GIL!H36</f>
        <v>8/26/17 Gilbert</v>
      </c>
      <c r="B26" s="372">
        <f>GIL!I2</f>
        <v>7.8807870370370371E-4</v>
      </c>
      <c r="C26" s="372">
        <f>GIL!J2</f>
        <v>8.9953703703703691E-4</v>
      </c>
      <c r="D26" s="372">
        <f>GIL!K2</f>
        <v>9.1134259259259261E-4</v>
      </c>
      <c r="E26" s="372">
        <f>GIL!L2</f>
        <v>9.2708333333333325E-4</v>
      </c>
      <c r="F26" s="372">
        <f>GIL!M2</f>
        <v>9.0960648148148162E-4</v>
      </c>
      <c r="G26" s="277">
        <f>GIL!N2</f>
        <v>4.4462962962962963E-3</v>
      </c>
      <c r="H26" s="277">
        <f>GIL!O2</f>
        <v>4.4444444444444444E-3</v>
      </c>
      <c r="I26" s="367"/>
    </row>
    <row r="27" spans="1:9" ht="18" x14ac:dyDescent="0.25">
      <c r="A27" s="371" t="str">
        <f>AJ!H36</f>
        <v>8/29/17 Apache Junction</v>
      </c>
      <c r="B27" s="372" t="str">
        <f>AJ!I2</f>
        <v>:32.32</v>
      </c>
      <c r="C27" s="372" t="str">
        <f>AJ!J2</f>
        <v>:39.40</v>
      </c>
      <c r="D27" s="372" t="str">
        <f>AJ!K2</f>
        <v>:41.34</v>
      </c>
      <c r="E27" s="372" t="str">
        <f>AJ!L2</f>
        <v>:41.80</v>
      </c>
      <c r="F27" s="372" t="str">
        <f>AJ!M2</f>
        <v>:42.75</v>
      </c>
      <c r="G27" s="277">
        <f>AJ!N2</f>
        <v>4.6103009259259257E-3</v>
      </c>
      <c r="H27" s="277">
        <f>AJ!O2</f>
        <v>4.6097222222222225E-3</v>
      </c>
      <c r="I27" s="367"/>
    </row>
    <row r="28" spans="1:9" ht="18" x14ac:dyDescent="0.25">
      <c r="A28" s="371"/>
      <c r="B28" s="372" t="str">
        <f>AJ!I3</f>
        <v>:37.81</v>
      </c>
      <c r="C28" s="372" t="str">
        <f>AJ!J3</f>
        <v>:39.25</v>
      </c>
      <c r="D28" s="372" t="str">
        <f>AJ!K3</f>
        <v>:41.62</v>
      </c>
      <c r="E28" s="372" t="str">
        <f>AJ!L3</f>
        <v>:44.80</v>
      </c>
      <c r="F28" s="372" t="str">
        <f>AJ!M3</f>
        <v>:37.24</v>
      </c>
      <c r="G28" s="277"/>
      <c r="H28" s="277"/>
      <c r="I28" s="367"/>
    </row>
    <row r="29" spans="1:9" ht="18" x14ac:dyDescent="0.25">
      <c r="A29" s="371" t="str">
        <f>VTP!H36</f>
        <v>9/7/17 Veritas &amp; Tempe Prep</v>
      </c>
      <c r="B29" s="372" t="str">
        <f>VTP!I2</f>
        <v>:30.90</v>
      </c>
      <c r="C29" s="372" t="str">
        <f>VTP!J2</f>
        <v>:37.21</v>
      </c>
      <c r="D29" s="372" t="str">
        <f>VTP!K2</f>
        <v>:38.10</v>
      </c>
      <c r="E29" s="372" t="str">
        <f>VTP!L2</f>
        <v>:39.71</v>
      </c>
      <c r="F29" s="372" t="str">
        <f>VTP!M2</f>
        <v>:40.98</v>
      </c>
      <c r="G29" s="277">
        <f>VTP!N2</f>
        <v>4.3887731481481477E-3</v>
      </c>
      <c r="H29" s="277">
        <f>VTP!O2</f>
        <v>4.3877314814814812E-3</v>
      </c>
      <c r="I29" s="367"/>
    </row>
    <row r="30" spans="1:9" ht="18" x14ac:dyDescent="0.25">
      <c r="A30" s="371"/>
      <c r="B30" s="372" t="str">
        <f>VTP!I3</f>
        <v>:36.00</v>
      </c>
      <c r="C30" s="372" t="str">
        <f>VTP!J3</f>
        <v>:37.05</v>
      </c>
      <c r="D30" s="372" t="str">
        <f>VTP!K3</f>
        <v>:39.29</v>
      </c>
      <c r="E30" s="372" t="str">
        <f>VTP!L3</f>
        <v>:41.15</v>
      </c>
      <c r="F30" s="372" t="str">
        <f>VTP!M3</f>
        <v>:39.80</v>
      </c>
      <c r="G30" s="277"/>
      <c r="H30" s="277"/>
      <c r="I30" s="367"/>
    </row>
    <row r="31" spans="1:9" ht="18" x14ac:dyDescent="0.25">
      <c r="A31" s="371" t="str">
        <f>WI!H36</f>
        <v>9/9/17 Wolves Invite</v>
      </c>
      <c r="B31" s="372" t="str">
        <f>WI!I2</f>
        <v>:30.70</v>
      </c>
      <c r="C31" s="372" t="str">
        <f>WI!J2</f>
        <v>:36.57</v>
      </c>
      <c r="D31" s="372" t="str">
        <f>WI!K2</f>
        <v>:37.72</v>
      </c>
      <c r="E31" s="372" t="str">
        <f>WI!L2</f>
        <v>:38.79</v>
      </c>
      <c r="F31" s="372" t="str">
        <f>WI!M2</f>
        <v>:39.75</v>
      </c>
      <c r="G31" s="277">
        <f>WI!N2</f>
        <v>4.3048611111111109E-3</v>
      </c>
      <c r="H31" s="277">
        <f>WI!O2</f>
        <v>4.3101851851851851E-3</v>
      </c>
      <c r="I31" s="367"/>
    </row>
    <row r="32" spans="1:9" ht="18" x14ac:dyDescent="0.25">
      <c r="A32" s="371"/>
      <c r="B32" s="372" t="str">
        <f>WI!I3</f>
        <v>:34.82</v>
      </c>
      <c r="C32" s="372" t="str">
        <f>WI!J3</f>
        <v>:37.97</v>
      </c>
      <c r="D32" s="372" t="str">
        <f>WI!K3</f>
        <v>:38.08</v>
      </c>
      <c r="E32" s="372" t="str">
        <f>WI!L3</f>
        <v>:40.13</v>
      </c>
      <c r="F32" s="372" t="str">
        <f>WI!M3</f>
        <v>:37.41</v>
      </c>
      <c r="G32" s="277"/>
      <c r="H32" s="277"/>
      <c r="I32" s="367"/>
    </row>
    <row r="33" spans="1:9" ht="18" x14ac:dyDescent="0.25">
      <c r="A33" s="371" t="str">
        <f>PCV!H36</f>
        <v>9/12/17 at Phoenix Country Day</v>
      </c>
      <c r="B33" s="372" t="str">
        <f>PCV!I2</f>
        <v>NS</v>
      </c>
      <c r="C33" s="372" t="str">
        <f>PCV!J2</f>
        <v>:37.73</v>
      </c>
      <c r="D33" s="372" t="str">
        <f>PCV!K2</f>
        <v>:37.49</v>
      </c>
      <c r="E33" s="372" t="str">
        <f>PCV!L2</f>
        <v>:39.61</v>
      </c>
      <c r="F33" s="372" t="str">
        <f>PCV!M2</f>
        <v>:39.56</v>
      </c>
      <c r="G33" s="277">
        <f>PCV!N2</f>
        <v>4.3798611111111113E-3</v>
      </c>
      <c r="H33" s="277">
        <f>PCV!O2</f>
        <v>4.3782407407407407E-3</v>
      </c>
      <c r="I33" s="367"/>
    </row>
    <row r="34" spans="1:9" ht="18" x14ac:dyDescent="0.25">
      <c r="A34" s="371"/>
      <c r="B34" s="372">
        <f>PCV!I3</f>
        <v>7.7847222222222217E-4</v>
      </c>
      <c r="C34" s="372" t="str">
        <f>PCV!J3</f>
        <v>:38.84</v>
      </c>
      <c r="D34" s="372" t="str">
        <f>PCV!K3</f>
        <v>:39.35</v>
      </c>
      <c r="E34" s="372" t="str">
        <f>PCV!L3</f>
        <v>:40.13</v>
      </c>
      <c r="F34" s="372" t="str">
        <f>PCV!M3</f>
        <v>:38.45</v>
      </c>
      <c r="G34" s="277"/>
      <c r="H34" s="277"/>
      <c r="I34" s="367"/>
    </row>
    <row r="35" spans="1:9" ht="18" x14ac:dyDescent="0.25">
      <c r="A35" s="371" t="str">
        <f>DAF!H36</f>
        <v>9/21/17 at Dysart &amp; Agua Fria</v>
      </c>
      <c r="B35" s="372" t="str">
        <f>DAF!I2</f>
        <v>:30.55</v>
      </c>
      <c r="C35" s="372" t="str">
        <f>DAF!J2</f>
        <v>:36.13</v>
      </c>
      <c r="D35" s="372" t="str">
        <f>DAF!K2</f>
        <v>:37.69</v>
      </c>
      <c r="E35" s="372" t="str">
        <f>DAF!L2</f>
        <v>:38.20</v>
      </c>
      <c r="F35" s="372" t="str">
        <f>DAF!M2</f>
        <v>:34.32</v>
      </c>
      <c r="G35" s="277">
        <f>DAF!N2</f>
        <v>4.1724537037037043E-3</v>
      </c>
      <c r="H35" s="277">
        <f>DAF!O2</f>
        <v>4.1778935185185192E-3</v>
      </c>
      <c r="I35" s="367"/>
    </row>
    <row r="36" spans="1:9" ht="18" x14ac:dyDescent="0.25">
      <c r="A36" s="371"/>
      <c r="B36" s="372" t="str">
        <f>DAF!I3</f>
        <v>:34.36</v>
      </c>
      <c r="C36" s="372" t="str">
        <f>DAF!J3</f>
        <v>:37.27</v>
      </c>
      <c r="D36" s="372" t="str">
        <f>DAF!K3</f>
        <v>:38.56</v>
      </c>
      <c r="E36" s="372" t="str">
        <f>DAF!L3</f>
        <v>:38.55</v>
      </c>
      <c r="F36" s="372" t="str">
        <f>DAF!M3</f>
        <v>:34.87</v>
      </c>
      <c r="G36" s="277"/>
      <c r="H36" s="277"/>
      <c r="I36" s="367"/>
    </row>
    <row r="37" spans="1:9" ht="18" x14ac:dyDescent="0.25">
      <c r="A37" s="371" t="str">
        <f>KI!H36</f>
        <v>9/23/17 Knights Invite</v>
      </c>
      <c r="B37" s="372" t="str">
        <f>KI!I6</f>
        <v>:30.80</v>
      </c>
      <c r="C37" s="372" t="str">
        <f>KI!J6</f>
        <v>:34.57</v>
      </c>
      <c r="D37" s="372" t="str">
        <f>KI!K6</f>
        <v>:36.24</v>
      </c>
      <c r="E37" s="372" t="str">
        <f>KI!L6</f>
        <v>:38.09</v>
      </c>
      <c r="F37" s="372" t="str">
        <f>KI!M6</f>
        <v>:38.94</v>
      </c>
      <c r="G37" s="277">
        <f>KI!N6</f>
        <v>4.165972222222222E-3</v>
      </c>
      <c r="H37" s="277">
        <f>KI!O6</f>
        <v>4.1666666666666666E-3</v>
      </c>
      <c r="I37" s="367"/>
    </row>
    <row r="38" spans="1:9" ht="18" x14ac:dyDescent="0.25">
      <c r="A38" s="371"/>
      <c r="B38" s="372" t="str">
        <f>KI!I7</f>
        <v>:34.54</v>
      </c>
      <c r="C38" s="372" t="str">
        <f>KI!J7</f>
        <v>:34.97</v>
      </c>
      <c r="D38" s="372" t="str">
        <f>KI!K7</f>
        <v>:37.09</v>
      </c>
      <c r="E38" s="372" t="str">
        <f>KI!L7</f>
        <v>:38.47</v>
      </c>
      <c r="F38" s="372" t="str">
        <f>KI!M7</f>
        <v>:36.23</v>
      </c>
      <c r="G38" s="277"/>
      <c r="H38" s="277"/>
      <c r="I38" s="367"/>
    </row>
    <row r="39" spans="1:9" ht="18" x14ac:dyDescent="0.25">
      <c r="A39" s="371" t="str">
        <f>HIG!H36</f>
        <v>9/26/17 at Higley</v>
      </c>
      <c r="B39" s="372" t="str">
        <f>HIG!I2</f>
        <v>:30.31</v>
      </c>
      <c r="C39" s="372" t="str">
        <f>HIG!J2</f>
        <v>:36.91</v>
      </c>
      <c r="D39" s="372" t="str">
        <f>HIG!K2</f>
        <v>:37.05</v>
      </c>
      <c r="E39" s="372" t="str">
        <f>HIG!L2</f>
        <v>:40.90</v>
      </c>
      <c r="F39" s="372" t="str">
        <f>HIG!M2</f>
        <v>:38.15</v>
      </c>
      <c r="G39" s="277">
        <f>HIG!N2</f>
        <v>4.3368055555555556E-3</v>
      </c>
      <c r="H39" s="277">
        <f>HIG!O2</f>
        <v>4.3366898148148149E-3</v>
      </c>
      <c r="I39" s="367"/>
    </row>
    <row r="40" spans="1:9" ht="18" x14ac:dyDescent="0.25">
      <c r="A40" s="371"/>
      <c r="B40" s="372" t="str">
        <f>HIG!I3</f>
        <v>:34.04</v>
      </c>
      <c r="C40" s="372" t="str">
        <f>HIG!J3</f>
        <v>:36.33</v>
      </c>
      <c r="D40" s="372" t="str">
        <f>HIG!K3</f>
        <v>:39.27</v>
      </c>
      <c r="E40" s="372" t="str">
        <f>HIG!L3</f>
        <v>:42.51</v>
      </c>
      <c r="F40" s="372" t="str">
        <f>HIG!M3</f>
        <v>:39.21</v>
      </c>
      <c r="G40" s="277"/>
      <c r="H40" s="277"/>
      <c r="I40" s="367"/>
    </row>
    <row r="41" spans="1:9" ht="18" x14ac:dyDescent="0.25">
      <c r="A41" s="371" t="str">
        <f>GCS!H36</f>
        <v>10/5/17 vs Gilbert Christian School</v>
      </c>
      <c r="B41" s="372" t="str">
        <f>GCS!I2</f>
        <v>:30.73</v>
      </c>
      <c r="C41" s="372" t="str">
        <f>GCS!J2</f>
        <v>:36.10</v>
      </c>
      <c r="D41" s="372" t="str">
        <f>GCS!K2</f>
        <v>:37.66</v>
      </c>
      <c r="E41" s="372" t="str">
        <f>GCS!L2</f>
        <v>:38.25</v>
      </c>
      <c r="F41" s="372" t="str">
        <f>GCS!M2</f>
        <v>:39.77</v>
      </c>
      <c r="G41" s="277">
        <f>GCS!N2</f>
        <v>4.2990740740740741E-3</v>
      </c>
      <c r="H41" s="277">
        <f>GCS!O2</f>
        <v>4.3023148148148152E-3</v>
      </c>
      <c r="I41" s="367"/>
    </row>
    <row r="42" spans="1:9" ht="18" x14ac:dyDescent="0.25">
      <c r="A42" s="371"/>
      <c r="B42" s="372" t="str">
        <f>GCS!I3</f>
        <v>:35.78</v>
      </c>
      <c r="C42" s="372" t="str">
        <f>GCS!J3</f>
        <v>:35.20</v>
      </c>
      <c r="D42" s="372" t="str">
        <f>GCS!K3</f>
        <v>:37.32</v>
      </c>
      <c r="E42" s="372" t="str">
        <f>GCS!L3</f>
        <v>:40.29</v>
      </c>
      <c r="F42" s="372" t="str">
        <f>GCS!M3</f>
        <v>:40.34</v>
      </c>
      <c r="G42" s="277"/>
      <c r="H42" s="277"/>
      <c r="I42" s="367"/>
    </row>
    <row r="43" spans="1:9" ht="18" x14ac:dyDescent="0.25">
      <c r="A43" s="371"/>
      <c r="B43" s="372"/>
      <c r="C43" s="372"/>
      <c r="D43" s="372"/>
      <c r="E43" s="372"/>
      <c r="F43" s="372"/>
      <c r="G43" s="277"/>
      <c r="H43" s="277"/>
      <c r="I43" s="367"/>
    </row>
    <row r="44" spans="1:9" ht="18" x14ac:dyDescent="0.25">
      <c r="A44" s="369" t="s">
        <v>86</v>
      </c>
      <c r="B44" s="370" t="s">
        <v>66</v>
      </c>
      <c r="C44" s="370" t="s">
        <v>67</v>
      </c>
      <c r="D44" s="370" t="s">
        <v>48</v>
      </c>
      <c r="E44" s="370" t="s">
        <v>75</v>
      </c>
      <c r="F44" s="370"/>
      <c r="G44" s="370"/>
      <c r="H44" s="367"/>
      <c r="I44" s="367"/>
    </row>
    <row r="45" spans="1:9" ht="18" x14ac:dyDescent="0.25">
      <c r="A45" s="371"/>
      <c r="B45" s="372"/>
      <c r="C45" s="372"/>
      <c r="D45" s="373"/>
      <c r="E45" s="373"/>
      <c r="F45" s="367"/>
      <c r="G45" s="367"/>
      <c r="H45" s="367"/>
      <c r="I45" s="367"/>
    </row>
    <row r="46" spans="1:9" ht="18" x14ac:dyDescent="0.25">
      <c r="A46" s="371"/>
      <c r="B46" s="372"/>
      <c r="C46" s="372"/>
      <c r="D46" s="373"/>
      <c r="E46" s="373"/>
      <c r="F46" s="367"/>
      <c r="G46" s="367"/>
      <c r="H46" s="367"/>
      <c r="I46" s="367"/>
    </row>
    <row r="47" spans="1:9" ht="18" x14ac:dyDescent="0.25">
      <c r="A47" s="369" t="s">
        <v>87</v>
      </c>
      <c r="B47" s="370" t="s">
        <v>66</v>
      </c>
      <c r="C47" s="370" t="s">
        <v>67</v>
      </c>
      <c r="D47" s="370" t="s">
        <v>48</v>
      </c>
      <c r="E47" s="370" t="s">
        <v>75</v>
      </c>
      <c r="F47" s="370"/>
      <c r="G47" s="370"/>
      <c r="H47" s="367"/>
      <c r="I47" s="367"/>
    </row>
    <row r="48" spans="1:9" ht="18" x14ac:dyDescent="0.25">
      <c r="A48" s="369"/>
      <c r="B48" s="372"/>
      <c r="C48" s="372"/>
      <c r="D48" s="373"/>
      <c r="E48" s="373"/>
      <c r="F48" s="370"/>
      <c r="G48" s="370"/>
      <c r="H48" s="367"/>
      <c r="I48" s="367"/>
    </row>
    <row r="49" spans="1:11" ht="18.5" thickBot="1" x14ac:dyDescent="0.3">
      <c r="A49" s="369"/>
      <c r="B49" s="372"/>
      <c r="C49" s="372"/>
      <c r="D49" s="373"/>
      <c r="E49" s="373"/>
      <c r="F49" s="370"/>
      <c r="G49" s="370"/>
      <c r="H49" s="367"/>
      <c r="I49" s="367"/>
    </row>
    <row r="50" spans="1:11" ht="18.5" thickBot="1" x14ac:dyDescent="0.3">
      <c r="A50" s="412" t="s">
        <v>237</v>
      </c>
      <c r="B50" s="413"/>
      <c r="C50" s="413"/>
      <c r="D50" s="413"/>
      <c r="E50" s="413"/>
      <c r="F50" s="413"/>
      <c r="G50" s="413"/>
      <c r="H50" s="414"/>
      <c r="I50" s="414"/>
      <c r="J50" s="415"/>
      <c r="K50" s="233"/>
    </row>
    <row r="51" spans="1:11" ht="18" x14ac:dyDescent="0.25">
      <c r="A51" s="416" t="s">
        <v>0</v>
      </c>
      <c r="B51" s="382" t="s">
        <v>2</v>
      </c>
      <c r="C51" s="382" t="s">
        <v>1</v>
      </c>
      <c r="D51" s="382" t="s">
        <v>3</v>
      </c>
      <c r="E51" s="383" t="s">
        <v>9</v>
      </c>
      <c r="F51" s="383" t="s">
        <v>4</v>
      </c>
      <c r="G51" s="383" t="s">
        <v>5</v>
      </c>
      <c r="H51" s="383" t="s">
        <v>10</v>
      </c>
      <c r="I51" s="383" t="s">
        <v>6</v>
      </c>
      <c r="J51" s="383" t="s">
        <v>7</v>
      </c>
      <c r="K51" s="384" t="s">
        <v>8</v>
      </c>
    </row>
    <row r="52" spans="1:11" ht="17.5" x14ac:dyDescent="0.25">
      <c r="A52" s="259" t="s">
        <v>92</v>
      </c>
      <c r="B52" s="407" t="s">
        <v>97</v>
      </c>
      <c r="C52" s="407" t="s">
        <v>98</v>
      </c>
      <c r="D52" s="407" t="s">
        <v>99</v>
      </c>
      <c r="E52" s="407" t="s">
        <v>12</v>
      </c>
      <c r="F52" s="407" t="s">
        <v>100</v>
      </c>
      <c r="G52" s="407" t="s">
        <v>101</v>
      </c>
      <c r="H52" s="407" t="s">
        <v>12</v>
      </c>
      <c r="I52" s="407" t="s">
        <v>102</v>
      </c>
      <c r="J52" s="407" t="s">
        <v>103</v>
      </c>
      <c r="K52" s="408" t="s">
        <v>104</v>
      </c>
    </row>
    <row r="53" spans="1:11" ht="17.5" x14ac:dyDescent="0.25">
      <c r="A53" s="259" t="s">
        <v>94</v>
      </c>
      <c r="B53" s="407" t="s">
        <v>79</v>
      </c>
      <c r="C53" s="407" t="s">
        <v>39</v>
      </c>
      <c r="D53" s="407" t="s">
        <v>23</v>
      </c>
      <c r="E53" s="407" t="s">
        <v>238</v>
      </c>
      <c r="F53" s="407" t="s">
        <v>24</v>
      </c>
      <c r="G53" s="407" t="s">
        <v>77</v>
      </c>
      <c r="H53" s="407" t="s">
        <v>239</v>
      </c>
      <c r="I53" s="407" t="s">
        <v>80</v>
      </c>
      <c r="J53" s="407" t="s">
        <v>40</v>
      </c>
      <c r="K53" s="408" t="s">
        <v>55</v>
      </c>
    </row>
    <row r="54" spans="1:11" ht="17.5" x14ac:dyDescent="0.25">
      <c r="A54" s="420" t="s">
        <v>95</v>
      </c>
      <c r="B54" s="446" t="s">
        <v>221</v>
      </c>
      <c r="C54" s="407" t="s">
        <v>215</v>
      </c>
      <c r="D54" s="407" t="s">
        <v>226</v>
      </c>
      <c r="E54" s="407" t="s">
        <v>254</v>
      </c>
      <c r="F54" s="407" t="s">
        <v>128</v>
      </c>
      <c r="G54" s="407" t="s">
        <v>227</v>
      </c>
      <c r="H54" s="407" t="s">
        <v>257</v>
      </c>
      <c r="I54" s="407" t="s">
        <v>260</v>
      </c>
      <c r="J54" s="407" t="s">
        <v>121</v>
      </c>
      <c r="K54" s="408" t="s">
        <v>135</v>
      </c>
    </row>
    <row r="55" spans="1:11" ht="18" thickBot="1" x14ac:dyDescent="0.3">
      <c r="A55" s="351" t="s">
        <v>91</v>
      </c>
      <c r="B55" s="386" t="str">
        <f>BT!C3</f>
        <v>2:09.13 SSI</v>
      </c>
      <c r="C55" s="386" t="str">
        <f>BT!D3</f>
        <v>2:50.34 GCS</v>
      </c>
      <c r="D55" s="386" t="str">
        <f>BT!E3</f>
        <v>:28.24 HIG</v>
      </c>
      <c r="E55" s="386" t="str">
        <f>BT!F3</f>
        <v>:26.89 SSI</v>
      </c>
      <c r="F55" s="386" t="str">
        <f>BT!G3</f>
        <v>1:27.96 FB</v>
      </c>
      <c r="G55" s="386" t="str">
        <f>BT!H3</f>
        <v>1:00.52 SSI</v>
      </c>
      <c r="H55" s="386" t="str">
        <f>BT!I3</f>
        <v>:56.98 AZ2</v>
      </c>
      <c r="I55" s="386" t="str">
        <f>BT!J3</f>
        <v>5:37.91 AZ</v>
      </c>
      <c r="J55" s="386" t="str">
        <f>BT!K3</f>
        <v>1:24.03 TT</v>
      </c>
      <c r="K55" s="387" t="str">
        <f>BT!L3</f>
        <v>1:39.85 DAF</v>
      </c>
    </row>
    <row r="56" spans="1:11" ht="18" thickBot="1" x14ac:dyDescent="0.3">
      <c r="A56" s="421"/>
      <c r="B56" s="422"/>
      <c r="C56" s="422"/>
      <c r="D56" s="422"/>
      <c r="E56" s="422"/>
      <c r="F56" s="422"/>
      <c r="G56" s="422"/>
      <c r="H56" s="422"/>
      <c r="I56" s="422"/>
      <c r="J56" s="423"/>
      <c r="K56" s="423"/>
    </row>
    <row r="57" spans="1:11" ht="18.5" thickBot="1" x14ac:dyDescent="0.3">
      <c r="A57" s="388">
        <v>2017</v>
      </c>
      <c r="B57" s="404"/>
      <c r="C57" s="404"/>
      <c r="D57" s="404"/>
      <c r="E57" s="404"/>
      <c r="F57" s="404"/>
      <c r="G57" s="404"/>
      <c r="H57" s="405"/>
      <c r="I57" s="405"/>
      <c r="J57" s="390"/>
      <c r="K57" s="391"/>
    </row>
    <row r="58" spans="1:11" ht="17.5" x14ac:dyDescent="0.25">
      <c r="A58" s="424" t="s">
        <v>88</v>
      </c>
      <c r="B58" s="393" t="s">
        <v>515</v>
      </c>
      <c r="C58" s="393" t="s">
        <v>490</v>
      </c>
      <c r="D58" s="393" t="s">
        <v>350</v>
      </c>
      <c r="E58" s="393" t="s">
        <v>654</v>
      </c>
      <c r="F58" s="393" t="s">
        <v>481</v>
      </c>
      <c r="G58" s="393" t="s">
        <v>322</v>
      </c>
      <c r="H58" s="393" t="s">
        <v>665</v>
      </c>
      <c r="I58" s="393" t="s">
        <v>456</v>
      </c>
      <c r="J58" s="393" t="s">
        <v>367</v>
      </c>
      <c r="K58" s="394" t="s">
        <v>404</v>
      </c>
    </row>
    <row r="59" spans="1:11" ht="18" thickBot="1" x14ac:dyDescent="0.3">
      <c r="A59" s="351" t="s">
        <v>89</v>
      </c>
      <c r="B59" s="386" t="str">
        <f>BT!C3</f>
        <v>2:09.13 SSI</v>
      </c>
      <c r="C59" s="386" t="str">
        <f>BT!D3</f>
        <v>2:50.34 GCS</v>
      </c>
      <c r="D59" s="386" t="str">
        <f>BT!E3</f>
        <v>:28.24 HIG</v>
      </c>
      <c r="E59" s="386" t="str">
        <f>BT!F3</f>
        <v>:26.89 SSI</v>
      </c>
      <c r="F59" s="386" t="str">
        <f>BT!G3</f>
        <v>1:27.96 FB</v>
      </c>
      <c r="G59" s="386" t="str">
        <f>BT!H3</f>
        <v>1:00.52 SSI</v>
      </c>
      <c r="H59" s="386" t="str">
        <f>BT!I3</f>
        <v>:56.98 AZ2</v>
      </c>
      <c r="I59" s="386" t="str">
        <f>BT!J3</f>
        <v>5:37.91 AZ</v>
      </c>
      <c r="J59" s="386" t="str">
        <f>BT!K3</f>
        <v>1:24.03 TT</v>
      </c>
      <c r="K59" s="387" t="str">
        <f>BT!L3</f>
        <v>1:39.85 DAF</v>
      </c>
    </row>
  </sheetData>
  <phoneticPr fontId="1" type="noConversion"/>
  <pageMargins left="0.7" right="0.7" top="0.75" bottom="0.75" header="0.5" footer="0.5"/>
  <pageSetup scale="4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58"/>
  <sheetViews>
    <sheetView zoomScale="75" zoomScaleNormal="75" zoomScalePageLayoutView="75" workbookViewId="0">
      <selection activeCell="T44" sqref="T44"/>
    </sheetView>
  </sheetViews>
  <sheetFormatPr defaultColWidth="10.81640625" defaultRowHeight="17.5" x14ac:dyDescent="0.35"/>
  <cols>
    <col min="1" max="1" width="30" style="65" bestFit="1" customWidth="1"/>
    <col min="2" max="10" width="9.6328125" style="65" bestFit="1" customWidth="1"/>
    <col min="11" max="11" width="9.453125" style="65" bestFit="1" customWidth="1"/>
    <col min="12" max="12" width="9.36328125" style="65" bestFit="1" customWidth="1"/>
    <col min="13" max="20" width="9.453125" style="65" bestFit="1" customWidth="1"/>
    <col min="21" max="21" width="9.6328125" style="65" bestFit="1" customWidth="1"/>
    <col min="22" max="22" width="9.453125" style="65" bestFit="1" customWidth="1"/>
    <col min="23" max="31" width="9.6328125" style="65" bestFit="1" customWidth="1"/>
    <col min="32" max="32" width="11.1796875" style="65" bestFit="1" customWidth="1"/>
    <col min="33" max="16384" width="10.81640625" style="65"/>
  </cols>
  <sheetData>
    <row r="1" spans="1:32" ht="18.5" thickBot="1" x14ac:dyDescent="0.45">
      <c r="A1" s="105" t="s">
        <v>309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7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</row>
    <row r="2" spans="1:32" ht="18.5" thickBot="1" x14ac:dyDescent="0.45">
      <c r="A2" s="108" t="s">
        <v>119</v>
      </c>
      <c r="B2" s="109">
        <v>42961</v>
      </c>
      <c r="C2" s="109">
        <v>42962</v>
      </c>
      <c r="D2" s="109">
        <v>42963</v>
      </c>
      <c r="E2" s="109">
        <v>42964</v>
      </c>
      <c r="F2" s="109">
        <v>42965</v>
      </c>
      <c r="G2" s="110">
        <v>42974</v>
      </c>
      <c r="H2" s="110">
        <v>42975</v>
      </c>
      <c r="I2" s="109">
        <v>42968</v>
      </c>
      <c r="J2" s="109">
        <v>42969</v>
      </c>
      <c r="K2" s="109">
        <v>42970</v>
      </c>
      <c r="L2" s="109">
        <v>42971</v>
      </c>
      <c r="M2" s="109">
        <v>42972</v>
      </c>
      <c r="N2" s="110">
        <v>42974</v>
      </c>
      <c r="O2" s="110">
        <v>42975</v>
      </c>
      <c r="P2" s="109">
        <v>42975</v>
      </c>
      <c r="Q2" s="109">
        <v>42976</v>
      </c>
      <c r="R2" s="109">
        <v>42977</v>
      </c>
      <c r="S2" s="111">
        <v>42978</v>
      </c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</row>
    <row r="3" spans="1:32" ht="18" x14ac:dyDescent="0.4">
      <c r="A3" s="291" t="s">
        <v>264</v>
      </c>
      <c r="B3" s="112" t="s">
        <v>263</v>
      </c>
      <c r="C3" s="112" t="s">
        <v>263</v>
      </c>
      <c r="D3" s="112" t="s">
        <v>263</v>
      </c>
      <c r="E3" s="112" t="s">
        <v>263</v>
      </c>
      <c r="F3" s="112" t="s">
        <v>263</v>
      </c>
      <c r="G3" s="113"/>
      <c r="H3" s="113"/>
      <c r="I3" s="112" t="s">
        <v>263</v>
      </c>
      <c r="J3" s="112" t="s">
        <v>306</v>
      </c>
      <c r="K3" s="112" t="s">
        <v>263</v>
      </c>
      <c r="L3" s="112" t="s">
        <v>263</v>
      </c>
      <c r="M3" s="112" t="s">
        <v>263</v>
      </c>
      <c r="N3" s="113"/>
      <c r="O3" s="113"/>
      <c r="P3" s="112" t="s">
        <v>263</v>
      </c>
      <c r="Q3" s="112" t="s">
        <v>263</v>
      </c>
      <c r="R3" s="112" t="s">
        <v>263</v>
      </c>
      <c r="S3" s="114" t="s">
        <v>263</v>
      </c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</row>
    <row r="4" spans="1:32" ht="18" x14ac:dyDescent="0.4">
      <c r="A4" s="290" t="s">
        <v>265</v>
      </c>
      <c r="B4" s="82" t="s">
        <v>263</v>
      </c>
      <c r="C4" s="82" t="s">
        <v>263</v>
      </c>
      <c r="D4" s="82" t="s">
        <v>263</v>
      </c>
      <c r="E4" s="82" t="s">
        <v>263</v>
      </c>
      <c r="F4" s="82" t="s">
        <v>263</v>
      </c>
      <c r="G4" s="83"/>
      <c r="H4" s="83"/>
      <c r="I4" s="82" t="s">
        <v>263</v>
      </c>
      <c r="J4" s="82" t="s">
        <v>263</v>
      </c>
      <c r="K4" s="82" t="s">
        <v>263</v>
      </c>
      <c r="L4" s="82" t="s">
        <v>263</v>
      </c>
      <c r="M4" s="82" t="s">
        <v>263</v>
      </c>
      <c r="N4" s="83"/>
      <c r="O4" s="83"/>
      <c r="P4" s="103" t="s">
        <v>263</v>
      </c>
      <c r="Q4" s="82" t="s">
        <v>263</v>
      </c>
      <c r="R4" s="82" t="s">
        <v>263</v>
      </c>
      <c r="S4" s="85" t="s">
        <v>263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</row>
    <row r="5" spans="1:32" ht="18" x14ac:dyDescent="0.4">
      <c r="A5" s="60" t="s">
        <v>935</v>
      </c>
      <c r="B5" s="82" t="s">
        <v>316</v>
      </c>
      <c r="C5" s="82" t="s">
        <v>316</v>
      </c>
      <c r="D5" s="82" t="s">
        <v>316</v>
      </c>
      <c r="E5" s="82" t="s">
        <v>316</v>
      </c>
      <c r="F5" s="82" t="s">
        <v>316</v>
      </c>
      <c r="G5" s="83"/>
      <c r="H5" s="83"/>
      <c r="I5" s="82" t="s">
        <v>316</v>
      </c>
      <c r="J5" s="82" t="s">
        <v>316</v>
      </c>
      <c r="K5" s="82" t="s">
        <v>316</v>
      </c>
      <c r="L5" s="82" t="s">
        <v>316</v>
      </c>
      <c r="M5" s="82" t="s">
        <v>316</v>
      </c>
      <c r="N5" s="83"/>
      <c r="O5" s="83"/>
      <c r="P5" s="275" t="s">
        <v>316</v>
      </c>
      <c r="Q5" s="82" t="s">
        <v>316</v>
      </c>
      <c r="R5" s="82" t="s">
        <v>263</v>
      </c>
      <c r="S5" s="85" t="s">
        <v>263</v>
      </c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</row>
    <row r="6" spans="1:32" ht="18" x14ac:dyDescent="0.4">
      <c r="A6" s="290" t="s">
        <v>266</v>
      </c>
      <c r="B6" s="82" t="s">
        <v>263</v>
      </c>
      <c r="C6" s="82" t="s">
        <v>263</v>
      </c>
      <c r="D6" s="82" t="s">
        <v>263</v>
      </c>
      <c r="E6" s="82" t="s">
        <v>263</v>
      </c>
      <c r="F6" s="82" t="s">
        <v>306</v>
      </c>
      <c r="G6" s="83"/>
      <c r="H6" s="83"/>
      <c r="I6" s="82" t="s">
        <v>306</v>
      </c>
      <c r="J6" s="82" t="s">
        <v>263</v>
      </c>
      <c r="K6" s="82" t="s">
        <v>263</v>
      </c>
      <c r="L6" s="82" t="s">
        <v>263</v>
      </c>
      <c r="M6" s="82" t="s">
        <v>263</v>
      </c>
      <c r="N6" s="83"/>
      <c r="O6" s="83"/>
      <c r="P6" s="82" t="s">
        <v>263</v>
      </c>
      <c r="Q6" s="82" t="s">
        <v>263</v>
      </c>
      <c r="R6" s="82" t="s">
        <v>263</v>
      </c>
      <c r="S6" s="85" t="s">
        <v>263</v>
      </c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</row>
    <row r="7" spans="1:32" ht="18" x14ac:dyDescent="0.4">
      <c r="A7" s="60" t="s">
        <v>267</v>
      </c>
      <c r="B7" s="82" t="s">
        <v>263</v>
      </c>
      <c r="C7" s="82" t="s">
        <v>296</v>
      </c>
      <c r="D7" s="82" t="s">
        <v>263</v>
      </c>
      <c r="E7" s="82" t="s">
        <v>296</v>
      </c>
      <c r="F7" s="82" t="s">
        <v>386</v>
      </c>
      <c r="G7" s="83"/>
      <c r="H7" s="83"/>
      <c r="I7" s="82" t="s">
        <v>263</v>
      </c>
      <c r="J7" s="82" t="s">
        <v>296</v>
      </c>
      <c r="K7" s="82" t="s">
        <v>263</v>
      </c>
      <c r="L7" s="82" t="s">
        <v>296</v>
      </c>
      <c r="M7" s="82" t="s">
        <v>263</v>
      </c>
      <c r="N7" s="83"/>
      <c r="O7" s="83"/>
      <c r="P7" s="82" t="s">
        <v>263</v>
      </c>
      <c r="Q7" s="82" t="s">
        <v>889</v>
      </c>
      <c r="R7" s="82" t="s">
        <v>296</v>
      </c>
      <c r="S7" s="85" t="s">
        <v>263</v>
      </c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</row>
    <row r="8" spans="1:32" ht="18" x14ac:dyDescent="0.4">
      <c r="A8" s="290" t="s">
        <v>268</v>
      </c>
      <c r="B8" s="82" t="s">
        <v>263</v>
      </c>
      <c r="C8" s="82" t="s">
        <v>263</v>
      </c>
      <c r="D8" s="82" t="s">
        <v>263</v>
      </c>
      <c r="E8" s="82" t="s">
        <v>263</v>
      </c>
      <c r="F8" s="82" t="s">
        <v>263</v>
      </c>
      <c r="G8" s="83"/>
      <c r="H8" s="83"/>
      <c r="I8" s="82" t="s">
        <v>263</v>
      </c>
      <c r="J8" s="82" t="s">
        <v>263</v>
      </c>
      <c r="K8" s="82" t="s">
        <v>263</v>
      </c>
      <c r="L8" s="82" t="s">
        <v>263</v>
      </c>
      <c r="M8" s="82" t="s">
        <v>263</v>
      </c>
      <c r="N8" s="83"/>
      <c r="O8" s="83"/>
      <c r="P8" s="82" t="s">
        <v>263</v>
      </c>
      <c r="Q8" s="82" t="s">
        <v>263</v>
      </c>
      <c r="R8" s="82" t="s">
        <v>263</v>
      </c>
      <c r="S8" s="85" t="s">
        <v>263</v>
      </c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</row>
    <row r="9" spans="1:32" ht="18" x14ac:dyDescent="0.4">
      <c r="A9" s="60" t="s">
        <v>269</v>
      </c>
      <c r="B9" s="82" t="s">
        <v>263</v>
      </c>
      <c r="C9" s="82" t="s">
        <v>296</v>
      </c>
      <c r="D9" s="82" t="s">
        <v>263</v>
      </c>
      <c r="E9" s="82" t="s">
        <v>263</v>
      </c>
      <c r="F9" s="82" t="s">
        <v>263</v>
      </c>
      <c r="G9" s="83"/>
      <c r="H9" s="83"/>
      <c r="I9" s="82" t="s">
        <v>263</v>
      </c>
      <c r="J9" s="82" t="s">
        <v>421</v>
      </c>
      <c r="K9" s="82" t="s">
        <v>263</v>
      </c>
      <c r="L9" s="82" t="s">
        <v>263</v>
      </c>
      <c r="M9" s="82" t="s">
        <v>263</v>
      </c>
      <c r="N9" s="83"/>
      <c r="O9" s="83"/>
      <c r="P9" s="82" t="s">
        <v>263</v>
      </c>
      <c r="Q9" s="82" t="s">
        <v>263</v>
      </c>
      <c r="R9" s="82" t="s">
        <v>891</v>
      </c>
      <c r="S9" s="85" t="s">
        <v>263</v>
      </c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</row>
    <row r="10" spans="1:32" ht="18" x14ac:dyDescent="0.4">
      <c r="A10" s="290" t="s">
        <v>270</v>
      </c>
      <c r="B10" s="82" t="s">
        <v>263</v>
      </c>
      <c r="C10" s="82" t="s">
        <v>263</v>
      </c>
      <c r="D10" s="103" t="s">
        <v>263</v>
      </c>
      <c r="E10" s="82" t="s">
        <v>263</v>
      </c>
      <c r="F10" s="82" t="s">
        <v>263</v>
      </c>
      <c r="G10" s="83"/>
      <c r="H10" s="83"/>
      <c r="I10" s="82" t="s">
        <v>263</v>
      </c>
      <c r="J10" s="82" t="s">
        <v>263</v>
      </c>
      <c r="K10" s="82" t="s">
        <v>263</v>
      </c>
      <c r="L10" s="82" t="s">
        <v>263</v>
      </c>
      <c r="M10" s="82" t="s">
        <v>263</v>
      </c>
      <c r="N10" s="83"/>
      <c r="O10" s="83"/>
      <c r="P10" s="82" t="s">
        <v>263</v>
      </c>
      <c r="Q10" s="82" t="s">
        <v>263</v>
      </c>
      <c r="R10" s="82" t="s">
        <v>263</v>
      </c>
      <c r="S10" s="85" t="s">
        <v>263</v>
      </c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</row>
    <row r="11" spans="1:32" ht="18" x14ac:dyDescent="0.4">
      <c r="A11" s="290" t="s">
        <v>314</v>
      </c>
      <c r="B11" s="82" t="s">
        <v>316</v>
      </c>
      <c r="C11" s="82" t="s">
        <v>316</v>
      </c>
      <c r="D11" s="82" t="s">
        <v>316</v>
      </c>
      <c r="E11" s="82" t="s">
        <v>263</v>
      </c>
      <c r="F11" s="82" t="s">
        <v>263</v>
      </c>
      <c r="G11" s="83"/>
      <c r="H11" s="83"/>
      <c r="I11" s="82" t="s">
        <v>263</v>
      </c>
      <c r="J11" s="82" t="s">
        <v>263</v>
      </c>
      <c r="K11" s="82" t="s">
        <v>263</v>
      </c>
      <c r="L11" s="82" t="s">
        <v>263</v>
      </c>
      <c r="M11" s="82" t="s">
        <v>263</v>
      </c>
      <c r="N11" s="83"/>
      <c r="O11" s="83"/>
      <c r="P11" s="82" t="s">
        <v>263</v>
      </c>
      <c r="Q11" s="82" t="s">
        <v>263</v>
      </c>
      <c r="R11" s="82" t="s">
        <v>263</v>
      </c>
      <c r="S11" s="85" t="s">
        <v>263</v>
      </c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</row>
    <row r="12" spans="1:32" ht="18" x14ac:dyDescent="0.4">
      <c r="A12" s="290" t="s">
        <v>271</v>
      </c>
      <c r="B12" s="82" t="s">
        <v>263</v>
      </c>
      <c r="C12" s="82" t="s">
        <v>263</v>
      </c>
      <c r="D12" s="82" t="s">
        <v>263</v>
      </c>
      <c r="E12" s="82" t="s">
        <v>263</v>
      </c>
      <c r="F12" s="82" t="s">
        <v>263</v>
      </c>
      <c r="G12" s="83"/>
      <c r="H12" s="83"/>
      <c r="I12" s="82" t="s">
        <v>263</v>
      </c>
      <c r="J12" s="82" t="s">
        <v>263</v>
      </c>
      <c r="K12" s="82" t="s">
        <v>263</v>
      </c>
      <c r="L12" s="82" t="s">
        <v>263</v>
      </c>
      <c r="M12" s="82" t="s">
        <v>263</v>
      </c>
      <c r="N12" s="83"/>
      <c r="O12" s="83"/>
      <c r="P12" s="82" t="s">
        <v>263</v>
      </c>
      <c r="Q12" s="82" t="s">
        <v>263</v>
      </c>
      <c r="R12" s="82" t="s">
        <v>263</v>
      </c>
      <c r="S12" s="85" t="s">
        <v>263</v>
      </c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</row>
    <row r="13" spans="1:32" ht="18" x14ac:dyDescent="0.4">
      <c r="A13" s="290" t="s">
        <v>272</v>
      </c>
      <c r="B13" s="82" t="s">
        <v>263</v>
      </c>
      <c r="C13" s="82" t="s">
        <v>263</v>
      </c>
      <c r="D13" s="82" t="s">
        <v>263</v>
      </c>
      <c r="E13" s="82" t="s">
        <v>263</v>
      </c>
      <c r="F13" s="82" t="s">
        <v>263</v>
      </c>
      <c r="G13" s="83"/>
      <c r="H13" s="83"/>
      <c r="I13" s="82" t="s">
        <v>263</v>
      </c>
      <c r="J13" s="82" t="s">
        <v>263</v>
      </c>
      <c r="K13" s="82" t="s">
        <v>263</v>
      </c>
      <c r="L13" s="82" t="s">
        <v>263</v>
      </c>
      <c r="M13" s="82" t="s">
        <v>263</v>
      </c>
      <c r="N13" s="83"/>
      <c r="O13" s="83"/>
      <c r="P13" s="82" t="s">
        <v>263</v>
      </c>
      <c r="Q13" s="82" t="s">
        <v>263</v>
      </c>
      <c r="R13" s="82" t="s">
        <v>263</v>
      </c>
      <c r="S13" s="85" t="s">
        <v>263</v>
      </c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</row>
    <row r="14" spans="1:32" ht="18" x14ac:dyDescent="0.4">
      <c r="A14" s="290" t="s">
        <v>273</v>
      </c>
      <c r="B14" s="82" t="s">
        <v>263</v>
      </c>
      <c r="C14" s="82" t="s">
        <v>263</v>
      </c>
      <c r="D14" s="82" t="s">
        <v>306</v>
      </c>
      <c r="E14" s="82" t="s">
        <v>306</v>
      </c>
      <c r="F14" s="82" t="s">
        <v>263</v>
      </c>
      <c r="G14" s="83"/>
      <c r="H14" s="83"/>
      <c r="I14" s="82" t="s">
        <v>263</v>
      </c>
      <c r="J14" s="82" t="s">
        <v>263</v>
      </c>
      <c r="K14" s="82" t="s">
        <v>263</v>
      </c>
      <c r="L14" s="82" t="s">
        <v>263</v>
      </c>
      <c r="M14" s="82" t="s">
        <v>263</v>
      </c>
      <c r="N14" s="83"/>
      <c r="O14" s="83"/>
      <c r="P14" s="82" t="s">
        <v>263</v>
      </c>
      <c r="Q14" s="82" t="s">
        <v>263</v>
      </c>
      <c r="R14" s="82" t="s">
        <v>263</v>
      </c>
      <c r="S14" s="85" t="s">
        <v>263</v>
      </c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</row>
    <row r="15" spans="1:32" ht="18" x14ac:dyDescent="0.4">
      <c r="A15" s="290" t="s">
        <v>274</v>
      </c>
      <c r="B15" s="82" t="s">
        <v>263</v>
      </c>
      <c r="C15" s="82" t="s">
        <v>263</v>
      </c>
      <c r="D15" s="82" t="s">
        <v>263</v>
      </c>
      <c r="E15" s="82" t="s">
        <v>296</v>
      </c>
      <c r="F15" s="82" t="s">
        <v>263</v>
      </c>
      <c r="G15" s="83"/>
      <c r="H15" s="83"/>
      <c r="I15" s="82" t="s">
        <v>263</v>
      </c>
      <c r="J15" s="82" t="s">
        <v>263</v>
      </c>
      <c r="K15" s="82" t="s">
        <v>263</v>
      </c>
      <c r="L15" s="82" t="s">
        <v>296</v>
      </c>
      <c r="M15" s="82" t="s">
        <v>263</v>
      </c>
      <c r="N15" s="83"/>
      <c r="O15" s="83"/>
      <c r="P15" s="82" t="s">
        <v>263</v>
      </c>
      <c r="Q15" s="82" t="s">
        <v>263</v>
      </c>
      <c r="R15" s="82" t="s">
        <v>263</v>
      </c>
      <c r="S15" s="85" t="s">
        <v>296</v>
      </c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55"/>
    </row>
    <row r="16" spans="1:32" ht="18" x14ac:dyDescent="0.4">
      <c r="A16" s="290" t="s">
        <v>275</v>
      </c>
      <c r="B16" s="82" t="s">
        <v>263</v>
      </c>
      <c r="C16" s="82" t="s">
        <v>263</v>
      </c>
      <c r="D16" s="82" t="s">
        <v>263</v>
      </c>
      <c r="E16" s="82" t="s">
        <v>263</v>
      </c>
      <c r="F16" s="82" t="s">
        <v>263</v>
      </c>
      <c r="G16" s="83"/>
      <c r="H16" s="83"/>
      <c r="I16" s="82" t="s">
        <v>263</v>
      </c>
      <c r="J16" s="82" t="s">
        <v>263</v>
      </c>
      <c r="K16" s="82" t="s">
        <v>263</v>
      </c>
      <c r="L16" s="82" t="s">
        <v>263</v>
      </c>
      <c r="M16" s="82" t="s">
        <v>263</v>
      </c>
      <c r="N16" s="83"/>
      <c r="O16" s="83"/>
      <c r="P16" s="82" t="s">
        <v>263</v>
      </c>
      <c r="Q16" s="82" t="s">
        <v>263</v>
      </c>
      <c r="R16" s="82" t="s">
        <v>263</v>
      </c>
      <c r="S16" s="85" t="s">
        <v>263</v>
      </c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</row>
    <row r="17" spans="1:32" ht="18" x14ac:dyDescent="0.4">
      <c r="A17" s="290" t="s">
        <v>276</v>
      </c>
      <c r="B17" s="84" t="s">
        <v>263</v>
      </c>
      <c r="C17" s="84" t="s">
        <v>263</v>
      </c>
      <c r="D17" s="84" t="s">
        <v>263</v>
      </c>
      <c r="E17" s="84" t="s">
        <v>263</v>
      </c>
      <c r="F17" s="84" t="s">
        <v>263</v>
      </c>
      <c r="G17" s="83"/>
      <c r="H17" s="83"/>
      <c r="I17" s="84" t="s">
        <v>263</v>
      </c>
      <c r="J17" s="84" t="s">
        <v>263</v>
      </c>
      <c r="K17" s="84" t="s">
        <v>263</v>
      </c>
      <c r="L17" s="84" t="s">
        <v>263</v>
      </c>
      <c r="M17" s="84" t="s">
        <v>263</v>
      </c>
      <c r="N17" s="83"/>
      <c r="O17" s="83"/>
      <c r="P17" s="84" t="s">
        <v>263</v>
      </c>
      <c r="Q17" s="84" t="s">
        <v>263</v>
      </c>
      <c r="R17" s="84" t="s">
        <v>296</v>
      </c>
      <c r="S17" s="86" t="s">
        <v>263</v>
      </c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</row>
    <row r="18" spans="1:32" ht="18" x14ac:dyDescent="0.4">
      <c r="A18" s="290" t="s">
        <v>277</v>
      </c>
      <c r="B18" s="82" t="s">
        <v>263</v>
      </c>
      <c r="C18" s="82" t="s">
        <v>306</v>
      </c>
      <c r="D18" s="82" t="s">
        <v>306</v>
      </c>
      <c r="E18" s="82" t="s">
        <v>306</v>
      </c>
      <c r="F18" s="82" t="s">
        <v>306</v>
      </c>
      <c r="G18" s="83"/>
      <c r="H18" s="83"/>
      <c r="I18" s="82" t="s">
        <v>386</v>
      </c>
      <c r="J18" s="82" t="s">
        <v>263</v>
      </c>
      <c r="K18" s="82" t="s">
        <v>263</v>
      </c>
      <c r="L18" s="82" t="s">
        <v>263</v>
      </c>
      <c r="M18" s="82" t="s">
        <v>263</v>
      </c>
      <c r="N18" s="83"/>
      <c r="O18" s="83"/>
      <c r="P18" s="82" t="s">
        <v>263</v>
      </c>
      <c r="Q18" s="82" t="s">
        <v>263</v>
      </c>
      <c r="R18" s="82" t="s">
        <v>263</v>
      </c>
      <c r="S18" s="85" t="s">
        <v>263</v>
      </c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</row>
    <row r="19" spans="1:32" ht="18" x14ac:dyDescent="0.4">
      <c r="A19" s="290" t="s">
        <v>278</v>
      </c>
      <c r="B19" s="82" t="s">
        <v>263</v>
      </c>
      <c r="C19" s="82" t="s">
        <v>263</v>
      </c>
      <c r="D19" s="82" t="s">
        <v>263</v>
      </c>
      <c r="E19" s="82" t="s">
        <v>263</v>
      </c>
      <c r="F19" s="82" t="s">
        <v>263</v>
      </c>
      <c r="G19" s="83"/>
      <c r="H19" s="83"/>
      <c r="I19" s="82" t="s">
        <v>263</v>
      </c>
      <c r="J19" s="82" t="s">
        <v>263</v>
      </c>
      <c r="K19" s="82" t="s">
        <v>263</v>
      </c>
      <c r="L19" s="82" t="s">
        <v>263</v>
      </c>
      <c r="M19" s="82" t="s">
        <v>263</v>
      </c>
      <c r="N19" s="83"/>
      <c r="O19" s="83"/>
      <c r="P19" s="82" t="s">
        <v>263</v>
      </c>
      <c r="Q19" s="82" t="s">
        <v>263</v>
      </c>
      <c r="R19" s="82" t="s">
        <v>263</v>
      </c>
      <c r="S19" s="85" t="s">
        <v>263</v>
      </c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</row>
    <row r="20" spans="1:32" ht="18" x14ac:dyDescent="0.4">
      <c r="A20" s="290" t="s">
        <v>279</v>
      </c>
      <c r="B20" s="82" t="s">
        <v>263</v>
      </c>
      <c r="C20" s="82" t="s">
        <v>263</v>
      </c>
      <c r="D20" s="103" t="s">
        <v>263</v>
      </c>
      <c r="E20" s="82" t="s">
        <v>263</v>
      </c>
      <c r="F20" s="82" t="s">
        <v>347</v>
      </c>
      <c r="G20" s="83"/>
      <c r="H20" s="83"/>
      <c r="I20" s="82" t="s">
        <v>263</v>
      </c>
      <c r="J20" s="82" t="s">
        <v>263</v>
      </c>
      <c r="K20" s="82" t="s">
        <v>263</v>
      </c>
      <c r="L20" s="82" t="s">
        <v>263</v>
      </c>
      <c r="M20" s="82" t="s">
        <v>263</v>
      </c>
      <c r="N20" s="83"/>
      <c r="O20" s="83"/>
      <c r="P20" s="82" t="s">
        <v>263</v>
      </c>
      <c r="Q20" s="82" t="s">
        <v>263</v>
      </c>
      <c r="R20" s="82" t="s">
        <v>263</v>
      </c>
      <c r="S20" s="85" t="s">
        <v>263</v>
      </c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</row>
    <row r="21" spans="1:32" ht="18" x14ac:dyDescent="0.4">
      <c r="A21" s="290" t="s">
        <v>280</v>
      </c>
      <c r="B21" s="82" t="s">
        <v>263</v>
      </c>
      <c r="C21" s="82" t="s">
        <v>263</v>
      </c>
      <c r="D21" s="82" t="s">
        <v>263</v>
      </c>
      <c r="E21" s="82" t="s">
        <v>263</v>
      </c>
      <c r="F21" s="82" t="s">
        <v>263</v>
      </c>
      <c r="G21" s="83"/>
      <c r="H21" s="83"/>
      <c r="I21" s="82" t="s">
        <v>263</v>
      </c>
      <c r="J21" s="82" t="s">
        <v>263</v>
      </c>
      <c r="K21" s="82" t="s">
        <v>263</v>
      </c>
      <c r="L21" s="82" t="s">
        <v>263</v>
      </c>
      <c r="M21" s="82" t="s">
        <v>263</v>
      </c>
      <c r="N21" s="83"/>
      <c r="O21" s="83"/>
      <c r="P21" s="82" t="s">
        <v>263</v>
      </c>
      <c r="Q21" s="82" t="s">
        <v>263</v>
      </c>
      <c r="R21" s="82" t="s">
        <v>263</v>
      </c>
      <c r="S21" s="85" t="s">
        <v>263</v>
      </c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</row>
    <row r="22" spans="1:32" ht="18" x14ac:dyDescent="0.4">
      <c r="A22" s="290" t="s">
        <v>281</v>
      </c>
      <c r="B22" s="82" t="s">
        <v>263</v>
      </c>
      <c r="C22" s="82" t="s">
        <v>263</v>
      </c>
      <c r="D22" s="82" t="s">
        <v>263</v>
      </c>
      <c r="E22" s="82" t="s">
        <v>263</v>
      </c>
      <c r="F22" s="82" t="s">
        <v>263</v>
      </c>
      <c r="G22" s="83"/>
      <c r="H22" s="83"/>
      <c r="I22" s="82" t="s">
        <v>263</v>
      </c>
      <c r="J22" s="82" t="s">
        <v>263</v>
      </c>
      <c r="K22" s="82" t="s">
        <v>263</v>
      </c>
      <c r="L22" s="82" t="s">
        <v>263</v>
      </c>
      <c r="M22" s="82" t="s">
        <v>263</v>
      </c>
      <c r="N22" s="83"/>
      <c r="O22" s="83"/>
      <c r="P22" s="82" t="s">
        <v>263</v>
      </c>
      <c r="Q22" s="82" t="s">
        <v>263</v>
      </c>
      <c r="R22" s="82" t="s">
        <v>263</v>
      </c>
      <c r="S22" s="85" t="s">
        <v>263</v>
      </c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</row>
    <row r="23" spans="1:32" ht="18" x14ac:dyDescent="0.4">
      <c r="A23" s="290" t="s">
        <v>282</v>
      </c>
      <c r="B23" s="82" t="s">
        <v>263</v>
      </c>
      <c r="C23" s="82" t="s">
        <v>263</v>
      </c>
      <c r="D23" s="82" t="s">
        <v>263</v>
      </c>
      <c r="E23" s="82" t="s">
        <v>263</v>
      </c>
      <c r="F23" s="82" t="s">
        <v>317</v>
      </c>
      <c r="G23" s="83"/>
      <c r="H23" s="83"/>
      <c r="I23" s="82" t="s">
        <v>263</v>
      </c>
      <c r="J23" s="82" t="s">
        <v>263</v>
      </c>
      <c r="K23" s="82" t="s">
        <v>263</v>
      </c>
      <c r="L23" s="82" t="s">
        <v>263</v>
      </c>
      <c r="M23" s="82" t="s">
        <v>263</v>
      </c>
      <c r="N23" s="83"/>
      <c r="O23" s="83"/>
      <c r="P23" s="82" t="s">
        <v>263</v>
      </c>
      <c r="Q23" s="82" t="s">
        <v>263</v>
      </c>
      <c r="R23" s="82" t="s">
        <v>263</v>
      </c>
      <c r="S23" s="85" t="s">
        <v>263</v>
      </c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</row>
    <row r="24" spans="1:32" ht="18" x14ac:dyDescent="0.4">
      <c r="A24" s="290" t="s">
        <v>283</v>
      </c>
      <c r="B24" s="82" t="s">
        <v>263</v>
      </c>
      <c r="C24" s="82" t="s">
        <v>297</v>
      </c>
      <c r="D24" s="82" t="s">
        <v>263</v>
      </c>
      <c r="E24" s="82" t="s">
        <v>297</v>
      </c>
      <c r="F24" s="82" t="s">
        <v>263</v>
      </c>
      <c r="G24" s="83"/>
      <c r="H24" s="83"/>
      <c r="I24" s="82" t="s">
        <v>263</v>
      </c>
      <c r="J24" s="82" t="s">
        <v>297</v>
      </c>
      <c r="K24" s="82" t="s">
        <v>263</v>
      </c>
      <c r="L24" s="82" t="s">
        <v>297</v>
      </c>
      <c r="M24" s="82" t="s">
        <v>263</v>
      </c>
      <c r="N24" s="83"/>
      <c r="O24" s="83"/>
      <c r="P24" s="82" t="s">
        <v>263</v>
      </c>
      <c r="Q24" s="82" t="s">
        <v>263</v>
      </c>
      <c r="R24" s="82" t="s">
        <v>263</v>
      </c>
      <c r="S24" s="85" t="s">
        <v>263</v>
      </c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</row>
    <row r="25" spans="1:32" ht="18.5" thickBot="1" x14ac:dyDescent="0.45">
      <c r="A25" s="61" t="s">
        <v>284</v>
      </c>
      <c r="B25" s="87" t="s">
        <v>263</v>
      </c>
      <c r="C25" s="87" t="s">
        <v>263</v>
      </c>
      <c r="D25" s="87"/>
      <c r="E25" s="87" t="s">
        <v>263</v>
      </c>
      <c r="F25" s="87" t="s">
        <v>263</v>
      </c>
      <c r="G25" s="88"/>
      <c r="H25" s="88"/>
      <c r="I25" s="87" t="s">
        <v>263</v>
      </c>
      <c r="J25" s="87" t="s">
        <v>263</v>
      </c>
      <c r="K25" s="87" t="s">
        <v>263</v>
      </c>
      <c r="L25" s="87" t="s">
        <v>263</v>
      </c>
      <c r="M25" s="87" t="s">
        <v>263</v>
      </c>
      <c r="N25" s="88"/>
      <c r="O25" s="88"/>
      <c r="P25" s="87" t="s">
        <v>263</v>
      </c>
      <c r="Q25" s="87" t="s">
        <v>263</v>
      </c>
      <c r="R25" s="87" t="s">
        <v>263</v>
      </c>
      <c r="S25" s="89" t="s">
        <v>263</v>
      </c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</row>
    <row r="26" spans="1:32" ht="18.5" thickBot="1" x14ac:dyDescent="0.45">
      <c r="A26" s="108" t="s">
        <v>892</v>
      </c>
      <c r="B26" s="109">
        <v>42979</v>
      </c>
      <c r="C26" s="276">
        <v>42980</v>
      </c>
      <c r="D26" s="276">
        <v>42981</v>
      </c>
      <c r="E26" s="276">
        <v>42982</v>
      </c>
      <c r="F26" s="109">
        <v>42983</v>
      </c>
      <c r="G26" s="109">
        <v>42984</v>
      </c>
      <c r="H26" s="109">
        <v>42985</v>
      </c>
      <c r="I26" s="109">
        <v>42986</v>
      </c>
      <c r="J26" s="110">
        <v>42987</v>
      </c>
      <c r="K26" s="110">
        <v>42988</v>
      </c>
      <c r="L26" s="109">
        <v>42989</v>
      </c>
      <c r="M26" s="109">
        <v>42990</v>
      </c>
      <c r="N26" s="109">
        <v>42991</v>
      </c>
      <c r="O26" s="109">
        <v>42992</v>
      </c>
      <c r="P26" s="109">
        <v>42993</v>
      </c>
      <c r="Q26" s="110">
        <v>42994</v>
      </c>
      <c r="R26" s="110">
        <v>42995</v>
      </c>
      <c r="S26" s="109">
        <v>42996</v>
      </c>
      <c r="T26" s="109">
        <v>42997</v>
      </c>
      <c r="U26" s="109">
        <v>42998</v>
      </c>
      <c r="V26" s="109">
        <v>42999</v>
      </c>
      <c r="W26" s="109">
        <v>43000</v>
      </c>
      <c r="X26" s="110">
        <v>43001</v>
      </c>
      <c r="Y26" s="110">
        <v>43002</v>
      </c>
      <c r="Z26" s="109">
        <v>43003</v>
      </c>
      <c r="AA26" s="109">
        <v>43004</v>
      </c>
      <c r="AB26" s="109">
        <v>43005</v>
      </c>
      <c r="AC26" s="109">
        <v>43006</v>
      </c>
      <c r="AD26" s="109">
        <v>43007</v>
      </c>
      <c r="AE26" s="110">
        <v>43008</v>
      </c>
      <c r="AF26" s="55"/>
    </row>
    <row r="27" spans="1:32" ht="18" x14ac:dyDescent="0.4">
      <c r="A27" s="58" t="s">
        <v>264</v>
      </c>
      <c r="B27" s="112" t="s">
        <v>263</v>
      </c>
      <c r="C27" s="83"/>
      <c r="D27" s="83"/>
      <c r="E27" s="292"/>
      <c r="F27" s="299" t="s">
        <v>263</v>
      </c>
      <c r="G27" s="112" t="s">
        <v>263</v>
      </c>
      <c r="H27" s="112" t="s">
        <v>263</v>
      </c>
      <c r="I27" s="114" t="s">
        <v>263</v>
      </c>
      <c r="J27" s="296"/>
      <c r="K27" s="113"/>
      <c r="L27" s="112" t="s">
        <v>263</v>
      </c>
      <c r="M27" s="112" t="s">
        <v>263</v>
      </c>
      <c r="N27" s="112" t="s">
        <v>263</v>
      </c>
      <c r="O27" s="112" t="s">
        <v>263</v>
      </c>
      <c r="P27" s="112" t="s">
        <v>263</v>
      </c>
      <c r="Q27" s="113"/>
      <c r="R27" s="113"/>
      <c r="S27" s="112" t="s">
        <v>263</v>
      </c>
      <c r="T27" s="112" t="s">
        <v>263</v>
      </c>
      <c r="U27" s="112"/>
      <c r="V27" s="112"/>
      <c r="W27" s="112"/>
      <c r="X27" s="113"/>
      <c r="Y27" s="113"/>
      <c r="Z27" s="112"/>
      <c r="AA27" s="112"/>
      <c r="AB27" s="112"/>
      <c r="AC27" s="112"/>
      <c r="AD27" s="112"/>
      <c r="AE27" s="113"/>
      <c r="AF27" s="55"/>
    </row>
    <row r="28" spans="1:32" ht="18" x14ac:dyDescent="0.4">
      <c r="A28" s="60" t="s">
        <v>265</v>
      </c>
      <c r="B28" s="275" t="s">
        <v>263</v>
      </c>
      <c r="C28" s="83"/>
      <c r="D28" s="83"/>
      <c r="E28" s="293"/>
      <c r="F28" s="300" t="s">
        <v>263</v>
      </c>
      <c r="G28" s="82" t="s">
        <v>263</v>
      </c>
      <c r="H28" s="82" t="s">
        <v>263</v>
      </c>
      <c r="I28" s="85" t="s">
        <v>263</v>
      </c>
      <c r="J28" s="297"/>
      <c r="K28" s="83"/>
      <c r="L28" s="82" t="s">
        <v>263</v>
      </c>
      <c r="M28" s="82" t="s">
        <v>263</v>
      </c>
      <c r="N28" s="82" t="s">
        <v>263</v>
      </c>
      <c r="O28" s="82" t="s">
        <v>263</v>
      </c>
      <c r="P28" s="82" t="s">
        <v>263</v>
      </c>
      <c r="Q28" s="83"/>
      <c r="R28" s="83"/>
      <c r="S28" s="82" t="s">
        <v>263</v>
      </c>
      <c r="T28" s="82" t="s">
        <v>263</v>
      </c>
      <c r="U28" s="82"/>
      <c r="V28" s="82"/>
      <c r="W28" s="82"/>
      <c r="X28" s="83"/>
      <c r="Y28" s="83"/>
      <c r="Z28" s="82"/>
      <c r="AA28" s="82"/>
      <c r="AB28" s="82"/>
      <c r="AC28" s="82"/>
      <c r="AD28" s="82"/>
      <c r="AE28" s="83"/>
      <c r="AF28" s="80"/>
    </row>
    <row r="29" spans="1:32" ht="18" x14ac:dyDescent="0.4">
      <c r="A29" s="60" t="s">
        <v>935</v>
      </c>
      <c r="B29" s="275" t="s">
        <v>263</v>
      </c>
      <c r="C29" s="83"/>
      <c r="D29" s="83"/>
      <c r="E29" s="293"/>
      <c r="F29" s="300" t="s">
        <v>263</v>
      </c>
      <c r="G29" s="82" t="s">
        <v>263</v>
      </c>
      <c r="H29" s="82" t="s">
        <v>263</v>
      </c>
      <c r="I29" s="85" t="s">
        <v>263</v>
      </c>
      <c r="J29" s="297"/>
      <c r="K29" s="83"/>
      <c r="L29" s="82" t="s">
        <v>306</v>
      </c>
      <c r="M29" s="82" t="s">
        <v>263</v>
      </c>
      <c r="N29" s="82" t="s">
        <v>263</v>
      </c>
      <c r="O29" s="82" t="s">
        <v>263</v>
      </c>
      <c r="P29" s="82" t="s">
        <v>263</v>
      </c>
      <c r="Q29" s="83"/>
      <c r="R29" s="83"/>
      <c r="S29" s="82" t="s">
        <v>263</v>
      </c>
      <c r="T29" s="82" t="s">
        <v>263</v>
      </c>
      <c r="U29" s="82"/>
      <c r="V29" s="82"/>
      <c r="W29" s="82"/>
      <c r="X29" s="83"/>
      <c r="Y29" s="83"/>
      <c r="Z29" s="82"/>
      <c r="AA29" s="82"/>
      <c r="AB29" s="82"/>
      <c r="AC29" s="82"/>
      <c r="AD29" s="82"/>
      <c r="AE29" s="83"/>
      <c r="AF29" s="80"/>
    </row>
    <row r="30" spans="1:32" ht="18" x14ac:dyDescent="0.4">
      <c r="A30" s="60" t="s">
        <v>266</v>
      </c>
      <c r="B30" s="82" t="s">
        <v>263</v>
      </c>
      <c r="C30" s="83"/>
      <c r="D30" s="83"/>
      <c r="E30" s="293"/>
      <c r="F30" s="300" t="s">
        <v>263</v>
      </c>
      <c r="G30" s="82" t="s">
        <v>263</v>
      </c>
      <c r="H30" s="82" t="s">
        <v>263</v>
      </c>
      <c r="I30" s="85" t="s">
        <v>263</v>
      </c>
      <c r="J30" s="297"/>
      <c r="K30" s="83"/>
      <c r="L30" s="82" t="s">
        <v>263</v>
      </c>
      <c r="M30" s="82" t="s">
        <v>263</v>
      </c>
      <c r="N30" s="82" t="s">
        <v>296</v>
      </c>
      <c r="O30" s="82" t="s">
        <v>263</v>
      </c>
      <c r="P30" s="82" t="s">
        <v>263</v>
      </c>
      <c r="Q30" s="83"/>
      <c r="R30" s="83"/>
      <c r="S30" s="82" t="s">
        <v>263</v>
      </c>
      <c r="T30" s="82" t="s">
        <v>263</v>
      </c>
      <c r="U30" s="82"/>
      <c r="V30" s="82"/>
      <c r="W30" s="82"/>
      <c r="X30" s="83"/>
      <c r="Y30" s="83"/>
      <c r="Z30" s="82"/>
      <c r="AA30" s="82"/>
      <c r="AB30" s="82"/>
      <c r="AC30" s="82"/>
      <c r="AD30" s="82"/>
      <c r="AE30" s="83"/>
      <c r="AF30" s="55"/>
    </row>
    <row r="31" spans="1:32" ht="18" x14ac:dyDescent="0.4">
      <c r="A31" s="60" t="s">
        <v>267</v>
      </c>
      <c r="B31" s="82" t="s">
        <v>296</v>
      </c>
      <c r="C31" s="83"/>
      <c r="D31" s="83"/>
      <c r="E31" s="293"/>
      <c r="F31" s="300" t="s">
        <v>296</v>
      </c>
      <c r="G31" s="82" t="s">
        <v>263</v>
      </c>
      <c r="H31" s="82" t="s">
        <v>296</v>
      </c>
      <c r="I31" s="85" t="s">
        <v>296</v>
      </c>
      <c r="J31" s="297"/>
      <c r="K31" s="83"/>
      <c r="L31" s="82" t="s">
        <v>263</v>
      </c>
      <c r="M31" s="82" t="s">
        <v>263</v>
      </c>
      <c r="N31" s="82" t="s">
        <v>296</v>
      </c>
      <c r="O31" s="82" t="s">
        <v>263</v>
      </c>
      <c r="P31" s="82" t="s">
        <v>263</v>
      </c>
      <c r="Q31" s="83"/>
      <c r="R31" s="83"/>
      <c r="S31" s="82" t="s">
        <v>263</v>
      </c>
      <c r="T31" s="82" t="s">
        <v>263</v>
      </c>
      <c r="U31" s="82"/>
      <c r="V31" s="82"/>
      <c r="W31" s="82"/>
      <c r="X31" s="83"/>
      <c r="Y31" s="83"/>
      <c r="Z31" s="82"/>
      <c r="AA31" s="82"/>
      <c r="AB31" s="82"/>
      <c r="AC31" s="82"/>
      <c r="AD31" s="82"/>
      <c r="AE31" s="83"/>
      <c r="AF31" s="55"/>
    </row>
    <row r="32" spans="1:32" ht="18" x14ac:dyDescent="0.4">
      <c r="A32" s="60" t="s">
        <v>268</v>
      </c>
      <c r="B32" s="82" t="s">
        <v>263</v>
      </c>
      <c r="C32" s="83"/>
      <c r="D32" s="83"/>
      <c r="E32" s="293"/>
      <c r="F32" s="300" t="s">
        <v>263</v>
      </c>
      <c r="G32" s="82" t="s">
        <v>263</v>
      </c>
      <c r="H32" s="82" t="s">
        <v>263</v>
      </c>
      <c r="I32" s="85" t="s">
        <v>263</v>
      </c>
      <c r="J32" s="297"/>
      <c r="K32" s="83"/>
      <c r="L32" s="82" t="s">
        <v>306</v>
      </c>
      <c r="M32" s="82" t="s">
        <v>306</v>
      </c>
      <c r="N32" s="82" t="s">
        <v>306</v>
      </c>
      <c r="O32" s="82" t="s">
        <v>306</v>
      </c>
      <c r="P32" s="82" t="s">
        <v>263</v>
      </c>
      <c r="Q32" s="83"/>
      <c r="R32" s="83"/>
      <c r="S32" s="82" t="s">
        <v>263</v>
      </c>
      <c r="T32" s="82" t="s">
        <v>263</v>
      </c>
      <c r="U32" s="82"/>
      <c r="V32" s="82"/>
      <c r="W32" s="82"/>
      <c r="X32" s="83"/>
      <c r="Y32" s="83"/>
      <c r="Z32" s="82"/>
      <c r="AA32" s="82"/>
      <c r="AB32" s="82"/>
      <c r="AC32" s="82"/>
      <c r="AD32" s="82"/>
      <c r="AE32" s="83"/>
      <c r="AF32" s="55"/>
    </row>
    <row r="33" spans="1:32" ht="18" x14ac:dyDescent="0.4">
      <c r="A33" s="60" t="s">
        <v>269</v>
      </c>
      <c r="B33" s="82" t="s">
        <v>263</v>
      </c>
      <c r="C33" s="83"/>
      <c r="D33" s="83"/>
      <c r="E33" s="293"/>
      <c r="F33" s="300" t="s">
        <v>894</v>
      </c>
      <c r="G33" s="82" t="s">
        <v>263</v>
      </c>
      <c r="H33" s="82" t="s">
        <v>263</v>
      </c>
      <c r="I33" s="85" t="s">
        <v>263</v>
      </c>
      <c r="J33" s="297"/>
      <c r="K33" s="83"/>
      <c r="L33" s="82" t="s">
        <v>263</v>
      </c>
      <c r="M33" s="82" t="s">
        <v>263</v>
      </c>
      <c r="N33" s="82" t="s">
        <v>263</v>
      </c>
      <c r="O33" s="82" t="s">
        <v>263</v>
      </c>
      <c r="P33" s="82" t="s">
        <v>263</v>
      </c>
      <c r="Q33" s="83"/>
      <c r="R33" s="83"/>
      <c r="S33" s="82" t="s">
        <v>263</v>
      </c>
      <c r="T33" s="82"/>
      <c r="U33" s="82"/>
      <c r="V33" s="82"/>
      <c r="W33" s="82"/>
      <c r="X33" s="83"/>
      <c r="Y33" s="83"/>
      <c r="Z33" s="82"/>
      <c r="AA33" s="82"/>
      <c r="AB33" s="82"/>
      <c r="AC33" s="82"/>
      <c r="AD33" s="82"/>
      <c r="AE33" s="83"/>
      <c r="AF33" s="55"/>
    </row>
    <row r="34" spans="1:32" ht="18" x14ac:dyDescent="0.4">
      <c r="A34" s="60" t="s">
        <v>270</v>
      </c>
      <c r="B34" s="82" t="s">
        <v>893</v>
      </c>
      <c r="C34" s="83"/>
      <c r="D34" s="83"/>
      <c r="E34" s="293"/>
      <c r="F34" s="300" t="s">
        <v>263</v>
      </c>
      <c r="G34" s="82" t="s">
        <v>263</v>
      </c>
      <c r="H34" s="82" t="s">
        <v>263</v>
      </c>
      <c r="I34" s="85" t="s">
        <v>263</v>
      </c>
      <c r="J34" s="297"/>
      <c r="K34" s="83"/>
      <c r="L34" s="82" t="s">
        <v>263</v>
      </c>
      <c r="M34" s="82" t="s">
        <v>263</v>
      </c>
      <c r="N34" s="82" t="s">
        <v>889</v>
      </c>
      <c r="O34" s="82" t="s">
        <v>263</v>
      </c>
      <c r="P34" s="82" t="s">
        <v>263</v>
      </c>
      <c r="Q34" s="83"/>
      <c r="R34" s="83"/>
      <c r="S34" s="82" t="s">
        <v>263</v>
      </c>
      <c r="T34" s="82" t="s">
        <v>263</v>
      </c>
      <c r="U34" s="82"/>
      <c r="V34" s="82"/>
      <c r="W34" s="82"/>
      <c r="X34" s="83"/>
      <c r="Y34" s="83"/>
      <c r="Z34" s="82"/>
      <c r="AA34" s="82"/>
      <c r="AB34" s="82"/>
      <c r="AC34" s="82"/>
      <c r="AD34" s="82"/>
      <c r="AE34" s="83"/>
      <c r="AF34" s="55"/>
    </row>
    <row r="35" spans="1:32" ht="18" x14ac:dyDescent="0.4">
      <c r="A35" s="60" t="s">
        <v>314</v>
      </c>
      <c r="B35" s="82" t="s">
        <v>263</v>
      </c>
      <c r="C35" s="83"/>
      <c r="D35" s="83"/>
      <c r="E35" s="293"/>
      <c r="F35" s="300" t="s">
        <v>263</v>
      </c>
      <c r="G35" s="82" t="s">
        <v>386</v>
      </c>
      <c r="H35" s="82" t="s">
        <v>263</v>
      </c>
      <c r="I35" s="85" t="s">
        <v>263</v>
      </c>
      <c r="J35" s="297"/>
      <c r="K35" s="83"/>
      <c r="L35" s="82" t="s">
        <v>263</v>
      </c>
      <c r="M35" s="82" t="s">
        <v>263</v>
      </c>
      <c r="N35" s="82" t="s">
        <v>263</v>
      </c>
      <c r="O35" s="82" t="s">
        <v>263</v>
      </c>
      <c r="P35" s="82" t="s">
        <v>263</v>
      </c>
      <c r="Q35" s="83"/>
      <c r="R35" s="83"/>
      <c r="S35" s="82" t="s">
        <v>1322</v>
      </c>
      <c r="T35" s="82" t="s">
        <v>1322</v>
      </c>
      <c r="U35" s="82" t="s">
        <v>1322</v>
      </c>
      <c r="V35" s="82" t="s">
        <v>1322</v>
      </c>
      <c r="W35" s="82" t="s">
        <v>1322</v>
      </c>
      <c r="X35" s="83"/>
      <c r="Y35" s="83"/>
      <c r="Z35" s="82"/>
      <c r="AA35" s="82"/>
      <c r="AB35" s="82"/>
      <c r="AC35" s="82"/>
      <c r="AD35" s="82"/>
      <c r="AE35" s="83"/>
      <c r="AF35" s="55"/>
    </row>
    <row r="36" spans="1:32" ht="18" x14ac:dyDescent="0.4">
      <c r="A36" s="60" t="s">
        <v>271</v>
      </c>
      <c r="B36" s="82" t="s">
        <v>263</v>
      </c>
      <c r="C36" s="83"/>
      <c r="D36" s="83"/>
      <c r="E36" s="293"/>
      <c r="F36" s="300" t="s">
        <v>263</v>
      </c>
      <c r="G36" s="82" t="s">
        <v>263</v>
      </c>
      <c r="H36" s="82" t="s">
        <v>263</v>
      </c>
      <c r="I36" s="85" t="s">
        <v>263</v>
      </c>
      <c r="J36" s="297"/>
      <c r="K36" s="83"/>
      <c r="L36" s="82" t="s">
        <v>263</v>
      </c>
      <c r="M36" s="82" t="s">
        <v>263</v>
      </c>
      <c r="N36" s="82" t="s">
        <v>263</v>
      </c>
      <c r="O36" s="82" t="s">
        <v>263</v>
      </c>
      <c r="P36" s="82" t="s">
        <v>263</v>
      </c>
      <c r="Q36" s="83"/>
      <c r="R36" s="83"/>
      <c r="S36" s="82" t="s">
        <v>263</v>
      </c>
      <c r="T36" s="82" t="s">
        <v>263</v>
      </c>
      <c r="U36" s="82"/>
      <c r="V36" s="82"/>
      <c r="W36" s="82"/>
      <c r="X36" s="83"/>
      <c r="Y36" s="83"/>
      <c r="Z36" s="82"/>
      <c r="AA36" s="82"/>
      <c r="AB36" s="82"/>
      <c r="AC36" s="82"/>
      <c r="AD36" s="82"/>
      <c r="AE36" s="83"/>
      <c r="AF36" s="55"/>
    </row>
    <row r="37" spans="1:32" ht="18" x14ac:dyDescent="0.4">
      <c r="A37" s="60" t="s">
        <v>272</v>
      </c>
      <c r="B37" s="82" t="s">
        <v>263</v>
      </c>
      <c r="C37" s="83"/>
      <c r="D37" s="83"/>
      <c r="E37" s="293"/>
      <c r="F37" s="300" t="s">
        <v>263</v>
      </c>
      <c r="G37" s="82" t="s">
        <v>263</v>
      </c>
      <c r="H37" s="82" t="s">
        <v>263</v>
      </c>
      <c r="I37" s="85" t="s">
        <v>263</v>
      </c>
      <c r="J37" s="297"/>
      <c r="K37" s="83"/>
      <c r="L37" s="82" t="s">
        <v>263</v>
      </c>
      <c r="M37" s="82" t="s">
        <v>263</v>
      </c>
      <c r="N37" s="82" t="s">
        <v>263</v>
      </c>
      <c r="O37" s="82" t="s">
        <v>263</v>
      </c>
      <c r="P37" s="82" t="s">
        <v>263</v>
      </c>
      <c r="Q37" s="83"/>
      <c r="R37" s="83"/>
      <c r="S37" s="82" t="s">
        <v>263</v>
      </c>
      <c r="T37" s="82" t="s">
        <v>263</v>
      </c>
      <c r="U37" s="82"/>
      <c r="V37" s="82"/>
      <c r="W37" s="82"/>
      <c r="X37" s="83"/>
      <c r="Y37" s="83"/>
      <c r="Z37" s="82"/>
      <c r="AA37" s="82"/>
      <c r="AB37" s="82"/>
      <c r="AC37" s="82"/>
      <c r="AD37" s="82"/>
      <c r="AE37" s="83"/>
      <c r="AF37" s="55"/>
    </row>
    <row r="38" spans="1:32" ht="18" x14ac:dyDescent="0.4">
      <c r="A38" s="60" t="s">
        <v>273</v>
      </c>
      <c r="B38" s="82" t="s">
        <v>263</v>
      </c>
      <c r="C38" s="83"/>
      <c r="D38" s="83"/>
      <c r="E38" s="293"/>
      <c r="F38" s="300" t="s">
        <v>263</v>
      </c>
      <c r="G38" s="82" t="s">
        <v>263</v>
      </c>
      <c r="H38" s="82" t="s">
        <v>263</v>
      </c>
      <c r="I38" s="85" t="s">
        <v>263</v>
      </c>
      <c r="J38" s="297"/>
      <c r="K38" s="83"/>
      <c r="L38" s="82" t="s">
        <v>263</v>
      </c>
      <c r="M38" s="82" t="s">
        <v>263</v>
      </c>
      <c r="N38" s="82" t="s">
        <v>263</v>
      </c>
      <c r="O38" s="82" t="s">
        <v>263</v>
      </c>
      <c r="P38" s="82" t="s">
        <v>263</v>
      </c>
      <c r="Q38" s="83"/>
      <c r="R38" s="83"/>
      <c r="S38" s="82" t="s">
        <v>263</v>
      </c>
      <c r="T38" s="82" t="s">
        <v>263</v>
      </c>
      <c r="U38" s="82"/>
      <c r="V38" s="82"/>
      <c r="W38" s="82"/>
      <c r="X38" s="83"/>
      <c r="Y38" s="83"/>
      <c r="Z38" s="82"/>
      <c r="AA38" s="82"/>
      <c r="AB38" s="82"/>
      <c r="AC38" s="82"/>
      <c r="AD38" s="82"/>
      <c r="AE38" s="83"/>
      <c r="AF38" s="55"/>
    </row>
    <row r="39" spans="1:32" ht="18" x14ac:dyDescent="0.4">
      <c r="A39" s="60" t="s">
        <v>274</v>
      </c>
      <c r="B39" s="82" t="s">
        <v>893</v>
      </c>
      <c r="C39" s="83"/>
      <c r="D39" s="83"/>
      <c r="E39" s="293"/>
      <c r="F39" s="300" t="s">
        <v>263</v>
      </c>
      <c r="G39" s="82" t="s">
        <v>263</v>
      </c>
      <c r="H39" s="82" t="s">
        <v>263</v>
      </c>
      <c r="I39" s="85" t="s">
        <v>263</v>
      </c>
      <c r="J39" s="297"/>
      <c r="K39" s="83"/>
      <c r="L39" s="82" t="s">
        <v>263</v>
      </c>
      <c r="M39" s="82" t="s">
        <v>263</v>
      </c>
      <c r="N39" s="82" t="s">
        <v>263</v>
      </c>
      <c r="O39" s="82" t="s">
        <v>263</v>
      </c>
      <c r="P39" s="82" t="s">
        <v>263</v>
      </c>
      <c r="Q39" s="83"/>
      <c r="R39" s="83"/>
      <c r="S39" s="82" t="s">
        <v>263</v>
      </c>
      <c r="T39" s="82" t="s">
        <v>263</v>
      </c>
      <c r="U39" s="82"/>
      <c r="V39" s="82"/>
      <c r="W39" s="82"/>
      <c r="X39" s="83"/>
      <c r="Y39" s="83"/>
      <c r="Z39" s="82"/>
      <c r="AA39" s="82"/>
      <c r="AB39" s="82"/>
      <c r="AC39" s="82"/>
      <c r="AD39" s="82"/>
      <c r="AE39" s="83"/>
      <c r="AF39" s="55"/>
    </row>
    <row r="40" spans="1:32" ht="18" x14ac:dyDescent="0.4">
      <c r="A40" s="60" t="s">
        <v>275</v>
      </c>
      <c r="B40" s="82" t="s">
        <v>893</v>
      </c>
      <c r="C40" s="83"/>
      <c r="D40" s="83"/>
      <c r="E40" s="293"/>
      <c r="F40" s="300" t="s">
        <v>263</v>
      </c>
      <c r="G40" s="82" t="s">
        <v>263</v>
      </c>
      <c r="H40" s="82" t="s">
        <v>263</v>
      </c>
      <c r="I40" s="85" t="s">
        <v>263</v>
      </c>
      <c r="J40" s="297"/>
      <c r="K40" s="83"/>
      <c r="L40" s="82" t="s">
        <v>263</v>
      </c>
      <c r="M40" s="82" t="s">
        <v>263</v>
      </c>
      <c r="N40" s="82" t="s">
        <v>263</v>
      </c>
      <c r="O40" s="82" t="s">
        <v>263</v>
      </c>
      <c r="P40" s="82" t="s">
        <v>263</v>
      </c>
      <c r="Q40" s="83"/>
      <c r="R40" s="83"/>
      <c r="S40" s="82" t="s">
        <v>263</v>
      </c>
      <c r="T40" s="82" t="s">
        <v>263</v>
      </c>
      <c r="U40" s="82"/>
      <c r="V40" s="82"/>
      <c r="W40" s="82"/>
      <c r="X40" s="83"/>
      <c r="Y40" s="83"/>
      <c r="Z40" s="82"/>
      <c r="AA40" s="82"/>
      <c r="AB40" s="82"/>
      <c r="AC40" s="82"/>
      <c r="AD40" s="82"/>
      <c r="AE40" s="83"/>
      <c r="AF40" s="55"/>
    </row>
    <row r="41" spans="1:32" ht="18" x14ac:dyDescent="0.4">
      <c r="A41" s="60" t="s">
        <v>276</v>
      </c>
      <c r="B41" s="84" t="s">
        <v>263</v>
      </c>
      <c r="C41" s="83"/>
      <c r="D41" s="83"/>
      <c r="E41" s="294"/>
      <c r="F41" s="301" t="s">
        <v>263</v>
      </c>
      <c r="G41" s="84" t="s">
        <v>263</v>
      </c>
      <c r="H41" s="82" t="s">
        <v>263</v>
      </c>
      <c r="I41" s="86" t="s">
        <v>936</v>
      </c>
      <c r="J41" s="297"/>
      <c r="K41" s="83"/>
      <c r="L41" s="84" t="s">
        <v>263</v>
      </c>
      <c r="M41" s="84" t="s">
        <v>263</v>
      </c>
      <c r="N41" s="84" t="s">
        <v>263</v>
      </c>
      <c r="O41" s="84" t="s">
        <v>263</v>
      </c>
      <c r="P41" s="84" t="s">
        <v>263</v>
      </c>
      <c r="Q41" s="83"/>
      <c r="R41" s="83"/>
      <c r="S41" s="84" t="s">
        <v>296</v>
      </c>
      <c r="T41" s="84" t="s">
        <v>263</v>
      </c>
      <c r="U41" s="84"/>
      <c r="V41" s="84"/>
      <c r="W41" s="84"/>
      <c r="X41" s="83"/>
      <c r="Y41" s="83"/>
      <c r="Z41" s="84"/>
      <c r="AA41" s="84"/>
      <c r="AB41" s="84"/>
      <c r="AC41" s="84"/>
      <c r="AD41" s="84"/>
      <c r="AE41" s="83"/>
      <c r="AF41" s="55"/>
    </row>
    <row r="42" spans="1:32" ht="18" x14ac:dyDescent="0.4">
      <c r="A42" s="60" t="s">
        <v>277</v>
      </c>
      <c r="B42" s="82" t="s">
        <v>263</v>
      </c>
      <c r="C42" s="83"/>
      <c r="D42" s="83"/>
      <c r="E42" s="293"/>
      <c r="F42" s="300" t="s">
        <v>263</v>
      </c>
      <c r="G42" s="82" t="s">
        <v>263</v>
      </c>
      <c r="H42" s="82" t="s">
        <v>263</v>
      </c>
      <c r="I42" s="85" t="s">
        <v>263</v>
      </c>
      <c r="J42" s="297"/>
      <c r="K42" s="83"/>
      <c r="L42" s="82" t="s">
        <v>263</v>
      </c>
      <c r="M42" s="82" t="s">
        <v>263</v>
      </c>
      <c r="N42" s="82" t="s">
        <v>263</v>
      </c>
      <c r="O42" s="82" t="s">
        <v>889</v>
      </c>
      <c r="P42" s="82" t="s">
        <v>263</v>
      </c>
      <c r="Q42" s="83"/>
      <c r="R42" s="83"/>
      <c r="S42" s="82" t="s">
        <v>263</v>
      </c>
      <c r="T42" s="82" t="s">
        <v>263</v>
      </c>
      <c r="U42" s="82"/>
      <c r="V42" s="82"/>
      <c r="W42" s="82"/>
      <c r="X42" s="83"/>
      <c r="Y42" s="83"/>
      <c r="Z42" s="82"/>
      <c r="AA42" s="82"/>
      <c r="AB42" s="82"/>
      <c r="AC42" s="82"/>
      <c r="AD42" s="82"/>
      <c r="AE42" s="83"/>
    </row>
    <row r="43" spans="1:32" ht="18" x14ac:dyDescent="0.4">
      <c r="A43" s="60" t="s">
        <v>278</v>
      </c>
      <c r="B43" s="82" t="s">
        <v>263</v>
      </c>
      <c r="C43" s="83"/>
      <c r="D43" s="83"/>
      <c r="E43" s="293"/>
      <c r="F43" s="300" t="s">
        <v>263</v>
      </c>
      <c r="G43" s="82" t="s">
        <v>263</v>
      </c>
      <c r="H43" s="82" t="s">
        <v>263</v>
      </c>
      <c r="I43" s="85" t="s">
        <v>263</v>
      </c>
      <c r="J43" s="297"/>
      <c r="K43" s="83"/>
      <c r="L43" s="82" t="s">
        <v>263</v>
      </c>
      <c r="M43" s="82" t="s">
        <v>263</v>
      </c>
      <c r="N43" s="82" t="s">
        <v>263</v>
      </c>
      <c r="O43" s="82" t="s">
        <v>889</v>
      </c>
      <c r="P43" s="339" t="s">
        <v>263</v>
      </c>
      <c r="Q43" s="83"/>
      <c r="R43" s="83"/>
      <c r="S43" s="82" t="s">
        <v>263</v>
      </c>
      <c r="T43" s="82" t="s">
        <v>263</v>
      </c>
      <c r="U43" s="82"/>
      <c r="V43" s="82"/>
      <c r="W43" s="82"/>
      <c r="X43" s="83"/>
      <c r="Y43" s="83"/>
      <c r="Z43" s="82"/>
      <c r="AA43" s="82"/>
      <c r="AB43" s="82"/>
      <c r="AC43" s="82"/>
      <c r="AD43" s="82"/>
      <c r="AE43" s="83"/>
    </row>
    <row r="44" spans="1:32" ht="18" x14ac:dyDescent="0.4">
      <c r="A44" s="60" t="s">
        <v>279</v>
      </c>
      <c r="B44" s="82" t="s">
        <v>893</v>
      </c>
      <c r="C44" s="83"/>
      <c r="D44" s="83"/>
      <c r="E44" s="293"/>
      <c r="F44" s="300" t="s">
        <v>263</v>
      </c>
      <c r="G44" s="82" t="s">
        <v>263</v>
      </c>
      <c r="H44" s="82" t="s">
        <v>263</v>
      </c>
      <c r="I44" s="85" t="s">
        <v>263</v>
      </c>
      <c r="J44" s="297"/>
      <c r="K44" s="83"/>
      <c r="L44" s="82" t="s">
        <v>263</v>
      </c>
      <c r="M44" s="82" t="s">
        <v>263</v>
      </c>
      <c r="N44" s="82" t="s">
        <v>263</v>
      </c>
      <c r="O44" s="82" t="s">
        <v>263</v>
      </c>
      <c r="P44" s="82" t="s">
        <v>263</v>
      </c>
      <c r="Q44" s="83"/>
      <c r="R44" s="83"/>
      <c r="S44" s="82" t="s">
        <v>263</v>
      </c>
      <c r="T44" s="82" t="s">
        <v>263</v>
      </c>
      <c r="U44" s="82"/>
      <c r="V44" s="82"/>
      <c r="W44" s="82"/>
      <c r="X44" s="83"/>
      <c r="Y44" s="83"/>
      <c r="Z44" s="82"/>
      <c r="AA44" s="82"/>
      <c r="AB44" s="82"/>
      <c r="AC44" s="82"/>
      <c r="AD44" s="82"/>
      <c r="AE44" s="83"/>
    </row>
    <row r="45" spans="1:32" ht="18" x14ac:dyDescent="0.4">
      <c r="A45" s="60" t="s">
        <v>280</v>
      </c>
      <c r="B45" s="82" t="s">
        <v>263</v>
      </c>
      <c r="C45" s="83"/>
      <c r="D45" s="83"/>
      <c r="E45" s="293"/>
      <c r="F45" s="300" t="s">
        <v>263</v>
      </c>
      <c r="G45" s="82" t="s">
        <v>263</v>
      </c>
      <c r="H45" s="82" t="s">
        <v>263</v>
      </c>
      <c r="I45" s="85" t="s">
        <v>263</v>
      </c>
      <c r="J45" s="297"/>
      <c r="K45" s="83"/>
      <c r="L45" s="82" t="s">
        <v>263</v>
      </c>
      <c r="M45" s="82" t="s">
        <v>263</v>
      </c>
      <c r="N45" s="82" t="s">
        <v>263</v>
      </c>
      <c r="O45" s="82" t="s">
        <v>263</v>
      </c>
      <c r="P45" s="82" t="s">
        <v>263</v>
      </c>
      <c r="Q45" s="83"/>
      <c r="R45" s="83"/>
      <c r="S45" s="82" t="s">
        <v>263</v>
      </c>
      <c r="T45" s="82" t="s">
        <v>263</v>
      </c>
      <c r="U45" s="82"/>
      <c r="V45" s="82"/>
      <c r="W45" s="82"/>
      <c r="X45" s="83"/>
      <c r="Y45" s="83"/>
      <c r="Z45" s="82"/>
      <c r="AA45" s="82"/>
      <c r="AB45" s="82"/>
      <c r="AC45" s="82"/>
      <c r="AD45" s="82"/>
      <c r="AE45" s="83"/>
    </row>
    <row r="46" spans="1:32" ht="18.5" thickBot="1" x14ac:dyDescent="0.45">
      <c r="A46" s="60" t="s">
        <v>281</v>
      </c>
      <c r="B46" s="82" t="s">
        <v>893</v>
      </c>
      <c r="C46" s="88"/>
      <c r="D46" s="88"/>
      <c r="E46" s="293"/>
      <c r="F46" s="300" t="s">
        <v>263</v>
      </c>
      <c r="G46" s="82" t="s">
        <v>263</v>
      </c>
      <c r="H46" s="82" t="s">
        <v>263</v>
      </c>
      <c r="I46" s="85" t="s">
        <v>263</v>
      </c>
      <c r="J46" s="297"/>
      <c r="K46" s="83"/>
      <c r="L46" s="82" t="s">
        <v>263</v>
      </c>
      <c r="M46" s="82" t="s">
        <v>263</v>
      </c>
      <c r="N46" s="82" t="s">
        <v>263</v>
      </c>
      <c r="O46" s="82" t="s">
        <v>263</v>
      </c>
      <c r="P46" s="82" t="s">
        <v>263</v>
      </c>
      <c r="Q46" s="83"/>
      <c r="R46" s="83"/>
      <c r="S46" s="82" t="s">
        <v>263</v>
      </c>
      <c r="T46" s="82" t="s">
        <v>263</v>
      </c>
      <c r="U46" s="82"/>
      <c r="V46" s="82"/>
      <c r="W46" s="82"/>
      <c r="X46" s="83"/>
      <c r="Y46" s="83"/>
      <c r="Z46" s="82"/>
      <c r="AA46" s="82"/>
      <c r="AB46" s="82"/>
      <c r="AC46" s="82"/>
      <c r="AD46" s="82"/>
      <c r="AE46" s="83"/>
    </row>
    <row r="47" spans="1:32" ht="18" x14ac:dyDescent="0.4">
      <c r="A47" s="60" t="s">
        <v>282</v>
      </c>
      <c r="B47" s="82" t="s">
        <v>263</v>
      </c>
      <c r="C47" s="83"/>
      <c r="D47" s="83"/>
      <c r="E47" s="293"/>
      <c r="F47" s="300" t="s">
        <v>263</v>
      </c>
      <c r="G47" s="82" t="s">
        <v>263</v>
      </c>
      <c r="H47" s="82" t="s">
        <v>263</v>
      </c>
      <c r="I47" s="85" t="s">
        <v>263</v>
      </c>
      <c r="J47" s="297"/>
      <c r="K47" s="83"/>
      <c r="L47" s="82" t="s">
        <v>263</v>
      </c>
      <c r="M47" s="82" t="s">
        <v>263</v>
      </c>
      <c r="N47" s="82" t="s">
        <v>263</v>
      </c>
      <c r="O47" s="82" t="s">
        <v>263</v>
      </c>
      <c r="P47" s="82" t="s">
        <v>263</v>
      </c>
      <c r="Q47" s="83"/>
      <c r="R47" s="83"/>
      <c r="S47" s="82" t="s">
        <v>263</v>
      </c>
      <c r="T47" s="82" t="s">
        <v>263</v>
      </c>
      <c r="U47" s="82"/>
      <c r="V47" s="82"/>
      <c r="W47" s="82"/>
      <c r="X47" s="83"/>
      <c r="Y47" s="83"/>
      <c r="Z47" s="82"/>
      <c r="AA47" s="82"/>
      <c r="AB47" s="82"/>
      <c r="AC47" s="82"/>
      <c r="AD47" s="82"/>
      <c r="AE47" s="83"/>
    </row>
    <row r="48" spans="1:32" ht="18" x14ac:dyDescent="0.4">
      <c r="A48" s="60" t="s">
        <v>283</v>
      </c>
      <c r="B48" s="82" t="s">
        <v>263</v>
      </c>
      <c r="C48" s="83"/>
      <c r="D48" s="83"/>
      <c r="E48" s="293"/>
      <c r="F48" s="300" t="s">
        <v>297</v>
      </c>
      <c r="G48" s="82" t="s">
        <v>263</v>
      </c>
      <c r="H48" s="82" t="s">
        <v>263</v>
      </c>
      <c r="I48" s="85"/>
      <c r="J48" s="297"/>
      <c r="K48" s="83"/>
      <c r="L48" s="82" t="s">
        <v>263</v>
      </c>
      <c r="M48" s="82" t="s">
        <v>263</v>
      </c>
      <c r="N48" s="82" t="s">
        <v>263</v>
      </c>
      <c r="O48" s="82" t="s">
        <v>263</v>
      </c>
      <c r="P48" s="82" t="s">
        <v>263</v>
      </c>
      <c r="Q48" s="83"/>
      <c r="R48" s="83"/>
      <c r="S48" s="82" t="s">
        <v>263</v>
      </c>
      <c r="T48" s="82" t="s">
        <v>297</v>
      </c>
      <c r="U48" s="82"/>
      <c r="V48" s="82"/>
      <c r="W48" s="82"/>
      <c r="X48" s="83"/>
      <c r="Y48" s="83"/>
      <c r="Z48" s="82"/>
      <c r="AA48" s="82"/>
      <c r="AB48" s="82"/>
      <c r="AC48" s="82"/>
      <c r="AD48" s="82"/>
      <c r="AE48" s="83"/>
    </row>
    <row r="49" spans="1:31" ht="18.5" thickBot="1" x14ac:dyDescent="0.45">
      <c r="A49" s="61" t="s">
        <v>284</v>
      </c>
      <c r="B49" s="87" t="s">
        <v>263</v>
      </c>
      <c r="C49" s="83"/>
      <c r="D49" s="83"/>
      <c r="E49" s="295"/>
      <c r="F49" s="302" t="s">
        <v>263</v>
      </c>
      <c r="G49" s="87" t="s">
        <v>263</v>
      </c>
      <c r="H49" s="87" t="s">
        <v>263</v>
      </c>
      <c r="I49" s="89" t="s">
        <v>263</v>
      </c>
      <c r="J49" s="298"/>
      <c r="K49" s="88"/>
      <c r="L49" s="87" t="s">
        <v>263</v>
      </c>
      <c r="M49" s="87" t="s">
        <v>263</v>
      </c>
      <c r="N49" s="87" t="s">
        <v>263</v>
      </c>
      <c r="O49" s="87" t="s">
        <v>263</v>
      </c>
      <c r="P49" s="87" t="s">
        <v>263</v>
      </c>
      <c r="Q49" s="88"/>
      <c r="R49" s="88"/>
      <c r="S49" s="87" t="s">
        <v>263</v>
      </c>
      <c r="T49" s="87" t="s">
        <v>263</v>
      </c>
      <c r="U49" s="87"/>
      <c r="V49" s="87"/>
      <c r="W49" s="87"/>
      <c r="X49" s="88"/>
      <c r="Y49" s="88"/>
      <c r="Z49" s="87"/>
      <c r="AA49" s="87"/>
      <c r="AB49" s="87"/>
      <c r="AC49" s="87"/>
      <c r="AD49" s="87"/>
      <c r="AE49" s="88"/>
    </row>
    <row r="50" spans="1:31" ht="18" x14ac:dyDescent="0.4">
      <c r="A50" s="46"/>
      <c r="B50" s="55"/>
      <c r="C50" s="55"/>
      <c r="D50" s="55"/>
      <c r="E50" s="55"/>
      <c r="F50" s="55"/>
      <c r="G50" s="55"/>
      <c r="H50" s="55"/>
      <c r="I50" s="55"/>
    </row>
    <row r="51" spans="1:31" ht="18" x14ac:dyDescent="0.4">
      <c r="A51" s="46"/>
      <c r="B51" s="55"/>
      <c r="C51" s="55"/>
      <c r="D51" s="55"/>
      <c r="E51" s="55"/>
      <c r="F51" s="55"/>
      <c r="G51" s="55"/>
      <c r="H51" s="55"/>
      <c r="I51" s="55"/>
    </row>
    <row r="52" spans="1:31" ht="18" x14ac:dyDescent="0.4">
      <c r="A52" s="46"/>
      <c r="B52" s="55"/>
      <c r="C52" s="55"/>
      <c r="D52" s="55"/>
      <c r="E52" s="55"/>
      <c r="F52" s="55"/>
      <c r="G52" s="55"/>
      <c r="H52" s="55"/>
      <c r="I52" s="55"/>
    </row>
    <row r="53" spans="1:31" ht="18" x14ac:dyDescent="0.4">
      <c r="A53" s="46"/>
      <c r="B53" s="55"/>
      <c r="C53" s="55"/>
      <c r="D53" s="55"/>
      <c r="E53" s="55"/>
      <c r="F53" s="55"/>
      <c r="G53" s="55"/>
      <c r="H53" s="80"/>
      <c r="I53" s="55"/>
    </row>
    <row r="54" spans="1:31" ht="18" x14ac:dyDescent="0.4">
      <c r="A54" s="46"/>
      <c r="B54" s="55"/>
      <c r="C54" s="55"/>
      <c r="D54" s="55"/>
      <c r="E54" s="55"/>
      <c r="F54" s="55"/>
      <c r="G54" s="55"/>
      <c r="H54" s="55"/>
      <c r="I54" s="55"/>
    </row>
    <row r="55" spans="1:31" x14ac:dyDescent="0.35">
      <c r="A55" s="55"/>
      <c r="B55" s="55"/>
      <c r="C55" s="55"/>
      <c r="D55" s="55"/>
      <c r="E55" s="55"/>
      <c r="F55" s="55"/>
      <c r="G55" s="55"/>
      <c r="H55" s="55"/>
      <c r="I55" s="55"/>
    </row>
    <row r="56" spans="1:31" x14ac:dyDescent="0.35">
      <c r="A56" s="55"/>
      <c r="B56" s="55"/>
      <c r="C56" s="55"/>
      <c r="D56" s="55"/>
      <c r="E56" s="55"/>
      <c r="F56" s="55"/>
      <c r="G56" s="55"/>
      <c r="H56" s="55"/>
      <c r="I56" s="55"/>
    </row>
    <row r="57" spans="1:31" x14ac:dyDescent="0.35">
      <c r="A57" s="55"/>
      <c r="B57" s="55"/>
      <c r="C57" s="55"/>
      <c r="D57" s="55"/>
      <c r="E57" s="55"/>
      <c r="F57" s="55"/>
      <c r="G57" s="55"/>
      <c r="H57" s="55"/>
      <c r="I57" s="55"/>
    </row>
    <row r="58" spans="1:31" x14ac:dyDescent="0.35">
      <c r="A58" s="55"/>
      <c r="B58" s="55"/>
      <c r="C58" s="55"/>
      <c r="D58" s="55"/>
      <c r="E58" s="55"/>
      <c r="F58" s="55"/>
      <c r="G58" s="55"/>
      <c r="H58" s="55"/>
      <c r="I58" s="55"/>
    </row>
  </sheetData>
  <phoneticPr fontId="1" type="noConversion"/>
  <pageMargins left="0.7" right="0.7" top="0.75" bottom="0.75" header="0.3" footer="0.3"/>
  <pageSetup orientation="landscape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45"/>
  <sheetViews>
    <sheetView zoomScale="75" zoomScaleNormal="75" zoomScalePageLayoutView="75" workbookViewId="0"/>
  </sheetViews>
  <sheetFormatPr defaultColWidth="10.81640625" defaultRowHeight="12.5" x14ac:dyDescent="0.25"/>
  <cols>
    <col min="1" max="1" width="54.1796875" style="368" customWidth="1"/>
    <col min="2" max="2" width="16.6328125" style="367" customWidth="1"/>
    <col min="3" max="11" width="16.6328125" style="368" customWidth="1"/>
    <col min="12" max="16384" width="10.81640625" style="368"/>
  </cols>
  <sheetData>
    <row r="1" spans="1:9" ht="30" x14ac:dyDescent="0.25">
      <c r="A1" s="365" t="s">
        <v>300</v>
      </c>
      <c r="B1" s="366" t="s">
        <v>92</v>
      </c>
      <c r="C1" s="367"/>
      <c r="D1" s="367"/>
      <c r="E1" s="367"/>
      <c r="F1" s="367"/>
      <c r="G1" s="367"/>
      <c r="H1" s="367"/>
    </row>
    <row r="2" spans="1:9" x14ac:dyDescent="0.25">
      <c r="C2" s="367"/>
      <c r="D2" s="367"/>
      <c r="E2" s="367"/>
      <c r="F2" s="367"/>
      <c r="G2" s="367"/>
      <c r="H2" s="367"/>
    </row>
    <row r="3" spans="1:9" ht="18" x14ac:dyDescent="0.25">
      <c r="A3" s="369" t="s">
        <v>65</v>
      </c>
      <c r="B3" s="370" t="s">
        <v>66</v>
      </c>
      <c r="C3" s="370" t="s">
        <v>67</v>
      </c>
      <c r="D3" s="370" t="s">
        <v>68</v>
      </c>
      <c r="E3" s="370" t="s">
        <v>69</v>
      </c>
      <c r="F3" s="370" t="s">
        <v>48</v>
      </c>
      <c r="G3" s="370" t="s">
        <v>75</v>
      </c>
      <c r="H3" s="367"/>
      <c r="I3" s="367"/>
    </row>
    <row r="4" spans="1:9" ht="18" x14ac:dyDescent="0.25">
      <c r="A4" s="371" t="str">
        <f>GIL!H36</f>
        <v>8/26/17 Gilbert</v>
      </c>
      <c r="B4" s="372" t="str">
        <f>GIL!B10</f>
        <v>:35.32</v>
      </c>
      <c r="C4" s="372" t="str">
        <f>GIL!C10</f>
        <v>:41.70</v>
      </c>
      <c r="D4" s="372" t="str">
        <f>GIL!D10</f>
        <v>:47.98</v>
      </c>
      <c r="E4" s="372" t="str">
        <f>GIL!E10</f>
        <v>:42.66</v>
      </c>
      <c r="F4" s="277">
        <f>GIL!F10</f>
        <v>1.9405092592592592E-3</v>
      </c>
      <c r="G4" s="277">
        <f>GIL!G10</f>
        <v>1.9425925925925928E-3</v>
      </c>
      <c r="H4" s="367"/>
      <c r="I4" s="367"/>
    </row>
    <row r="5" spans="1:9" ht="18" x14ac:dyDescent="0.25">
      <c r="A5" s="371"/>
      <c r="B5" s="372"/>
      <c r="C5" s="372"/>
      <c r="D5" s="372"/>
      <c r="E5" s="372"/>
      <c r="F5" s="373"/>
      <c r="G5" s="373"/>
      <c r="H5" s="367"/>
      <c r="I5" s="367"/>
    </row>
    <row r="6" spans="1:9" ht="18" x14ac:dyDescent="0.25">
      <c r="A6" s="369" t="s">
        <v>1</v>
      </c>
      <c r="B6" s="370" t="s">
        <v>36</v>
      </c>
      <c r="C6" s="370" t="s">
        <v>34</v>
      </c>
      <c r="D6" s="370" t="s">
        <v>35</v>
      </c>
      <c r="E6" s="370" t="s">
        <v>37</v>
      </c>
      <c r="F6" s="370" t="s">
        <v>48</v>
      </c>
      <c r="G6" s="370" t="s">
        <v>75</v>
      </c>
      <c r="H6" s="367"/>
      <c r="I6" s="367"/>
    </row>
    <row r="7" spans="1:9" ht="18" x14ac:dyDescent="0.25">
      <c r="A7" s="371" t="str">
        <f>AJ!H36</f>
        <v>8/29/17 Apache Junction</v>
      </c>
      <c r="B7" s="372" t="str">
        <f>AJ!B17</f>
        <v>:43.71</v>
      </c>
      <c r="C7" s="372" t="str">
        <f>AJ!C17</f>
        <v>:52.41</v>
      </c>
      <c r="D7" s="372" t="str">
        <f>AJ!D17</f>
        <v>:51.45</v>
      </c>
      <c r="E7" s="372" t="str">
        <f>AJ!E17</f>
        <v>:44.03</v>
      </c>
      <c r="F7" s="277">
        <f>AJ!F17</f>
        <v>2.2175925925925926E-3</v>
      </c>
      <c r="G7" s="277" t="str">
        <f>AJ!G17</f>
        <v>NA</v>
      </c>
      <c r="H7" s="367"/>
      <c r="I7" s="367"/>
    </row>
    <row r="8" spans="1:9" ht="18" x14ac:dyDescent="0.25">
      <c r="A8" s="371" t="str">
        <f>DAF!H36</f>
        <v>9/21/17 at Dysart &amp; Agua Fria</v>
      </c>
      <c r="B8" s="372" t="str">
        <f>DAF!B16</f>
        <v>:41.56</v>
      </c>
      <c r="C8" s="372" t="str">
        <f>DAF!C16</f>
        <v>:51.29</v>
      </c>
      <c r="D8" s="372" t="str">
        <f>DAF!D16</f>
        <v>:48.25</v>
      </c>
      <c r="E8" s="372" t="str">
        <f>DAF!E16</f>
        <v>:40.15</v>
      </c>
      <c r="F8" s="277">
        <f>DAF!F16</f>
        <v>2.0978009259259261E-3</v>
      </c>
      <c r="G8" s="277" t="str">
        <f>DAF!G16</f>
        <v>NA</v>
      </c>
      <c r="H8" s="367"/>
      <c r="I8" s="367"/>
    </row>
    <row r="9" spans="1:9" ht="18" x14ac:dyDescent="0.25">
      <c r="A9" s="359"/>
      <c r="B9" s="372"/>
      <c r="C9" s="372"/>
      <c r="D9" s="372"/>
      <c r="E9" s="372"/>
      <c r="F9" s="373"/>
      <c r="G9" s="373"/>
      <c r="H9" s="367"/>
      <c r="I9" s="367"/>
    </row>
    <row r="10" spans="1:9" ht="18" x14ac:dyDescent="0.25">
      <c r="A10" s="369" t="s">
        <v>82</v>
      </c>
      <c r="B10" s="370" t="s">
        <v>48</v>
      </c>
      <c r="C10" s="370" t="s">
        <v>75</v>
      </c>
      <c r="D10" s="370"/>
      <c r="E10" s="370"/>
      <c r="F10" s="370"/>
      <c r="G10" s="370"/>
      <c r="H10" s="367"/>
      <c r="I10" s="367"/>
    </row>
    <row r="11" spans="1:9" ht="18" x14ac:dyDescent="0.25">
      <c r="A11" s="371"/>
      <c r="B11" s="373"/>
      <c r="C11" s="373"/>
      <c r="D11" s="367"/>
      <c r="E11" s="367"/>
      <c r="F11" s="367"/>
      <c r="G11" s="367"/>
      <c r="H11" s="367"/>
      <c r="I11" s="367"/>
    </row>
    <row r="12" spans="1:9" ht="18" x14ac:dyDescent="0.25">
      <c r="A12" s="371"/>
      <c r="B12" s="373"/>
      <c r="C12" s="373"/>
      <c r="D12" s="367"/>
      <c r="E12" s="367"/>
      <c r="F12" s="367"/>
      <c r="G12" s="367"/>
      <c r="H12" s="367"/>
      <c r="I12" s="367"/>
    </row>
    <row r="13" spans="1:9" ht="18" x14ac:dyDescent="0.25">
      <c r="A13" s="369" t="s">
        <v>83</v>
      </c>
      <c r="B13" s="370" t="s">
        <v>66</v>
      </c>
      <c r="C13" s="370" t="s">
        <v>67</v>
      </c>
      <c r="D13" s="370" t="s">
        <v>48</v>
      </c>
      <c r="E13" s="370" t="s">
        <v>75</v>
      </c>
      <c r="F13" s="370"/>
      <c r="G13" s="370"/>
      <c r="H13" s="367"/>
      <c r="I13" s="367"/>
    </row>
    <row r="14" spans="1:9" ht="18" x14ac:dyDescent="0.25">
      <c r="A14" s="371" t="str">
        <f>VTP!H36</f>
        <v>9/7/17 Veritas &amp; Tempe Prep</v>
      </c>
      <c r="B14" s="372" t="str">
        <f>VTP!D27</f>
        <v>:43.70</v>
      </c>
      <c r="C14" s="372" t="str">
        <f>VTP!E27</f>
        <v>:58.30</v>
      </c>
      <c r="D14" s="277">
        <f>VTP!F27</f>
        <v>1.1805555555555556E-3</v>
      </c>
      <c r="E14" s="277" t="str">
        <f>VTP!G27</f>
        <v>NA</v>
      </c>
      <c r="F14" s="367"/>
      <c r="G14" s="367"/>
      <c r="H14" s="367"/>
      <c r="I14" s="367"/>
    </row>
    <row r="15" spans="1:9" ht="18" x14ac:dyDescent="0.25">
      <c r="A15" s="371" t="str">
        <f>WI!H36</f>
        <v>9/9/17 Wolves Invite</v>
      </c>
      <c r="B15" s="372" t="str">
        <f>WI!D28</f>
        <v>:41.29</v>
      </c>
      <c r="C15" s="372" t="str">
        <f>WI!E28</f>
        <v>:51.66</v>
      </c>
      <c r="D15" s="277">
        <f>WI!F28</f>
        <v>1.0758101851851853E-3</v>
      </c>
      <c r="E15" s="398">
        <f>WI!G28</f>
        <v>1.0770833333333333E-3</v>
      </c>
      <c r="F15" s="367"/>
      <c r="G15" s="367"/>
      <c r="H15" s="367"/>
      <c r="I15" s="367"/>
    </row>
    <row r="16" spans="1:9" ht="18" x14ac:dyDescent="0.25">
      <c r="A16" s="371" t="str">
        <f>KI!H36</f>
        <v>9/23/17 Knights Invite</v>
      </c>
      <c r="B16" s="372" t="str">
        <f>KI!D26</f>
        <v>:40.56</v>
      </c>
      <c r="C16" s="372" t="str">
        <f>KI!E26</f>
        <v>:48.04</v>
      </c>
      <c r="D16" s="277">
        <f>KI!F26</f>
        <v>1.0254629629629628E-3</v>
      </c>
      <c r="E16" s="277">
        <f>KI!G26</f>
        <v>1.0222222222222223E-3</v>
      </c>
      <c r="F16" s="367"/>
      <c r="G16" s="367"/>
      <c r="H16" s="367"/>
      <c r="I16" s="367"/>
    </row>
    <row r="17" spans="1:9" ht="18" x14ac:dyDescent="0.25">
      <c r="A17" s="371"/>
      <c r="B17" s="372"/>
      <c r="C17" s="372"/>
      <c r="D17" s="373"/>
      <c r="E17" s="373"/>
      <c r="F17" s="367"/>
      <c r="G17" s="367"/>
      <c r="H17" s="367"/>
      <c r="I17" s="367"/>
    </row>
    <row r="18" spans="1:9" ht="18" x14ac:dyDescent="0.25">
      <c r="A18" s="369" t="s">
        <v>84</v>
      </c>
      <c r="B18" s="370" t="s">
        <v>66</v>
      </c>
      <c r="C18" s="370" t="s">
        <v>67</v>
      </c>
      <c r="D18" s="370" t="s">
        <v>48</v>
      </c>
      <c r="E18" s="370" t="s">
        <v>75</v>
      </c>
      <c r="F18" s="370"/>
      <c r="G18" s="370"/>
      <c r="H18" s="367"/>
      <c r="I18" s="367"/>
    </row>
    <row r="19" spans="1:9" ht="18" x14ac:dyDescent="0.25">
      <c r="A19" s="371" t="str">
        <f>GCS!H36</f>
        <v>10/5/17 vs Gilbert Christian School</v>
      </c>
      <c r="B19" s="372" t="str">
        <f>GCS!D33</f>
        <v>:33.29</v>
      </c>
      <c r="C19" s="372" t="str">
        <f>GCS!E33</f>
        <v>:36.95</v>
      </c>
      <c r="D19" s="277">
        <f>GCS!F33</f>
        <v>8.1296296296296292E-4</v>
      </c>
      <c r="E19" s="277">
        <f>GCS!G33</f>
        <v>8.1018518518518516E-4</v>
      </c>
      <c r="F19" s="367"/>
      <c r="G19" s="367"/>
      <c r="H19" s="367"/>
      <c r="I19" s="367"/>
    </row>
    <row r="20" spans="1:9" ht="18" x14ac:dyDescent="0.25">
      <c r="A20" s="371"/>
      <c r="B20" s="372"/>
      <c r="C20" s="372"/>
      <c r="D20" s="373"/>
      <c r="E20" s="373"/>
      <c r="F20" s="367"/>
      <c r="G20" s="367"/>
      <c r="H20" s="367"/>
      <c r="I20" s="367"/>
    </row>
    <row r="21" spans="1:9" ht="18" x14ac:dyDescent="0.25">
      <c r="A21" s="369" t="s">
        <v>85</v>
      </c>
      <c r="B21" s="370" t="s">
        <v>60</v>
      </c>
      <c r="C21" s="370" t="s">
        <v>61</v>
      </c>
      <c r="D21" s="370" t="s">
        <v>62</v>
      </c>
      <c r="E21" s="370" t="s">
        <v>63</v>
      </c>
      <c r="F21" s="370" t="s">
        <v>64</v>
      </c>
      <c r="G21" s="370" t="s">
        <v>48</v>
      </c>
      <c r="H21" s="370" t="s">
        <v>75</v>
      </c>
      <c r="I21" s="367"/>
    </row>
    <row r="22" spans="1:9" ht="18" x14ac:dyDescent="0.25">
      <c r="A22" s="371" t="str">
        <f>PCV!H36</f>
        <v>9/12/17 at Phoenix Country Day</v>
      </c>
      <c r="B22" s="372" t="str">
        <f>PCV!I4</f>
        <v>NS</v>
      </c>
      <c r="C22" s="372" t="str">
        <f>PCV!J4</f>
        <v>:44.68</v>
      </c>
      <c r="D22" s="372" t="str">
        <f>PCV!K4</f>
        <v>:47.59</v>
      </c>
      <c r="E22" s="372" t="str">
        <f>PCV!L4</f>
        <v>:47.21</v>
      </c>
      <c r="F22" s="372" t="str">
        <f>PCV!M4</f>
        <v>:48.86</v>
      </c>
      <c r="G22" s="277">
        <f>PCV!N4</f>
        <v>5.1457175925925924E-3</v>
      </c>
      <c r="H22" s="277">
        <f>PCV!O4</f>
        <v>5.1471064814814808E-3</v>
      </c>
      <c r="I22" s="367"/>
    </row>
    <row r="23" spans="1:9" ht="18" x14ac:dyDescent="0.25">
      <c r="A23" s="371"/>
      <c r="B23" s="372">
        <f>PCV!I5</f>
        <v>9.0185185185185192E-4</v>
      </c>
      <c r="C23" s="372" t="str">
        <f>PCV!J5</f>
        <v>:45.52</v>
      </c>
      <c r="D23" s="372" t="str">
        <f>PCV!K5</f>
        <v>:46.50</v>
      </c>
      <c r="E23" s="372" t="str">
        <f>PCV!L5</f>
        <v>:46.34</v>
      </c>
      <c r="F23" s="372" t="str">
        <f>PCV!M5</f>
        <v>:42.97</v>
      </c>
      <c r="G23" s="373"/>
      <c r="H23" s="373"/>
      <c r="I23" s="367"/>
    </row>
    <row r="24" spans="1:9" ht="18" x14ac:dyDescent="0.25">
      <c r="A24" s="371"/>
      <c r="B24" s="372"/>
      <c r="C24" s="372"/>
      <c r="D24" s="372"/>
      <c r="E24" s="372"/>
      <c r="F24" s="372"/>
      <c r="G24" s="373"/>
      <c r="H24" s="367"/>
      <c r="I24" s="367"/>
    </row>
    <row r="25" spans="1:9" ht="18" x14ac:dyDescent="0.25">
      <c r="A25" s="369" t="s">
        <v>86</v>
      </c>
      <c r="B25" s="370" t="s">
        <v>66</v>
      </c>
      <c r="C25" s="370" t="s">
        <v>67</v>
      </c>
      <c r="D25" s="370" t="s">
        <v>48</v>
      </c>
      <c r="E25" s="370" t="s">
        <v>75</v>
      </c>
      <c r="F25" s="370"/>
      <c r="G25" s="370"/>
      <c r="H25" s="367"/>
      <c r="I25" s="367"/>
    </row>
    <row r="26" spans="1:9" ht="18" x14ac:dyDescent="0.25">
      <c r="A26" s="371"/>
      <c r="B26" s="372"/>
      <c r="C26" s="372"/>
      <c r="D26" s="277"/>
      <c r="E26" s="277"/>
      <c r="F26" s="367"/>
      <c r="G26" s="367"/>
      <c r="H26" s="367"/>
      <c r="I26" s="367"/>
    </row>
    <row r="27" spans="1:9" ht="18" x14ac:dyDescent="0.25">
      <c r="A27" s="371"/>
      <c r="B27" s="372"/>
      <c r="C27" s="372"/>
      <c r="D27" s="277"/>
      <c r="E27" s="277"/>
      <c r="F27" s="367"/>
      <c r="G27" s="367"/>
      <c r="H27" s="367"/>
      <c r="I27" s="367"/>
    </row>
    <row r="28" spans="1:9" ht="18" x14ac:dyDescent="0.25">
      <c r="A28" s="369" t="s">
        <v>87</v>
      </c>
      <c r="B28" s="370" t="s">
        <v>66</v>
      </c>
      <c r="C28" s="370" t="s">
        <v>67</v>
      </c>
      <c r="D28" s="370" t="s">
        <v>48</v>
      </c>
      <c r="E28" s="370" t="s">
        <v>75</v>
      </c>
      <c r="F28" s="370"/>
      <c r="G28" s="370"/>
      <c r="H28" s="367"/>
      <c r="I28" s="367"/>
    </row>
    <row r="29" spans="1:9" ht="18" x14ac:dyDescent="0.25">
      <c r="A29" s="371" t="str">
        <f>GIL!H36</f>
        <v>8/26/17 Gilbert</v>
      </c>
      <c r="B29" s="372" t="str">
        <f>GIL!L25</f>
        <v>:43.59</v>
      </c>
      <c r="C29" s="372" t="str">
        <f>GIL!M25</f>
        <v>:51.15</v>
      </c>
      <c r="D29" s="277">
        <f>GIL!N25</f>
        <v>1.0965277777777779E-3</v>
      </c>
      <c r="E29" s="277">
        <f>GIL!O25</f>
        <v>1.0974537037037038E-3</v>
      </c>
      <c r="F29" s="370"/>
      <c r="G29" s="370"/>
      <c r="H29" s="367"/>
      <c r="I29" s="367"/>
    </row>
    <row r="30" spans="1:9" ht="18" x14ac:dyDescent="0.25">
      <c r="A30" s="371" t="str">
        <f>AJ!H36</f>
        <v>8/29/17 Apache Junction</v>
      </c>
      <c r="B30" s="372" t="str">
        <f>AJ!L27</f>
        <v>:43.24</v>
      </c>
      <c r="C30" s="372" t="str">
        <f>AJ!M27</f>
        <v>:49.47</v>
      </c>
      <c r="D30" s="277">
        <f>AJ!N27</f>
        <v>1.073726851851852E-3</v>
      </c>
      <c r="E30" s="277" t="str">
        <f>AJ!O27</f>
        <v>NA</v>
      </c>
      <c r="F30" s="370"/>
      <c r="G30" s="370"/>
      <c r="H30" s="367"/>
      <c r="I30" s="367"/>
    </row>
    <row r="31" spans="1:9" ht="18" x14ac:dyDescent="0.25">
      <c r="A31" s="371" t="str">
        <f>VTP!H36</f>
        <v>9/7/17 Veritas &amp; Tempe Prep</v>
      </c>
      <c r="B31" s="372" t="str">
        <f>VTP!L26</f>
        <v>:41.79</v>
      </c>
      <c r="C31" s="372" t="str">
        <f>VTP!M26</f>
        <v>:47.25</v>
      </c>
      <c r="D31" s="277">
        <f>VTP!N26</f>
        <v>1.0305555555555556E-3</v>
      </c>
      <c r="E31" s="277" t="str">
        <f>VTP!O26</f>
        <v>NA</v>
      </c>
      <c r="F31" s="370"/>
      <c r="G31" s="370"/>
      <c r="H31" s="367"/>
      <c r="I31" s="367"/>
    </row>
    <row r="32" spans="1:9" ht="18" x14ac:dyDescent="0.25">
      <c r="A32" s="371" t="str">
        <f>WI!H36</f>
        <v>9/9/17 Wolves Invite</v>
      </c>
      <c r="B32" s="372" t="str">
        <f>WI!L25</f>
        <v>:40.65</v>
      </c>
      <c r="C32" s="372" t="str">
        <f>WI!M25</f>
        <v>:46.58</v>
      </c>
      <c r="D32" s="277">
        <f>WI!N25</f>
        <v>1.0096064814814813E-3</v>
      </c>
      <c r="E32" s="277">
        <f>WI!O25</f>
        <v>1.0071759259259259E-3</v>
      </c>
      <c r="F32" s="370"/>
      <c r="G32" s="370"/>
      <c r="H32" s="367"/>
      <c r="I32" s="367"/>
    </row>
    <row r="33" spans="1:11" ht="18" x14ac:dyDescent="0.25">
      <c r="A33" s="371" t="str">
        <f>PCV!H36</f>
        <v>9/12/17 at Phoenix Country Day</v>
      </c>
      <c r="B33" s="372" t="str">
        <f>PCV!L26</f>
        <v>:41.83</v>
      </c>
      <c r="C33" s="372" t="str">
        <f>PCV!M26</f>
        <v>:46.89</v>
      </c>
      <c r="D33" s="277">
        <f>PCV!N26</f>
        <v>1.0268518518518519E-3</v>
      </c>
      <c r="E33" s="277">
        <f>PCV!O26</f>
        <v>1.0273148148148149E-3</v>
      </c>
      <c r="F33" s="370"/>
      <c r="G33" s="370"/>
      <c r="H33" s="367"/>
      <c r="I33" s="367"/>
    </row>
    <row r="34" spans="1:11" ht="18" x14ac:dyDescent="0.25">
      <c r="A34" s="371" t="str">
        <f>DAF!H36</f>
        <v>9/21/17 at Dysart &amp; Agua Fria</v>
      </c>
      <c r="B34" s="372" t="str">
        <f>DAF!L24</f>
        <v>:38.41</v>
      </c>
      <c r="C34" s="372" t="str">
        <f>DAF!M24</f>
        <v>:43.96</v>
      </c>
      <c r="D34" s="277">
        <f>DAF!N24</f>
        <v>9.5335648148148157E-4</v>
      </c>
      <c r="E34" s="277">
        <f>DAF!O24</f>
        <v>9.5451388888888886E-4</v>
      </c>
      <c r="F34" s="370"/>
      <c r="G34" s="370"/>
      <c r="H34" s="367"/>
      <c r="I34" s="367"/>
    </row>
    <row r="35" spans="1:11" ht="18" x14ac:dyDescent="0.25">
      <c r="A35" s="371" t="str">
        <f>KI!H36</f>
        <v>9/23/17 Knights Invite</v>
      </c>
      <c r="B35" s="372" t="str">
        <f>KI!L26</f>
        <v>:38.87</v>
      </c>
      <c r="C35" s="372" t="str">
        <f>KI!M26</f>
        <v>:44.41</v>
      </c>
      <c r="D35" s="277">
        <f>KI!N26</f>
        <v>9.638888888888888E-4</v>
      </c>
      <c r="E35" s="277">
        <f>KI!O26</f>
        <v>9.662037037037036E-4</v>
      </c>
      <c r="F35" s="370"/>
      <c r="G35" s="370"/>
      <c r="H35" s="367"/>
      <c r="I35" s="367"/>
    </row>
    <row r="36" spans="1:11" ht="18" x14ac:dyDescent="0.25">
      <c r="A36" s="371" t="str">
        <f>HIG!H36</f>
        <v>9/26/17 at Higley</v>
      </c>
      <c r="B36" s="372" t="str">
        <f>HIG!L26</f>
        <v>:39.81</v>
      </c>
      <c r="C36" s="372" t="str">
        <f>HIG!M26</f>
        <v>:44.86</v>
      </c>
      <c r="D36" s="277">
        <f>HIG!N26</f>
        <v>9.7997685185185189E-4</v>
      </c>
      <c r="E36" s="277">
        <f>HIG!O26</f>
        <v>9.7766203703703708E-4</v>
      </c>
      <c r="F36" s="370"/>
      <c r="G36" s="370"/>
      <c r="H36" s="367"/>
      <c r="I36" s="367"/>
    </row>
    <row r="37" spans="1:11" ht="18" x14ac:dyDescent="0.25">
      <c r="A37" s="371" t="str">
        <f>GCS!H36</f>
        <v>10/5/17 vs Gilbert Christian School</v>
      </c>
      <c r="B37" s="372" t="str">
        <f>GCS!L25</f>
        <v>:39.98</v>
      </c>
      <c r="C37" s="372" t="str">
        <f>GCS!M25</f>
        <v>:43.82</v>
      </c>
      <c r="D37" s="277">
        <f>GCS!N25</f>
        <v>9.699074074074075E-4</v>
      </c>
      <c r="E37" s="277">
        <f>GCS!O25</f>
        <v>9.6712962962962974E-4</v>
      </c>
      <c r="F37" s="370"/>
      <c r="G37" s="370"/>
      <c r="H37" s="367"/>
      <c r="I37" s="367"/>
    </row>
    <row r="38" spans="1:11" ht="18.5" thickBot="1" x14ac:dyDescent="0.3">
      <c r="A38" s="371"/>
      <c r="B38" s="372"/>
      <c r="C38" s="372"/>
      <c r="D38" s="277"/>
      <c r="E38" s="277"/>
      <c r="F38" s="367"/>
      <c r="G38" s="367"/>
      <c r="H38" s="367"/>
      <c r="I38" s="367"/>
    </row>
    <row r="39" spans="1:11" ht="18.5" thickBot="1" x14ac:dyDescent="0.3">
      <c r="A39" s="374" t="s">
        <v>237</v>
      </c>
      <c r="B39" s="375"/>
      <c r="C39" s="375"/>
      <c r="D39" s="376"/>
      <c r="E39" s="376"/>
      <c r="F39" s="377"/>
      <c r="G39" s="377"/>
      <c r="H39" s="378"/>
      <c r="I39" s="378"/>
      <c r="J39" s="379"/>
      <c r="K39" s="380"/>
    </row>
    <row r="40" spans="1:11" ht="18" x14ac:dyDescent="0.25">
      <c r="A40" s="381" t="s">
        <v>0</v>
      </c>
      <c r="B40" s="382" t="s">
        <v>2</v>
      </c>
      <c r="C40" s="382" t="s">
        <v>1</v>
      </c>
      <c r="D40" s="382" t="s">
        <v>3</v>
      </c>
      <c r="E40" s="383" t="s">
        <v>9</v>
      </c>
      <c r="F40" s="383" t="s">
        <v>4</v>
      </c>
      <c r="G40" s="383" t="s">
        <v>5</v>
      </c>
      <c r="H40" s="383" t="s">
        <v>10</v>
      </c>
      <c r="I40" s="383" t="s">
        <v>6</v>
      </c>
      <c r="J40" s="383" t="s">
        <v>7</v>
      </c>
      <c r="K40" s="384" t="s">
        <v>8</v>
      </c>
    </row>
    <row r="41" spans="1:11" ht="18" thickBot="1" x14ac:dyDescent="0.3">
      <c r="A41" s="385" t="s">
        <v>92</v>
      </c>
      <c r="B41" s="386" t="str">
        <f>BT!C4</f>
        <v>2:47.56 GIL</v>
      </c>
      <c r="C41" s="386" t="str">
        <f>BT!D4</f>
        <v>3:01.25 DAF</v>
      </c>
      <c r="D41" s="386" t="str">
        <f>BT!E4</f>
        <v>:30.24 SPCP</v>
      </c>
      <c r="E41" s="386" t="str">
        <f>BT!F4</f>
        <v>:30.54 HIG</v>
      </c>
      <c r="F41" s="386" t="str">
        <f>BT!G4</f>
        <v>1:28.32 KI</v>
      </c>
      <c r="G41" s="386" t="str">
        <f>BT!H4</f>
        <v>1:04.48 SAN</v>
      </c>
      <c r="H41" s="386" t="str">
        <f>BT!I4</f>
        <v>1:05.39 SSI</v>
      </c>
      <c r="I41" s="386" t="str">
        <f>BT!J4</f>
        <v>7:24.59 PCV</v>
      </c>
      <c r="J41" s="386" t="str">
        <f>BT!K4</f>
        <v>1:38.84 TT</v>
      </c>
      <c r="K41" s="387" t="str">
        <f>BT!L4</f>
        <v>1:20.47 SAN</v>
      </c>
    </row>
    <row r="42" spans="1:11" ht="13" thickBot="1" x14ac:dyDescent="0.3">
      <c r="A42" s="269"/>
      <c r="B42" s="269"/>
      <c r="C42" s="269"/>
      <c r="D42" s="269"/>
      <c r="E42" s="269"/>
      <c r="F42" s="269"/>
      <c r="G42" s="269"/>
      <c r="H42" s="269"/>
      <c r="I42" s="269"/>
      <c r="J42" s="269"/>
      <c r="K42" s="269"/>
    </row>
    <row r="43" spans="1:11" ht="18.5" thickBot="1" x14ac:dyDescent="0.3">
      <c r="A43" s="388">
        <v>2017</v>
      </c>
      <c r="B43" s="389"/>
      <c r="C43" s="389"/>
      <c r="D43" s="389"/>
      <c r="E43" s="389"/>
      <c r="F43" s="389"/>
      <c r="G43" s="389"/>
      <c r="H43" s="389"/>
      <c r="I43" s="389"/>
      <c r="J43" s="390"/>
      <c r="K43" s="391"/>
    </row>
    <row r="44" spans="1:11" ht="17.5" x14ac:dyDescent="0.25">
      <c r="A44" s="392" t="s">
        <v>88</v>
      </c>
      <c r="B44" s="393" t="s">
        <v>508</v>
      </c>
      <c r="C44" s="393" t="s">
        <v>493</v>
      </c>
      <c r="D44" s="393" t="s">
        <v>359</v>
      </c>
      <c r="E44" s="393" t="s">
        <v>656</v>
      </c>
      <c r="F44" s="393" t="s">
        <v>439</v>
      </c>
      <c r="G44" s="393" t="s">
        <v>324</v>
      </c>
      <c r="H44" s="393" t="s">
        <v>1317</v>
      </c>
      <c r="I44" s="393" t="s">
        <v>460</v>
      </c>
      <c r="J44" s="393" t="s">
        <v>375</v>
      </c>
      <c r="K44" s="394" t="s">
        <v>409</v>
      </c>
    </row>
    <row r="45" spans="1:11" ht="18" thickBot="1" x14ac:dyDescent="0.3">
      <c r="A45" s="395" t="s">
        <v>89</v>
      </c>
      <c r="B45" s="396" t="str">
        <f>BT!C4</f>
        <v>2:47.56 GIL</v>
      </c>
      <c r="C45" s="396" t="str">
        <f>BT!D4</f>
        <v>3:01.25 DAF</v>
      </c>
      <c r="D45" s="396" t="str">
        <f>BT!E4</f>
        <v>:30.24 SPCP</v>
      </c>
      <c r="E45" s="396" t="str">
        <f>BT!F4</f>
        <v>:30.54 HIG</v>
      </c>
      <c r="F45" s="396" t="str">
        <f>BT!G4</f>
        <v>1:28.32 KI</v>
      </c>
      <c r="G45" s="396" t="str">
        <f>BT!H4</f>
        <v>1:04.48 SAN</v>
      </c>
      <c r="H45" s="396" t="str">
        <f>BT!I4</f>
        <v>1:05.39 SSI</v>
      </c>
      <c r="I45" s="396" t="str">
        <f>BT!J4</f>
        <v>7:24.59 PCV</v>
      </c>
      <c r="J45" s="396" t="str">
        <f>BT!K4</f>
        <v>1:38.84 TT</v>
      </c>
      <c r="K45" s="397" t="str">
        <f>BT!L4</f>
        <v>1:20.47 SAN</v>
      </c>
    </row>
  </sheetData>
  <pageMargins left="0.7" right="0.7" top="0.75" bottom="0.75" header="0.3" footer="0.3"/>
  <pageSetup scale="52" orientation="landscape" horizontalDpi="0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K38"/>
  <sheetViews>
    <sheetView zoomScale="75" zoomScaleNormal="75" zoomScalePageLayoutView="75" workbookViewId="0"/>
  </sheetViews>
  <sheetFormatPr defaultColWidth="10.81640625" defaultRowHeight="12.5" x14ac:dyDescent="0.25"/>
  <cols>
    <col min="1" max="1" width="54.1796875" style="368" customWidth="1"/>
    <col min="2" max="2" width="16.6328125" style="367" customWidth="1"/>
    <col min="3" max="11" width="16.6328125" style="368" customWidth="1"/>
    <col min="12" max="16384" width="10.81640625" style="368"/>
  </cols>
  <sheetData>
    <row r="1" spans="1:9" ht="30" x14ac:dyDescent="0.25">
      <c r="A1" s="365" t="s">
        <v>1184</v>
      </c>
      <c r="B1" s="366" t="s">
        <v>95</v>
      </c>
      <c r="C1" s="367"/>
      <c r="D1" s="367"/>
      <c r="E1" s="367"/>
      <c r="F1" s="367"/>
      <c r="G1" s="367"/>
      <c r="H1" s="367"/>
    </row>
    <row r="2" spans="1:9" x14ac:dyDescent="0.25">
      <c r="C2" s="367"/>
      <c r="D2" s="367"/>
      <c r="E2" s="367"/>
      <c r="F2" s="367"/>
      <c r="G2" s="367"/>
      <c r="H2" s="367"/>
    </row>
    <row r="3" spans="1:9" ht="18" x14ac:dyDescent="0.25">
      <c r="A3" s="369" t="s">
        <v>65</v>
      </c>
      <c r="B3" s="370" t="s">
        <v>66</v>
      </c>
      <c r="C3" s="370" t="s">
        <v>67</v>
      </c>
      <c r="D3" s="370" t="s">
        <v>68</v>
      </c>
      <c r="E3" s="370" t="s">
        <v>69</v>
      </c>
      <c r="F3" s="370" t="s">
        <v>48</v>
      </c>
      <c r="G3" s="370" t="s">
        <v>75</v>
      </c>
      <c r="H3" s="367"/>
      <c r="I3" s="367"/>
    </row>
    <row r="4" spans="1:9" ht="18" x14ac:dyDescent="0.25">
      <c r="A4" s="371" t="str">
        <f>VTP!H36</f>
        <v>9/7/17 Veritas &amp; Tempe Prep</v>
      </c>
      <c r="B4" s="372" t="str">
        <f>VTP!B11</f>
        <v>:35.42</v>
      </c>
      <c r="C4" s="372" t="str">
        <f>VTP!C11</f>
        <v>:48.23</v>
      </c>
      <c r="D4" s="372" t="str">
        <f>VTP!D11</f>
        <v>:52.89</v>
      </c>
      <c r="E4" s="372" t="str">
        <f>VTP!E11</f>
        <v>:47.23</v>
      </c>
      <c r="F4" s="277">
        <f>VTP!F11</f>
        <v>2.1269675925925926E-3</v>
      </c>
      <c r="G4" s="277" t="str">
        <f>VTP!G11</f>
        <v>NA</v>
      </c>
      <c r="H4" s="367"/>
      <c r="I4" s="367"/>
    </row>
    <row r="5" spans="1:9" ht="18" x14ac:dyDescent="0.25">
      <c r="A5" s="371"/>
      <c r="B5" s="372"/>
      <c r="C5" s="372"/>
      <c r="D5" s="372"/>
      <c r="E5" s="372"/>
      <c r="F5" s="373"/>
      <c r="G5" s="373"/>
      <c r="H5" s="367"/>
      <c r="I5" s="367"/>
    </row>
    <row r="6" spans="1:9" ht="18" x14ac:dyDescent="0.25">
      <c r="A6" s="369" t="s">
        <v>1</v>
      </c>
      <c r="B6" s="370" t="s">
        <v>36</v>
      </c>
      <c r="C6" s="370" t="s">
        <v>34</v>
      </c>
      <c r="D6" s="370" t="s">
        <v>35</v>
      </c>
      <c r="E6" s="370" t="s">
        <v>37</v>
      </c>
      <c r="F6" s="370" t="s">
        <v>48</v>
      </c>
      <c r="G6" s="370" t="s">
        <v>75</v>
      </c>
      <c r="H6" s="367"/>
      <c r="I6" s="367"/>
    </row>
    <row r="7" spans="1:9" ht="18" x14ac:dyDescent="0.25">
      <c r="A7" s="371"/>
      <c r="B7" s="372"/>
      <c r="C7" s="372"/>
      <c r="D7" s="372"/>
      <c r="E7" s="372"/>
      <c r="F7" s="277"/>
      <c r="G7" s="277"/>
      <c r="H7" s="367"/>
      <c r="I7" s="367"/>
    </row>
    <row r="8" spans="1:9" ht="18" x14ac:dyDescent="0.25">
      <c r="A8" s="359"/>
      <c r="B8" s="372"/>
      <c r="C8" s="372"/>
      <c r="D8" s="372"/>
      <c r="E8" s="372"/>
      <c r="F8" s="373"/>
      <c r="G8" s="373"/>
      <c r="H8" s="367"/>
      <c r="I8" s="367"/>
    </row>
    <row r="9" spans="1:9" ht="18" x14ac:dyDescent="0.25">
      <c r="A9" s="369" t="s">
        <v>82</v>
      </c>
      <c r="B9" s="370" t="s">
        <v>48</v>
      </c>
      <c r="C9" s="370" t="s">
        <v>75</v>
      </c>
      <c r="D9" s="370"/>
      <c r="E9" s="370"/>
      <c r="F9" s="370"/>
      <c r="G9" s="370"/>
      <c r="H9" s="367"/>
      <c r="I9" s="367"/>
    </row>
    <row r="10" spans="1:9" ht="18" x14ac:dyDescent="0.25">
      <c r="A10" s="371" t="str">
        <f>WI!H36</f>
        <v>9/9/17 Wolves Invite</v>
      </c>
      <c r="B10" s="373" t="str">
        <f>WI!F21</f>
        <v>:34.32</v>
      </c>
      <c r="C10" s="373" t="str">
        <f>WI!G21</f>
        <v>:34.07</v>
      </c>
      <c r="D10" s="367"/>
      <c r="E10" s="367"/>
      <c r="F10" s="367"/>
      <c r="G10" s="367"/>
      <c r="H10" s="367"/>
      <c r="I10" s="367"/>
    </row>
    <row r="11" spans="1:9" ht="18" x14ac:dyDescent="0.25">
      <c r="A11" s="371" t="str">
        <f>PCV!H36</f>
        <v>9/12/17 at Phoenix Country Day</v>
      </c>
      <c r="B11" s="373" t="str">
        <f>PCV!B24</f>
        <v>:34.92</v>
      </c>
      <c r="C11" s="373" t="str">
        <f>PCV!C24</f>
        <v>:35.19</v>
      </c>
      <c r="D11" s="367"/>
      <c r="E11" s="367"/>
      <c r="F11" s="367"/>
      <c r="G11" s="367"/>
      <c r="H11" s="367"/>
      <c r="I11" s="367"/>
    </row>
    <row r="12" spans="1:9" ht="18" x14ac:dyDescent="0.25">
      <c r="A12" s="371" t="str">
        <f>DAF!H36</f>
        <v>9/21/17 at Dysart &amp; Agua Fria</v>
      </c>
      <c r="B12" s="373" t="str">
        <f>DAF!B23</f>
        <v>:35.77</v>
      </c>
      <c r="C12" s="373" t="str">
        <f>DAF!C23</f>
        <v>:36.04</v>
      </c>
      <c r="D12" s="367"/>
      <c r="E12" s="367"/>
      <c r="F12" s="367"/>
      <c r="G12" s="367"/>
      <c r="H12" s="367"/>
      <c r="I12" s="367"/>
    </row>
    <row r="13" spans="1:9" ht="18" x14ac:dyDescent="0.25">
      <c r="A13" s="371" t="str">
        <f>HIG!H36</f>
        <v>9/26/17 at Higley</v>
      </c>
      <c r="B13" s="373" t="str">
        <f>HIG!F41</f>
        <v>:37.81</v>
      </c>
      <c r="C13" s="373" t="str">
        <f>HIG!G41</f>
        <v>:37.83</v>
      </c>
      <c r="D13" s="367"/>
      <c r="E13" s="367"/>
      <c r="F13" s="367"/>
      <c r="G13" s="367"/>
      <c r="H13" s="367"/>
      <c r="I13" s="367"/>
    </row>
    <row r="14" spans="1:9" ht="18" x14ac:dyDescent="0.25">
      <c r="A14" s="371" t="str">
        <f>GCS!H36</f>
        <v>10/5/17 vs Gilbert Christian School</v>
      </c>
      <c r="B14" s="373" t="str">
        <f>GCS!F41</f>
        <v>NS</v>
      </c>
      <c r="C14" s="373" t="str">
        <f>GCS!G41</f>
        <v>NS</v>
      </c>
      <c r="D14" s="367"/>
      <c r="E14" s="367"/>
      <c r="F14" s="367"/>
      <c r="G14" s="367"/>
      <c r="H14" s="367"/>
      <c r="I14" s="367"/>
    </row>
    <row r="15" spans="1:9" ht="18" x14ac:dyDescent="0.25">
      <c r="A15" s="371"/>
      <c r="B15" s="373"/>
      <c r="C15" s="373"/>
      <c r="D15" s="367"/>
      <c r="E15" s="367"/>
      <c r="F15" s="367"/>
      <c r="G15" s="367"/>
      <c r="H15" s="367"/>
      <c r="I15" s="367"/>
    </row>
    <row r="16" spans="1:9" ht="18" x14ac:dyDescent="0.25">
      <c r="A16" s="369" t="s">
        <v>83</v>
      </c>
      <c r="B16" s="370" t="s">
        <v>66</v>
      </c>
      <c r="C16" s="370" t="s">
        <v>67</v>
      </c>
      <c r="D16" s="370" t="s">
        <v>48</v>
      </c>
      <c r="E16" s="370" t="s">
        <v>75</v>
      </c>
      <c r="F16" s="370"/>
      <c r="G16" s="370"/>
      <c r="H16" s="367"/>
      <c r="I16" s="367"/>
    </row>
    <row r="17" spans="1:11" ht="18" x14ac:dyDescent="0.25">
      <c r="A17" s="371"/>
      <c r="B17" s="372"/>
      <c r="C17" s="372"/>
      <c r="D17" s="373"/>
      <c r="E17" s="373"/>
      <c r="F17" s="367"/>
      <c r="G17" s="367"/>
      <c r="H17" s="367"/>
      <c r="I17" s="367"/>
    </row>
    <row r="18" spans="1:11" ht="18" x14ac:dyDescent="0.25">
      <c r="A18" s="371"/>
      <c r="B18" s="372"/>
      <c r="C18" s="372"/>
      <c r="D18" s="373"/>
      <c r="E18" s="373"/>
      <c r="F18" s="367"/>
      <c r="G18" s="367"/>
      <c r="H18" s="367"/>
      <c r="I18" s="367"/>
    </row>
    <row r="19" spans="1:11" ht="18" x14ac:dyDescent="0.25">
      <c r="A19" s="369" t="s">
        <v>84</v>
      </c>
      <c r="B19" s="370" t="s">
        <v>66</v>
      </c>
      <c r="C19" s="370" t="s">
        <v>67</v>
      </c>
      <c r="D19" s="370" t="s">
        <v>48</v>
      </c>
      <c r="E19" s="370" t="s">
        <v>75</v>
      </c>
      <c r="F19" s="370"/>
      <c r="G19" s="370"/>
      <c r="H19" s="367"/>
      <c r="I19" s="367"/>
    </row>
    <row r="20" spans="1:11" ht="18" x14ac:dyDescent="0.25">
      <c r="A20" s="371" t="str">
        <f>DAF!H36</f>
        <v>9/21/17 at Dysart &amp; Agua Fria</v>
      </c>
      <c r="B20" s="372" t="str">
        <f>DAF!D34</f>
        <v>:40.56</v>
      </c>
      <c r="C20" s="372" t="str">
        <f>DAF!E34</f>
        <v>:46.80</v>
      </c>
      <c r="D20" s="277">
        <f>DAF!F34</f>
        <v>1.0111111111111111E-3</v>
      </c>
      <c r="E20" s="277">
        <f>DAF!G34</f>
        <v>1.0188657407407408E-3</v>
      </c>
      <c r="F20" s="367"/>
      <c r="G20" s="367"/>
      <c r="H20" s="367"/>
      <c r="I20" s="367"/>
    </row>
    <row r="21" spans="1:11" ht="18" x14ac:dyDescent="0.25">
      <c r="A21" s="371"/>
      <c r="B21" s="372"/>
      <c r="C21" s="372"/>
      <c r="D21" s="373"/>
      <c r="E21" s="373"/>
      <c r="F21" s="367"/>
      <c r="G21" s="367"/>
      <c r="H21" s="367"/>
      <c r="I21" s="367"/>
    </row>
    <row r="22" spans="1:11" ht="18" x14ac:dyDescent="0.25">
      <c r="A22" s="369" t="s">
        <v>85</v>
      </c>
      <c r="B22" s="370" t="s">
        <v>60</v>
      </c>
      <c r="C22" s="370" t="s">
        <v>61</v>
      </c>
      <c r="D22" s="370" t="s">
        <v>62</v>
      </c>
      <c r="E22" s="370" t="s">
        <v>63</v>
      </c>
      <c r="F22" s="370" t="s">
        <v>64</v>
      </c>
      <c r="G22" s="370" t="s">
        <v>48</v>
      </c>
      <c r="H22" s="370" t="s">
        <v>75</v>
      </c>
      <c r="I22" s="367"/>
    </row>
    <row r="23" spans="1:11" ht="18" x14ac:dyDescent="0.25">
      <c r="A23" s="371"/>
      <c r="B23" s="372"/>
      <c r="C23" s="372"/>
      <c r="D23" s="372"/>
      <c r="E23" s="372"/>
      <c r="F23" s="372"/>
      <c r="G23" s="373"/>
      <c r="H23" s="373"/>
      <c r="I23" s="367"/>
    </row>
    <row r="24" spans="1:11" ht="18" x14ac:dyDescent="0.25">
      <c r="A24" s="371"/>
      <c r="B24" s="372"/>
      <c r="C24" s="372"/>
      <c r="D24" s="372"/>
      <c r="E24" s="372"/>
      <c r="F24" s="372"/>
      <c r="G24" s="373"/>
      <c r="H24" s="373"/>
      <c r="I24" s="367"/>
    </row>
    <row r="25" spans="1:11" ht="18" x14ac:dyDescent="0.25">
      <c r="A25" s="371"/>
      <c r="B25" s="372"/>
      <c r="C25" s="372"/>
      <c r="D25" s="372"/>
      <c r="E25" s="372"/>
      <c r="F25" s="372"/>
      <c r="G25" s="373"/>
      <c r="H25" s="367"/>
      <c r="I25" s="367"/>
    </row>
    <row r="26" spans="1:11" ht="18" x14ac:dyDescent="0.25">
      <c r="A26" s="369" t="s">
        <v>86</v>
      </c>
      <c r="B26" s="370" t="s">
        <v>66</v>
      </c>
      <c r="C26" s="370" t="s">
        <v>67</v>
      </c>
      <c r="D26" s="370" t="s">
        <v>48</v>
      </c>
      <c r="E26" s="370" t="s">
        <v>75</v>
      </c>
      <c r="F26" s="370"/>
      <c r="G26" s="370"/>
      <c r="H26" s="367"/>
      <c r="I26" s="367"/>
    </row>
    <row r="27" spans="1:11" ht="18" x14ac:dyDescent="0.25">
      <c r="A27" s="371"/>
      <c r="B27" s="372"/>
      <c r="C27" s="372"/>
      <c r="D27" s="277"/>
      <c r="E27" s="277"/>
      <c r="F27" s="367"/>
      <c r="G27" s="367"/>
      <c r="H27" s="367"/>
      <c r="I27" s="367"/>
    </row>
    <row r="28" spans="1:11" ht="18" x14ac:dyDescent="0.25">
      <c r="A28" s="371"/>
      <c r="B28" s="372"/>
      <c r="C28" s="372"/>
      <c r="D28" s="277"/>
      <c r="E28" s="277"/>
      <c r="F28" s="367"/>
      <c r="G28" s="367"/>
      <c r="H28" s="367"/>
      <c r="I28" s="367"/>
    </row>
    <row r="29" spans="1:11" ht="18" x14ac:dyDescent="0.25">
      <c r="A29" s="369" t="s">
        <v>87</v>
      </c>
      <c r="B29" s="370" t="s">
        <v>66</v>
      </c>
      <c r="C29" s="370" t="s">
        <v>67</v>
      </c>
      <c r="D29" s="370" t="s">
        <v>48</v>
      </c>
      <c r="E29" s="370" t="s">
        <v>75</v>
      </c>
      <c r="F29" s="370"/>
      <c r="G29" s="370"/>
      <c r="H29" s="367"/>
      <c r="I29" s="367"/>
    </row>
    <row r="30" spans="1:11" ht="18" x14ac:dyDescent="0.25">
      <c r="A30" s="371" t="str">
        <f>KI!H36</f>
        <v>9/23/17 Knights Invite</v>
      </c>
      <c r="B30" s="372" t="str">
        <f>KI!L24</f>
        <v>:48.69</v>
      </c>
      <c r="C30" s="372">
        <f>KI!M24</f>
        <v>7.0439814814814811E-4</v>
      </c>
      <c r="D30" s="277">
        <f>KI!N24</f>
        <v>1.2679398148148148E-3</v>
      </c>
      <c r="E30" s="277">
        <f>KI!O24</f>
        <v>1.2694444444444444E-3</v>
      </c>
      <c r="F30" s="370"/>
      <c r="G30" s="370"/>
      <c r="H30" s="367"/>
      <c r="I30" s="367"/>
    </row>
    <row r="31" spans="1:11" ht="18.5" thickBot="1" x14ac:dyDescent="0.3">
      <c r="A31" s="371"/>
      <c r="B31" s="372"/>
      <c r="C31" s="372"/>
      <c r="D31" s="277"/>
      <c r="E31" s="277"/>
      <c r="F31" s="367"/>
      <c r="G31" s="367"/>
      <c r="H31" s="367"/>
      <c r="I31" s="367"/>
    </row>
    <row r="32" spans="1:11" ht="18.5" thickBot="1" x14ac:dyDescent="0.3">
      <c r="A32" s="374" t="s">
        <v>237</v>
      </c>
      <c r="B32" s="375"/>
      <c r="C32" s="375"/>
      <c r="D32" s="376"/>
      <c r="E32" s="376"/>
      <c r="F32" s="377"/>
      <c r="G32" s="377"/>
      <c r="H32" s="378"/>
      <c r="I32" s="378"/>
      <c r="J32" s="379"/>
      <c r="K32" s="380"/>
    </row>
    <row r="33" spans="1:11" ht="18" x14ac:dyDescent="0.25">
      <c r="A33" s="381" t="s">
        <v>0</v>
      </c>
      <c r="B33" s="382" t="s">
        <v>2</v>
      </c>
      <c r="C33" s="382" t="s">
        <v>1</v>
      </c>
      <c r="D33" s="382" t="s">
        <v>3</v>
      </c>
      <c r="E33" s="383" t="s">
        <v>9</v>
      </c>
      <c r="F33" s="383" t="s">
        <v>4</v>
      </c>
      <c r="G33" s="383" t="s">
        <v>5</v>
      </c>
      <c r="H33" s="383" t="s">
        <v>10</v>
      </c>
      <c r="I33" s="383" t="s">
        <v>6</v>
      </c>
      <c r="J33" s="383" t="s">
        <v>7</v>
      </c>
      <c r="K33" s="384" t="s">
        <v>8</v>
      </c>
    </row>
    <row r="34" spans="1:11" ht="18" thickBot="1" x14ac:dyDescent="0.3">
      <c r="A34" s="385" t="s">
        <v>95</v>
      </c>
      <c r="B34" s="386" t="str">
        <f>BT!C5</f>
        <v>3:03.72 VTP</v>
      </c>
      <c r="C34" s="386" t="str">
        <f>BT!D5</f>
        <v>3:50.17 HIG</v>
      </c>
      <c r="D34" s="386" t="str">
        <f>BT!E5</f>
        <v>:34.07 WI</v>
      </c>
      <c r="E34" s="386" t="str">
        <f>BT!F5</f>
        <v>:34.71 VTP</v>
      </c>
      <c r="F34" s="386" t="str">
        <f>BT!G5</f>
        <v>NT</v>
      </c>
      <c r="G34" s="386" t="str">
        <f>BT!H5</f>
        <v>1:27.36 DAF</v>
      </c>
      <c r="H34" s="386" t="str">
        <f>BT!I5</f>
        <v>1:22.41 GCS</v>
      </c>
      <c r="I34" s="386" t="str">
        <f>BT!J5</f>
        <v>NT</v>
      </c>
      <c r="J34" s="386" t="str">
        <f>BT!K5</f>
        <v>NT</v>
      </c>
      <c r="K34" s="386" t="str">
        <f>BT!L5</f>
        <v>1:49.55 KI</v>
      </c>
    </row>
    <row r="35" spans="1:11" ht="13" thickBot="1" x14ac:dyDescent="0.3">
      <c r="A35" s="269"/>
      <c r="B35" s="269"/>
      <c r="C35" s="269"/>
      <c r="D35" s="269"/>
      <c r="E35" s="269"/>
      <c r="F35" s="269"/>
      <c r="G35" s="269"/>
      <c r="H35" s="269"/>
      <c r="I35" s="269"/>
      <c r="J35" s="269"/>
      <c r="K35" s="269"/>
    </row>
    <row r="36" spans="1:11" ht="18.5" thickBot="1" x14ac:dyDescent="0.3">
      <c r="A36" s="412">
        <v>2017</v>
      </c>
      <c r="B36" s="439"/>
      <c r="C36" s="439"/>
      <c r="D36" s="439"/>
      <c r="E36" s="439"/>
      <c r="F36" s="439"/>
      <c r="G36" s="439"/>
      <c r="H36" s="439"/>
      <c r="I36" s="439"/>
      <c r="J36" s="440"/>
      <c r="K36" s="441"/>
    </row>
    <row r="37" spans="1:11" ht="17.5" x14ac:dyDescent="0.25">
      <c r="A37" s="442" t="s">
        <v>88</v>
      </c>
      <c r="B37" s="443" t="s">
        <v>1071</v>
      </c>
      <c r="C37" s="443" t="s">
        <v>12</v>
      </c>
      <c r="D37" s="443" t="s">
        <v>1097</v>
      </c>
      <c r="E37" s="443" t="s">
        <v>1063</v>
      </c>
      <c r="F37" s="443" t="s">
        <v>12</v>
      </c>
      <c r="G37" s="443" t="s">
        <v>12</v>
      </c>
      <c r="H37" s="443" t="s">
        <v>1070</v>
      </c>
      <c r="I37" s="443" t="s">
        <v>12</v>
      </c>
      <c r="J37" s="443" t="s">
        <v>12</v>
      </c>
      <c r="K37" s="444" t="s">
        <v>12</v>
      </c>
    </row>
    <row r="38" spans="1:11" ht="18" thickBot="1" x14ac:dyDescent="0.3">
      <c r="A38" s="395" t="s">
        <v>89</v>
      </c>
      <c r="B38" s="396" t="str">
        <f>BT!C5</f>
        <v>3:03.72 VTP</v>
      </c>
      <c r="C38" s="396" t="str">
        <f>BT!D5</f>
        <v>3:50.17 HIG</v>
      </c>
      <c r="D38" s="396" t="str">
        <f>BT!E5</f>
        <v>:34.07 WI</v>
      </c>
      <c r="E38" s="396" t="str">
        <f>BT!F5</f>
        <v>:34.71 VTP</v>
      </c>
      <c r="F38" s="396" t="str">
        <f>BT!G5</f>
        <v>NT</v>
      </c>
      <c r="G38" s="396" t="str">
        <f>BT!H5</f>
        <v>1:27.36 DAF</v>
      </c>
      <c r="H38" s="396" t="str">
        <f>BT!I5</f>
        <v>1:22.41 GCS</v>
      </c>
      <c r="I38" s="396" t="str">
        <f>BT!J5</f>
        <v>NT</v>
      </c>
      <c r="J38" s="396" t="str">
        <f>BT!K5</f>
        <v>NT</v>
      </c>
      <c r="K38" s="397" t="str">
        <f>BT!L5</f>
        <v>1:49.55 KI</v>
      </c>
    </row>
  </sheetData>
  <pageMargins left="0.7" right="0.7" top="0.75" bottom="0.75" header="0.3" footer="0.3"/>
  <pageSetup scale="52" orientation="landscape" horizontalDpi="0" verticalDpi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K47"/>
  <sheetViews>
    <sheetView topLeftCell="A19" zoomScale="75" zoomScaleNormal="75" zoomScalePageLayoutView="75" workbookViewId="0">
      <selection activeCell="B43" sqref="B43"/>
    </sheetView>
  </sheetViews>
  <sheetFormatPr defaultColWidth="10.81640625" defaultRowHeight="12.5" x14ac:dyDescent="0.25"/>
  <cols>
    <col min="1" max="1" width="54.1796875" style="254" customWidth="1"/>
    <col min="2" max="11" width="16.6328125" style="254" customWidth="1"/>
    <col min="12" max="16384" width="10.81640625" style="254"/>
  </cols>
  <sheetData>
    <row r="1" spans="1:9" ht="30" x14ac:dyDescent="0.25">
      <c r="A1" s="400" t="s">
        <v>123</v>
      </c>
      <c r="B1" s="366" t="s">
        <v>95</v>
      </c>
      <c r="C1" s="367"/>
      <c r="D1" s="367"/>
      <c r="E1" s="367"/>
      <c r="F1" s="367"/>
      <c r="G1" s="367"/>
      <c r="H1" s="367"/>
      <c r="I1" s="368"/>
    </row>
    <row r="2" spans="1:9" x14ac:dyDescent="0.25">
      <c r="A2" s="368"/>
      <c r="B2" s="367"/>
      <c r="C2" s="367"/>
      <c r="D2" s="367"/>
      <c r="E2" s="367"/>
      <c r="F2" s="367"/>
      <c r="G2" s="367"/>
      <c r="H2" s="367"/>
      <c r="I2" s="368"/>
    </row>
    <row r="3" spans="1:9" ht="18" x14ac:dyDescent="0.25">
      <c r="A3" s="369" t="s">
        <v>65</v>
      </c>
      <c r="B3" s="370" t="s">
        <v>66</v>
      </c>
      <c r="C3" s="370" t="s">
        <v>67</v>
      </c>
      <c r="D3" s="370" t="s">
        <v>68</v>
      </c>
      <c r="E3" s="370" t="s">
        <v>69</v>
      </c>
      <c r="F3" s="370" t="s">
        <v>48</v>
      </c>
      <c r="G3" s="370" t="s">
        <v>75</v>
      </c>
      <c r="H3" s="367"/>
      <c r="I3" s="367"/>
    </row>
    <row r="4" spans="1:9" ht="18" x14ac:dyDescent="0.25">
      <c r="A4" s="371" t="str">
        <f>HIG!H36</f>
        <v>9/26/17 at Higley</v>
      </c>
      <c r="B4" s="372" t="str">
        <f>HIG!B9</f>
        <v>:30.52</v>
      </c>
      <c r="C4" s="372" t="str">
        <f>HIG!C9</f>
        <v>:36.67</v>
      </c>
      <c r="D4" s="372" t="str">
        <f>HIG!D9</f>
        <v>:39.58</v>
      </c>
      <c r="E4" s="372" t="str">
        <f>HIG!E9</f>
        <v>:40.52</v>
      </c>
      <c r="F4" s="277">
        <f>HIG!F9</f>
        <v>1.7047453703703704E-3</v>
      </c>
      <c r="G4" s="277">
        <f>HIG!G9</f>
        <v>1.7068287037037037E-3</v>
      </c>
      <c r="H4" s="367"/>
      <c r="I4" s="367"/>
    </row>
    <row r="5" spans="1:9" ht="18" x14ac:dyDescent="0.25">
      <c r="A5" s="371"/>
      <c r="B5" s="372"/>
      <c r="C5" s="372"/>
      <c r="D5" s="372"/>
      <c r="E5" s="372"/>
      <c r="F5" s="373"/>
      <c r="G5" s="373"/>
      <c r="H5" s="367"/>
      <c r="I5" s="367"/>
    </row>
    <row r="6" spans="1:9" ht="18" x14ac:dyDescent="0.25">
      <c r="A6" s="369" t="s">
        <v>1</v>
      </c>
      <c r="B6" s="370" t="s">
        <v>36</v>
      </c>
      <c r="C6" s="370" t="s">
        <v>34</v>
      </c>
      <c r="D6" s="370" t="s">
        <v>35</v>
      </c>
      <c r="E6" s="370" t="s">
        <v>37</v>
      </c>
      <c r="F6" s="370" t="s">
        <v>48</v>
      </c>
      <c r="G6" s="370" t="s">
        <v>75</v>
      </c>
      <c r="H6" s="367"/>
      <c r="I6" s="367"/>
    </row>
    <row r="7" spans="1:9" ht="18" x14ac:dyDescent="0.25">
      <c r="A7" s="371" t="str">
        <f>GIL!H36</f>
        <v>8/26/17 Gilbert</v>
      </c>
      <c r="B7" s="372" t="str">
        <f>GIL!B14</f>
        <v>:33.36</v>
      </c>
      <c r="C7" s="372" t="str">
        <f>GIL!C14</f>
        <v>:44.55</v>
      </c>
      <c r="D7" s="372" t="str">
        <f>GIL!D14</f>
        <v>:53.23</v>
      </c>
      <c r="E7" s="372" t="str">
        <f>GIL!E14</f>
        <v>:41.37</v>
      </c>
      <c r="F7" s="277">
        <f>GIL!F14</f>
        <v>1.9966435185185187E-3</v>
      </c>
      <c r="G7" s="277">
        <f>GIL!G14</f>
        <v>1.9987268518518518E-3</v>
      </c>
      <c r="H7" s="367"/>
      <c r="I7" s="367"/>
    </row>
    <row r="8" spans="1:9" ht="18" x14ac:dyDescent="0.25">
      <c r="A8" s="371" t="str">
        <f>AJ!H36</f>
        <v>8/29/17 Apache Junction</v>
      </c>
      <c r="B8" s="372" t="str">
        <f>AJ!B14</f>
        <v>:32.91</v>
      </c>
      <c r="C8" s="372" t="str">
        <f>AJ!C14</f>
        <v>:42.62</v>
      </c>
      <c r="D8" s="372" t="str">
        <f>AJ!D14</f>
        <v>:52.87</v>
      </c>
      <c r="E8" s="372" t="str">
        <f>AJ!E14</f>
        <v>:39.72</v>
      </c>
      <c r="F8" s="277">
        <f>AJ!F14</f>
        <v>1.9458333333333333E-3</v>
      </c>
      <c r="G8" s="277">
        <f>AJ!G14</f>
        <v>1.9466435185185186E-3</v>
      </c>
      <c r="H8" s="367"/>
      <c r="I8" s="367"/>
    </row>
    <row r="9" spans="1:9" ht="18" x14ac:dyDescent="0.25">
      <c r="A9" s="371" t="str">
        <f>VTP!H36</f>
        <v>9/7/17 Veritas &amp; Tempe Prep</v>
      </c>
      <c r="B9" s="372" t="str">
        <f>VTP!B15</f>
        <v>:32.79</v>
      </c>
      <c r="C9" s="372" t="str">
        <f>VTP!C15</f>
        <v>:42.67</v>
      </c>
      <c r="D9" s="372" t="str">
        <f>VTP!D15</f>
        <v>:55.44</v>
      </c>
      <c r="E9" s="372" t="str">
        <f>VTP!E15</f>
        <v>:39.29</v>
      </c>
      <c r="F9" s="277">
        <f>VTP!F15</f>
        <v>1.96875E-3</v>
      </c>
      <c r="G9" s="277">
        <f>VTP!G15</f>
        <v>1.9662037037037035E-3</v>
      </c>
      <c r="H9" s="367"/>
      <c r="I9" s="367"/>
    </row>
    <row r="10" spans="1:9" ht="18" x14ac:dyDescent="0.25">
      <c r="A10" s="371" t="str">
        <f>WI!H36</f>
        <v>9/9/17 Wolves Invite</v>
      </c>
      <c r="B10" s="372" t="str">
        <f>WI!B14</f>
        <v>:30.59</v>
      </c>
      <c r="C10" s="372" t="str">
        <f>WI!C14</f>
        <v>:43.15</v>
      </c>
      <c r="D10" s="372" t="str">
        <f>WI!D14</f>
        <v>:55.38</v>
      </c>
      <c r="E10" s="372" t="str">
        <f>WI!E14</f>
        <v>:38.46</v>
      </c>
      <c r="F10" s="277">
        <f>WI!F14</f>
        <v>1.9395833333333333E-3</v>
      </c>
      <c r="G10" s="277">
        <f>WI!G14</f>
        <v>1.9453703703703705E-3</v>
      </c>
      <c r="H10" s="367"/>
      <c r="I10" s="367"/>
    </row>
    <row r="11" spans="1:9" ht="18" x14ac:dyDescent="0.25">
      <c r="A11" s="371" t="str">
        <f>KI!H36</f>
        <v>9/23/17 Knights Invite</v>
      </c>
      <c r="B11" s="372" t="str">
        <f>KI!B17</f>
        <v>NA</v>
      </c>
      <c r="C11" s="372" t="str">
        <f>KI!C17</f>
        <v>NA</v>
      </c>
      <c r="D11" s="372" t="str">
        <f>KI!D17</f>
        <v>:54.60</v>
      </c>
      <c r="E11" s="372" t="str">
        <f>KI!E17</f>
        <v>:39.49</v>
      </c>
      <c r="F11" s="277">
        <f>KI!F17</f>
        <v>1.9622685185185186E-3</v>
      </c>
      <c r="G11" s="277">
        <f>KI!G17</f>
        <v>1.9621527777777775E-3</v>
      </c>
      <c r="H11" s="367"/>
      <c r="I11" s="367"/>
    </row>
    <row r="12" spans="1:9" ht="18" x14ac:dyDescent="0.25">
      <c r="A12" s="371"/>
      <c r="B12" s="372"/>
      <c r="C12" s="372"/>
      <c r="D12" s="372"/>
      <c r="E12" s="372"/>
      <c r="F12" s="277"/>
      <c r="G12" s="277"/>
      <c r="H12" s="367"/>
      <c r="I12" s="367"/>
    </row>
    <row r="13" spans="1:9" ht="18" x14ac:dyDescent="0.25">
      <c r="A13" s="369" t="s">
        <v>82</v>
      </c>
      <c r="B13" s="370" t="s">
        <v>48</v>
      </c>
      <c r="C13" s="370" t="s">
        <v>75</v>
      </c>
      <c r="D13" s="370"/>
      <c r="E13" s="370"/>
      <c r="F13" s="370"/>
      <c r="G13" s="370"/>
      <c r="H13" s="367"/>
      <c r="I13" s="367"/>
    </row>
    <row r="14" spans="1:9" ht="18" x14ac:dyDescent="0.25">
      <c r="A14" s="371" t="str">
        <f>PCV!H36</f>
        <v>9/12/17 at Phoenix Country Day</v>
      </c>
      <c r="B14" s="373" t="str">
        <f>PCV!B21</f>
        <v>:27.70</v>
      </c>
      <c r="C14" s="373" t="str">
        <f>PCV!C21</f>
        <v>:27.70</v>
      </c>
      <c r="D14" s="367"/>
      <c r="E14" s="367"/>
      <c r="F14" s="367"/>
      <c r="G14" s="367"/>
      <c r="H14" s="367"/>
      <c r="I14" s="367"/>
    </row>
    <row r="15" spans="1:9" ht="18" x14ac:dyDescent="0.25">
      <c r="A15" s="371" t="str">
        <f>DAF!H36</f>
        <v>9/21/17 at Dysart &amp; Agua Fria</v>
      </c>
      <c r="B15" s="373" t="str">
        <f>DAF!F21</f>
        <v>:27.78</v>
      </c>
      <c r="C15" s="373" t="str">
        <f>DAF!G21</f>
        <v>:27.82</v>
      </c>
      <c r="D15" s="367"/>
      <c r="E15" s="367"/>
      <c r="F15" s="367"/>
      <c r="G15" s="367"/>
      <c r="H15" s="367"/>
      <c r="I15" s="367"/>
    </row>
    <row r="16" spans="1:9" ht="18" x14ac:dyDescent="0.25">
      <c r="A16" s="371" t="str">
        <f>GCS!H36</f>
        <v>10/5/17 vs Gilbert Christian School</v>
      </c>
      <c r="B16" s="373" t="str">
        <f>GCS!F21</f>
        <v>:27.85</v>
      </c>
      <c r="C16" s="373" t="str">
        <f>GCS!G21</f>
        <v>:27.72</v>
      </c>
      <c r="D16" s="367"/>
      <c r="E16" s="367"/>
      <c r="F16" s="367"/>
      <c r="G16" s="367"/>
      <c r="H16" s="367"/>
      <c r="I16" s="367"/>
    </row>
    <row r="17" spans="1:9" ht="18" x14ac:dyDescent="0.25">
      <c r="A17" s="371"/>
      <c r="B17" s="373"/>
      <c r="C17" s="373"/>
      <c r="D17" s="367"/>
      <c r="E17" s="367"/>
      <c r="F17" s="367"/>
      <c r="G17" s="367"/>
      <c r="H17" s="367"/>
      <c r="I17" s="367"/>
    </row>
    <row r="18" spans="1:9" ht="18" x14ac:dyDescent="0.25">
      <c r="A18" s="369" t="s">
        <v>83</v>
      </c>
      <c r="B18" s="370" t="s">
        <v>66</v>
      </c>
      <c r="C18" s="370" t="s">
        <v>67</v>
      </c>
      <c r="D18" s="370" t="s">
        <v>48</v>
      </c>
      <c r="E18" s="370" t="s">
        <v>75</v>
      </c>
      <c r="F18" s="370"/>
      <c r="G18" s="370"/>
      <c r="H18" s="367"/>
      <c r="I18" s="367"/>
    </row>
    <row r="19" spans="1:9" ht="18" x14ac:dyDescent="0.25">
      <c r="A19" s="371" t="str">
        <f>AJ!H36</f>
        <v>8/29/17 Apache Junction</v>
      </c>
      <c r="B19" s="372" t="str">
        <f>AJ!D26</f>
        <v>:33.45</v>
      </c>
      <c r="C19" s="372" t="str">
        <f>AJ!E26</f>
        <v>:43.58</v>
      </c>
      <c r="D19" s="277">
        <f>AJ!F26</f>
        <v>8.9155092592592595E-4</v>
      </c>
      <c r="E19" s="277">
        <f>AJ!G26</f>
        <v>8.9189814814814817E-4</v>
      </c>
      <c r="F19" s="367"/>
      <c r="G19" s="367"/>
      <c r="H19" s="367"/>
      <c r="I19" s="367"/>
    </row>
    <row r="20" spans="1:9" ht="18" x14ac:dyDescent="0.25">
      <c r="A20" s="371" t="str">
        <f>VTP!H36</f>
        <v>9/7/17 Veritas &amp; Tempe Prep</v>
      </c>
      <c r="B20" s="372" t="str">
        <f>VTP!D25</f>
        <v>:33.67</v>
      </c>
      <c r="C20" s="372" t="str">
        <f>VTP!E25</f>
        <v>:41.93</v>
      </c>
      <c r="D20" s="277">
        <f>VTP!F25</f>
        <v>8.7569444444444457E-4</v>
      </c>
      <c r="E20" s="277">
        <f>VTP!G25</f>
        <v>8.7418981481481473E-4</v>
      </c>
      <c r="F20" s="367"/>
      <c r="G20" s="367"/>
      <c r="H20" s="367"/>
      <c r="I20" s="367"/>
    </row>
    <row r="21" spans="1:9" ht="18" x14ac:dyDescent="0.25">
      <c r="A21" s="371" t="str">
        <f>PCV!H36</f>
        <v>9/12/17 at Phoenix Country Day</v>
      </c>
      <c r="B21" s="372" t="str">
        <f>PCV!D27</f>
        <v>:32.32</v>
      </c>
      <c r="C21" s="372" t="str">
        <f>PCV!E27</f>
        <v>:40.25</v>
      </c>
      <c r="D21" s="277">
        <f>PCV!F27</f>
        <v>8.3993055555555557E-4</v>
      </c>
      <c r="E21" s="277">
        <f>PCV!G27</f>
        <v>8.4050925925925916E-4</v>
      </c>
      <c r="F21" s="367"/>
      <c r="G21" s="367"/>
      <c r="H21" s="367"/>
      <c r="I21" s="367"/>
    </row>
    <row r="22" spans="1:9" ht="18" x14ac:dyDescent="0.25">
      <c r="A22" s="371" t="str">
        <f>KI!H36</f>
        <v>9/23/17 Knights Invite</v>
      </c>
      <c r="B22" s="372" t="str">
        <f>KI!D28</f>
        <v>:32.27</v>
      </c>
      <c r="C22" s="372" t="str">
        <f>KI!E28</f>
        <v>:43.72</v>
      </c>
      <c r="D22" s="277">
        <f>KI!F28</f>
        <v>8.7951388888888888E-4</v>
      </c>
      <c r="E22" s="277">
        <f>KI!G28</f>
        <v>8.850694444444444E-4</v>
      </c>
      <c r="F22" s="367"/>
      <c r="G22" s="367"/>
      <c r="H22" s="367"/>
      <c r="I22" s="367"/>
    </row>
    <row r="23" spans="1:9" ht="18" x14ac:dyDescent="0.25">
      <c r="A23" s="371" t="str">
        <f>HIG!H36</f>
        <v>9/26/17 at Higley</v>
      </c>
      <c r="B23" s="372" t="str">
        <f>HIG!D26</f>
        <v>:33.18</v>
      </c>
      <c r="C23" s="372" t="str">
        <f>HIG!E26</f>
        <v>:42.57</v>
      </c>
      <c r="D23" s="277">
        <f>HIG!F26</f>
        <v>8.7673611111111112E-4</v>
      </c>
      <c r="E23" s="277">
        <f>HIG!G26</f>
        <v>8.810185185185185E-4</v>
      </c>
      <c r="F23" s="367"/>
      <c r="G23" s="367"/>
      <c r="H23" s="367"/>
      <c r="I23" s="367"/>
    </row>
    <row r="24" spans="1:9" ht="18" x14ac:dyDescent="0.25">
      <c r="A24" s="371" t="str">
        <f>GCS!H36</f>
        <v>10/5/17 vs Gilbert Christian School</v>
      </c>
      <c r="B24" s="372" t="str">
        <f>GCS!D26</f>
        <v>:31.75</v>
      </c>
      <c r="C24" s="372" t="str">
        <f>GCS!E26</f>
        <v>:38.30</v>
      </c>
      <c r="D24" s="277">
        <f>GCS!F26</f>
        <v>8.1076388888888897E-4</v>
      </c>
      <c r="E24" s="277">
        <f>GCS!G26</f>
        <v>8.1342592592592588E-4</v>
      </c>
      <c r="F24" s="367"/>
      <c r="G24" s="367"/>
      <c r="H24" s="367"/>
      <c r="I24" s="367"/>
    </row>
    <row r="25" spans="1:9" ht="18" x14ac:dyDescent="0.25">
      <c r="A25" s="371"/>
      <c r="B25" s="372"/>
      <c r="C25" s="372"/>
      <c r="D25" s="373"/>
      <c r="E25" s="373"/>
      <c r="F25" s="367"/>
      <c r="G25" s="367"/>
      <c r="H25" s="367"/>
      <c r="I25" s="367"/>
    </row>
    <row r="26" spans="1:9" ht="18" x14ac:dyDescent="0.25">
      <c r="A26" s="369" t="s">
        <v>84</v>
      </c>
      <c r="B26" s="370" t="s">
        <v>66</v>
      </c>
      <c r="C26" s="370" t="s">
        <v>67</v>
      </c>
      <c r="D26" s="370" t="s">
        <v>48</v>
      </c>
      <c r="E26" s="370" t="s">
        <v>75</v>
      </c>
      <c r="F26" s="370"/>
      <c r="G26" s="370"/>
      <c r="H26" s="367"/>
      <c r="I26" s="367"/>
    </row>
    <row r="27" spans="1:9" ht="18" x14ac:dyDescent="0.25">
      <c r="A27" s="371" t="str">
        <f>GIL!H36</f>
        <v>8/26/17 Gilbert</v>
      </c>
      <c r="B27" s="372" t="str">
        <f>GIL!D29</f>
        <v>:30.11</v>
      </c>
      <c r="C27" s="372" t="str">
        <f>GIL!E29</f>
        <v>:37.55</v>
      </c>
      <c r="D27" s="277">
        <f>GIL!F29</f>
        <v>7.8310185185185178E-4</v>
      </c>
      <c r="E27" s="277">
        <f>GIL!G29</f>
        <v>7.822916666666667E-4</v>
      </c>
      <c r="F27" s="367"/>
      <c r="G27" s="367"/>
      <c r="H27" s="367"/>
      <c r="I27" s="367"/>
    </row>
    <row r="28" spans="1:9" ht="18" x14ac:dyDescent="0.25">
      <c r="A28" s="371" t="str">
        <f>WI!H36</f>
        <v>9/9/17 Wolves Invite</v>
      </c>
      <c r="B28" s="372" t="str">
        <f>WI!D35</f>
        <v>:29.03</v>
      </c>
      <c r="C28" s="372" t="str">
        <f>WI!E35</f>
        <v>:34.38</v>
      </c>
      <c r="D28" s="277">
        <f>WI!F35</f>
        <v>7.4432870370370375E-4</v>
      </c>
      <c r="E28" s="277">
        <f>WI!G35</f>
        <v>7.4537037037037031E-4</v>
      </c>
      <c r="F28" s="367"/>
      <c r="G28" s="367"/>
      <c r="H28" s="367"/>
      <c r="I28" s="367"/>
    </row>
    <row r="29" spans="1:9" ht="18" x14ac:dyDescent="0.25">
      <c r="A29" s="371"/>
      <c r="B29" s="372"/>
      <c r="C29" s="372"/>
      <c r="D29" s="277"/>
      <c r="E29" s="277"/>
      <c r="F29" s="367"/>
      <c r="G29" s="367"/>
      <c r="H29" s="367"/>
      <c r="I29" s="367"/>
    </row>
    <row r="30" spans="1:9" ht="18" x14ac:dyDescent="0.25">
      <c r="A30" s="369" t="s">
        <v>85</v>
      </c>
      <c r="B30" s="370" t="s">
        <v>60</v>
      </c>
      <c r="C30" s="370" t="s">
        <v>61</v>
      </c>
      <c r="D30" s="370" t="s">
        <v>62</v>
      </c>
      <c r="E30" s="370" t="s">
        <v>63</v>
      </c>
      <c r="F30" s="370" t="s">
        <v>64</v>
      </c>
      <c r="G30" s="370" t="s">
        <v>48</v>
      </c>
      <c r="H30" s="370" t="s">
        <v>75</v>
      </c>
      <c r="I30" s="367"/>
    </row>
    <row r="31" spans="1:9" ht="18" x14ac:dyDescent="0.25">
      <c r="A31" s="371"/>
      <c r="B31" s="372"/>
      <c r="C31" s="372"/>
      <c r="D31" s="372"/>
      <c r="E31" s="372"/>
      <c r="F31" s="372"/>
      <c r="G31" s="277"/>
      <c r="H31" s="277"/>
      <c r="I31" s="367"/>
    </row>
    <row r="32" spans="1:9" ht="18" x14ac:dyDescent="0.25">
      <c r="A32" s="371"/>
      <c r="B32" s="372"/>
      <c r="C32" s="372"/>
      <c r="D32" s="372"/>
      <c r="E32" s="372"/>
      <c r="F32" s="372"/>
      <c r="G32" s="277"/>
      <c r="H32" s="277"/>
      <c r="I32" s="367"/>
    </row>
    <row r="33" spans="1:11" ht="18" x14ac:dyDescent="0.25">
      <c r="A33" s="371"/>
      <c r="B33" s="372"/>
      <c r="C33" s="372"/>
      <c r="D33" s="372"/>
      <c r="E33" s="372"/>
      <c r="F33" s="372"/>
      <c r="G33" s="277"/>
      <c r="H33" s="277"/>
      <c r="I33" s="367"/>
    </row>
    <row r="34" spans="1:11" ht="18" x14ac:dyDescent="0.25">
      <c r="A34" s="369" t="s">
        <v>86</v>
      </c>
      <c r="B34" s="370" t="s">
        <v>66</v>
      </c>
      <c r="C34" s="370" t="s">
        <v>67</v>
      </c>
      <c r="D34" s="370" t="s">
        <v>48</v>
      </c>
      <c r="E34" s="370" t="s">
        <v>75</v>
      </c>
      <c r="F34" s="370"/>
      <c r="G34" s="370"/>
      <c r="H34" s="367"/>
      <c r="I34" s="367"/>
    </row>
    <row r="35" spans="1:11" ht="18" x14ac:dyDescent="0.25">
      <c r="A35" s="371"/>
      <c r="B35" s="372"/>
      <c r="C35" s="372"/>
      <c r="D35" s="277"/>
      <c r="E35" s="277"/>
      <c r="F35" s="367"/>
      <c r="G35" s="367"/>
      <c r="H35" s="367"/>
      <c r="I35" s="367"/>
    </row>
    <row r="36" spans="1:11" ht="18" x14ac:dyDescent="0.25">
      <c r="A36" s="371"/>
      <c r="B36" s="372"/>
      <c r="C36" s="372"/>
      <c r="D36" s="373"/>
      <c r="E36" s="373"/>
      <c r="F36" s="367"/>
      <c r="G36" s="367"/>
      <c r="H36" s="367"/>
      <c r="I36" s="367"/>
    </row>
    <row r="37" spans="1:11" ht="18" x14ac:dyDescent="0.25">
      <c r="A37" s="369" t="s">
        <v>87</v>
      </c>
      <c r="B37" s="370" t="s">
        <v>66</v>
      </c>
      <c r="C37" s="370" t="s">
        <v>67</v>
      </c>
      <c r="D37" s="370" t="s">
        <v>48</v>
      </c>
      <c r="E37" s="370" t="s">
        <v>75</v>
      </c>
      <c r="F37" s="370"/>
      <c r="G37" s="370"/>
      <c r="H37" s="367"/>
      <c r="I37" s="367"/>
    </row>
    <row r="38" spans="1:11" ht="18" x14ac:dyDescent="0.25">
      <c r="A38" s="371"/>
      <c r="B38" s="372"/>
      <c r="C38" s="372"/>
      <c r="D38" s="277"/>
      <c r="E38" s="277"/>
      <c r="F38" s="370"/>
      <c r="G38" s="370"/>
      <c r="H38" s="367"/>
      <c r="I38" s="367"/>
    </row>
    <row r="39" spans="1:11" ht="18.5" thickBot="1" x14ac:dyDescent="0.3">
      <c r="A39" s="371"/>
      <c r="B39" s="372"/>
      <c r="C39" s="372"/>
      <c r="D39" s="373"/>
      <c r="E39" s="373"/>
      <c r="F39" s="367"/>
      <c r="G39" s="367"/>
      <c r="H39" s="367"/>
      <c r="I39" s="367"/>
    </row>
    <row r="40" spans="1:11" ht="18.5" thickBot="1" x14ac:dyDescent="0.3">
      <c r="A40" s="388" t="s">
        <v>237</v>
      </c>
      <c r="B40" s="402"/>
      <c r="C40" s="402"/>
      <c r="D40" s="403"/>
      <c r="E40" s="403"/>
      <c r="F40" s="404"/>
      <c r="G40" s="404"/>
      <c r="H40" s="405"/>
      <c r="I40" s="405"/>
      <c r="J40" s="390"/>
      <c r="K40" s="391"/>
    </row>
    <row r="41" spans="1:11" ht="18" x14ac:dyDescent="0.25">
      <c r="A41" s="381" t="s">
        <v>0</v>
      </c>
      <c r="B41" s="382" t="s">
        <v>2</v>
      </c>
      <c r="C41" s="382" t="s">
        <v>1</v>
      </c>
      <c r="D41" s="382" t="s">
        <v>3</v>
      </c>
      <c r="E41" s="383" t="s">
        <v>9</v>
      </c>
      <c r="F41" s="383" t="s">
        <v>4</v>
      </c>
      <c r="G41" s="383" t="s">
        <v>5</v>
      </c>
      <c r="H41" s="383" t="s">
        <v>10</v>
      </c>
      <c r="I41" s="383" t="s">
        <v>6</v>
      </c>
      <c r="J41" s="383" t="s">
        <v>7</v>
      </c>
      <c r="K41" s="384" t="s">
        <v>8</v>
      </c>
    </row>
    <row r="42" spans="1:11" ht="17.5" x14ac:dyDescent="0.25">
      <c r="A42" s="425" t="s">
        <v>94</v>
      </c>
      <c r="B42" s="407" t="s">
        <v>214</v>
      </c>
      <c r="C42" s="407" t="s">
        <v>1966</v>
      </c>
      <c r="D42" s="407" t="s">
        <v>255</v>
      </c>
      <c r="E42" s="407" t="s">
        <v>153</v>
      </c>
      <c r="F42" s="407" t="s">
        <v>196</v>
      </c>
      <c r="G42" s="407" t="s">
        <v>204</v>
      </c>
      <c r="H42" s="407" t="s">
        <v>1967</v>
      </c>
      <c r="I42" s="407" t="s">
        <v>232</v>
      </c>
      <c r="J42" s="407" t="s">
        <v>208</v>
      </c>
      <c r="K42" s="408" t="s">
        <v>216</v>
      </c>
    </row>
    <row r="43" spans="1:11" ht="18" thickBot="1" x14ac:dyDescent="0.3">
      <c r="A43" s="395" t="s">
        <v>95</v>
      </c>
      <c r="B43" s="386" t="str">
        <f>BT!C6</f>
        <v>2:27.29 HIG</v>
      </c>
      <c r="C43" s="386" t="str">
        <f>BT!D6</f>
        <v>2:42.74 SSI</v>
      </c>
      <c r="D43" s="386" t="str">
        <f>BT!E6</f>
        <v>:27.70 PCV</v>
      </c>
      <c r="E43" s="386" t="str">
        <f>BT!F6</f>
        <v>:27.12 SSI</v>
      </c>
      <c r="F43" s="386" t="str">
        <f>BT!G6</f>
        <v>1:09.16 SAN</v>
      </c>
      <c r="G43" s="386" t="str">
        <f>BT!H6</f>
        <v>1:03.07 AZ</v>
      </c>
      <c r="H43" s="386" t="str">
        <f>BT!I6</f>
        <v>1:03.63 GCS</v>
      </c>
      <c r="I43" s="386" t="str">
        <f>BT!J6</f>
        <v>7:13.50 TT</v>
      </c>
      <c r="J43" s="386" t="str">
        <f>BT!K6</f>
        <v>1:28.80 TT</v>
      </c>
      <c r="K43" s="387" t="str">
        <f>BT!L6</f>
        <v>1:37 56 TT</v>
      </c>
    </row>
    <row r="44" spans="1:11" ht="13" thickBot="1" x14ac:dyDescent="0.3">
      <c r="A44" s="269"/>
      <c r="B44" s="269"/>
      <c r="C44" s="269"/>
      <c r="D44" s="269"/>
      <c r="E44" s="269"/>
      <c r="F44" s="269"/>
      <c r="G44" s="269"/>
      <c r="H44" s="269"/>
      <c r="I44" s="269"/>
      <c r="J44" s="269"/>
      <c r="K44" s="269"/>
    </row>
    <row r="45" spans="1:11" ht="18.5" thickBot="1" x14ac:dyDescent="0.3">
      <c r="A45" s="388">
        <v>2017</v>
      </c>
      <c r="B45" s="389"/>
      <c r="C45" s="389"/>
      <c r="D45" s="389"/>
      <c r="E45" s="389"/>
      <c r="F45" s="389"/>
      <c r="G45" s="389"/>
      <c r="H45" s="389"/>
      <c r="I45" s="389"/>
      <c r="J45" s="390"/>
      <c r="K45" s="391"/>
    </row>
    <row r="46" spans="1:11" ht="17.5" x14ac:dyDescent="0.25">
      <c r="A46" s="392" t="s">
        <v>88</v>
      </c>
      <c r="B46" s="393" t="s">
        <v>505</v>
      </c>
      <c r="C46" s="393" t="s">
        <v>488</v>
      </c>
      <c r="D46" s="393" t="s">
        <v>450</v>
      </c>
      <c r="E46" s="393" t="s">
        <v>646</v>
      </c>
      <c r="F46" s="393" t="s">
        <v>435</v>
      </c>
      <c r="G46" s="393" t="s">
        <v>321</v>
      </c>
      <c r="H46" s="393" t="s">
        <v>663</v>
      </c>
      <c r="I46" s="393" t="s">
        <v>457</v>
      </c>
      <c r="J46" s="393" t="s">
        <v>480</v>
      </c>
      <c r="K46" s="394" t="s">
        <v>521</v>
      </c>
    </row>
    <row r="47" spans="1:11" ht="18" thickBot="1" x14ac:dyDescent="0.3">
      <c r="A47" s="395" t="s">
        <v>89</v>
      </c>
      <c r="B47" s="396" t="str">
        <f>BT!C6</f>
        <v>2:27.29 HIG</v>
      </c>
      <c r="C47" s="396" t="str">
        <f>BT!D6</f>
        <v>2:42.74 SSI</v>
      </c>
      <c r="D47" s="396" t="str">
        <f>BT!E6</f>
        <v>:27.70 PCV</v>
      </c>
      <c r="E47" s="396" t="str">
        <f>BT!F6</f>
        <v>:27.12 SSI</v>
      </c>
      <c r="F47" s="396" t="str">
        <f>BT!G6</f>
        <v>1:09.16 SAN</v>
      </c>
      <c r="G47" s="396" t="str">
        <f>BT!H6</f>
        <v>1:03.07 AZ</v>
      </c>
      <c r="H47" s="396" t="str">
        <f>BT!I6</f>
        <v>1:03.63 GCS</v>
      </c>
      <c r="I47" s="396" t="str">
        <f>BT!J6</f>
        <v>7:13.50 TT</v>
      </c>
      <c r="J47" s="396" t="str">
        <f>BT!K6</f>
        <v>1:28.80 TT</v>
      </c>
      <c r="K47" s="397" t="str">
        <f>BT!L6</f>
        <v>1:37 56 TT</v>
      </c>
    </row>
  </sheetData>
  <phoneticPr fontId="1" type="noConversion"/>
  <pageMargins left="0.7" right="0.7" top="0.75" bottom="0.75" header="0.3" footer="0.3"/>
  <pageSetup scale="52" orientation="landscape" horizontalDpi="0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K34"/>
  <sheetViews>
    <sheetView zoomScale="75" zoomScaleNormal="75" zoomScalePageLayoutView="75" workbookViewId="0"/>
  </sheetViews>
  <sheetFormatPr defaultColWidth="10.81640625" defaultRowHeight="12.5" x14ac:dyDescent="0.25"/>
  <cols>
    <col min="1" max="1" width="54.1796875" style="368" customWidth="1"/>
    <col min="2" max="2" width="16.6328125" style="367" customWidth="1"/>
    <col min="3" max="11" width="16.6328125" style="368" customWidth="1"/>
    <col min="12" max="16384" width="10.81640625" style="368"/>
  </cols>
  <sheetData>
    <row r="1" spans="1:9" ht="30" x14ac:dyDescent="0.25">
      <c r="A1" s="365" t="s">
        <v>301</v>
      </c>
      <c r="B1" s="366" t="s">
        <v>91</v>
      </c>
      <c r="C1" s="367"/>
      <c r="D1" s="367"/>
      <c r="E1" s="367"/>
      <c r="F1" s="367"/>
      <c r="G1" s="367"/>
      <c r="H1" s="367"/>
    </row>
    <row r="2" spans="1:9" x14ac:dyDescent="0.25">
      <c r="C2" s="367"/>
      <c r="D2" s="367"/>
      <c r="E2" s="367"/>
      <c r="F2" s="367"/>
      <c r="G2" s="367"/>
      <c r="H2" s="367"/>
    </row>
    <row r="3" spans="1:9" ht="18" x14ac:dyDescent="0.25">
      <c r="A3" s="369" t="s">
        <v>65</v>
      </c>
      <c r="B3" s="370" t="s">
        <v>66</v>
      </c>
      <c r="C3" s="370" t="s">
        <v>67</v>
      </c>
      <c r="D3" s="370" t="s">
        <v>68</v>
      </c>
      <c r="E3" s="370" t="s">
        <v>69</v>
      </c>
      <c r="F3" s="370" t="s">
        <v>48</v>
      </c>
      <c r="G3" s="370" t="s">
        <v>75</v>
      </c>
      <c r="H3" s="367"/>
      <c r="I3" s="367"/>
    </row>
    <row r="4" spans="1:9" ht="18" x14ac:dyDescent="0.25">
      <c r="A4" s="371" t="str">
        <f>GIL!H36</f>
        <v>8/26/17 Gilbert</v>
      </c>
      <c r="B4" s="372" t="str">
        <f>GIL!B11</f>
        <v>:40.66</v>
      </c>
      <c r="C4" s="372" t="str">
        <f>GIL!C11</f>
        <v>:48.82</v>
      </c>
      <c r="D4" s="372" t="str">
        <f>GIL!D11</f>
        <v>:51.84</v>
      </c>
      <c r="E4" s="372" t="str">
        <f>GIL!E11</f>
        <v>:50.43</v>
      </c>
      <c r="F4" s="277">
        <f>GIL!F11</f>
        <v>2.2193287037037038E-3</v>
      </c>
      <c r="G4" s="277">
        <f>GIL!G11</f>
        <v>2.2215277777777776E-3</v>
      </c>
      <c r="H4" s="367"/>
      <c r="I4" s="367"/>
    </row>
    <row r="5" spans="1:9" ht="18" x14ac:dyDescent="0.25">
      <c r="A5" s="371"/>
      <c r="B5" s="372"/>
      <c r="C5" s="372"/>
      <c r="D5" s="372"/>
      <c r="E5" s="372"/>
      <c r="F5" s="373"/>
      <c r="G5" s="373"/>
      <c r="H5" s="367"/>
      <c r="I5" s="367"/>
    </row>
    <row r="6" spans="1:9" ht="18" x14ac:dyDescent="0.25">
      <c r="A6" s="369" t="s">
        <v>1</v>
      </c>
      <c r="B6" s="370" t="s">
        <v>36</v>
      </c>
      <c r="C6" s="370" t="s">
        <v>34</v>
      </c>
      <c r="D6" s="370" t="s">
        <v>35</v>
      </c>
      <c r="E6" s="370" t="s">
        <v>37</v>
      </c>
      <c r="F6" s="370" t="s">
        <v>48</v>
      </c>
      <c r="G6" s="370" t="s">
        <v>75</v>
      </c>
      <c r="H6" s="367"/>
      <c r="I6" s="367"/>
    </row>
    <row r="7" spans="1:9" ht="18" x14ac:dyDescent="0.25">
      <c r="A7" s="371"/>
      <c r="B7" s="372"/>
      <c r="C7" s="372"/>
      <c r="D7" s="372"/>
      <c r="E7" s="372"/>
      <c r="F7" s="277"/>
      <c r="G7" s="277"/>
      <c r="H7" s="367"/>
      <c r="I7" s="367"/>
    </row>
    <row r="8" spans="1:9" ht="18" x14ac:dyDescent="0.25">
      <c r="A8" s="359"/>
      <c r="B8" s="372"/>
      <c r="C8" s="372"/>
      <c r="D8" s="372"/>
      <c r="E8" s="372"/>
      <c r="F8" s="373"/>
      <c r="G8" s="373"/>
      <c r="H8" s="367"/>
      <c r="I8" s="367"/>
    </row>
    <row r="9" spans="1:9" ht="18" x14ac:dyDescent="0.25">
      <c r="A9" s="369" t="s">
        <v>82</v>
      </c>
      <c r="B9" s="370" t="s">
        <v>48</v>
      </c>
      <c r="C9" s="370" t="s">
        <v>75</v>
      </c>
      <c r="D9" s="370"/>
      <c r="E9" s="370"/>
      <c r="F9" s="370"/>
      <c r="G9" s="370"/>
      <c r="H9" s="367"/>
      <c r="I9" s="367"/>
    </row>
    <row r="10" spans="1:9" ht="18" x14ac:dyDescent="0.25">
      <c r="A10" s="371"/>
      <c r="B10" s="373"/>
      <c r="C10" s="373"/>
      <c r="D10" s="367"/>
      <c r="E10" s="367"/>
      <c r="F10" s="367"/>
      <c r="G10" s="367"/>
      <c r="H10" s="367"/>
      <c r="I10" s="367"/>
    </row>
    <row r="11" spans="1:9" ht="18" x14ac:dyDescent="0.25">
      <c r="A11" s="371"/>
      <c r="B11" s="373"/>
      <c r="C11" s="373"/>
      <c r="D11" s="367"/>
      <c r="E11" s="367"/>
      <c r="F11" s="367"/>
      <c r="G11" s="367"/>
      <c r="H11" s="367"/>
      <c r="I11" s="367"/>
    </row>
    <row r="12" spans="1:9" ht="18" x14ac:dyDescent="0.25">
      <c r="A12" s="369" t="s">
        <v>83</v>
      </c>
      <c r="B12" s="370" t="s">
        <v>66</v>
      </c>
      <c r="C12" s="370" t="s">
        <v>67</v>
      </c>
      <c r="D12" s="370" t="s">
        <v>48</v>
      </c>
      <c r="E12" s="370" t="s">
        <v>75</v>
      </c>
      <c r="F12" s="370"/>
      <c r="G12" s="370"/>
      <c r="H12" s="367"/>
      <c r="I12" s="367"/>
    </row>
    <row r="13" spans="1:9" ht="18" x14ac:dyDescent="0.25">
      <c r="A13" s="371"/>
      <c r="B13" s="372"/>
      <c r="C13" s="372"/>
      <c r="D13" s="373"/>
      <c r="E13" s="373"/>
      <c r="F13" s="367"/>
      <c r="G13" s="367"/>
      <c r="H13" s="367"/>
      <c r="I13" s="367"/>
    </row>
    <row r="14" spans="1:9" ht="18" x14ac:dyDescent="0.25">
      <c r="A14" s="371"/>
      <c r="B14" s="372"/>
      <c r="C14" s="372"/>
      <c r="D14" s="373"/>
      <c r="E14" s="373"/>
      <c r="F14" s="367"/>
      <c r="G14" s="367"/>
      <c r="H14" s="367"/>
      <c r="I14" s="367"/>
    </row>
    <row r="15" spans="1:9" ht="18" x14ac:dyDescent="0.25">
      <c r="A15" s="369" t="s">
        <v>84</v>
      </c>
      <c r="B15" s="370" t="s">
        <v>66</v>
      </c>
      <c r="C15" s="370" t="s">
        <v>67</v>
      </c>
      <c r="D15" s="370" t="s">
        <v>48</v>
      </c>
      <c r="E15" s="370" t="s">
        <v>75</v>
      </c>
      <c r="F15" s="370"/>
      <c r="G15" s="370"/>
      <c r="H15" s="367"/>
      <c r="I15" s="367"/>
    </row>
    <row r="16" spans="1:9" ht="18" x14ac:dyDescent="0.25">
      <c r="A16" s="371" t="str">
        <f>GIL!H36</f>
        <v>8/26/17 Gilbert</v>
      </c>
      <c r="B16" s="372" t="str">
        <f>GIL!D31</f>
        <v>:35.54</v>
      </c>
      <c r="C16" s="372" t="str">
        <f>GIL!E31</f>
        <v>:41.64</v>
      </c>
      <c r="D16" s="277">
        <f>GIL!F31</f>
        <v>8.9675925925925915E-4</v>
      </c>
      <c r="E16" s="277">
        <f>GIL!G31</f>
        <v>8.9849537037037035E-4</v>
      </c>
      <c r="F16" s="367"/>
      <c r="G16" s="367"/>
      <c r="H16" s="367"/>
      <c r="I16" s="367"/>
    </row>
    <row r="17" spans="1:11" ht="18" x14ac:dyDescent="0.25">
      <c r="A17" s="371"/>
      <c r="B17" s="372"/>
      <c r="C17" s="372"/>
      <c r="D17" s="373"/>
      <c r="E17" s="373"/>
      <c r="F17" s="367"/>
      <c r="G17" s="367"/>
      <c r="H17" s="367"/>
      <c r="I17" s="367"/>
    </row>
    <row r="18" spans="1:11" ht="18" x14ac:dyDescent="0.25">
      <c r="A18" s="369" t="s">
        <v>85</v>
      </c>
      <c r="B18" s="370" t="s">
        <v>60</v>
      </c>
      <c r="C18" s="370" t="s">
        <v>61</v>
      </c>
      <c r="D18" s="370" t="s">
        <v>62</v>
      </c>
      <c r="E18" s="370" t="s">
        <v>63</v>
      </c>
      <c r="F18" s="370" t="s">
        <v>64</v>
      </c>
      <c r="G18" s="370" t="s">
        <v>48</v>
      </c>
      <c r="H18" s="370" t="s">
        <v>75</v>
      </c>
      <c r="I18" s="367"/>
    </row>
    <row r="19" spans="1:11" ht="18" x14ac:dyDescent="0.25">
      <c r="A19" s="371"/>
      <c r="B19" s="372"/>
      <c r="C19" s="372"/>
      <c r="D19" s="372"/>
      <c r="E19" s="372"/>
      <c r="F19" s="372"/>
      <c r="G19" s="373"/>
      <c r="H19" s="373"/>
      <c r="I19" s="367"/>
    </row>
    <row r="20" spans="1:11" ht="18" x14ac:dyDescent="0.25">
      <c r="A20" s="371"/>
      <c r="B20" s="372"/>
      <c r="C20" s="372"/>
      <c r="D20" s="372"/>
      <c r="E20" s="372"/>
      <c r="F20" s="372"/>
      <c r="G20" s="373"/>
      <c r="H20" s="373"/>
      <c r="I20" s="367"/>
    </row>
    <row r="21" spans="1:11" ht="18" x14ac:dyDescent="0.25">
      <c r="A21" s="371"/>
      <c r="B21" s="372"/>
      <c r="C21" s="372"/>
      <c r="D21" s="372"/>
      <c r="E21" s="372"/>
      <c r="F21" s="372"/>
      <c r="G21" s="373"/>
      <c r="H21" s="367"/>
      <c r="I21" s="367"/>
    </row>
    <row r="22" spans="1:11" ht="18" x14ac:dyDescent="0.25">
      <c r="A22" s="369" t="s">
        <v>86</v>
      </c>
      <c r="B22" s="370" t="s">
        <v>66</v>
      </c>
      <c r="C22" s="370" t="s">
        <v>67</v>
      </c>
      <c r="D22" s="370" t="s">
        <v>48</v>
      </c>
      <c r="E22" s="370" t="s">
        <v>75</v>
      </c>
      <c r="F22" s="370"/>
      <c r="G22" s="370"/>
      <c r="H22" s="367"/>
      <c r="I22" s="367"/>
    </row>
    <row r="23" spans="1:11" ht="18" x14ac:dyDescent="0.25">
      <c r="A23" s="371"/>
      <c r="B23" s="372"/>
      <c r="C23" s="372"/>
      <c r="D23" s="277"/>
      <c r="E23" s="277"/>
      <c r="F23" s="367"/>
      <c r="G23" s="367"/>
      <c r="H23" s="367"/>
      <c r="I23" s="367"/>
    </row>
    <row r="24" spans="1:11" ht="18" x14ac:dyDescent="0.25">
      <c r="A24" s="371"/>
      <c r="B24" s="372"/>
      <c r="C24" s="372"/>
      <c r="D24" s="277"/>
      <c r="E24" s="277"/>
      <c r="F24" s="367"/>
      <c r="G24" s="367"/>
      <c r="H24" s="367"/>
      <c r="I24" s="367"/>
    </row>
    <row r="25" spans="1:11" ht="18" x14ac:dyDescent="0.25">
      <c r="A25" s="369" t="s">
        <v>87</v>
      </c>
      <c r="B25" s="370" t="s">
        <v>66</v>
      </c>
      <c r="C25" s="370" t="s">
        <v>67</v>
      </c>
      <c r="D25" s="370" t="s">
        <v>48</v>
      </c>
      <c r="E25" s="370" t="s">
        <v>75</v>
      </c>
      <c r="F25" s="370"/>
      <c r="G25" s="370"/>
      <c r="H25" s="367"/>
      <c r="I25" s="367"/>
    </row>
    <row r="26" spans="1:11" ht="18" x14ac:dyDescent="0.25">
      <c r="A26" s="369"/>
      <c r="B26" s="372"/>
      <c r="C26" s="372"/>
      <c r="D26" s="373"/>
      <c r="E26" s="373"/>
      <c r="F26" s="370"/>
      <c r="G26" s="370"/>
      <c r="H26" s="367"/>
      <c r="I26" s="367"/>
    </row>
    <row r="27" spans="1:11" ht="18.5" thickBot="1" x14ac:dyDescent="0.3">
      <c r="A27" s="371"/>
      <c r="B27" s="372"/>
      <c r="C27" s="372"/>
      <c r="D27" s="373"/>
      <c r="E27" s="373"/>
      <c r="F27" s="367"/>
      <c r="G27" s="367"/>
      <c r="H27" s="367"/>
      <c r="I27" s="367"/>
    </row>
    <row r="28" spans="1:11" ht="18.5" thickBot="1" x14ac:dyDescent="0.3">
      <c r="A28" s="374" t="s">
        <v>237</v>
      </c>
      <c r="B28" s="375"/>
      <c r="C28" s="375"/>
      <c r="D28" s="376"/>
      <c r="E28" s="376"/>
      <c r="F28" s="377"/>
      <c r="G28" s="377"/>
      <c r="H28" s="378"/>
      <c r="I28" s="378"/>
      <c r="J28" s="379"/>
      <c r="K28" s="380"/>
    </row>
    <row r="29" spans="1:11" ht="18" x14ac:dyDescent="0.25">
      <c r="A29" s="381" t="s">
        <v>0</v>
      </c>
      <c r="B29" s="382" t="s">
        <v>2</v>
      </c>
      <c r="C29" s="382" t="s">
        <v>1</v>
      </c>
      <c r="D29" s="382" t="s">
        <v>3</v>
      </c>
      <c r="E29" s="383" t="s">
        <v>9</v>
      </c>
      <c r="F29" s="383" t="s">
        <v>4</v>
      </c>
      <c r="G29" s="383" t="s">
        <v>5</v>
      </c>
      <c r="H29" s="383" t="s">
        <v>10</v>
      </c>
      <c r="I29" s="383" t="s">
        <v>6</v>
      </c>
      <c r="J29" s="383" t="s">
        <v>7</v>
      </c>
      <c r="K29" s="384" t="s">
        <v>8</v>
      </c>
    </row>
    <row r="30" spans="1:11" ht="18" thickBot="1" x14ac:dyDescent="0.3">
      <c r="A30" s="385" t="s">
        <v>91</v>
      </c>
      <c r="B30" s="386" t="str">
        <f>BT!C7</f>
        <v>3:11.75 GIL</v>
      </c>
      <c r="C30" s="386" t="str">
        <f>BT!D7</f>
        <v>4:09.12 HIG</v>
      </c>
      <c r="D30" s="386" t="str">
        <f>BT!E7</f>
        <v>:32.07 SPCP</v>
      </c>
      <c r="E30" s="386" t="str">
        <f>BT!F7</f>
        <v>:30.56 SPCP</v>
      </c>
      <c r="F30" s="386" t="str">
        <f>BT!G7</f>
        <v>NT</v>
      </c>
      <c r="G30" s="386" t="str">
        <f>BT!H7</f>
        <v>1:17.48 GIL</v>
      </c>
      <c r="H30" s="386" t="str">
        <f>BT!I7</f>
        <v>1:16.70 GIL</v>
      </c>
      <c r="I30" s="386" t="str">
        <f>BT!J7</f>
        <v>9:07.66 TT</v>
      </c>
      <c r="J30" s="386" t="str">
        <f>BT!K7</f>
        <v>1:48.58 TT</v>
      </c>
      <c r="K30" s="387" t="str">
        <f>BT!L7</f>
        <v>2:32.35 TT</v>
      </c>
    </row>
    <row r="31" spans="1:11" ht="13" thickBot="1" x14ac:dyDescent="0.3">
      <c r="A31" s="269"/>
      <c r="B31" s="269"/>
      <c r="C31" s="269"/>
      <c r="D31" s="269"/>
      <c r="E31" s="269"/>
      <c r="F31" s="269"/>
      <c r="G31" s="269"/>
      <c r="H31" s="269"/>
      <c r="I31" s="269"/>
      <c r="J31" s="269"/>
      <c r="K31" s="269"/>
    </row>
    <row r="32" spans="1:11" ht="18.5" thickBot="1" x14ac:dyDescent="0.3">
      <c r="A32" s="388">
        <v>2017</v>
      </c>
      <c r="B32" s="389"/>
      <c r="C32" s="389"/>
      <c r="D32" s="389"/>
      <c r="E32" s="389"/>
      <c r="F32" s="389"/>
      <c r="G32" s="389"/>
      <c r="H32" s="389"/>
      <c r="I32" s="389"/>
      <c r="J32" s="390"/>
      <c r="K32" s="391"/>
    </row>
    <row r="33" spans="1:11" ht="17.5" x14ac:dyDescent="0.25">
      <c r="A33" s="426" t="s">
        <v>88</v>
      </c>
      <c r="B33" s="393" t="s">
        <v>649</v>
      </c>
      <c r="C33" s="393" t="s">
        <v>12</v>
      </c>
      <c r="D33" s="393" t="s">
        <v>12</v>
      </c>
      <c r="E33" s="393" t="s">
        <v>12</v>
      </c>
      <c r="F33" s="393" t="s">
        <v>12</v>
      </c>
      <c r="G33" s="393" t="s">
        <v>479</v>
      </c>
      <c r="H33" s="393" t="s">
        <v>668</v>
      </c>
      <c r="I33" s="393" t="s">
        <v>464</v>
      </c>
      <c r="J33" s="393" t="s">
        <v>12</v>
      </c>
      <c r="K33" s="394" t="s">
        <v>419</v>
      </c>
    </row>
    <row r="34" spans="1:11" ht="18" thickBot="1" x14ac:dyDescent="0.3">
      <c r="A34" s="427" t="s">
        <v>89</v>
      </c>
      <c r="B34" s="396" t="str">
        <f>BT!C7</f>
        <v>3:11.75 GIL</v>
      </c>
      <c r="C34" s="396" t="str">
        <f>BT!D7</f>
        <v>4:09.12 HIG</v>
      </c>
      <c r="D34" s="396" t="str">
        <f>BT!E7</f>
        <v>:32.07 SPCP</v>
      </c>
      <c r="E34" s="396" t="str">
        <f>BT!F7</f>
        <v>:30.56 SPCP</v>
      </c>
      <c r="F34" s="396" t="str">
        <f>BT!G7</f>
        <v>NT</v>
      </c>
      <c r="G34" s="396" t="str">
        <f>BT!H7</f>
        <v>1:17.48 GIL</v>
      </c>
      <c r="H34" s="396" t="str">
        <f>BT!I7</f>
        <v>1:16.70 GIL</v>
      </c>
      <c r="I34" s="396" t="str">
        <f>BT!J7</f>
        <v>9:07.66 TT</v>
      </c>
      <c r="J34" s="396" t="str">
        <f>BT!K7</f>
        <v>1:48.58 TT</v>
      </c>
      <c r="K34" s="397" t="str">
        <f>BT!L7</f>
        <v>2:32.35 TT</v>
      </c>
    </row>
  </sheetData>
  <pageMargins left="0.7" right="0.7" top="0.75" bottom="0.75" header="0.3" footer="0.3"/>
  <pageSetup scale="52" orientation="landscape" horizontalDpi="0" verticalDpi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K35"/>
  <sheetViews>
    <sheetView zoomScale="75" zoomScaleNormal="75" zoomScalePageLayoutView="75" workbookViewId="0"/>
  </sheetViews>
  <sheetFormatPr defaultColWidth="10.81640625" defaultRowHeight="12.5" x14ac:dyDescent="0.25"/>
  <cols>
    <col min="1" max="1" width="54.1796875" style="254" customWidth="1"/>
    <col min="2" max="11" width="16.453125" style="254" customWidth="1"/>
    <col min="12" max="16384" width="10.81640625" style="254"/>
  </cols>
  <sheetData>
    <row r="1" spans="1:9" ht="30" x14ac:dyDescent="0.25">
      <c r="A1" s="400" t="s">
        <v>124</v>
      </c>
      <c r="B1" s="366" t="s">
        <v>95</v>
      </c>
      <c r="C1" s="367"/>
      <c r="D1" s="367"/>
      <c r="E1" s="367"/>
      <c r="F1" s="367"/>
      <c r="G1" s="367"/>
      <c r="H1" s="367"/>
      <c r="I1" s="368"/>
    </row>
    <row r="2" spans="1:9" x14ac:dyDescent="0.25">
      <c r="A2" s="368"/>
      <c r="B2" s="367"/>
      <c r="C2" s="367"/>
      <c r="D2" s="367"/>
      <c r="E2" s="367"/>
      <c r="F2" s="367"/>
      <c r="G2" s="367"/>
      <c r="H2" s="367"/>
      <c r="I2" s="368"/>
    </row>
    <row r="3" spans="1:9" ht="18" x14ac:dyDescent="0.25">
      <c r="A3" s="369" t="s">
        <v>65</v>
      </c>
      <c r="B3" s="370" t="s">
        <v>66</v>
      </c>
      <c r="C3" s="370" t="s">
        <v>67</v>
      </c>
      <c r="D3" s="370" t="s">
        <v>68</v>
      </c>
      <c r="E3" s="370" t="s">
        <v>69</v>
      </c>
      <c r="F3" s="370" t="s">
        <v>48</v>
      </c>
      <c r="G3" s="370" t="s">
        <v>75</v>
      </c>
      <c r="H3" s="367"/>
      <c r="I3" s="367"/>
    </row>
    <row r="4" spans="1:9" ht="18" x14ac:dyDescent="0.25">
      <c r="A4" s="371"/>
      <c r="B4" s="372"/>
      <c r="C4" s="372"/>
      <c r="D4" s="372"/>
      <c r="E4" s="372"/>
      <c r="F4" s="373"/>
      <c r="G4" s="373"/>
      <c r="H4" s="367"/>
      <c r="I4" s="367"/>
    </row>
    <row r="5" spans="1:9" ht="18" x14ac:dyDescent="0.25">
      <c r="A5" s="371"/>
      <c r="B5" s="372"/>
      <c r="C5" s="372"/>
      <c r="D5" s="372"/>
      <c r="E5" s="372"/>
      <c r="F5" s="373"/>
      <c r="G5" s="373"/>
      <c r="H5" s="367"/>
      <c r="I5" s="367"/>
    </row>
    <row r="6" spans="1:9" ht="18" x14ac:dyDescent="0.25">
      <c r="A6" s="369" t="s">
        <v>1</v>
      </c>
      <c r="B6" s="370" t="s">
        <v>36</v>
      </c>
      <c r="C6" s="370" t="s">
        <v>34</v>
      </c>
      <c r="D6" s="370" t="s">
        <v>35</v>
      </c>
      <c r="E6" s="370" t="s">
        <v>37</v>
      </c>
      <c r="F6" s="370" t="s">
        <v>48</v>
      </c>
      <c r="G6" s="370" t="s">
        <v>75</v>
      </c>
      <c r="H6" s="367"/>
      <c r="I6" s="367"/>
    </row>
    <row r="7" spans="1:9" ht="18" x14ac:dyDescent="0.25">
      <c r="A7" s="371"/>
      <c r="B7" s="372"/>
      <c r="C7" s="372"/>
      <c r="D7" s="372"/>
      <c r="E7" s="372"/>
      <c r="F7" s="373"/>
      <c r="G7" s="373"/>
      <c r="H7" s="367"/>
      <c r="I7" s="367"/>
    </row>
    <row r="8" spans="1:9" ht="18" x14ac:dyDescent="0.25">
      <c r="A8" s="371"/>
      <c r="B8" s="372"/>
      <c r="C8" s="372"/>
      <c r="D8" s="372"/>
      <c r="E8" s="372"/>
      <c r="F8" s="373"/>
      <c r="G8" s="373"/>
      <c r="H8" s="367"/>
      <c r="I8" s="367"/>
    </row>
    <row r="9" spans="1:9" ht="18" x14ac:dyDescent="0.25">
      <c r="A9" s="369" t="s">
        <v>82</v>
      </c>
      <c r="B9" s="370" t="s">
        <v>48</v>
      </c>
      <c r="C9" s="370" t="s">
        <v>75</v>
      </c>
      <c r="D9" s="370"/>
      <c r="E9" s="370"/>
      <c r="F9" s="370"/>
      <c r="G9" s="370"/>
      <c r="H9" s="367"/>
      <c r="I9" s="367"/>
    </row>
    <row r="10" spans="1:9" ht="18" x14ac:dyDescent="0.25">
      <c r="A10" s="371" t="str">
        <f>GIL!H36</f>
        <v>8/26/17 Gilbert</v>
      </c>
      <c r="B10" s="373" t="str">
        <f>GIL!B23</f>
        <v>:31.83</v>
      </c>
      <c r="C10" s="373" t="str">
        <f>GIL!C23</f>
        <v>NA</v>
      </c>
      <c r="D10" s="367"/>
      <c r="E10" s="367"/>
      <c r="F10" s="367"/>
      <c r="G10" s="367"/>
      <c r="H10" s="367"/>
      <c r="I10" s="367"/>
    </row>
    <row r="11" spans="1:9" ht="18" x14ac:dyDescent="0.25">
      <c r="A11" s="371"/>
      <c r="B11" s="373"/>
      <c r="C11" s="373"/>
      <c r="D11" s="367"/>
      <c r="E11" s="367"/>
      <c r="F11" s="367"/>
      <c r="G11" s="367"/>
      <c r="H11" s="367"/>
      <c r="I11" s="367"/>
    </row>
    <row r="12" spans="1:9" ht="18" x14ac:dyDescent="0.25">
      <c r="A12" s="369" t="s">
        <v>83</v>
      </c>
      <c r="B12" s="370" t="s">
        <v>66</v>
      </c>
      <c r="C12" s="370" t="s">
        <v>67</v>
      </c>
      <c r="D12" s="370" t="s">
        <v>48</v>
      </c>
      <c r="E12" s="370" t="s">
        <v>75</v>
      </c>
      <c r="F12" s="370"/>
      <c r="G12" s="370"/>
      <c r="H12" s="367"/>
      <c r="I12" s="367"/>
    </row>
    <row r="13" spans="1:9" ht="18" x14ac:dyDescent="0.25">
      <c r="A13" s="371" t="str">
        <f>GIL!H36</f>
        <v>8/26/17 Gilbert</v>
      </c>
      <c r="B13" s="372" t="str">
        <f>GIL!D27</f>
        <v>:41.42</v>
      </c>
      <c r="C13" s="372" t="str">
        <f>GIL!E27</f>
        <v>:59.87</v>
      </c>
      <c r="D13" s="277">
        <f>GIL!F27</f>
        <v>1.1723379629629629E-3</v>
      </c>
      <c r="E13" s="277">
        <f>GIL!G27</f>
        <v>1.1719907407407406E-3</v>
      </c>
      <c r="F13" s="367"/>
      <c r="G13" s="367"/>
      <c r="H13" s="367"/>
      <c r="I13" s="367"/>
    </row>
    <row r="14" spans="1:9" ht="18" x14ac:dyDescent="0.25">
      <c r="A14" s="371"/>
      <c r="B14" s="372"/>
      <c r="C14" s="372"/>
      <c r="D14" s="373"/>
      <c r="E14" s="373"/>
      <c r="F14" s="367"/>
      <c r="G14" s="367"/>
      <c r="H14" s="367"/>
      <c r="I14" s="367"/>
    </row>
    <row r="15" spans="1:9" ht="18" x14ac:dyDescent="0.25">
      <c r="A15" s="369" t="s">
        <v>84</v>
      </c>
      <c r="B15" s="370" t="s">
        <v>66</v>
      </c>
      <c r="C15" s="370" t="s">
        <v>67</v>
      </c>
      <c r="D15" s="370" t="s">
        <v>48</v>
      </c>
      <c r="E15" s="370" t="s">
        <v>75</v>
      </c>
      <c r="F15" s="370"/>
      <c r="G15" s="370"/>
      <c r="H15" s="367"/>
      <c r="I15" s="367"/>
    </row>
    <row r="16" spans="1:9" ht="18" x14ac:dyDescent="0.25">
      <c r="A16" s="371"/>
      <c r="B16" s="372"/>
      <c r="C16" s="372"/>
      <c r="D16" s="277"/>
      <c r="E16" s="277"/>
      <c r="F16" s="367"/>
      <c r="G16" s="367"/>
      <c r="H16" s="367"/>
      <c r="I16" s="367"/>
    </row>
    <row r="17" spans="1:11" ht="18" x14ac:dyDescent="0.25">
      <c r="A17" s="371"/>
      <c r="B17" s="372"/>
      <c r="C17" s="372"/>
      <c r="D17" s="277"/>
      <c r="E17" s="277"/>
      <c r="F17" s="367"/>
      <c r="G17" s="367"/>
      <c r="H17" s="367"/>
      <c r="I17" s="367"/>
    </row>
    <row r="18" spans="1:11" ht="18" x14ac:dyDescent="0.25">
      <c r="A18" s="369" t="s">
        <v>85</v>
      </c>
      <c r="B18" s="372" t="s">
        <v>60</v>
      </c>
      <c r="C18" s="372" t="s">
        <v>61</v>
      </c>
      <c r="D18" s="370" t="s">
        <v>62</v>
      </c>
      <c r="E18" s="370" t="s">
        <v>63</v>
      </c>
      <c r="F18" s="370" t="s">
        <v>64</v>
      </c>
      <c r="G18" s="370" t="s">
        <v>48</v>
      </c>
      <c r="H18" s="370" t="s">
        <v>75</v>
      </c>
      <c r="I18" s="367"/>
    </row>
    <row r="19" spans="1:11" ht="18" x14ac:dyDescent="0.25">
      <c r="A19" s="371"/>
      <c r="B19" s="372"/>
      <c r="C19" s="372"/>
      <c r="D19" s="372"/>
      <c r="E19" s="372"/>
      <c r="F19" s="372"/>
      <c r="G19" s="373"/>
      <c r="H19" s="373"/>
      <c r="I19" s="367"/>
    </row>
    <row r="20" spans="1:11" ht="18" x14ac:dyDescent="0.25">
      <c r="A20" s="371"/>
      <c r="B20" s="372"/>
      <c r="C20" s="372"/>
      <c r="D20" s="372"/>
      <c r="E20" s="372"/>
      <c r="F20" s="372"/>
      <c r="G20" s="373"/>
      <c r="H20" s="373"/>
      <c r="I20" s="367"/>
    </row>
    <row r="21" spans="1:11" ht="18" x14ac:dyDescent="0.25">
      <c r="A21" s="371"/>
      <c r="B21" s="372"/>
      <c r="C21" s="372"/>
      <c r="D21" s="372"/>
      <c r="E21" s="372"/>
      <c r="F21" s="372"/>
      <c r="G21" s="373"/>
      <c r="H21" s="373"/>
      <c r="I21" s="367"/>
    </row>
    <row r="22" spans="1:11" ht="18" x14ac:dyDescent="0.25">
      <c r="A22" s="369" t="s">
        <v>86</v>
      </c>
      <c r="B22" s="370" t="s">
        <v>66</v>
      </c>
      <c r="C22" s="370" t="s">
        <v>67</v>
      </c>
      <c r="D22" s="370" t="s">
        <v>48</v>
      </c>
      <c r="E22" s="370" t="s">
        <v>75</v>
      </c>
      <c r="F22" s="370"/>
      <c r="G22" s="370"/>
      <c r="H22" s="367"/>
      <c r="I22" s="367"/>
    </row>
    <row r="23" spans="1:11" ht="17.5" x14ac:dyDescent="0.25">
      <c r="A23" s="371"/>
      <c r="B23" s="372"/>
      <c r="C23" s="372"/>
      <c r="D23" s="372"/>
      <c r="E23" s="372"/>
      <c r="F23" s="367"/>
      <c r="G23" s="367"/>
      <c r="H23" s="367"/>
      <c r="I23" s="367"/>
    </row>
    <row r="24" spans="1:11" ht="17.5" x14ac:dyDescent="0.25">
      <c r="A24" s="371"/>
      <c r="B24" s="372"/>
      <c r="C24" s="372"/>
      <c r="D24" s="372"/>
      <c r="E24" s="372"/>
      <c r="F24" s="367"/>
      <c r="G24" s="367"/>
      <c r="H24" s="367"/>
      <c r="I24" s="367"/>
    </row>
    <row r="25" spans="1:11" ht="18" x14ac:dyDescent="0.25">
      <c r="A25" s="369" t="s">
        <v>87</v>
      </c>
      <c r="B25" s="370" t="s">
        <v>66</v>
      </c>
      <c r="C25" s="370" t="s">
        <v>67</v>
      </c>
      <c r="D25" s="370" t="s">
        <v>48</v>
      </c>
      <c r="E25" s="370" t="s">
        <v>75</v>
      </c>
      <c r="F25" s="370"/>
      <c r="G25" s="370"/>
      <c r="H25" s="367"/>
      <c r="I25" s="367"/>
    </row>
    <row r="26" spans="1:11" ht="18" x14ac:dyDescent="0.25">
      <c r="A26" s="369"/>
      <c r="B26" s="372"/>
      <c r="C26" s="372"/>
      <c r="D26" s="373"/>
      <c r="E26" s="373"/>
      <c r="F26" s="370"/>
      <c r="G26" s="370"/>
      <c r="H26" s="367"/>
      <c r="I26" s="367"/>
    </row>
    <row r="27" spans="1:11" ht="18.5" thickBot="1" x14ac:dyDescent="0.3">
      <c r="A27" s="371"/>
      <c r="B27" s="372"/>
      <c r="C27" s="372"/>
      <c r="D27" s="373"/>
      <c r="E27" s="373"/>
      <c r="F27" s="367"/>
      <c r="G27" s="367"/>
      <c r="H27" s="367"/>
      <c r="I27" s="367"/>
    </row>
    <row r="28" spans="1:11" ht="18.5" thickBot="1" x14ac:dyDescent="0.3">
      <c r="A28" s="388" t="s">
        <v>237</v>
      </c>
      <c r="B28" s="402"/>
      <c r="C28" s="402"/>
      <c r="D28" s="403"/>
      <c r="E28" s="403"/>
      <c r="F28" s="404"/>
      <c r="G28" s="404"/>
      <c r="H28" s="405"/>
      <c r="I28" s="405"/>
      <c r="J28" s="390"/>
      <c r="K28" s="391"/>
    </row>
    <row r="29" spans="1:11" ht="18.5" thickBot="1" x14ac:dyDescent="0.3">
      <c r="A29" s="432" t="s">
        <v>0</v>
      </c>
      <c r="B29" s="433" t="s">
        <v>2</v>
      </c>
      <c r="C29" s="433" t="s">
        <v>1</v>
      </c>
      <c r="D29" s="433" t="s">
        <v>3</v>
      </c>
      <c r="E29" s="434" t="s">
        <v>9</v>
      </c>
      <c r="F29" s="434" t="s">
        <v>4</v>
      </c>
      <c r="G29" s="434" t="s">
        <v>5</v>
      </c>
      <c r="H29" s="434" t="s">
        <v>10</v>
      </c>
      <c r="I29" s="434" t="s">
        <v>6</v>
      </c>
      <c r="J29" s="434" t="s">
        <v>7</v>
      </c>
      <c r="K29" s="435" t="s">
        <v>8</v>
      </c>
    </row>
    <row r="30" spans="1:11" ht="17.5" x14ac:dyDescent="0.25">
      <c r="A30" s="436" t="s">
        <v>94</v>
      </c>
      <c r="B30" s="437" t="s">
        <v>148</v>
      </c>
      <c r="C30" s="437" t="s">
        <v>147</v>
      </c>
      <c r="D30" s="437" t="s">
        <v>155</v>
      </c>
      <c r="E30" s="437" t="s">
        <v>132</v>
      </c>
      <c r="F30" s="437" t="s">
        <v>198</v>
      </c>
      <c r="G30" s="437" t="s">
        <v>156</v>
      </c>
      <c r="H30" s="437" t="s">
        <v>157</v>
      </c>
      <c r="I30" s="437" t="s">
        <v>138</v>
      </c>
      <c r="J30" s="437" t="s">
        <v>200</v>
      </c>
      <c r="K30" s="438" t="s">
        <v>134</v>
      </c>
    </row>
    <row r="31" spans="1:11" ht="18" thickBot="1" x14ac:dyDescent="0.3">
      <c r="A31" s="395" t="s">
        <v>95</v>
      </c>
      <c r="B31" s="386" t="str">
        <f>BT!C8</f>
        <v>NT</v>
      </c>
      <c r="C31" s="386" t="str">
        <f>BT!D8</f>
        <v>3:25.97 HIG</v>
      </c>
      <c r="D31" s="386" t="str">
        <f>BT!E8</f>
        <v>:31.83 GIL</v>
      </c>
      <c r="E31" s="386" t="str">
        <f>BT!F8</f>
        <v>:32.33 AJ</v>
      </c>
      <c r="F31" s="386" t="str">
        <f>BT!G8</f>
        <v>1:41.26 GIL</v>
      </c>
      <c r="G31" s="386" t="str">
        <f>BT!H8</f>
        <v>1:17.00 GIL</v>
      </c>
      <c r="H31" s="386" t="str">
        <f>BT!I8</f>
        <v>1:23.90 AJ</v>
      </c>
      <c r="I31" s="386" t="str">
        <f>BT!J8</f>
        <v>8:43.82 TT</v>
      </c>
      <c r="J31" s="386" t="str">
        <f>BT!K8</f>
        <v>1:25.05 TT</v>
      </c>
      <c r="K31" s="387" t="str">
        <f>BT!L8</f>
        <v>1:37.78 TT</v>
      </c>
    </row>
    <row r="32" spans="1:11" ht="13" thickBot="1" x14ac:dyDescent="0.3">
      <c r="A32" s="269"/>
      <c r="B32" s="269"/>
      <c r="C32" s="269"/>
      <c r="D32" s="269"/>
      <c r="E32" s="269"/>
      <c r="F32" s="269"/>
      <c r="G32" s="269"/>
      <c r="H32" s="269"/>
      <c r="I32" s="269"/>
      <c r="J32" s="269"/>
      <c r="K32" s="269"/>
    </row>
    <row r="33" spans="1:11" ht="18.5" thickBot="1" x14ac:dyDescent="0.3">
      <c r="A33" s="388">
        <v>2017</v>
      </c>
      <c r="B33" s="389"/>
      <c r="C33" s="389"/>
      <c r="D33" s="389"/>
      <c r="E33" s="389"/>
      <c r="F33" s="389"/>
      <c r="G33" s="389"/>
      <c r="H33" s="389"/>
      <c r="I33" s="389"/>
      <c r="J33" s="390"/>
      <c r="K33" s="391"/>
    </row>
    <row r="34" spans="1:11" ht="17.5" x14ac:dyDescent="0.25">
      <c r="A34" s="426" t="s">
        <v>88</v>
      </c>
      <c r="B34" s="393" t="s">
        <v>118</v>
      </c>
      <c r="C34" s="393" t="s">
        <v>118</v>
      </c>
      <c r="D34" s="393" t="s">
        <v>349</v>
      </c>
      <c r="E34" s="393" t="s">
        <v>118</v>
      </c>
      <c r="F34" s="393" t="s">
        <v>660</v>
      </c>
      <c r="G34" s="393" t="s">
        <v>383</v>
      </c>
      <c r="H34" s="393" t="s">
        <v>887</v>
      </c>
      <c r="I34" s="393" t="s">
        <v>473</v>
      </c>
      <c r="J34" s="393" t="s">
        <v>372</v>
      </c>
      <c r="K34" s="394" t="s">
        <v>405</v>
      </c>
    </row>
    <row r="35" spans="1:11" ht="18" thickBot="1" x14ac:dyDescent="0.3">
      <c r="A35" s="427" t="s">
        <v>89</v>
      </c>
      <c r="B35" s="396" t="str">
        <f>BT!C8</f>
        <v>NT</v>
      </c>
      <c r="C35" s="396" t="str">
        <f>BT!D8</f>
        <v>3:25.97 HIG</v>
      </c>
      <c r="D35" s="396" t="str">
        <f>BT!E8</f>
        <v>:31.83 GIL</v>
      </c>
      <c r="E35" s="396" t="str">
        <f>BT!F8</f>
        <v>:32.33 AJ</v>
      </c>
      <c r="F35" s="396" t="str">
        <f>BT!G8</f>
        <v>1:41.26 GIL</v>
      </c>
      <c r="G35" s="396" t="str">
        <f>BT!H8</f>
        <v>1:17.00 GIL</v>
      </c>
      <c r="H35" s="396" t="str">
        <f>BT!I8</f>
        <v>1:23.90 AJ</v>
      </c>
      <c r="I35" s="396" t="str">
        <f>BT!J8</f>
        <v>8:43.82 TT</v>
      </c>
      <c r="J35" s="396" t="str">
        <f>BT!K8</f>
        <v>1:25.05 TT</v>
      </c>
      <c r="K35" s="397" t="str">
        <f>BT!L8</f>
        <v>1:37.78 TT</v>
      </c>
    </row>
  </sheetData>
  <phoneticPr fontId="1" type="noConversion"/>
  <pageMargins left="0.7" right="0.7" top="0.75" bottom="0.75" header="0.3" footer="0.3"/>
  <pageSetup scale="52" orientation="landscape" horizontalDpi="0" verticalDpi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K45"/>
  <sheetViews>
    <sheetView zoomScale="75" zoomScaleNormal="75" zoomScalePageLayoutView="75" workbookViewId="0"/>
  </sheetViews>
  <sheetFormatPr defaultColWidth="10.81640625" defaultRowHeight="12.5" x14ac:dyDescent="0.25"/>
  <cols>
    <col min="1" max="1" width="54.1796875" style="368" customWidth="1"/>
    <col min="2" max="2" width="16.6328125" style="367" customWidth="1"/>
    <col min="3" max="11" width="16.6328125" style="368" customWidth="1"/>
    <col min="12" max="16384" width="10.81640625" style="368"/>
  </cols>
  <sheetData>
    <row r="1" spans="1:9" ht="30" x14ac:dyDescent="0.25">
      <c r="A1" s="365" t="s">
        <v>302</v>
      </c>
      <c r="B1" s="366" t="s">
        <v>95</v>
      </c>
      <c r="C1" s="367"/>
      <c r="D1" s="367"/>
      <c r="E1" s="367"/>
      <c r="F1" s="367"/>
      <c r="G1" s="367"/>
      <c r="H1" s="367"/>
    </row>
    <row r="2" spans="1:9" x14ac:dyDescent="0.25">
      <c r="C2" s="367"/>
      <c r="D2" s="367"/>
      <c r="E2" s="367"/>
      <c r="F2" s="367"/>
      <c r="G2" s="367"/>
      <c r="H2" s="367"/>
    </row>
    <row r="3" spans="1:9" ht="18" x14ac:dyDescent="0.25">
      <c r="A3" s="369" t="s">
        <v>65</v>
      </c>
      <c r="B3" s="370" t="s">
        <v>66</v>
      </c>
      <c r="C3" s="370" t="s">
        <v>67</v>
      </c>
      <c r="D3" s="370" t="s">
        <v>68</v>
      </c>
      <c r="E3" s="370" t="s">
        <v>69</v>
      </c>
      <c r="F3" s="370" t="s">
        <v>48</v>
      </c>
      <c r="G3" s="370" t="s">
        <v>75</v>
      </c>
      <c r="H3" s="367"/>
      <c r="I3" s="367"/>
    </row>
    <row r="4" spans="1:9" ht="18" x14ac:dyDescent="0.25">
      <c r="A4" s="371" t="str">
        <f>DAF!H36</f>
        <v>9/21/17 at Dysart &amp; Agua Fria</v>
      </c>
      <c r="B4" s="372" t="str">
        <f>DAF!B10</f>
        <v>:41.36</v>
      </c>
      <c r="C4" s="372" t="str">
        <f>DAF!C10</f>
        <v>:49.65</v>
      </c>
      <c r="D4" s="372" t="str">
        <f>DAF!D10</f>
        <v>:52.11</v>
      </c>
      <c r="E4" s="372" t="str">
        <f>DAF!E10</f>
        <v>:47.92</v>
      </c>
      <c r="F4" s="277">
        <f>DAF!F10</f>
        <v>2.2111111111111112E-3</v>
      </c>
      <c r="G4" s="277" t="str">
        <f>DAF!G10</f>
        <v>NA</v>
      </c>
      <c r="H4" s="367"/>
      <c r="I4" s="367"/>
    </row>
    <row r="5" spans="1:9" ht="18" x14ac:dyDescent="0.25">
      <c r="A5" s="371"/>
      <c r="B5" s="372"/>
      <c r="C5" s="372"/>
      <c r="D5" s="372"/>
      <c r="E5" s="372"/>
      <c r="F5" s="373"/>
      <c r="G5" s="373"/>
      <c r="H5" s="367"/>
      <c r="I5" s="367"/>
    </row>
    <row r="6" spans="1:9" ht="18" x14ac:dyDescent="0.25">
      <c r="A6" s="369" t="s">
        <v>1</v>
      </c>
      <c r="B6" s="370" t="s">
        <v>36</v>
      </c>
      <c r="C6" s="370" t="s">
        <v>34</v>
      </c>
      <c r="D6" s="370" t="s">
        <v>35</v>
      </c>
      <c r="E6" s="370" t="s">
        <v>37</v>
      </c>
      <c r="F6" s="370" t="s">
        <v>48</v>
      </c>
      <c r="G6" s="370" t="s">
        <v>75</v>
      </c>
      <c r="H6" s="367"/>
      <c r="I6" s="367"/>
    </row>
    <row r="7" spans="1:9" ht="18" x14ac:dyDescent="0.25">
      <c r="A7" s="371"/>
      <c r="B7" s="372"/>
      <c r="C7" s="372"/>
      <c r="D7" s="372"/>
      <c r="E7" s="372"/>
      <c r="F7" s="277"/>
      <c r="G7" s="277"/>
      <c r="H7" s="367"/>
      <c r="I7" s="367"/>
    </row>
    <row r="8" spans="1:9" ht="18" x14ac:dyDescent="0.25">
      <c r="A8" s="359"/>
      <c r="B8" s="372"/>
      <c r="C8" s="372"/>
      <c r="D8" s="372"/>
      <c r="E8" s="372"/>
      <c r="F8" s="373"/>
      <c r="G8" s="373"/>
      <c r="H8" s="367"/>
      <c r="I8" s="367"/>
    </row>
    <row r="9" spans="1:9" ht="18" x14ac:dyDescent="0.25">
      <c r="A9" s="369" t="s">
        <v>82</v>
      </c>
      <c r="B9" s="370" t="s">
        <v>48</v>
      </c>
      <c r="C9" s="370" t="s">
        <v>75</v>
      </c>
      <c r="D9" s="370"/>
      <c r="E9" s="370"/>
      <c r="F9" s="370"/>
      <c r="G9" s="370"/>
      <c r="H9" s="367"/>
      <c r="I9" s="367"/>
    </row>
    <row r="10" spans="1:9" ht="18" x14ac:dyDescent="0.25">
      <c r="A10" s="371" t="str">
        <f>GIL!H36</f>
        <v>8/26/17 Gilbert</v>
      </c>
      <c r="B10" s="373" t="str">
        <f>GIL!F20</f>
        <v>:35.85</v>
      </c>
      <c r="C10" s="373" t="str">
        <f>GIL!G20</f>
        <v>:36.19</v>
      </c>
      <c r="D10" s="367"/>
      <c r="E10" s="367"/>
      <c r="F10" s="367"/>
      <c r="G10" s="367"/>
      <c r="H10" s="367"/>
      <c r="I10" s="367"/>
    </row>
    <row r="11" spans="1:9" ht="18" x14ac:dyDescent="0.25">
      <c r="A11" s="371" t="str">
        <f>AJ!H36</f>
        <v>8/29/17 Apache Junction</v>
      </c>
      <c r="B11" s="373" t="str">
        <f>AJ!F21</f>
        <v>:34.82</v>
      </c>
      <c r="C11" s="373" t="str">
        <f>AJ!G21</f>
        <v>NA</v>
      </c>
      <c r="D11" s="367"/>
      <c r="E11" s="367"/>
      <c r="F11" s="367"/>
      <c r="G11" s="367"/>
      <c r="H11" s="367"/>
      <c r="I11" s="367"/>
    </row>
    <row r="12" spans="1:9" ht="18" x14ac:dyDescent="0.25">
      <c r="A12" s="371" t="str">
        <f>VTP!H36</f>
        <v>9/7/17 Veritas &amp; Tempe Prep</v>
      </c>
      <c r="B12" s="373" t="str">
        <f>VTP!F22</f>
        <v>:33.97</v>
      </c>
      <c r="C12" s="373" t="str">
        <f>VTP!G22</f>
        <v>NA</v>
      </c>
      <c r="D12" s="367"/>
      <c r="E12" s="367"/>
      <c r="F12" s="367"/>
      <c r="G12" s="367"/>
      <c r="H12" s="367"/>
      <c r="I12" s="367"/>
    </row>
    <row r="13" spans="1:9" ht="18" x14ac:dyDescent="0.25">
      <c r="A13" s="371" t="str">
        <f>PCV!H36</f>
        <v>9/12/17 at Phoenix Country Day</v>
      </c>
      <c r="B13" s="373" t="str">
        <f>PCV!F23</f>
        <v>:35.38</v>
      </c>
      <c r="C13" s="373" t="str">
        <f>PCV!G23</f>
        <v>:36.19</v>
      </c>
      <c r="D13" s="367"/>
      <c r="E13" s="367"/>
      <c r="F13" s="367"/>
      <c r="G13" s="367"/>
      <c r="H13" s="367"/>
      <c r="I13" s="367"/>
    </row>
    <row r="14" spans="1:9" ht="18" x14ac:dyDescent="0.25">
      <c r="A14" s="371" t="str">
        <f>KI!H36</f>
        <v>9/23/17 Knights Invite</v>
      </c>
      <c r="B14" s="373" t="str">
        <f>KI!F19</f>
        <v>:33.06</v>
      </c>
      <c r="C14" s="373" t="str">
        <f>KI!G19</f>
        <v>:33.44</v>
      </c>
      <c r="D14" s="367"/>
      <c r="E14" s="367"/>
      <c r="F14" s="367"/>
      <c r="G14" s="367"/>
      <c r="H14" s="367"/>
      <c r="I14" s="367"/>
    </row>
    <row r="15" spans="1:9" ht="18" x14ac:dyDescent="0.25">
      <c r="A15" s="371" t="str">
        <f>HIG!H36</f>
        <v>9/26/17 at Higley</v>
      </c>
      <c r="B15" s="373" t="str">
        <f>HIG!F40</f>
        <v>:33.95</v>
      </c>
      <c r="C15" s="373" t="str">
        <f>HIG!G40</f>
        <v>:34.25</v>
      </c>
      <c r="D15" s="367"/>
      <c r="E15" s="367"/>
      <c r="F15" s="367"/>
      <c r="G15" s="367"/>
      <c r="H15" s="367"/>
      <c r="I15" s="367"/>
    </row>
    <row r="16" spans="1:9" ht="18" x14ac:dyDescent="0.25">
      <c r="A16" s="371" t="str">
        <f>GCS!H36</f>
        <v>10/5/17 vs Gilbert Christian School</v>
      </c>
      <c r="B16" s="373" t="str">
        <f>GCS!F40</f>
        <v>:32.01</v>
      </c>
      <c r="C16" s="373" t="str">
        <f>GCS!G40</f>
        <v>NA</v>
      </c>
      <c r="D16" s="367"/>
      <c r="E16" s="367"/>
      <c r="F16" s="367"/>
      <c r="G16" s="367"/>
      <c r="H16" s="367"/>
      <c r="I16" s="367"/>
    </row>
    <row r="17" spans="1:9" ht="18" x14ac:dyDescent="0.25">
      <c r="A17" s="371"/>
      <c r="B17" s="373"/>
      <c r="C17" s="373"/>
      <c r="D17" s="367"/>
      <c r="E17" s="367"/>
      <c r="F17" s="367"/>
      <c r="G17" s="367"/>
      <c r="H17" s="367"/>
      <c r="I17" s="367"/>
    </row>
    <row r="18" spans="1:9" ht="18" x14ac:dyDescent="0.25">
      <c r="A18" s="369" t="s">
        <v>83</v>
      </c>
      <c r="B18" s="370" t="s">
        <v>66</v>
      </c>
      <c r="C18" s="370" t="s">
        <v>67</v>
      </c>
      <c r="D18" s="370" t="s">
        <v>48</v>
      </c>
      <c r="E18" s="370" t="s">
        <v>75</v>
      </c>
      <c r="F18" s="370"/>
      <c r="G18" s="370"/>
      <c r="H18" s="367"/>
      <c r="I18" s="367"/>
    </row>
    <row r="19" spans="1:9" ht="18" x14ac:dyDescent="0.25">
      <c r="A19" s="371"/>
      <c r="B19" s="372"/>
      <c r="C19" s="372"/>
      <c r="D19" s="373"/>
      <c r="E19" s="373"/>
      <c r="F19" s="367"/>
      <c r="G19" s="367"/>
      <c r="H19" s="367"/>
      <c r="I19" s="367"/>
    </row>
    <row r="20" spans="1:9" ht="18" x14ac:dyDescent="0.25">
      <c r="A20" s="371"/>
      <c r="B20" s="372"/>
      <c r="C20" s="372"/>
      <c r="D20" s="373"/>
      <c r="E20" s="373"/>
      <c r="F20" s="367"/>
      <c r="G20" s="367"/>
      <c r="H20" s="367"/>
      <c r="I20" s="367"/>
    </row>
    <row r="21" spans="1:9" ht="18" x14ac:dyDescent="0.25">
      <c r="A21" s="369" t="s">
        <v>84</v>
      </c>
      <c r="B21" s="370" t="s">
        <v>66</v>
      </c>
      <c r="C21" s="370" t="s">
        <v>67</v>
      </c>
      <c r="D21" s="370" t="s">
        <v>48</v>
      </c>
      <c r="E21" s="370" t="s">
        <v>75</v>
      </c>
      <c r="F21" s="370"/>
      <c r="G21" s="370"/>
      <c r="H21" s="367"/>
      <c r="I21" s="367"/>
    </row>
    <row r="22" spans="1:9" ht="18" x14ac:dyDescent="0.25">
      <c r="A22" s="371" t="str">
        <f>GIL!H36</f>
        <v>8/26/17 Gilbert</v>
      </c>
      <c r="B22" s="372" t="str">
        <f>GIL!D32</f>
        <v>:39.17</v>
      </c>
      <c r="C22" s="372" t="str">
        <f>GIL!E32</f>
        <v>:47.11</v>
      </c>
      <c r="D22" s="277">
        <f>GIL!F32</f>
        <v>9.9861111111111114E-4</v>
      </c>
      <c r="E22" s="277">
        <f>GIL!G32</f>
        <v>1.0019675925925927E-3</v>
      </c>
      <c r="F22" s="367"/>
      <c r="G22" s="367"/>
      <c r="H22" s="367"/>
      <c r="I22" s="367"/>
    </row>
    <row r="23" spans="1:9" ht="18" x14ac:dyDescent="0.25">
      <c r="A23" s="371" t="str">
        <f>AJ!H36</f>
        <v>8/29/17 Apache Junction</v>
      </c>
      <c r="B23" s="372" t="str">
        <f>AJ!D32</f>
        <v>:37.79</v>
      </c>
      <c r="C23" s="372" t="str">
        <f>AJ!E32</f>
        <v>:42.93</v>
      </c>
      <c r="D23" s="277">
        <f>AJ!F32</f>
        <v>9.3425925925925924E-4</v>
      </c>
      <c r="E23" s="277" t="str">
        <f>AJ!G32</f>
        <v>NA</v>
      </c>
      <c r="F23" s="367"/>
      <c r="G23" s="367"/>
      <c r="H23" s="367"/>
      <c r="I23" s="367"/>
    </row>
    <row r="24" spans="1:9" ht="18" x14ac:dyDescent="0.25">
      <c r="A24" s="371" t="str">
        <f>WI!H36</f>
        <v>9/9/17 Wolves Invite</v>
      </c>
      <c r="B24" s="372" t="str">
        <f>WI!D31</f>
        <v>:38.10</v>
      </c>
      <c r="C24" s="372" t="str">
        <f>WI!E31</f>
        <v>:45.40</v>
      </c>
      <c r="D24" s="277">
        <f>WI!F31</f>
        <v>9.6643518518518519E-4</v>
      </c>
      <c r="E24" s="277">
        <f>WI!G31</f>
        <v>9.6874999999999999E-4</v>
      </c>
      <c r="F24" s="367"/>
      <c r="G24" s="367"/>
      <c r="H24" s="367"/>
      <c r="I24" s="367"/>
    </row>
    <row r="25" spans="1:9" ht="18" x14ac:dyDescent="0.25">
      <c r="A25" s="371" t="str">
        <f>DAF!H36</f>
        <v>9/21/17 at Dysart &amp; Agua Fria</v>
      </c>
      <c r="B25" s="372" t="str">
        <f>DAF!D33</f>
        <v>:38.47</v>
      </c>
      <c r="C25" s="372" t="str">
        <f>DAF!E33</f>
        <v>:47.01</v>
      </c>
      <c r="D25" s="277">
        <f>DAF!F33</f>
        <v>9.8935185185185194E-4</v>
      </c>
      <c r="E25" s="277" t="str">
        <f>DAF!G33</f>
        <v>NA</v>
      </c>
      <c r="F25" s="367"/>
      <c r="G25" s="367"/>
      <c r="H25" s="367"/>
      <c r="I25" s="367"/>
    </row>
    <row r="26" spans="1:9" ht="18" x14ac:dyDescent="0.25">
      <c r="A26" s="371" t="str">
        <f>KI!H36</f>
        <v>9/23/17 Knights Invite</v>
      </c>
      <c r="B26" s="372" t="str">
        <f>KI!D33</f>
        <v>:37.35</v>
      </c>
      <c r="C26" s="372" t="str">
        <f>KI!E33</f>
        <v>:44.26</v>
      </c>
      <c r="D26" s="277">
        <f>KI!F33</f>
        <v>9.4340277777777782E-4</v>
      </c>
      <c r="E26" s="277">
        <f>KI!G33</f>
        <v>9.4803240740740742E-4</v>
      </c>
      <c r="F26" s="367"/>
      <c r="G26" s="367"/>
      <c r="H26" s="367"/>
      <c r="I26" s="367"/>
    </row>
    <row r="27" spans="1:9" ht="18" x14ac:dyDescent="0.25">
      <c r="A27" s="371" t="str">
        <f>HIG!H36</f>
        <v>9/26/17 at Higley</v>
      </c>
      <c r="B27" s="372" t="str">
        <f>HIG!D48</f>
        <v>:39.59</v>
      </c>
      <c r="C27" s="372" t="str">
        <f>HIG!E48</f>
        <v>:47.87</v>
      </c>
      <c r="D27" s="277">
        <f>HIG!F48</f>
        <v>1.0122685185185185E-3</v>
      </c>
      <c r="E27" s="277">
        <f>HIG!G48</f>
        <v>1.0128472222222221E-3</v>
      </c>
      <c r="F27" s="367"/>
      <c r="G27" s="367"/>
      <c r="H27" s="367"/>
      <c r="I27" s="367"/>
    </row>
    <row r="28" spans="1:9" ht="18" x14ac:dyDescent="0.25">
      <c r="A28" s="371"/>
      <c r="B28" s="372"/>
      <c r="C28" s="372"/>
      <c r="D28" s="373"/>
      <c r="E28" s="373"/>
      <c r="F28" s="367"/>
      <c r="G28" s="367"/>
      <c r="H28" s="367"/>
      <c r="I28" s="367"/>
    </row>
    <row r="29" spans="1:9" ht="18" x14ac:dyDescent="0.25">
      <c r="A29" s="369" t="s">
        <v>85</v>
      </c>
      <c r="B29" s="370" t="s">
        <v>60</v>
      </c>
      <c r="C29" s="370" t="s">
        <v>61</v>
      </c>
      <c r="D29" s="370" t="s">
        <v>62</v>
      </c>
      <c r="E29" s="370" t="s">
        <v>63</v>
      </c>
      <c r="F29" s="370" t="s">
        <v>64</v>
      </c>
      <c r="G29" s="370" t="s">
        <v>48</v>
      </c>
      <c r="H29" s="370" t="s">
        <v>75</v>
      </c>
      <c r="I29" s="367"/>
    </row>
    <row r="30" spans="1:9" ht="18" x14ac:dyDescent="0.25">
      <c r="A30" s="371"/>
      <c r="B30" s="372"/>
      <c r="C30" s="372"/>
      <c r="D30" s="372"/>
      <c r="E30" s="372"/>
      <c r="F30" s="372"/>
      <c r="G30" s="373"/>
      <c r="H30" s="373"/>
      <c r="I30" s="367"/>
    </row>
    <row r="31" spans="1:9" ht="18" x14ac:dyDescent="0.25">
      <c r="A31" s="371"/>
      <c r="B31" s="372"/>
      <c r="C31" s="372"/>
      <c r="D31" s="372"/>
      <c r="E31" s="372"/>
      <c r="F31" s="372"/>
      <c r="G31" s="373"/>
      <c r="H31" s="373"/>
      <c r="I31" s="367"/>
    </row>
    <row r="32" spans="1:9" ht="18" x14ac:dyDescent="0.25">
      <c r="A32" s="371"/>
      <c r="B32" s="372"/>
      <c r="C32" s="372"/>
      <c r="D32" s="372"/>
      <c r="E32" s="372"/>
      <c r="F32" s="372"/>
      <c r="G32" s="373"/>
      <c r="H32" s="367"/>
      <c r="I32" s="367"/>
    </row>
    <row r="33" spans="1:11" ht="18" x14ac:dyDescent="0.25">
      <c r="A33" s="369" t="s">
        <v>86</v>
      </c>
      <c r="B33" s="370" t="s">
        <v>66</v>
      </c>
      <c r="C33" s="370" t="s">
        <v>67</v>
      </c>
      <c r="D33" s="370" t="s">
        <v>48</v>
      </c>
      <c r="E33" s="370" t="s">
        <v>75</v>
      </c>
      <c r="F33" s="370"/>
      <c r="G33" s="370"/>
      <c r="H33" s="367"/>
      <c r="I33" s="367"/>
    </row>
    <row r="34" spans="1:11" ht="18" x14ac:dyDescent="0.25">
      <c r="A34" s="371" t="str">
        <f>GCS!H36</f>
        <v>10/5/17 vs Gilbert Christian School</v>
      </c>
      <c r="B34" s="372" t="str">
        <f>GCS!L21</f>
        <v>:50.72</v>
      </c>
      <c r="C34" s="372" t="str">
        <f>GCS!M21</f>
        <v>:59.02</v>
      </c>
      <c r="D34" s="277">
        <f>GCS!N21</f>
        <v>1.270138888888889E-3</v>
      </c>
      <c r="E34" s="277" t="str">
        <f>GCS!O21</f>
        <v>NA</v>
      </c>
      <c r="F34" s="367"/>
      <c r="G34" s="367"/>
      <c r="H34" s="367"/>
      <c r="I34" s="367"/>
    </row>
    <row r="35" spans="1:11" ht="18" x14ac:dyDescent="0.25">
      <c r="A35" s="371"/>
      <c r="B35" s="372"/>
      <c r="C35" s="372"/>
      <c r="D35" s="277"/>
      <c r="E35" s="277"/>
      <c r="F35" s="367"/>
      <c r="G35" s="367"/>
      <c r="H35" s="367"/>
      <c r="I35" s="367"/>
    </row>
    <row r="36" spans="1:11" ht="18" x14ac:dyDescent="0.25">
      <c r="A36" s="369" t="s">
        <v>87</v>
      </c>
      <c r="B36" s="370" t="s">
        <v>66</v>
      </c>
      <c r="C36" s="370" t="s">
        <v>67</v>
      </c>
      <c r="D36" s="370" t="s">
        <v>48</v>
      </c>
      <c r="E36" s="370" t="s">
        <v>75</v>
      </c>
      <c r="F36" s="370"/>
      <c r="G36" s="370"/>
      <c r="H36" s="367"/>
      <c r="I36" s="367"/>
    </row>
    <row r="37" spans="1:11" ht="18" x14ac:dyDescent="0.25">
      <c r="A37" s="369"/>
      <c r="B37" s="372"/>
      <c r="C37" s="372"/>
      <c r="D37" s="373"/>
      <c r="E37" s="373"/>
      <c r="F37" s="370"/>
      <c r="G37" s="370"/>
      <c r="H37" s="367"/>
      <c r="I37" s="367"/>
    </row>
    <row r="38" spans="1:11" ht="18.5" thickBot="1" x14ac:dyDescent="0.3">
      <c r="A38" s="371"/>
      <c r="B38" s="372"/>
      <c r="C38" s="372"/>
      <c r="D38" s="373"/>
      <c r="E38" s="373"/>
      <c r="F38" s="367"/>
      <c r="G38" s="367"/>
      <c r="H38" s="367"/>
      <c r="I38" s="367"/>
    </row>
    <row r="39" spans="1:11" ht="18.5" thickBot="1" x14ac:dyDescent="0.3">
      <c r="A39" s="374" t="s">
        <v>237</v>
      </c>
      <c r="B39" s="375"/>
      <c r="C39" s="375"/>
      <c r="D39" s="376"/>
      <c r="E39" s="376"/>
      <c r="F39" s="377"/>
      <c r="G39" s="377"/>
      <c r="H39" s="378"/>
      <c r="I39" s="378"/>
      <c r="J39" s="379"/>
      <c r="K39" s="380"/>
    </row>
    <row r="40" spans="1:11" ht="18" x14ac:dyDescent="0.25">
      <c r="A40" s="381" t="s">
        <v>0</v>
      </c>
      <c r="B40" s="382" t="s">
        <v>2</v>
      </c>
      <c r="C40" s="382" t="s">
        <v>1</v>
      </c>
      <c r="D40" s="382" t="s">
        <v>3</v>
      </c>
      <c r="E40" s="383" t="s">
        <v>9</v>
      </c>
      <c r="F40" s="383" t="s">
        <v>4</v>
      </c>
      <c r="G40" s="383" t="s">
        <v>5</v>
      </c>
      <c r="H40" s="383" t="s">
        <v>10</v>
      </c>
      <c r="I40" s="383" t="s">
        <v>6</v>
      </c>
      <c r="J40" s="383" t="s">
        <v>7</v>
      </c>
      <c r="K40" s="384" t="s">
        <v>8</v>
      </c>
    </row>
    <row r="41" spans="1:11" ht="18" thickBot="1" x14ac:dyDescent="0.3">
      <c r="A41" s="385" t="s">
        <v>95</v>
      </c>
      <c r="B41" s="386" t="str">
        <f>BT!C9</f>
        <v>3:11.04 DAF</v>
      </c>
      <c r="C41" s="386" t="str">
        <f>BT!D9</f>
        <v>4:27.49 TT</v>
      </c>
      <c r="D41" s="386" t="str">
        <f>BT!E9</f>
        <v>:31.54 SAN</v>
      </c>
      <c r="E41" s="386" t="str">
        <f>BT!F9</f>
        <v>:32.12 GCS</v>
      </c>
      <c r="F41" s="386" t="str">
        <f>BT!G9</f>
        <v>2:16.63 TT</v>
      </c>
      <c r="G41" s="386" t="str">
        <f>BT!H9</f>
        <v>1:17.84 SSI</v>
      </c>
      <c r="H41" s="386" t="str">
        <f>BT!I9</f>
        <v>1:23.33 HIG</v>
      </c>
      <c r="I41" s="386" t="str">
        <f>BT!J9</f>
        <v>10:26.50 TT</v>
      </c>
      <c r="J41" s="386" t="str">
        <f>BT!K9</f>
        <v>1:49.74 GCS</v>
      </c>
      <c r="K41" s="387" t="str">
        <f>BT!L9</f>
        <v>2:30.75 TT</v>
      </c>
    </row>
    <row r="42" spans="1:11" ht="13" thickBot="1" x14ac:dyDescent="0.3">
      <c r="A42" s="269"/>
      <c r="B42" s="269"/>
      <c r="C42" s="269"/>
      <c r="D42" s="269"/>
      <c r="E42" s="269"/>
      <c r="F42" s="269"/>
      <c r="G42" s="269"/>
      <c r="H42" s="269"/>
      <c r="I42" s="269"/>
      <c r="J42" s="269"/>
      <c r="K42" s="269"/>
    </row>
    <row r="43" spans="1:11" ht="18.5" thickBot="1" x14ac:dyDescent="0.3">
      <c r="A43" s="388">
        <v>2017</v>
      </c>
      <c r="B43" s="389"/>
      <c r="C43" s="389"/>
      <c r="D43" s="389"/>
      <c r="E43" s="389"/>
      <c r="F43" s="389"/>
      <c r="G43" s="389"/>
      <c r="H43" s="389"/>
      <c r="I43" s="389"/>
      <c r="J43" s="390"/>
      <c r="K43" s="391"/>
    </row>
    <row r="44" spans="1:11" ht="17.5" x14ac:dyDescent="0.25">
      <c r="A44" s="428" t="s">
        <v>88</v>
      </c>
      <c r="B44" s="429" t="s">
        <v>518</v>
      </c>
      <c r="C44" s="393" t="s">
        <v>500</v>
      </c>
      <c r="D44" s="393" t="s">
        <v>362</v>
      </c>
      <c r="E44" s="393" t="s">
        <v>658</v>
      </c>
      <c r="F44" s="393" t="s">
        <v>447</v>
      </c>
      <c r="G44" s="393" t="s">
        <v>333</v>
      </c>
      <c r="H44" s="393" t="s">
        <v>886</v>
      </c>
      <c r="I44" s="393" t="s">
        <v>461</v>
      </c>
      <c r="J44" s="393" t="s">
        <v>379</v>
      </c>
      <c r="K44" s="394" t="s">
        <v>417</v>
      </c>
    </row>
    <row r="45" spans="1:11" ht="18" thickBot="1" x14ac:dyDescent="0.3">
      <c r="A45" s="430" t="s">
        <v>89</v>
      </c>
      <c r="B45" s="431" t="str">
        <f>BT!C9</f>
        <v>3:11.04 DAF</v>
      </c>
      <c r="C45" s="396" t="str">
        <f>BT!D9</f>
        <v>4:27.49 TT</v>
      </c>
      <c r="D45" s="396" t="str">
        <f>BT!E9</f>
        <v>:31.54 SAN</v>
      </c>
      <c r="E45" s="396" t="str">
        <f>BT!F9</f>
        <v>:32.12 GCS</v>
      </c>
      <c r="F45" s="396" t="str">
        <f>BT!G9</f>
        <v>2:16.63 TT</v>
      </c>
      <c r="G45" s="396" t="str">
        <f>BT!H9</f>
        <v>1:17.84 SSI</v>
      </c>
      <c r="H45" s="396" t="str">
        <f>BT!I9</f>
        <v>1:23.33 HIG</v>
      </c>
      <c r="I45" s="396" t="str">
        <f>BT!J9</f>
        <v>10:26.50 TT</v>
      </c>
      <c r="J45" s="396" t="str">
        <f>BT!K9</f>
        <v>1:49.74 GCS</v>
      </c>
      <c r="K45" s="397" t="str">
        <f>BT!L9</f>
        <v>2:30.75 TT</v>
      </c>
    </row>
  </sheetData>
  <pageMargins left="0.7" right="0.7" top="0.75" bottom="0.75" header="0.3" footer="0.3"/>
  <pageSetup scale="52" orientation="landscape" horizontalDpi="0" verticalDpi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K35"/>
  <sheetViews>
    <sheetView zoomScale="75" zoomScaleNormal="75" zoomScalePageLayoutView="75" workbookViewId="0"/>
  </sheetViews>
  <sheetFormatPr defaultColWidth="10.81640625" defaultRowHeight="12.5" x14ac:dyDescent="0.25"/>
  <cols>
    <col min="1" max="1" width="54.1796875" style="368" customWidth="1"/>
    <col min="2" max="2" width="16.6328125" style="367" customWidth="1"/>
    <col min="3" max="11" width="16.6328125" style="368" customWidth="1"/>
    <col min="12" max="16384" width="10.81640625" style="368"/>
  </cols>
  <sheetData>
    <row r="1" spans="1:9" ht="30" x14ac:dyDescent="0.25">
      <c r="A1" s="365" t="s">
        <v>303</v>
      </c>
      <c r="B1" s="366" t="s">
        <v>95</v>
      </c>
      <c r="C1" s="367"/>
      <c r="D1" s="367"/>
      <c r="E1" s="367"/>
      <c r="F1" s="367"/>
      <c r="G1" s="367"/>
      <c r="H1" s="367"/>
    </row>
    <row r="2" spans="1:9" x14ac:dyDescent="0.25">
      <c r="C2" s="367"/>
      <c r="D2" s="367"/>
      <c r="E2" s="367"/>
      <c r="F2" s="367"/>
      <c r="G2" s="367"/>
      <c r="H2" s="367"/>
    </row>
    <row r="3" spans="1:9" ht="18" x14ac:dyDescent="0.25">
      <c r="A3" s="369" t="s">
        <v>65</v>
      </c>
      <c r="B3" s="370" t="s">
        <v>66</v>
      </c>
      <c r="C3" s="370" t="s">
        <v>67</v>
      </c>
      <c r="D3" s="370" t="s">
        <v>68</v>
      </c>
      <c r="E3" s="370" t="s">
        <v>69</v>
      </c>
      <c r="F3" s="370" t="s">
        <v>48</v>
      </c>
      <c r="G3" s="370" t="s">
        <v>75</v>
      </c>
      <c r="H3" s="367"/>
      <c r="I3" s="367"/>
    </row>
    <row r="4" spans="1:9" ht="18" x14ac:dyDescent="0.25">
      <c r="A4" s="371"/>
      <c r="B4" s="372"/>
      <c r="C4" s="372"/>
      <c r="D4" s="372"/>
      <c r="E4" s="372"/>
      <c r="F4" s="277"/>
      <c r="G4" s="277"/>
      <c r="H4" s="367"/>
      <c r="I4" s="367"/>
    </row>
    <row r="5" spans="1:9" ht="18" x14ac:dyDescent="0.25">
      <c r="A5" s="371"/>
      <c r="B5" s="372"/>
      <c r="C5" s="372"/>
      <c r="D5" s="372"/>
      <c r="E5" s="372"/>
      <c r="F5" s="373"/>
      <c r="G5" s="373"/>
      <c r="H5" s="367"/>
      <c r="I5" s="367"/>
    </row>
    <row r="6" spans="1:9" ht="18" x14ac:dyDescent="0.25">
      <c r="A6" s="369" t="s">
        <v>1</v>
      </c>
      <c r="B6" s="370" t="s">
        <v>36</v>
      </c>
      <c r="C6" s="370" t="s">
        <v>34</v>
      </c>
      <c r="D6" s="370" t="s">
        <v>35</v>
      </c>
      <c r="E6" s="370" t="s">
        <v>37</v>
      </c>
      <c r="F6" s="370" t="s">
        <v>48</v>
      </c>
      <c r="G6" s="370" t="s">
        <v>75</v>
      </c>
      <c r="H6" s="367"/>
      <c r="I6" s="367"/>
    </row>
    <row r="7" spans="1:9" ht="18" x14ac:dyDescent="0.25">
      <c r="A7" s="371"/>
      <c r="B7" s="372"/>
      <c r="C7" s="372"/>
      <c r="D7" s="372"/>
      <c r="E7" s="372"/>
      <c r="F7" s="277"/>
      <c r="G7" s="277"/>
      <c r="H7" s="367"/>
      <c r="I7" s="367"/>
    </row>
    <row r="8" spans="1:9" ht="18" x14ac:dyDescent="0.25">
      <c r="A8" s="359"/>
      <c r="B8" s="372"/>
      <c r="C8" s="372"/>
      <c r="D8" s="372"/>
      <c r="E8" s="372"/>
      <c r="F8" s="373"/>
      <c r="G8" s="373"/>
      <c r="H8" s="367"/>
      <c r="I8" s="367"/>
    </row>
    <row r="9" spans="1:9" ht="18" x14ac:dyDescent="0.25">
      <c r="A9" s="369" t="s">
        <v>82</v>
      </c>
      <c r="B9" s="370" t="s">
        <v>48</v>
      </c>
      <c r="C9" s="370" t="s">
        <v>75</v>
      </c>
      <c r="D9" s="370"/>
      <c r="E9" s="370"/>
      <c r="F9" s="370"/>
      <c r="G9" s="370"/>
      <c r="H9" s="367"/>
      <c r="I9" s="367"/>
    </row>
    <row r="10" spans="1:9" ht="18" x14ac:dyDescent="0.25">
      <c r="A10" s="371" t="str">
        <f>GIL!H36</f>
        <v>8/26/17 Gilbert</v>
      </c>
      <c r="B10" s="373" t="str">
        <f>GIL!F21</f>
        <v>:39.43</v>
      </c>
      <c r="C10" s="373" t="str">
        <f>GIL!G21</f>
        <v>:39.18</v>
      </c>
      <c r="D10" s="367"/>
      <c r="E10" s="367"/>
      <c r="F10" s="367"/>
      <c r="G10" s="367"/>
      <c r="H10" s="367"/>
      <c r="I10" s="367"/>
    </row>
    <row r="11" spans="1:9" ht="18" x14ac:dyDescent="0.25">
      <c r="A11" s="371" t="str">
        <f>AJ!H36</f>
        <v>8/29/17 Apache Junction</v>
      </c>
      <c r="B11" s="373" t="str">
        <f>AJ!F19</f>
        <v>:34.72</v>
      </c>
      <c r="C11" s="373" t="str">
        <f>AJ!G19</f>
        <v>NA</v>
      </c>
      <c r="D11" s="367"/>
      <c r="E11" s="367"/>
      <c r="F11" s="367"/>
      <c r="G11" s="367"/>
      <c r="H11" s="367"/>
      <c r="I11" s="367"/>
    </row>
    <row r="12" spans="1:9" ht="18" x14ac:dyDescent="0.25">
      <c r="A12" s="371"/>
      <c r="B12" s="373"/>
      <c r="C12" s="373"/>
      <c r="D12" s="367"/>
      <c r="E12" s="367"/>
      <c r="F12" s="367"/>
      <c r="G12" s="367"/>
      <c r="H12" s="367"/>
      <c r="I12" s="367"/>
    </row>
    <row r="13" spans="1:9" ht="18" x14ac:dyDescent="0.25">
      <c r="A13" s="369" t="s">
        <v>83</v>
      </c>
      <c r="B13" s="370" t="s">
        <v>66</v>
      </c>
      <c r="C13" s="370" t="s">
        <v>67</v>
      </c>
      <c r="D13" s="370" t="s">
        <v>48</v>
      </c>
      <c r="E13" s="370" t="s">
        <v>75</v>
      </c>
      <c r="F13" s="370"/>
      <c r="G13" s="370"/>
      <c r="H13" s="367"/>
      <c r="I13" s="367"/>
    </row>
    <row r="14" spans="1:9" ht="18" x14ac:dyDescent="0.25">
      <c r="A14" s="371"/>
      <c r="B14" s="372"/>
      <c r="C14" s="372"/>
      <c r="D14" s="373"/>
      <c r="E14" s="373"/>
      <c r="F14" s="367"/>
      <c r="G14" s="367"/>
      <c r="H14" s="367"/>
      <c r="I14" s="367"/>
    </row>
    <row r="15" spans="1:9" ht="18" x14ac:dyDescent="0.25">
      <c r="A15" s="371"/>
      <c r="B15" s="372"/>
      <c r="C15" s="372"/>
      <c r="D15" s="373"/>
      <c r="E15" s="373"/>
      <c r="F15" s="367"/>
      <c r="G15" s="367"/>
      <c r="H15" s="367"/>
      <c r="I15" s="367"/>
    </row>
    <row r="16" spans="1:9" ht="18" x14ac:dyDescent="0.25">
      <c r="A16" s="369" t="s">
        <v>84</v>
      </c>
      <c r="B16" s="370" t="s">
        <v>66</v>
      </c>
      <c r="C16" s="370" t="s">
        <v>67</v>
      </c>
      <c r="D16" s="370" t="s">
        <v>48</v>
      </c>
      <c r="E16" s="370" t="s">
        <v>75</v>
      </c>
      <c r="F16" s="370"/>
      <c r="G16" s="370"/>
      <c r="H16" s="367"/>
      <c r="I16" s="367"/>
    </row>
    <row r="17" spans="1:11" ht="18" x14ac:dyDescent="0.25">
      <c r="A17" s="371" t="str">
        <f>AJ!H36</f>
        <v>8/29/17 Apache Junction</v>
      </c>
      <c r="B17" s="372" t="str">
        <f>AJ!D33</f>
        <v>:39.20</v>
      </c>
      <c r="C17" s="372" t="str">
        <f>AJ!E33</f>
        <v>:46.75</v>
      </c>
      <c r="D17" s="277">
        <f>AJ!F33</f>
        <v>9.9479166666666661E-4</v>
      </c>
      <c r="E17" s="277" t="str">
        <f>AJ!G33</f>
        <v>NA</v>
      </c>
      <c r="F17" s="367"/>
      <c r="G17" s="367"/>
      <c r="H17" s="367"/>
      <c r="I17" s="367"/>
    </row>
    <row r="18" spans="1:11" ht="18" x14ac:dyDescent="0.25">
      <c r="A18" s="371"/>
      <c r="B18" s="372"/>
      <c r="C18" s="372"/>
      <c r="D18" s="373"/>
      <c r="E18" s="373"/>
      <c r="F18" s="367"/>
      <c r="G18" s="367"/>
      <c r="H18" s="367"/>
      <c r="I18" s="367"/>
    </row>
    <row r="19" spans="1:11" ht="18" x14ac:dyDescent="0.25">
      <c r="A19" s="369" t="s">
        <v>85</v>
      </c>
      <c r="B19" s="370" t="s">
        <v>60</v>
      </c>
      <c r="C19" s="370" t="s">
        <v>61</v>
      </c>
      <c r="D19" s="370" t="s">
        <v>62</v>
      </c>
      <c r="E19" s="370" t="s">
        <v>63</v>
      </c>
      <c r="F19" s="370" t="s">
        <v>64</v>
      </c>
      <c r="G19" s="370" t="s">
        <v>48</v>
      </c>
      <c r="H19" s="370" t="s">
        <v>75</v>
      </c>
      <c r="I19" s="367"/>
    </row>
    <row r="20" spans="1:11" ht="18" x14ac:dyDescent="0.25">
      <c r="A20" s="371"/>
      <c r="B20" s="372"/>
      <c r="C20" s="372"/>
      <c r="D20" s="372"/>
      <c r="E20" s="372"/>
      <c r="F20" s="372"/>
      <c r="G20" s="373"/>
      <c r="H20" s="373"/>
      <c r="I20" s="367"/>
    </row>
    <row r="21" spans="1:11" ht="18" x14ac:dyDescent="0.25">
      <c r="A21" s="371"/>
      <c r="B21" s="372"/>
      <c r="C21" s="372"/>
      <c r="D21" s="372"/>
      <c r="E21" s="372"/>
      <c r="F21" s="372"/>
      <c r="G21" s="373"/>
      <c r="H21" s="373"/>
      <c r="I21" s="367"/>
    </row>
    <row r="22" spans="1:11" ht="18" x14ac:dyDescent="0.25">
      <c r="A22" s="371"/>
      <c r="B22" s="372"/>
      <c r="C22" s="372"/>
      <c r="D22" s="372"/>
      <c r="E22" s="372"/>
      <c r="F22" s="372"/>
      <c r="G22" s="373"/>
      <c r="H22" s="367"/>
      <c r="I22" s="367"/>
    </row>
    <row r="23" spans="1:11" ht="18" x14ac:dyDescent="0.25">
      <c r="A23" s="369" t="s">
        <v>86</v>
      </c>
      <c r="B23" s="370" t="s">
        <v>66</v>
      </c>
      <c r="C23" s="370" t="s">
        <v>67</v>
      </c>
      <c r="D23" s="370" t="s">
        <v>48</v>
      </c>
      <c r="E23" s="370" t="s">
        <v>75</v>
      </c>
      <c r="F23" s="370"/>
      <c r="G23" s="370"/>
      <c r="H23" s="367"/>
      <c r="I23" s="367"/>
    </row>
    <row r="24" spans="1:11" ht="18" x14ac:dyDescent="0.25">
      <c r="A24" s="371"/>
      <c r="B24" s="372"/>
      <c r="C24" s="372"/>
      <c r="D24" s="277"/>
      <c r="E24" s="277"/>
      <c r="F24" s="367"/>
      <c r="G24" s="367"/>
      <c r="H24" s="367"/>
      <c r="I24" s="367"/>
    </row>
    <row r="25" spans="1:11" ht="18" x14ac:dyDescent="0.25">
      <c r="A25" s="371"/>
      <c r="B25" s="372"/>
      <c r="C25" s="372"/>
      <c r="D25" s="277"/>
      <c r="E25" s="277"/>
      <c r="F25" s="367"/>
      <c r="G25" s="367"/>
      <c r="H25" s="367"/>
      <c r="I25" s="367"/>
    </row>
    <row r="26" spans="1:11" ht="18" x14ac:dyDescent="0.25">
      <c r="A26" s="369" t="s">
        <v>87</v>
      </c>
      <c r="B26" s="370" t="s">
        <v>66</v>
      </c>
      <c r="C26" s="370" t="s">
        <v>67</v>
      </c>
      <c r="D26" s="370" t="s">
        <v>48</v>
      </c>
      <c r="E26" s="370" t="s">
        <v>75</v>
      </c>
      <c r="F26" s="370"/>
      <c r="G26" s="370"/>
      <c r="H26" s="367"/>
      <c r="I26" s="367"/>
    </row>
    <row r="27" spans="1:11" ht="18" x14ac:dyDescent="0.25">
      <c r="A27" s="371" t="str">
        <f>GIL!H36</f>
        <v>8/26/17 Gilbert</v>
      </c>
      <c r="B27" s="372">
        <f>GIL!L26</f>
        <v>7.0486111111111107E-4</v>
      </c>
      <c r="C27" s="372">
        <f>GIL!M26</f>
        <v>9.3692129629629627E-4</v>
      </c>
      <c r="D27" s="277">
        <f>GIL!N26</f>
        <v>1.6417824074074076E-3</v>
      </c>
      <c r="E27" s="277">
        <f>GIL!O26</f>
        <v>1.6394675925925925E-3</v>
      </c>
      <c r="F27" s="370"/>
      <c r="G27" s="370"/>
      <c r="H27" s="367"/>
      <c r="I27" s="367"/>
    </row>
    <row r="28" spans="1:11" ht="18.5" thickBot="1" x14ac:dyDescent="0.3">
      <c r="A28" s="371"/>
      <c r="B28" s="372"/>
      <c r="C28" s="372"/>
      <c r="D28" s="277"/>
      <c r="E28" s="277"/>
      <c r="F28" s="367"/>
      <c r="G28" s="367"/>
      <c r="H28" s="367"/>
      <c r="I28" s="367"/>
    </row>
    <row r="29" spans="1:11" ht="18.5" thickBot="1" x14ac:dyDescent="0.3">
      <c r="A29" s="374" t="s">
        <v>237</v>
      </c>
      <c r="B29" s="375"/>
      <c r="C29" s="375"/>
      <c r="D29" s="376"/>
      <c r="E29" s="376"/>
      <c r="F29" s="377"/>
      <c r="G29" s="377"/>
      <c r="H29" s="378"/>
      <c r="I29" s="378"/>
      <c r="J29" s="379"/>
      <c r="K29" s="380"/>
    </row>
    <row r="30" spans="1:11" ht="18" x14ac:dyDescent="0.25">
      <c r="A30" s="381" t="s">
        <v>0</v>
      </c>
      <c r="B30" s="382" t="s">
        <v>2</v>
      </c>
      <c r="C30" s="382" t="s">
        <v>1</v>
      </c>
      <c r="D30" s="382" t="s">
        <v>3</v>
      </c>
      <c r="E30" s="383" t="s">
        <v>9</v>
      </c>
      <c r="F30" s="383" t="s">
        <v>4</v>
      </c>
      <c r="G30" s="383" t="s">
        <v>5</v>
      </c>
      <c r="H30" s="383" t="s">
        <v>10</v>
      </c>
      <c r="I30" s="383" t="s">
        <v>6</v>
      </c>
      <c r="J30" s="383" t="s">
        <v>7</v>
      </c>
      <c r="K30" s="384" t="s">
        <v>8</v>
      </c>
    </row>
    <row r="31" spans="1:11" ht="18" thickBot="1" x14ac:dyDescent="0.3">
      <c r="A31" s="385" t="s">
        <v>95</v>
      </c>
      <c r="B31" s="386" t="str">
        <f>BT!C10</f>
        <v>4:25.69 TT</v>
      </c>
      <c r="C31" s="386" t="str">
        <f>BT!D10</f>
        <v>5:53.21 TT</v>
      </c>
      <c r="D31" s="386" t="str">
        <f>BT!E10</f>
        <v>:34.72 AJ</v>
      </c>
      <c r="E31" s="386" t="str">
        <f>BT!F10</f>
        <v>:32.09 GCS</v>
      </c>
      <c r="F31" s="386" t="str">
        <f>BT!G10</f>
        <v>3:12.95 TT</v>
      </c>
      <c r="G31" s="386" t="str">
        <f>BT!H10</f>
        <v>1:25.95 AJ</v>
      </c>
      <c r="H31" s="386" t="str">
        <f>BT!I10</f>
        <v>NT</v>
      </c>
      <c r="I31" s="386" t="str">
        <f>BT!J10</f>
        <v>12:13.31 TT</v>
      </c>
      <c r="J31" s="386" t="str">
        <f>BT!K10</f>
        <v>2:40.29 TT</v>
      </c>
      <c r="K31" s="387" t="str">
        <f>BT!L10</f>
        <v>2:21.65 GIL</v>
      </c>
    </row>
    <row r="32" spans="1:11" ht="13" thickBot="1" x14ac:dyDescent="0.3">
      <c r="A32" s="269"/>
      <c r="B32" s="269"/>
      <c r="C32" s="269"/>
      <c r="D32" s="269"/>
      <c r="E32" s="269"/>
      <c r="F32" s="269"/>
      <c r="G32" s="269"/>
      <c r="H32" s="269"/>
      <c r="I32" s="269"/>
      <c r="J32" s="269"/>
      <c r="K32" s="269"/>
    </row>
    <row r="33" spans="1:11" ht="18.5" thickBot="1" x14ac:dyDescent="0.3">
      <c r="A33" s="388">
        <v>2017</v>
      </c>
      <c r="B33" s="389"/>
      <c r="C33" s="389"/>
      <c r="D33" s="389"/>
      <c r="E33" s="389"/>
      <c r="F33" s="389"/>
      <c r="G33" s="389"/>
      <c r="H33" s="389"/>
      <c r="I33" s="389"/>
      <c r="J33" s="390"/>
      <c r="K33" s="391"/>
    </row>
    <row r="34" spans="1:11" ht="17.5" x14ac:dyDescent="0.25">
      <c r="A34" s="392" t="s">
        <v>88</v>
      </c>
      <c r="B34" s="393" t="s">
        <v>519</v>
      </c>
      <c r="C34" s="393" t="s">
        <v>501</v>
      </c>
      <c r="D34" s="393" t="s">
        <v>363</v>
      </c>
      <c r="E34" s="393" t="s">
        <v>878</v>
      </c>
      <c r="F34" s="393" t="s">
        <v>522</v>
      </c>
      <c r="G34" s="393" t="s">
        <v>332</v>
      </c>
      <c r="H34" s="393" t="s">
        <v>12</v>
      </c>
      <c r="I34" s="393" t="s">
        <v>474</v>
      </c>
      <c r="J34" s="393" t="s">
        <v>478</v>
      </c>
      <c r="K34" s="394" t="s">
        <v>418</v>
      </c>
    </row>
    <row r="35" spans="1:11" ht="18" thickBot="1" x14ac:dyDescent="0.3">
      <c r="A35" s="395" t="s">
        <v>89</v>
      </c>
      <c r="B35" s="396" t="str">
        <f>BT!C10</f>
        <v>4:25.69 TT</v>
      </c>
      <c r="C35" s="396" t="str">
        <f>BT!D10</f>
        <v>5:53.21 TT</v>
      </c>
      <c r="D35" s="396" t="str">
        <f>BT!E10</f>
        <v>:34.72 AJ</v>
      </c>
      <c r="E35" s="396" t="str">
        <f>BT!F10</f>
        <v>:32.09 GCS</v>
      </c>
      <c r="F35" s="396" t="str">
        <f>BT!G10</f>
        <v>3:12.95 TT</v>
      </c>
      <c r="G35" s="396" t="str">
        <f>BT!H10</f>
        <v>1:25.95 AJ</v>
      </c>
      <c r="H35" s="396" t="str">
        <f>BT!I10</f>
        <v>NT</v>
      </c>
      <c r="I35" s="396" t="str">
        <f>BT!J10</f>
        <v>12:13.31 TT</v>
      </c>
      <c r="J35" s="396" t="str">
        <f>BT!K10</f>
        <v>2:40.29 TT</v>
      </c>
      <c r="K35" s="397" t="str">
        <f>BT!L10</f>
        <v>2:21.65 GIL</v>
      </c>
    </row>
  </sheetData>
  <pageMargins left="0.7" right="0.7" top="0.75" bottom="0.75" header="0.3" footer="0.3"/>
  <pageSetup scale="52" orientation="landscape" horizontalDpi="0" verticalDpi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K45"/>
  <sheetViews>
    <sheetView zoomScale="75" zoomScaleNormal="75" zoomScalePageLayoutView="75" workbookViewId="0"/>
  </sheetViews>
  <sheetFormatPr defaultColWidth="10.81640625" defaultRowHeight="12.5" x14ac:dyDescent="0.25"/>
  <cols>
    <col min="1" max="1" width="54.1796875" style="368" customWidth="1"/>
    <col min="2" max="2" width="16.6328125" style="367" customWidth="1"/>
    <col min="3" max="11" width="16.6328125" style="368" customWidth="1"/>
    <col min="12" max="16384" width="10.81640625" style="368"/>
  </cols>
  <sheetData>
    <row r="1" spans="1:9" ht="30" x14ac:dyDescent="0.25">
      <c r="A1" s="365" t="s">
        <v>304</v>
      </c>
      <c r="B1" s="366" t="s">
        <v>92</v>
      </c>
      <c r="C1" s="367"/>
      <c r="D1" s="367"/>
      <c r="E1" s="367"/>
      <c r="F1" s="367"/>
      <c r="G1" s="367"/>
      <c r="H1" s="367"/>
    </row>
    <row r="2" spans="1:9" x14ac:dyDescent="0.25">
      <c r="C2" s="367"/>
      <c r="D2" s="367"/>
      <c r="E2" s="367"/>
      <c r="F2" s="367"/>
      <c r="G2" s="367"/>
      <c r="H2" s="367"/>
    </row>
    <row r="3" spans="1:9" ht="18" x14ac:dyDescent="0.25">
      <c r="A3" s="369" t="s">
        <v>65</v>
      </c>
      <c r="B3" s="370" t="s">
        <v>66</v>
      </c>
      <c r="C3" s="370" t="s">
        <v>67</v>
      </c>
      <c r="D3" s="370" t="s">
        <v>68</v>
      </c>
      <c r="E3" s="370" t="s">
        <v>69</v>
      </c>
      <c r="F3" s="370" t="s">
        <v>48</v>
      </c>
      <c r="G3" s="370" t="s">
        <v>75</v>
      </c>
      <c r="H3" s="367"/>
      <c r="I3" s="367"/>
    </row>
    <row r="4" spans="1:9" ht="18" x14ac:dyDescent="0.25">
      <c r="A4" s="371" t="str">
        <f>GCS!H36</f>
        <v>10/5/17 vs Gilbert Christian School</v>
      </c>
      <c r="B4" s="372" t="str">
        <f>GCS!B11</f>
        <v>:39.65</v>
      </c>
      <c r="C4" s="372" t="str">
        <f>GCS!C11</f>
        <v>:45.04</v>
      </c>
      <c r="D4" s="372" t="str">
        <f>GCS!D11</f>
        <v>:49.79</v>
      </c>
      <c r="E4" s="372" t="str">
        <f>GCS!E11</f>
        <v>:49.57</v>
      </c>
      <c r="F4" s="277">
        <f>GCS!F11</f>
        <v>2.1302083333333333E-3</v>
      </c>
      <c r="G4" s="277" t="str">
        <f>GCS!G11</f>
        <v>NA</v>
      </c>
      <c r="H4" s="367"/>
      <c r="I4" s="367"/>
    </row>
    <row r="5" spans="1:9" ht="18" x14ac:dyDescent="0.25">
      <c r="A5" s="371"/>
      <c r="B5" s="372"/>
      <c r="C5" s="372"/>
      <c r="D5" s="372"/>
      <c r="E5" s="372"/>
      <c r="F5" s="373"/>
      <c r="G5" s="373"/>
      <c r="H5" s="367"/>
      <c r="I5" s="367"/>
    </row>
    <row r="6" spans="1:9" ht="18" x14ac:dyDescent="0.25">
      <c r="A6" s="369" t="s">
        <v>1</v>
      </c>
      <c r="B6" s="370" t="s">
        <v>36</v>
      </c>
      <c r="C6" s="370" t="s">
        <v>34</v>
      </c>
      <c r="D6" s="370" t="s">
        <v>35</v>
      </c>
      <c r="E6" s="370" t="s">
        <v>37</v>
      </c>
      <c r="F6" s="370" t="s">
        <v>48</v>
      </c>
      <c r="G6" s="370" t="s">
        <v>75</v>
      </c>
      <c r="H6" s="367"/>
      <c r="I6" s="367"/>
    </row>
    <row r="7" spans="1:9" ht="18" x14ac:dyDescent="0.25">
      <c r="A7" s="371"/>
      <c r="B7" s="372"/>
      <c r="C7" s="372"/>
      <c r="D7" s="372"/>
      <c r="E7" s="372"/>
      <c r="F7" s="277"/>
      <c r="G7" s="277"/>
      <c r="H7" s="367"/>
      <c r="I7" s="367"/>
    </row>
    <row r="8" spans="1:9" ht="18" x14ac:dyDescent="0.25">
      <c r="A8" s="359"/>
      <c r="B8" s="372"/>
      <c r="C8" s="372"/>
      <c r="D8" s="372"/>
      <c r="E8" s="372"/>
      <c r="F8" s="373"/>
      <c r="G8" s="373"/>
      <c r="H8" s="367"/>
      <c r="I8" s="367"/>
    </row>
    <row r="9" spans="1:9" ht="18" x14ac:dyDescent="0.25">
      <c r="A9" s="369" t="s">
        <v>82</v>
      </c>
      <c r="B9" s="370" t="s">
        <v>48</v>
      </c>
      <c r="C9" s="370" t="s">
        <v>75</v>
      </c>
      <c r="D9" s="370"/>
      <c r="E9" s="370"/>
      <c r="F9" s="370"/>
      <c r="G9" s="370"/>
      <c r="H9" s="367"/>
      <c r="I9" s="367"/>
    </row>
    <row r="10" spans="1:9" ht="18" x14ac:dyDescent="0.25">
      <c r="A10" s="371" t="str">
        <f>GIL!H36</f>
        <v>8/26/17 Gilbert</v>
      </c>
      <c r="B10" s="373" t="str">
        <f>GIL!F22</f>
        <v>NS</v>
      </c>
      <c r="C10" s="373" t="str">
        <f>GIL!G22</f>
        <v>NS</v>
      </c>
      <c r="D10" s="367"/>
      <c r="E10" s="367"/>
      <c r="F10" s="367"/>
      <c r="G10" s="367"/>
      <c r="H10" s="367"/>
      <c r="I10" s="367"/>
    </row>
    <row r="11" spans="1:9" ht="18" x14ac:dyDescent="0.25">
      <c r="A11" s="371" t="str">
        <f>AJ!H36</f>
        <v>8/29/17 Apache Junction</v>
      </c>
      <c r="B11" s="373" t="str">
        <f>AJ!F22</f>
        <v>:38.07</v>
      </c>
      <c r="C11" s="373" t="str">
        <f>AJ!G22</f>
        <v>NA</v>
      </c>
      <c r="D11" s="367"/>
      <c r="E11" s="367"/>
      <c r="F11" s="367"/>
      <c r="G11" s="367"/>
      <c r="H11" s="367"/>
      <c r="I11" s="367"/>
    </row>
    <row r="12" spans="1:9" ht="18" x14ac:dyDescent="0.25">
      <c r="A12" s="371" t="str">
        <f>VTP!H36</f>
        <v>9/7/17 Veritas &amp; Tempe Prep</v>
      </c>
      <c r="B12" s="373" t="str">
        <f>VTP!F23</f>
        <v>:43.69</v>
      </c>
      <c r="C12" s="373" t="str">
        <f>VTP!G23</f>
        <v>NA</v>
      </c>
      <c r="D12" s="367"/>
      <c r="E12" s="367"/>
      <c r="F12" s="367"/>
      <c r="G12" s="367"/>
      <c r="H12" s="367"/>
      <c r="I12" s="367"/>
    </row>
    <row r="13" spans="1:9" ht="18" x14ac:dyDescent="0.25">
      <c r="A13" s="371" t="str">
        <f>WI!H36</f>
        <v>9/9/17 Wolves Invite</v>
      </c>
      <c r="B13" s="373" t="str">
        <f>WI!F20</f>
        <v>:42.65</v>
      </c>
      <c r="C13" s="373" t="str">
        <f>WI!G20</f>
        <v>:43.30</v>
      </c>
      <c r="D13" s="367"/>
      <c r="E13" s="367"/>
      <c r="F13" s="367"/>
      <c r="G13" s="367"/>
      <c r="H13" s="367"/>
      <c r="I13" s="367"/>
    </row>
    <row r="14" spans="1:9" ht="18" x14ac:dyDescent="0.25">
      <c r="A14" s="371" t="str">
        <f>PCV!H36</f>
        <v>9/12/17 at Phoenix Country Day</v>
      </c>
      <c r="B14" s="373" t="str">
        <f>PCV!F22</f>
        <v>:38.96</v>
      </c>
      <c r="C14" s="373" t="str">
        <f>PCV!G22</f>
        <v>:39.17</v>
      </c>
      <c r="D14" s="367"/>
      <c r="E14" s="367"/>
      <c r="F14" s="367"/>
      <c r="G14" s="367"/>
      <c r="H14" s="367"/>
      <c r="I14" s="367"/>
    </row>
    <row r="15" spans="1:9" ht="18" x14ac:dyDescent="0.25">
      <c r="A15" s="371" t="str">
        <f>DAF!H36</f>
        <v>9/21/17 at Dysart &amp; Agua Fria</v>
      </c>
      <c r="B15" s="373" t="str">
        <f>DAF!F23</f>
        <v>:38.55</v>
      </c>
      <c r="C15" s="373" t="str">
        <f>DAF!G23</f>
        <v>:38.60</v>
      </c>
      <c r="D15" s="367"/>
      <c r="E15" s="367"/>
      <c r="F15" s="367"/>
      <c r="G15" s="367"/>
      <c r="H15" s="367"/>
      <c r="I15" s="367"/>
    </row>
    <row r="16" spans="1:9" ht="18" x14ac:dyDescent="0.25">
      <c r="A16" s="371" t="str">
        <f>HIG!H36</f>
        <v>9/26/17 at Higley</v>
      </c>
      <c r="B16" s="373" t="str">
        <f>HIG!F42</f>
        <v>:37.07</v>
      </c>
      <c r="C16" s="373" t="str">
        <f>HIG!G42</f>
        <v>:37.37</v>
      </c>
      <c r="D16" s="367"/>
      <c r="E16" s="367"/>
      <c r="F16" s="367"/>
      <c r="G16" s="367"/>
      <c r="H16" s="367"/>
      <c r="I16" s="367"/>
    </row>
    <row r="17" spans="1:9" ht="18" x14ac:dyDescent="0.25">
      <c r="A17" s="371"/>
      <c r="B17" s="373"/>
      <c r="C17" s="373"/>
      <c r="D17" s="367"/>
      <c r="E17" s="367"/>
      <c r="F17" s="367"/>
      <c r="G17" s="367"/>
      <c r="H17" s="367"/>
      <c r="I17" s="367"/>
    </row>
    <row r="18" spans="1:9" ht="18" x14ac:dyDescent="0.25">
      <c r="A18" s="369" t="s">
        <v>83</v>
      </c>
      <c r="B18" s="370" t="s">
        <v>66</v>
      </c>
      <c r="C18" s="370" t="s">
        <v>67</v>
      </c>
      <c r="D18" s="370" t="s">
        <v>48</v>
      </c>
      <c r="E18" s="370" t="s">
        <v>75</v>
      </c>
      <c r="F18" s="370"/>
      <c r="G18" s="370"/>
      <c r="H18" s="367"/>
      <c r="I18" s="367"/>
    </row>
    <row r="19" spans="1:9" ht="18" x14ac:dyDescent="0.25">
      <c r="A19" s="371"/>
      <c r="B19" s="372"/>
      <c r="C19" s="372"/>
      <c r="D19" s="373"/>
      <c r="E19" s="373"/>
      <c r="F19" s="367"/>
      <c r="G19" s="367"/>
      <c r="H19" s="367"/>
      <c r="I19" s="367"/>
    </row>
    <row r="20" spans="1:9" ht="18" x14ac:dyDescent="0.25">
      <c r="A20" s="371"/>
      <c r="B20" s="372"/>
      <c r="C20" s="372"/>
      <c r="D20" s="373"/>
      <c r="E20" s="373"/>
      <c r="F20" s="367"/>
      <c r="G20" s="367"/>
      <c r="H20" s="367"/>
      <c r="I20" s="367"/>
    </row>
    <row r="21" spans="1:9" ht="18" x14ac:dyDescent="0.25">
      <c r="A21" s="369" t="s">
        <v>84</v>
      </c>
      <c r="B21" s="370" t="s">
        <v>66</v>
      </c>
      <c r="C21" s="370" t="s">
        <v>67</v>
      </c>
      <c r="D21" s="370" t="s">
        <v>48</v>
      </c>
      <c r="E21" s="370" t="s">
        <v>75</v>
      </c>
      <c r="F21" s="370"/>
      <c r="G21" s="370"/>
      <c r="H21" s="367"/>
      <c r="I21" s="367"/>
    </row>
    <row r="22" spans="1:9" ht="18" x14ac:dyDescent="0.25">
      <c r="A22" s="371" t="str">
        <f>GIL!H36</f>
        <v>8/26/17 Gilbert</v>
      </c>
      <c r="B22" s="372" t="str">
        <f>GIL!D34</f>
        <v>:46.27</v>
      </c>
      <c r="C22" s="372" t="str">
        <f>GIL!E34</f>
        <v>:53.89</v>
      </c>
      <c r="D22" s="277">
        <f>GIL!F34</f>
        <v>1.1592592592592594E-3</v>
      </c>
      <c r="E22" s="277">
        <f>GIL!G34</f>
        <v>1.158564814814815E-3</v>
      </c>
      <c r="F22" s="367"/>
      <c r="G22" s="367"/>
      <c r="H22" s="367"/>
      <c r="I22" s="367"/>
    </row>
    <row r="23" spans="1:9" ht="18" x14ac:dyDescent="0.25">
      <c r="A23" s="371" t="str">
        <f>AJ!H36</f>
        <v>8/29/17 Apache Junction</v>
      </c>
      <c r="B23" s="372" t="str">
        <f>AJ!D35</f>
        <v>:44.36</v>
      </c>
      <c r="C23" s="372" t="str">
        <f>AJ!E35</f>
        <v>:52.64</v>
      </c>
      <c r="D23" s="277">
        <f>AJ!F35</f>
        <v>1.1226851851851851E-3</v>
      </c>
      <c r="E23" s="277" t="str">
        <f>AJ!G35</f>
        <v>NA</v>
      </c>
      <c r="F23" s="367"/>
      <c r="G23" s="367"/>
      <c r="H23" s="367"/>
      <c r="I23" s="367"/>
    </row>
    <row r="24" spans="1:9" ht="18" x14ac:dyDescent="0.25">
      <c r="A24" s="371" t="str">
        <f>VTP!H36</f>
        <v>9/7/17 Veritas &amp; Tempe Prep</v>
      </c>
      <c r="B24" s="372" t="str">
        <f>VTP!D33</f>
        <v>:46.46</v>
      </c>
      <c r="C24" s="372" t="str">
        <f>VTP!E33</f>
        <v>:55.74</v>
      </c>
      <c r="D24" s="277">
        <f>VTP!F33</f>
        <v>1.1828703703703704E-3</v>
      </c>
      <c r="E24" s="277" t="str">
        <f>VTP!G33</f>
        <v>NA</v>
      </c>
      <c r="F24" s="367"/>
      <c r="G24" s="367"/>
      <c r="H24" s="367"/>
      <c r="I24" s="367"/>
    </row>
    <row r="25" spans="1:9" ht="18" x14ac:dyDescent="0.25">
      <c r="A25" s="371" t="str">
        <f>DAF!H36</f>
        <v>9/21/17 at Dysart &amp; Agua Fria</v>
      </c>
      <c r="B25" s="372" t="str">
        <f>DAF!D35</f>
        <v>:43.37</v>
      </c>
      <c r="C25" s="372" t="str">
        <f>DAF!E35</f>
        <v>NA</v>
      </c>
      <c r="D25" s="277">
        <f>DAF!F35</f>
        <v>1.0670138888888888E-3</v>
      </c>
      <c r="E25" s="277">
        <f>DAF!G35</f>
        <v>1.0670138888888888E-3</v>
      </c>
      <c r="F25" s="367"/>
      <c r="G25" s="367"/>
      <c r="H25" s="367"/>
      <c r="I25" s="367"/>
    </row>
    <row r="26" spans="1:9" ht="18" x14ac:dyDescent="0.25">
      <c r="A26" s="371" t="str">
        <f>KI!H36</f>
        <v>9/23/17 Knights Invite</v>
      </c>
      <c r="B26" s="372" t="str">
        <f>KI!D31</f>
        <v>:41.02</v>
      </c>
      <c r="C26" s="372" t="str">
        <f>KI!E31</f>
        <v>:46.50</v>
      </c>
      <c r="D26" s="277">
        <f>KI!F31</f>
        <v>1.0129629629629631E-3</v>
      </c>
      <c r="E26" s="277">
        <f>KI!G31</f>
        <v>1.0162037037037038E-3</v>
      </c>
      <c r="F26" s="367"/>
      <c r="G26" s="367"/>
      <c r="H26" s="367"/>
      <c r="I26" s="367"/>
    </row>
    <row r="27" spans="1:9" ht="18" x14ac:dyDescent="0.25">
      <c r="A27" s="371" t="str">
        <f>HIG!H36</f>
        <v>9/26/17 at Higley</v>
      </c>
      <c r="B27" s="372" t="str">
        <f>HIG!D50</f>
        <v>:43.59</v>
      </c>
      <c r="C27" s="372" t="str">
        <f>HIG!E50</f>
        <v>:48.05</v>
      </c>
      <c r="D27" s="277">
        <f>HIG!F50</f>
        <v>1.0606481481481482E-3</v>
      </c>
      <c r="E27" s="277">
        <f>HIG!G50</f>
        <v>1.0644675925925925E-3</v>
      </c>
      <c r="F27" s="367"/>
      <c r="G27" s="367"/>
      <c r="H27" s="367"/>
      <c r="I27" s="367"/>
    </row>
    <row r="28" spans="1:9" ht="18" x14ac:dyDescent="0.25">
      <c r="A28" s="371"/>
      <c r="B28" s="372"/>
      <c r="C28" s="372"/>
      <c r="D28" s="373"/>
      <c r="E28" s="373"/>
      <c r="F28" s="367"/>
      <c r="G28" s="367"/>
      <c r="H28" s="367"/>
      <c r="I28" s="367"/>
    </row>
    <row r="29" spans="1:9" ht="18" x14ac:dyDescent="0.25">
      <c r="A29" s="369" t="s">
        <v>85</v>
      </c>
      <c r="B29" s="370" t="s">
        <v>60</v>
      </c>
      <c r="C29" s="370" t="s">
        <v>61</v>
      </c>
      <c r="D29" s="370" t="s">
        <v>62</v>
      </c>
      <c r="E29" s="370" t="s">
        <v>63</v>
      </c>
      <c r="F29" s="370" t="s">
        <v>64</v>
      </c>
      <c r="G29" s="370" t="s">
        <v>48</v>
      </c>
      <c r="H29" s="370" t="s">
        <v>75</v>
      </c>
      <c r="I29" s="367"/>
    </row>
    <row r="30" spans="1:9" ht="18" x14ac:dyDescent="0.25">
      <c r="A30" s="371" t="str">
        <f>GCS!H36</f>
        <v>10/5/17 vs Gilbert Christian School</v>
      </c>
      <c r="B30" s="372" t="str">
        <f>GCS!I8</f>
        <v>:42.76</v>
      </c>
      <c r="C30" s="372" t="str">
        <f>GCS!J8</f>
        <v>:53.67</v>
      </c>
      <c r="D30" s="372" t="str">
        <f>GCS!K8</f>
        <v>:57.54</v>
      </c>
      <c r="E30" s="372" t="str">
        <f>GCS!L8</f>
        <v>:55.88</v>
      </c>
      <c r="F30" s="372" t="str">
        <f>GCS!M8</f>
        <v>:52.18</v>
      </c>
      <c r="G30" s="277">
        <f>GCS!N8</f>
        <v>6.2078703703703705E-3</v>
      </c>
      <c r="H30" s="277" t="str">
        <f>GCS!O8</f>
        <v>NA</v>
      </c>
      <c r="I30" s="367"/>
    </row>
    <row r="31" spans="1:9" ht="18" x14ac:dyDescent="0.25">
      <c r="A31" s="371"/>
      <c r="B31" s="372" t="str">
        <f>GCS!I9</f>
        <v>:49.90</v>
      </c>
      <c r="C31" s="372" t="str">
        <f>GCS!J9</f>
        <v>:56.01</v>
      </c>
      <c r="D31" s="372" t="str">
        <f>GCS!K9</f>
        <v>:58.69</v>
      </c>
      <c r="E31" s="372" t="str">
        <f>GCS!L9</f>
        <v>:58.00</v>
      </c>
      <c r="F31" s="372" t="str">
        <f>GCS!M9</f>
        <v>:51.73</v>
      </c>
      <c r="G31" s="373"/>
      <c r="H31" s="373"/>
      <c r="I31" s="367"/>
    </row>
    <row r="32" spans="1:9" ht="18" x14ac:dyDescent="0.25">
      <c r="A32" s="371"/>
      <c r="B32" s="372"/>
      <c r="C32" s="372"/>
      <c r="D32" s="372"/>
      <c r="E32" s="372"/>
      <c r="F32" s="372"/>
      <c r="G32" s="373"/>
      <c r="H32" s="367"/>
      <c r="I32" s="367"/>
    </row>
    <row r="33" spans="1:11" ht="18" x14ac:dyDescent="0.25">
      <c r="A33" s="369" t="s">
        <v>86</v>
      </c>
      <c r="B33" s="370" t="s">
        <v>66</v>
      </c>
      <c r="C33" s="370" t="s">
        <v>67</v>
      </c>
      <c r="D33" s="370" t="s">
        <v>48</v>
      </c>
      <c r="E33" s="370" t="s">
        <v>75</v>
      </c>
      <c r="F33" s="370"/>
      <c r="G33" s="370"/>
      <c r="H33" s="367"/>
      <c r="I33" s="367"/>
    </row>
    <row r="34" spans="1:11" ht="18" x14ac:dyDescent="0.25">
      <c r="A34" s="371"/>
      <c r="B34" s="372"/>
      <c r="C34" s="372"/>
      <c r="D34" s="277"/>
      <c r="E34" s="277"/>
      <c r="F34" s="367"/>
      <c r="G34" s="367"/>
      <c r="H34" s="367"/>
      <c r="I34" s="367"/>
    </row>
    <row r="35" spans="1:11" ht="18" x14ac:dyDescent="0.25">
      <c r="A35" s="371"/>
      <c r="B35" s="372"/>
      <c r="C35" s="372"/>
      <c r="D35" s="277"/>
      <c r="E35" s="277"/>
      <c r="F35" s="367"/>
      <c r="G35" s="367"/>
      <c r="H35" s="367"/>
      <c r="I35" s="367"/>
    </row>
    <row r="36" spans="1:11" ht="18" x14ac:dyDescent="0.25">
      <c r="A36" s="369" t="s">
        <v>87</v>
      </c>
      <c r="B36" s="370" t="s">
        <v>66</v>
      </c>
      <c r="C36" s="370" t="s">
        <v>67</v>
      </c>
      <c r="D36" s="370" t="s">
        <v>48</v>
      </c>
      <c r="E36" s="370" t="s">
        <v>75</v>
      </c>
      <c r="F36" s="370"/>
      <c r="G36" s="370"/>
      <c r="H36" s="367"/>
      <c r="I36" s="367"/>
    </row>
    <row r="37" spans="1:11" ht="18" x14ac:dyDescent="0.25">
      <c r="A37" s="369"/>
      <c r="B37" s="372"/>
      <c r="C37" s="372"/>
      <c r="D37" s="373"/>
      <c r="E37" s="373"/>
      <c r="F37" s="370"/>
      <c r="G37" s="370"/>
      <c r="H37" s="367"/>
      <c r="I37" s="367"/>
    </row>
    <row r="38" spans="1:11" ht="18.5" thickBot="1" x14ac:dyDescent="0.3">
      <c r="A38" s="371"/>
      <c r="B38" s="372"/>
      <c r="C38" s="372"/>
      <c r="D38" s="373"/>
      <c r="E38" s="373"/>
      <c r="F38" s="367"/>
      <c r="G38" s="367"/>
      <c r="H38" s="367"/>
      <c r="I38" s="367"/>
    </row>
    <row r="39" spans="1:11" ht="18.5" thickBot="1" x14ac:dyDescent="0.3">
      <c r="A39" s="374" t="s">
        <v>237</v>
      </c>
      <c r="B39" s="375"/>
      <c r="C39" s="375"/>
      <c r="D39" s="376"/>
      <c r="E39" s="376"/>
      <c r="F39" s="377"/>
      <c r="G39" s="377"/>
      <c r="H39" s="378"/>
      <c r="I39" s="378"/>
      <c r="J39" s="379"/>
      <c r="K39" s="380"/>
    </row>
    <row r="40" spans="1:11" ht="18" x14ac:dyDescent="0.25">
      <c r="A40" s="381" t="s">
        <v>0</v>
      </c>
      <c r="B40" s="382" t="s">
        <v>2</v>
      </c>
      <c r="C40" s="382" t="s">
        <v>1</v>
      </c>
      <c r="D40" s="382" t="s">
        <v>3</v>
      </c>
      <c r="E40" s="383" t="s">
        <v>9</v>
      </c>
      <c r="F40" s="383" t="s">
        <v>4</v>
      </c>
      <c r="G40" s="383" t="s">
        <v>5</v>
      </c>
      <c r="H40" s="383" t="s">
        <v>10</v>
      </c>
      <c r="I40" s="383" t="s">
        <v>6</v>
      </c>
      <c r="J40" s="383" t="s">
        <v>7</v>
      </c>
      <c r="K40" s="384" t="s">
        <v>8</v>
      </c>
    </row>
    <row r="41" spans="1:11" ht="18" thickBot="1" x14ac:dyDescent="0.3">
      <c r="A41" s="385" t="s">
        <v>92</v>
      </c>
      <c r="B41" s="386" t="str">
        <f>BT!C11</f>
        <v>3:04.05 GCS</v>
      </c>
      <c r="C41" s="386" t="str">
        <f>BT!D11</f>
        <v>3:37.35 SAN</v>
      </c>
      <c r="D41" s="386" t="str">
        <f>BT!E11</f>
        <v>:35.54 SPCP</v>
      </c>
      <c r="E41" s="386" t="str">
        <f>BT!F11</f>
        <v>:40.02 DAF</v>
      </c>
      <c r="F41" s="386" t="str">
        <f>BT!G11</f>
        <v>1:46.36 SSI</v>
      </c>
      <c r="G41" s="386" t="str">
        <f>BT!H11</f>
        <v>1:21.77 SPCP</v>
      </c>
      <c r="H41" s="386" t="str">
        <f>BT!I11</f>
        <v>1:27.90 GCS</v>
      </c>
      <c r="I41" s="386" t="str">
        <f>BT!J11</f>
        <v>8:56.36 GCS</v>
      </c>
      <c r="J41" s="386" t="str">
        <f>BT!K11</f>
        <v>1:51.71 SSI</v>
      </c>
      <c r="K41" s="387" t="str">
        <f>BT!L11</f>
        <v>2:04.43 DAF</v>
      </c>
    </row>
    <row r="42" spans="1:11" ht="13" thickBot="1" x14ac:dyDescent="0.3">
      <c r="A42" s="269"/>
      <c r="B42" s="269"/>
      <c r="C42" s="269"/>
      <c r="D42" s="269"/>
      <c r="E42" s="269"/>
      <c r="F42" s="269"/>
      <c r="G42" s="269"/>
      <c r="H42" s="269"/>
      <c r="I42" s="269"/>
      <c r="J42" s="269"/>
      <c r="K42" s="269"/>
    </row>
    <row r="43" spans="1:11" ht="18.5" thickBot="1" x14ac:dyDescent="0.3">
      <c r="A43" s="388">
        <v>2017</v>
      </c>
      <c r="B43" s="389"/>
      <c r="C43" s="389"/>
      <c r="D43" s="389"/>
      <c r="E43" s="389"/>
      <c r="F43" s="389"/>
      <c r="G43" s="389"/>
      <c r="H43" s="389"/>
      <c r="I43" s="389"/>
      <c r="J43" s="390"/>
      <c r="K43" s="391"/>
    </row>
    <row r="44" spans="1:11" ht="17.5" x14ac:dyDescent="0.25">
      <c r="A44" s="392" t="s">
        <v>88</v>
      </c>
      <c r="B44" s="393" t="s">
        <v>513</v>
      </c>
      <c r="C44" s="393" t="s">
        <v>498</v>
      </c>
      <c r="D44" s="393" t="s">
        <v>358</v>
      </c>
      <c r="E44" s="393" t="s">
        <v>1064</v>
      </c>
      <c r="F44" s="393" t="s">
        <v>445</v>
      </c>
      <c r="G44" s="393" t="s">
        <v>330</v>
      </c>
      <c r="H44" s="393" t="s">
        <v>671</v>
      </c>
      <c r="I44" s="393" t="s">
        <v>469</v>
      </c>
      <c r="J44" s="393" t="s">
        <v>483</v>
      </c>
      <c r="K44" s="394" t="s">
        <v>413</v>
      </c>
    </row>
    <row r="45" spans="1:11" ht="18" thickBot="1" x14ac:dyDescent="0.3">
      <c r="A45" s="395" t="s">
        <v>89</v>
      </c>
      <c r="B45" s="396" t="str">
        <f>BT!C11</f>
        <v>3:04.05 GCS</v>
      </c>
      <c r="C45" s="396" t="str">
        <f>BT!D11</f>
        <v>3:37.35 SAN</v>
      </c>
      <c r="D45" s="396" t="str">
        <f>BT!E11</f>
        <v>:35.54 SPCP</v>
      </c>
      <c r="E45" s="396" t="str">
        <f>BT!F11</f>
        <v>:40.02 DAF</v>
      </c>
      <c r="F45" s="396" t="str">
        <f>BT!G11</f>
        <v>1:46.36 SSI</v>
      </c>
      <c r="G45" s="396" t="str">
        <f>BT!H11</f>
        <v>1:21.77 SPCP</v>
      </c>
      <c r="H45" s="396" t="str">
        <f>BT!I11</f>
        <v>1:27.90 GCS</v>
      </c>
      <c r="I45" s="396" t="str">
        <f>BT!J11</f>
        <v>8:56.36 GCS</v>
      </c>
      <c r="J45" s="396" t="str">
        <f>BT!K11</f>
        <v>1:51.71 SSI</v>
      </c>
      <c r="K45" s="397" t="str">
        <f>BT!L11</f>
        <v>2:04.43 DAF</v>
      </c>
    </row>
  </sheetData>
  <pageMargins left="0.7" right="0.7" top="0.75" bottom="0.75" header="0.3" footer="0.3"/>
  <pageSetup scale="52" orientation="landscape" horizontalDpi="0" verticalDpi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K40"/>
  <sheetViews>
    <sheetView zoomScale="75" zoomScaleNormal="75" zoomScalePageLayoutView="75" workbookViewId="0"/>
  </sheetViews>
  <sheetFormatPr defaultColWidth="10.81640625" defaultRowHeight="12.5" x14ac:dyDescent="0.25"/>
  <cols>
    <col min="1" max="1" width="54.1796875" style="368" customWidth="1"/>
    <col min="2" max="2" width="16.6328125" style="367" customWidth="1"/>
    <col min="3" max="11" width="16.6328125" style="368" customWidth="1"/>
    <col min="12" max="16384" width="10.81640625" style="368"/>
  </cols>
  <sheetData>
    <row r="1" spans="1:9" ht="30" x14ac:dyDescent="0.25">
      <c r="A1" s="365" t="s">
        <v>315</v>
      </c>
      <c r="B1" s="366" t="s">
        <v>92</v>
      </c>
      <c r="C1" s="367"/>
      <c r="D1" s="367"/>
      <c r="E1" s="367"/>
      <c r="F1" s="367"/>
      <c r="G1" s="367"/>
      <c r="H1" s="367"/>
    </row>
    <row r="2" spans="1:9" x14ac:dyDescent="0.25">
      <c r="C2" s="367"/>
      <c r="D2" s="367"/>
      <c r="E2" s="367"/>
      <c r="F2" s="367"/>
      <c r="G2" s="367"/>
      <c r="H2" s="367"/>
    </row>
    <row r="3" spans="1:9" ht="18" x14ac:dyDescent="0.25">
      <c r="A3" s="369" t="s">
        <v>65</v>
      </c>
      <c r="B3" s="370" t="s">
        <v>66</v>
      </c>
      <c r="C3" s="370" t="s">
        <v>67</v>
      </c>
      <c r="D3" s="370" t="s">
        <v>68</v>
      </c>
      <c r="E3" s="370" t="s">
        <v>69</v>
      </c>
      <c r="F3" s="370" t="s">
        <v>48</v>
      </c>
      <c r="G3" s="370" t="s">
        <v>75</v>
      </c>
      <c r="H3" s="367"/>
      <c r="I3" s="367"/>
    </row>
    <row r="4" spans="1:9" ht="18" x14ac:dyDescent="0.25">
      <c r="A4" s="371" t="str">
        <f>GIL!H36</f>
        <v>8/26/17 Gilbert</v>
      </c>
      <c r="B4" s="372" t="str">
        <f>GIL!B9</f>
        <v>:47.16</v>
      </c>
      <c r="C4" s="372" t="str">
        <f>GIL!C9</f>
        <v>:56.44</v>
      </c>
      <c r="D4" s="372" t="str">
        <f>GIL!D9</f>
        <v>:57.58</v>
      </c>
      <c r="E4" s="372" t="str">
        <f>GIL!E9</f>
        <v>:57.38</v>
      </c>
      <c r="F4" s="277">
        <f>GIL!F9</f>
        <v>2.5296296296296299E-3</v>
      </c>
      <c r="G4" s="277">
        <f>GIL!G9</f>
        <v>2.5289351851851853E-3</v>
      </c>
      <c r="H4" s="367"/>
      <c r="I4" s="367"/>
    </row>
    <row r="5" spans="1:9" ht="18" x14ac:dyDescent="0.25">
      <c r="A5" s="371"/>
      <c r="B5" s="372"/>
      <c r="C5" s="372"/>
      <c r="D5" s="372"/>
      <c r="E5" s="372"/>
      <c r="F5" s="373"/>
      <c r="G5" s="373"/>
      <c r="H5" s="367"/>
      <c r="I5" s="367"/>
    </row>
    <row r="6" spans="1:9" ht="18" x14ac:dyDescent="0.25">
      <c r="A6" s="369" t="s">
        <v>1</v>
      </c>
      <c r="B6" s="370" t="s">
        <v>36</v>
      </c>
      <c r="C6" s="370" t="s">
        <v>34</v>
      </c>
      <c r="D6" s="370" t="s">
        <v>35</v>
      </c>
      <c r="E6" s="370" t="s">
        <v>37</v>
      </c>
      <c r="F6" s="370" t="s">
        <v>48</v>
      </c>
      <c r="G6" s="370" t="s">
        <v>75</v>
      </c>
      <c r="H6" s="367"/>
      <c r="I6" s="367"/>
    </row>
    <row r="7" spans="1:9" ht="18" x14ac:dyDescent="0.25">
      <c r="A7" s="371"/>
      <c r="B7" s="372"/>
      <c r="C7" s="372"/>
      <c r="D7" s="372"/>
      <c r="E7" s="372"/>
      <c r="F7" s="277"/>
      <c r="G7" s="277"/>
      <c r="H7" s="367"/>
      <c r="I7" s="367"/>
    </row>
    <row r="8" spans="1:9" ht="18" x14ac:dyDescent="0.25">
      <c r="A8" s="359"/>
      <c r="B8" s="372"/>
      <c r="C8" s="372"/>
      <c r="D8" s="372"/>
      <c r="E8" s="372"/>
      <c r="F8" s="373"/>
      <c r="G8" s="373"/>
      <c r="H8" s="367"/>
      <c r="I8" s="367"/>
    </row>
    <row r="9" spans="1:9" ht="18" x14ac:dyDescent="0.25">
      <c r="A9" s="369" t="s">
        <v>82</v>
      </c>
      <c r="B9" s="370" t="s">
        <v>48</v>
      </c>
      <c r="C9" s="370" t="s">
        <v>75</v>
      </c>
      <c r="D9" s="370"/>
      <c r="E9" s="370"/>
      <c r="F9" s="370"/>
      <c r="G9" s="370"/>
      <c r="H9" s="367"/>
      <c r="I9" s="367"/>
    </row>
    <row r="10" spans="1:9" ht="18" x14ac:dyDescent="0.25">
      <c r="A10" s="371" t="str">
        <f>AJ!H36</f>
        <v>8/29/17 Apache Junction</v>
      </c>
      <c r="B10" s="373" t="str">
        <f>AJ!B21</f>
        <v>:44.76</v>
      </c>
      <c r="C10" s="373" t="str">
        <f>AJ!C21</f>
        <v>NA</v>
      </c>
      <c r="D10" s="367"/>
      <c r="E10" s="367"/>
      <c r="F10" s="367"/>
      <c r="G10" s="367"/>
      <c r="H10" s="367"/>
      <c r="I10" s="367"/>
    </row>
    <row r="11" spans="1:9" ht="18" x14ac:dyDescent="0.25">
      <c r="A11" s="371" t="str">
        <f>PCV!H36</f>
        <v>9/12/17 at Phoenix Country Day</v>
      </c>
      <c r="B11" s="373" t="str">
        <f>PCV!F21</f>
        <v>NS</v>
      </c>
      <c r="C11" s="373" t="str">
        <f>PCV!G21</f>
        <v>NS</v>
      </c>
      <c r="D11" s="367"/>
      <c r="E11" s="367"/>
      <c r="F11" s="367"/>
      <c r="G11" s="367"/>
      <c r="H11" s="367"/>
      <c r="I11" s="367"/>
    </row>
    <row r="12" spans="1:9" ht="18" x14ac:dyDescent="0.25">
      <c r="A12" s="371" t="str">
        <f>HIG!H36</f>
        <v>9/26/17 at Higley</v>
      </c>
      <c r="B12" s="373" t="str">
        <f>HIG!F44</f>
        <v>:41.16</v>
      </c>
      <c r="C12" s="373" t="str">
        <f>HIG!G44</f>
        <v>:41.21</v>
      </c>
      <c r="D12" s="367"/>
      <c r="E12" s="367"/>
      <c r="F12" s="367"/>
      <c r="G12" s="367"/>
      <c r="H12" s="367"/>
      <c r="I12" s="367"/>
    </row>
    <row r="13" spans="1:9" ht="18" x14ac:dyDescent="0.25">
      <c r="A13" s="371"/>
      <c r="B13" s="373"/>
      <c r="C13" s="373"/>
      <c r="D13" s="367"/>
      <c r="E13" s="367"/>
      <c r="F13" s="367"/>
      <c r="G13" s="367"/>
      <c r="H13" s="367"/>
      <c r="I13" s="367"/>
    </row>
    <row r="14" spans="1:9" ht="18" x14ac:dyDescent="0.25">
      <c r="A14" s="369" t="s">
        <v>83</v>
      </c>
      <c r="B14" s="370" t="s">
        <v>66</v>
      </c>
      <c r="C14" s="370" t="s">
        <v>67</v>
      </c>
      <c r="D14" s="370" t="s">
        <v>48</v>
      </c>
      <c r="E14" s="370" t="s">
        <v>75</v>
      </c>
      <c r="F14" s="370"/>
      <c r="G14" s="370"/>
      <c r="H14" s="367"/>
      <c r="I14" s="367"/>
    </row>
    <row r="15" spans="1:9" ht="18" x14ac:dyDescent="0.25">
      <c r="A15" s="371" t="str">
        <f>GCS!H36</f>
        <v>10/5/17 vs Gilbert Christian School</v>
      </c>
      <c r="B15" s="372" t="str">
        <f>GCS!D29</f>
        <v>:57.28</v>
      </c>
      <c r="C15" s="372">
        <f>GCS!E29</f>
        <v>7.1087962962962977E-4</v>
      </c>
      <c r="D15" s="277">
        <f>GCS!F29</f>
        <v>1.3738425925925925E-3</v>
      </c>
      <c r="E15" s="277" t="str">
        <f>GCS!G29</f>
        <v>NA</v>
      </c>
      <c r="F15" s="367"/>
      <c r="G15" s="367"/>
      <c r="H15" s="367"/>
      <c r="I15" s="367"/>
    </row>
    <row r="16" spans="1:9" ht="18" x14ac:dyDescent="0.25">
      <c r="A16" s="371"/>
      <c r="B16" s="372"/>
      <c r="C16" s="372"/>
      <c r="D16" s="373"/>
      <c r="E16" s="373"/>
      <c r="F16" s="367"/>
      <c r="G16" s="367"/>
      <c r="H16" s="367"/>
      <c r="I16" s="367"/>
    </row>
    <row r="17" spans="1:9" ht="18" x14ac:dyDescent="0.25">
      <c r="A17" s="369" t="s">
        <v>84</v>
      </c>
      <c r="B17" s="370" t="s">
        <v>66</v>
      </c>
      <c r="C17" s="370" t="s">
        <v>67</v>
      </c>
      <c r="D17" s="370" t="s">
        <v>48</v>
      </c>
      <c r="E17" s="370" t="s">
        <v>75</v>
      </c>
      <c r="F17" s="370"/>
      <c r="G17" s="370"/>
      <c r="H17" s="367"/>
      <c r="I17" s="367"/>
    </row>
    <row r="18" spans="1:9" ht="18" x14ac:dyDescent="0.25">
      <c r="A18" s="371" t="str">
        <f>GIL!H36</f>
        <v>8/26/17 Gilbert</v>
      </c>
      <c r="B18" s="372" t="str">
        <f>GIL!D36</f>
        <v>:47.28</v>
      </c>
      <c r="C18" s="372" t="str">
        <f>GIL!E36</f>
        <v>:54.85</v>
      </c>
      <c r="D18" s="277">
        <f>GIL!F36</f>
        <v>1.1820601851851853E-3</v>
      </c>
      <c r="E18" s="277">
        <f>GIL!G36</f>
        <v>1.182986111111111E-3</v>
      </c>
      <c r="F18" s="367"/>
      <c r="G18" s="367"/>
      <c r="H18" s="367"/>
      <c r="I18" s="367"/>
    </row>
    <row r="19" spans="1:9" ht="18" x14ac:dyDescent="0.25">
      <c r="A19" s="371" t="str">
        <f>AJ!H36</f>
        <v>8/29/17 Apache Junction</v>
      </c>
      <c r="B19" s="372" t="str">
        <f>AJ!D34</f>
        <v>:49.24</v>
      </c>
      <c r="C19" s="372" t="str">
        <f>AJ!E34</f>
        <v>:51.06</v>
      </c>
      <c r="D19" s="277">
        <f>AJ!F34</f>
        <v>1.1608796296296295E-3</v>
      </c>
      <c r="E19" s="277" t="str">
        <f>AJ!G34</f>
        <v>NA</v>
      </c>
      <c r="F19" s="367"/>
      <c r="G19" s="367"/>
      <c r="H19" s="367"/>
      <c r="I19" s="367"/>
    </row>
    <row r="20" spans="1:9" ht="18" x14ac:dyDescent="0.25">
      <c r="A20" s="371" t="str">
        <f>VTP!H36</f>
        <v>9/7/17 Veritas &amp; Tempe Prep</v>
      </c>
      <c r="B20" s="372" t="str">
        <f>VTP!D35</f>
        <v>:49.78</v>
      </c>
      <c r="C20" s="372" t="str">
        <f>VTP!E35</f>
        <v>:50.60</v>
      </c>
      <c r="D20" s="277">
        <f>VTP!F35</f>
        <v>1.1618055555555555E-3</v>
      </c>
      <c r="E20" s="277" t="str">
        <f>VTP!G35</f>
        <v>NA</v>
      </c>
      <c r="F20" s="367"/>
      <c r="G20" s="367"/>
      <c r="H20" s="367"/>
      <c r="I20" s="367"/>
    </row>
    <row r="21" spans="1:9" ht="18" x14ac:dyDescent="0.25">
      <c r="A21" s="371" t="str">
        <f>KI!H36</f>
        <v>9/23/17 Knights Invite</v>
      </c>
      <c r="B21" s="372" t="str">
        <f>KI!D32</f>
        <v>NS</v>
      </c>
      <c r="C21" s="372" t="str">
        <f>KI!E32</f>
        <v>NS</v>
      </c>
      <c r="D21" s="277" t="str">
        <f>KI!F32</f>
        <v>NS</v>
      </c>
      <c r="E21" s="277" t="str">
        <f>KI!G32</f>
        <v>NS</v>
      </c>
      <c r="F21" s="367"/>
      <c r="G21" s="367"/>
      <c r="H21" s="367"/>
      <c r="I21" s="367"/>
    </row>
    <row r="22" spans="1:9" ht="18" x14ac:dyDescent="0.25">
      <c r="A22" s="371"/>
      <c r="B22" s="372"/>
      <c r="C22" s="372"/>
      <c r="D22" s="373"/>
      <c r="E22" s="373"/>
      <c r="F22" s="367"/>
      <c r="G22" s="367"/>
      <c r="H22" s="367"/>
      <c r="I22" s="367"/>
    </row>
    <row r="23" spans="1:9" ht="18" x14ac:dyDescent="0.25">
      <c r="A23" s="369" t="s">
        <v>85</v>
      </c>
      <c r="B23" s="370" t="s">
        <v>60</v>
      </c>
      <c r="C23" s="370" t="s">
        <v>61</v>
      </c>
      <c r="D23" s="370" t="s">
        <v>62</v>
      </c>
      <c r="E23" s="370" t="s">
        <v>63</v>
      </c>
      <c r="F23" s="370" t="s">
        <v>64</v>
      </c>
      <c r="G23" s="370" t="s">
        <v>48</v>
      </c>
      <c r="H23" s="370" t="s">
        <v>75</v>
      </c>
      <c r="I23" s="367"/>
    </row>
    <row r="24" spans="1:9" ht="18" x14ac:dyDescent="0.25">
      <c r="A24" s="371"/>
      <c r="B24" s="372"/>
      <c r="C24" s="372"/>
      <c r="D24" s="372"/>
      <c r="E24" s="372"/>
      <c r="F24" s="372"/>
      <c r="G24" s="373"/>
      <c r="H24" s="373"/>
      <c r="I24" s="367"/>
    </row>
    <row r="25" spans="1:9" ht="18" x14ac:dyDescent="0.25">
      <c r="A25" s="371"/>
      <c r="B25" s="372"/>
      <c r="C25" s="372"/>
      <c r="D25" s="372"/>
      <c r="E25" s="372"/>
      <c r="F25" s="372"/>
      <c r="G25" s="373"/>
      <c r="H25" s="373"/>
      <c r="I25" s="367"/>
    </row>
    <row r="26" spans="1:9" ht="18" x14ac:dyDescent="0.25">
      <c r="A26" s="371"/>
      <c r="B26" s="372"/>
      <c r="C26" s="372"/>
      <c r="D26" s="372"/>
      <c r="E26" s="372"/>
      <c r="F26" s="372"/>
      <c r="G26" s="373"/>
      <c r="H26" s="367"/>
      <c r="I26" s="367"/>
    </row>
    <row r="27" spans="1:9" ht="18" x14ac:dyDescent="0.25">
      <c r="A27" s="369" t="s">
        <v>86</v>
      </c>
      <c r="B27" s="370" t="s">
        <v>66</v>
      </c>
      <c r="C27" s="370" t="s">
        <v>67</v>
      </c>
      <c r="D27" s="370" t="s">
        <v>48</v>
      </c>
      <c r="E27" s="370" t="s">
        <v>75</v>
      </c>
      <c r="F27" s="370"/>
      <c r="G27" s="370"/>
      <c r="H27" s="367"/>
      <c r="I27" s="367"/>
    </row>
    <row r="28" spans="1:9" ht="18" x14ac:dyDescent="0.25">
      <c r="A28" s="371"/>
      <c r="B28" s="372"/>
      <c r="C28" s="372"/>
      <c r="D28" s="277"/>
      <c r="E28" s="277"/>
      <c r="F28" s="367"/>
      <c r="G28" s="367"/>
      <c r="H28" s="367"/>
      <c r="I28" s="367"/>
    </row>
    <row r="29" spans="1:9" ht="18" x14ac:dyDescent="0.25">
      <c r="A29" s="371"/>
      <c r="B29" s="372"/>
      <c r="C29" s="372"/>
      <c r="D29" s="277"/>
      <c r="E29" s="277"/>
      <c r="F29" s="367"/>
      <c r="G29" s="367"/>
      <c r="H29" s="367"/>
      <c r="I29" s="367"/>
    </row>
    <row r="30" spans="1:9" ht="18" x14ac:dyDescent="0.25">
      <c r="A30" s="369" t="s">
        <v>87</v>
      </c>
      <c r="B30" s="370" t="s">
        <v>66</v>
      </c>
      <c r="C30" s="370" t="s">
        <v>67</v>
      </c>
      <c r="D30" s="370" t="s">
        <v>48</v>
      </c>
      <c r="E30" s="370" t="s">
        <v>75</v>
      </c>
      <c r="F30" s="370"/>
      <c r="G30" s="370"/>
      <c r="H30" s="367"/>
      <c r="I30" s="367"/>
    </row>
    <row r="31" spans="1:9" ht="18" x14ac:dyDescent="0.25">
      <c r="A31" s="371" t="str">
        <f>VTP!H36</f>
        <v>9/7/17 Veritas &amp; Tempe Prep</v>
      </c>
      <c r="B31" s="372" t="str">
        <f>VTP!L27</f>
        <v>:54.96</v>
      </c>
      <c r="C31" s="372">
        <f>VTP!M27</f>
        <v>7.1203703703703707E-4</v>
      </c>
      <c r="D31" s="277">
        <f>VTP!N27</f>
        <v>1.348148148148148E-3</v>
      </c>
      <c r="E31" s="277" t="str">
        <f>VTP!O27</f>
        <v>NA</v>
      </c>
      <c r="F31" s="370"/>
      <c r="G31" s="370"/>
      <c r="H31" s="367"/>
      <c r="I31" s="367"/>
    </row>
    <row r="32" spans="1:9" ht="18" x14ac:dyDescent="0.25">
      <c r="A32" s="371" t="str">
        <f>WI!H36</f>
        <v>9/9/17 Wolves Invite</v>
      </c>
      <c r="B32" s="372" t="str">
        <f>WI!L24</f>
        <v>:53.78</v>
      </c>
      <c r="C32" s="372">
        <f>WI!M24</f>
        <v>6.9652777777777768E-4</v>
      </c>
      <c r="D32" s="277">
        <f>WI!N24</f>
        <v>1.3189814814814815E-3</v>
      </c>
      <c r="E32" s="398">
        <f>WI!O24</f>
        <v>1.3210648148148148E-3</v>
      </c>
      <c r="F32" s="370"/>
      <c r="G32" s="370"/>
      <c r="H32" s="367"/>
      <c r="I32" s="367"/>
    </row>
    <row r="33" spans="1:11" ht="18.5" thickBot="1" x14ac:dyDescent="0.3">
      <c r="A33" s="371"/>
      <c r="B33" s="372"/>
      <c r="C33" s="372"/>
      <c r="D33" s="373"/>
      <c r="E33" s="373"/>
      <c r="F33" s="367"/>
      <c r="G33" s="367"/>
      <c r="H33" s="367"/>
      <c r="I33" s="367"/>
    </row>
    <row r="34" spans="1:11" ht="18.5" thickBot="1" x14ac:dyDescent="0.3">
      <c r="A34" s="374" t="s">
        <v>237</v>
      </c>
      <c r="B34" s="375"/>
      <c r="C34" s="375"/>
      <c r="D34" s="376"/>
      <c r="E34" s="376"/>
      <c r="F34" s="377"/>
      <c r="G34" s="377"/>
      <c r="H34" s="378"/>
      <c r="I34" s="378"/>
      <c r="J34" s="379"/>
      <c r="K34" s="380"/>
    </row>
    <row r="35" spans="1:11" ht="18" x14ac:dyDescent="0.25">
      <c r="A35" s="381" t="s">
        <v>0</v>
      </c>
      <c r="B35" s="382" t="s">
        <v>2</v>
      </c>
      <c r="C35" s="382" t="s">
        <v>1</v>
      </c>
      <c r="D35" s="382" t="s">
        <v>3</v>
      </c>
      <c r="E35" s="383" t="s">
        <v>9</v>
      </c>
      <c r="F35" s="383" t="s">
        <v>4</v>
      </c>
      <c r="G35" s="383" t="s">
        <v>5</v>
      </c>
      <c r="H35" s="383" t="s">
        <v>10</v>
      </c>
      <c r="I35" s="383" t="s">
        <v>6</v>
      </c>
      <c r="J35" s="383" t="s">
        <v>7</v>
      </c>
      <c r="K35" s="384" t="s">
        <v>8</v>
      </c>
    </row>
    <row r="36" spans="1:11" ht="18" thickBot="1" x14ac:dyDescent="0.3">
      <c r="A36" s="385" t="s">
        <v>92</v>
      </c>
      <c r="B36" s="386" t="str">
        <f>BT!C12</f>
        <v>3:38.50 GIL</v>
      </c>
      <c r="C36" s="386" t="str">
        <f>BT!D12</f>
        <v>4:16.19 TT</v>
      </c>
      <c r="D36" s="386" t="str">
        <f>BT!E12</f>
        <v>:39.73 SPCP</v>
      </c>
      <c r="E36" s="386" t="str">
        <f>BT!F12</f>
        <v>:39.70 HIG</v>
      </c>
      <c r="F36" s="386" t="str">
        <f>BT!G12</f>
        <v>1:47.14 SSI</v>
      </c>
      <c r="G36" s="386" t="str">
        <f>BT!H12</f>
        <v>1:28.86 SPCP</v>
      </c>
      <c r="H36" s="386" t="str">
        <f>BT!I12</f>
        <v>1:36.98 SPCP</v>
      </c>
      <c r="I36" s="386" t="str">
        <f>BT!J12</f>
        <v>10:07.65 TT</v>
      </c>
      <c r="J36" s="386" t="str">
        <f>BT!K12</f>
        <v>1:38.56 SAN</v>
      </c>
      <c r="K36" s="387" t="str">
        <f>BT!L12</f>
        <v>1:53.96 WI</v>
      </c>
    </row>
    <row r="37" spans="1:11" ht="13" thickBot="1" x14ac:dyDescent="0.3">
      <c r="A37" s="269"/>
      <c r="B37" s="269"/>
      <c r="C37" s="269"/>
      <c r="D37" s="269"/>
      <c r="E37" s="269"/>
      <c r="F37" s="269"/>
      <c r="G37" s="269"/>
      <c r="H37" s="269"/>
      <c r="I37" s="269"/>
      <c r="J37" s="269"/>
      <c r="K37" s="269"/>
    </row>
    <row r="38" spans="1:11" ht="18.5" thickBot="1" x14ac:dyDescent="0.3">
      <c r="A38" s="388">
        <v>2017</v>
      </c>
      <c r="B38" s="389"/>
      <c r="C38" s="389"/>
      <c r="D38" s="389"/>
      <c r="E38" s="389"/>
      <c r="F38" s="389"/>
      <c r="G38" s="389"/>
      <c r="H38" s="389"/>
      <c r="I38" s="389"/>
      <c r="J38" s="390"/>
      <c r="K38" s="391"/>
    </row>
    <row r="39" spans="1:11" ht="17.5" x14ac:dyDescent="0.25">
      <c r="A39" s="392" t="s">
        <v>88</v>
      </c>
      <c r="B39" s="393" t="s">
        <v>514</v>
      </c>
      <c r="C39" s="393" t="s">
        <v>496</v>
      </c>
      <c r="D39" s="393" t="s">
        <v>360</v>
      </c>
      <c r="E39" s="393" t="s">
        <v>655</v>
      </c>
      <c r="F39" s="393" t="s">
        <v>444</v>
      </c>
      <c r="G39" s="393" t="s">
        <v>329</v>
      </c>
      <c r="H39" s="393" t="s">
        <v>666</v>
      </c>
      <c r="I39" s="393" t="s">
        <v>467</v>
      </c>
      <c r="J39" s="393" t="s">
        <v>377</v>
      </c>
      <c r="K39" s="394" t="s">
        <v>412</v>
      </c>
    </row>
    <row r="40" spans="1:11" ht="18" thickBot="1" x14ac:dyDescent="0.3">
      <c r="A40" s="395" t="s">
        <v>89</v>
      </c>
      <c r="B40" s="396" t="str">
        <f>BT!C12</f>
        <v>3:38.50 GIL</v>
      </c>
      <c r="C40" s="396" t="str">
        <f>BT!D12</f>
        <v>4:16.19 TT</v>
      </c>
      <c r="D40" s="396" t="str">
        <f>BT!E12</f>
        <v>:39.73 SPCP</v>
      </c>
      <c r="E40" s="396" t="str">
        <f>BT!F12</f>
        <v>:39.70 HIG</v>
      </c>
      <c r="F40" s="396" t="str">
        <f>BT!G12</f>
        <v>1:47.14 SSI</v>
      </c>
      <c r="G40" s="396" t="str">
        <f>BT!H12</f>
        <v>1:28.86 SPCP</v>
      </c>
      <c r="H40" s="396" t="str">
        <f>BT!I12</f>
        <v>1:36.98 SPCP</v>
      </c>
      <c r="I40" s="396" t="str">
        <f>BT!J12</f>
        <v>10:07.65 TT</v>
      </c>
      <c r="J40" s="396" t="str">
        <f>BT!K12</f>
        <v>1:38.56 SAN</v>
      </c>
      <c r="K40" s="397" t="str">
        <f>BT!L12</f>
        <v>1:53.96 WI</v>
      </c>
    </row>
  </sheetData>
  <pageMargins left="0.7" right="0.7" top="0.75" bottom="0.75" header="0.3" footer="0.3"/>
  <pageSetup scale="52" orientation="landscape" horizontalDpi="0" verticalDpi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K52"/>
  <sheetViews>
    <sheetView zoomScale="75" zoomScaleNormal="75" zoomScalePageLayoutView="75" workbookViewId="0"/>
  </sheetViews>
  <sheetFormatPr defaultColWidth="10.81640625" defaultRowHeight="12.5" x14ac:dyDescent="0.25"/>
  <cols>
    <col min="1" max="1" width="54.1796875" style="254" customWidth="1"/>
    <col min="2" max="11" width="16.6328125" style="254" customWidth="1"/>
    <col min="12" max="16384" width="10.81640625" style="254"/>
  </cols>
  <sheetData>
    <row r="1" spans="1:9" ht="30" x14ac:dyDescent="0.25">
      <c r="A1" s="365" t="s">
        <v>125</v>
      </c>
      <c r="B1" s="366" t="s">
        <v>94</v>
      </c>
      <c r="C1" s="367"/>
      <c r="D1" s="367"/>
      <c r="E1" s="367"/>
      <c r="F1" s="367"/>
      <c r="G1" s="367"/>
      <c r="H1" s="367"/>
      <c r="I1" s="368"/>
    </row>
    <row r="2" spans="1:9" x14ac:dyDescent="0.25">
      <c r="A2" s="368"/>
      <c r="B2" s="367"/>
      <c r="C2" s="367"/>
      <c r="D2" s="367"/>
      <c r="E2" s="367"/>
      <c r="F2" s="367"/>
      <c r="G2" s="367"/>
      <c r="H2" s="367"/>
      <c r="I2" s="368"/>
    </row>
    <row r="3" spans="1:9" ht="18" x14ac:dyDescent="0.25">
      <c r="A3" s="369" t="s">
        <v>65</v>
      </c>
      <c r="B3" s="370" t="s">
        <v>66</v>
      </c>
      <c r="C3" s="370" t="s">
        <v>67</v>
      </c>
      <c r="D3" s="370" t="s">
        <v>68</v>
      </c>
      <c r="E3" s="370" t="s">
        <v>69</v>
      </c>
      <c r="F3" s="370" t="s">
        <v>48</v>
      </c>
      <c r="G3" s="370" t="s">
        <v>75</v>
      </c>
      <c r="H3" s="367"/>
      <c r="I3" s="367"/>
    </row>
    <row r="4" spans="1:9" ht="18" x14ac:dyDescent="0.25">
      <c r="A4" s="371" t="str">
        <f>VTP!H36</f>
        <v>9/7/17 Veritas &amp; Tempe Prep</v>
      </c>
      <c r="B4" s="372" t="str">
        <f>VTP!B10</f>
        <v>:40.01</v>
      </c>
      <c r="C4" s="372" t="str">
        <f>VTP!C10</f>
        <v>:49.58</v>
      </c>
      <c r="D4" s="372" t="str">
        <f>VTP!D10</f>
        <v>:52.91</v>
      </c>
      <c r="E4" s="372" t="str">
        <f>VTP!E10</f>
        <v>:49.63</v>
      </c>
      <c r="F4" s="277">
        <f>VTP!F10</f>
        <v>2.2237268518518522E-3</v>
      </c>
      <c r="G4" s="277" t="str">
        <f>VTP!G10</f>
        <v>NA</v>
      </c>
      <c r="H4" s="367"/>
      <c r="I4" s="367"/>
    </row>
    <row r="5" spans="1:9" ht="18" x14ac:dyDescent="0.25">
      <c r="A5" s="371" t="str">
        <f>HIG!H36</f>
        <v>9/26/17 at Higley</v>
      </c>
      <c r="B5" s="372" t="str">
        <f>HIG!B10</f>
        <v>:36.62</v>
      </c>
      <c r="C5" s="372" t="str">
        <f>HIG!C10</f>
        <v>:47.61</v>
      </c>
      <c r="D5" s="372" t="str">
        <f>HIG!D10</f>
        <v>:49.65</v>
      </c>
      <c r="E5" s="372" t="str">
        <f>HIG!E10</f>
        <v>:45.93</v>
      </c>
      <c r="F5" s="277">
        <f>HIG!F10</f>
        <v>2.0811342592592596E-3</v>
      </c>
      <c r="G5" s="277">
        <f>HIG!G10</f>
        <v>2.0802083333333332E-3</v>
      </c>
      <c r="H5" s="367"/>
      <c r="I5" s="367"/>
    </row>
    <row r="6" spans="1:9" ht="18" x14ac:dyDescent="0.25">
      <c r="A6" s="371" t="str">
        <f>GCS!H36</f>
        <v>10/5/17 vs Gilbert Christian School</v>
      </c>
      <c r="B6" s="372" t="str">
        <f>GCS!B10</f>
        <v>:35.33</v>
      </c>
      <c r="C6" s="372" t="str">
        <f>GCS!C10</f>
        <v>:44.35</v>
      </c>
      <c r="D6" s="372" t="str">
        <f>GCS!D10</f>
        <v>:45.80</v>
      </c>
      <c r="E6" s="372" t="str">
        <f>GCS!E10</f>
        <v>:43.66</v>
      </c>
      <c r="F6" s="277">
        <f>GCS!F10</f>
        <v>1.957638888888889E-3</v>
      </c>
      <c r="G6" s="277">
        <f>GCS!G10</f>
        <v>1.9533564814814817E-3</v>
      </c>
      <c r="H6" s="367"/>
      <c r="I6" s="367"/>
    </row>
    <row r="7" spans="1:9" ht="18" x14ac:dyDescent="0.25">
      <c r="A7" s="359"/>
      <c r="B7" s="372"/>
      <c r="C7" s="372"/>
      <c r="D7" s="372"/>
      <c r="E7" s="372"/>
      <c r="F7" s="373"/>
      <c r="G7" s="373"/>
      <c r="H7" s="367"/>
      <c r="I7" s="367"/>
    </row>
    <row r="8" spans="1:9" ht="18" x14ac:dyDescent="0.25">
      <c r="A8" s="369" t="s">
        <v>1</v>
      </c>
      <c r="B8" s="370" t="s">
        <v>36</v>
      </c>
      <c r="C8" s="370" t="s">
        <v>34</v>
      </c>
      <c r="D8" s="370" t="s">
        <v>35</v>
      </c>
      <c r="E8" s="370" t="s">
        <v>37</v>
      </c>
      <c r="F8" s="370" t="s">
        <v>48</v>
      </c>
      <c r="G8" s="370" t="s">
        <v>75</v>
      </c>
      <c r="H8" s="367"/>
      <c r="I8" s="367"/>
    </row>
    <row r="9" spans="1:9" ht="18" x14ac:dyDescent="0.25">
      <c r="A9" s="371"/>
      <c r="B9" s="372"/>
      <c r="C9" s="372"/>
      <c r="D9" s="372"/>
      <c r="E9" s="372"/>
      <c r="F9" s="373"/>
      <c r="G9" s="373"/>
      <c r="H9" s="367"/>
      <c r="I9" s="367"/>
    </row>
    <row r="10" spans="1:9" ht="18" x14ac:dyDescent="0.25">
      <c r="A10" s="371"/>
      <c r="B10" s="372"/>
      <c r="C10" s="372"/>
      <c r="D10" s="372"/>
      <c r="E10" s="372"/>
      <c r="F10" s="373"/>
      <c r="G10" s="373"/>
      <c r="H10" s="367"/>
      <c r="I10" s="367"/>
    </row>
    <row r="11" spans="1:9" ht="18" x14ac:dyDescent="0.25">
      <c r="A11" s="369" t="s">
        <v>82</v>
      </c>
      <c r="B11" s="370" t="s">
        <v>48</v>
      </c>
      <c r="C11" s="370" t="s">
        <v>75</v>
      </c>
      <c r="D11" s="370"/>
      <c r="E11" s="370"/>
      <c r="F11" s="370"/>
      <c r="G11" s="370"/>
      <c r="H11" s="367"/>
      <c r="I11" s="367"/>
    </row>
    <row r="12" spans="1:9" ht="18" x14ac:dyDescent="0.25">
      <c r="A12" s="371" t="str">
        <f>AJ!H36</f>
        <v>8/29/17 Apache Junction</v>
      </c>
      <c r="B12" s="373" t="str">
        <f>AJ!F20</f>
        <v>:34.38</v>
      </c>
      <c r="C12" s="373" t="str">
        <f>AJ!G20</f>
        <v>NA</v>
      </c>
      <c r="D12" s="367"/>
      <c r="E12" s="367"/>
      <c r="F12" s="367"/>
      <c r="G12" s="367"/>
      <c r="H12" s="367"/>
      <c r="I12" s="367"/>
    </row>
    <row r="13" spans="1:9" ht="18" x14ac:dyDescent="0.25">
      <c r="A13" s="371" t="str">
        <f>WI!H36</f>
        <v>9/9/17 Wolves Invite</v>
      </c>
      <c r="B13" s="373" t="str">
        <f>WI!F22</f>
        <v>:32.73</v>
      </c>
      <c r="C13" s="373" t="str">
        <f>WI!G22</f>
        <v>:33.12</v>
      </c>
      <c r="D13" s="373" t="str">
        <f>WI!E22</f>
        <v>:30.36</v>
      </c>
      <c r="E13" s="367"/>
      <c r="F13" s="367"/>
      <c r="G13" s="367"/>
      <c r="H13" s="367"/>
      <c r="I13" s="367"/>
    </row>
    <row r="14" spans="1:9" ht="18" x14ac:dyDescent="0.25">
      <c r="A14" s="371" t="str">
        <f>KI!H36</f>
        <v>9/23/17 Knights Invite</v>
      </c>
      <c r="B14" s="373" t="str">
        <f>KI!F21</f>
        <v>:32.16</v>
      </c>
      <c r="C14" s="373"/>
      <c r="D14" s="373"/>
      <c r="E14" s="367"/>
      <c r="F14" s="367"/>
      <c r="G14" s="367"/>
      <c r="H14" s="367"/>
      <c r="I14" s="367"/>
    </row>
    <row r="15" spans="1:9" ht="18" x14ac:dyDescent="0.25">
      <c r="A15" s="371"/>
      <c r="B15" s="373"/>
      <c r="C15" s="373"/>
      <c r="D15" s="367"/>
      <c r="E15" s="367"/>
      <c r="F15" s="367"/>
      <c r="G15" s="367"/>
      <c r="H15" s="367"/>
      <c r="I15" s="367"/>
    </row>
    <row r="16" spans="1:9" ht="18" x14ac:dyDescent="0.25">
      <c r="A16" s="369" t="s">
        <v>83</v>
      </c>
      <c r="B16" s="370" t="s">
        <v>66</v>
      </c>
      <c r="C16" s="370" t="s">
        <v>67</v>
      </c>
      <c r="D16" s="370" t="s">
        <v>48</v>
      </c>
      <c r="E16" s="370" t="s">
        <v>75</v>
      </c>
      <c r="F16" s="370"/>
      <c r="G16" s="370"/>
      <c r="H16" s="367"/>
      <c r="I16" s="367"/>
    </row>
    <row r="17" spans="1:9" ht="18" x14ac:dyDescent="0.25">
      <c r="A17" s="371"/>
      <c r="B17" s="372"/>
      <c r="C17" s="372"/>
      <c r="D17" s="373"/>
      <c r="E17" s="373"/>
      <c r="F17" s="367"/>
      <c r="G17" s="367"/>
      <c r="H17" s="367"/>
      <c r="I17" s="367"/>
    </row>
    <row r="18" spans="1:9" ht="18" x14ac:dyDescent="0.25">
      <c r="A18" s="371"/>
      <c r="B18" s="372"/>
      <c r="C18" s="372"/>
      <c r="D18" s="373"/>
      <c r="E18" s="373"/>
      <c r="F18" s="367"/>
      <c r="G18" s="367"/>
      <c r="H18" s="367"/>
      <c r="I18" s="367"/>
    </row>
    <row r="19" spans="1:9" ht="18" x14ac:dyDescent="0.25">
      <c r="A19" s="369" t="s">
        <v>84</v>
      </c>
      <c r="B19" s="370" t="s">
        <v>66</v>
      </c>
      <c r="C19" s="370" t="s">
        <v>67</v>
      </c>
      <c r="D19" s="370" t="s">
        <v>48</v>
      </c>
      <c r="E19" s="370" t="s">
        <v>75</v>
      </c>
      <c r="F19" s="370"/>
      <c r="G19" s="370"/>
      <c r="H19" s="367"/>
      <c r="I19" s="367"/>
    </row>
    <row r="20" spans="1:9" ht="18" x14ac:dyDescent="0.25">
      <c r="A20" s="371" t="str">
        <f>GIL!H36</f>
        <v>8/26/17 Gilbert</v>
      </c>
      <c r="B20" s="372" t="str">
        <f>GIL!D33</f>
        <v>:36.54</v>
      </c>
      <c r="C20" s="372" t="str">
        <f>GIL!E33</f>
        <v>:43.90</v>
      </c>
      <c r="D20" s="277">
        <f>GIL!F33</f>
        <v>9.3101851851851852E-4</v>
      </c>
      <c r="E20" s="277">
        <f>GIL!G33</f>
        <v>9.3368055555555554E-4</v>
      </c>
      <c r="F20" s="367"/>
      <c r="G20" s="367"/>
      <c r="H20" s="367"/>
      <c r="I20" s="367"/>
    </row>
    <row r="21" spans="1:9" ht="18" x14ac:dyDescent="0.25">
      <c r="A21" s="371" t="str">
        <f>WI!H36</f>
        <v>9/9/17 Wolves Invite</v>
      </c>
      <c r="B21" s="372" t="str">
        <f>WI!D32</f>
        <v>:33.57</v>
      </c>
      <c r="C21" s="372" t="str">
        <f>WI!E32</f>
        <v>:41.01</v>
      </c>
      <c r="D21" s="277">
        <f>WI!F32</f>
        <v>8.6354166666666665E-4</v>
      </c>
      <c r="E21" s="277">
        <f>WI!G32</f>
        <v>8.6377314814814813E-4</v>
      </c>
      <c r="F21" s="367"/>
      <c r="G21" s="367"/>
      <c r="H21" s="367"/>
      <c r="I21" s="367"/>
    </row>
    <row r="22" spans="1:9" ht="18" x14ac:dyDescent="0.25">
      <c r="A22" s="371" t="str">
        <f>GCS!H36</f>
        <v>10/5/17 vs Gilbert Christian School</v>
      </c>
      <c r="B22" s="372" t="str">
        <f>GCS!D35</f>
        <v>:33.71</v>
      </c>
      <c r="C22" s="372" t="str">
        <f>GCS!E35</f>
        <v>:39.12</v>
      </c>
      <c r="D22" s="277">
        <f>GCS!F35</f>
        <v>8.429398148148147E-4</v>
      </c>
      <c r="E22" s="277" t="str">
        <f>GCS!G35</f>
        <v>NA</v>
      </c>
      <c r="F22" s="367"/>
      <c r="G22" s="367"/>
      <c r="H22" s="367"/>
      <c r="I22" s="367"/>
    </row>
    <row r="23" spans="1:9" ht="18" x14ac:dyDescent="0.25">
      <c r="A23" s="371"/>
      <c r="B23" s="372"/>
      <c r="C23" s="372"/>
      <c r="D23" s="277"/>
      <c r="E23" s="277"/>
      <c r="F23" s="367"/>
      <c r="G23" s="367"/>
      <c r="H23" s="367"/>
      <c r="I23" s="367"/>
    </row>
    <row r="24" spans="1:9" ht="18" x14ac:dyDescent="0.25">
      <c r="A24" s="369" t="s">
        <v>85</v>
      </c>
      <c r="B24" s="370" t="s">
        <v>60</v>
      </c>
      <c r="C24" s="370" t="s">
        <v>61</v>
      </c>
      <c r="D24" s="370" t="s">
        <v>62</v>
      </c>
      <c r="E24" s="370" t="s">
        <v>63</v>
      </c>
      <c r="F24" s="370" t="s">
        <v>64</v>
      </c>
      <c r="G24" s="370" t="s">
        <v>48</v>
      </c>
      <c r="H24" s="370" t="s">
        <v>75</v>
      </c>
      <c r="I24" s="367"/>
    </row>
    <row r="25" spans="1:9" ht="18" x14ac:dyDescent="0.25">
      <c r="A25" s="371" t="str">
        <f>AJ!H36</f>
        <v>8/29/17 Apache Junction</v>
      </c>
      <c r="B25" s="372" t="str">
        <f>AJ!I6</f>
        <v>:41.39</v>
      </c>
      <c r="C25" s="372" t="str">
        <f>AJ!J6</f>
        <v>:51.26</v>
      </c>
      <c r="D25" s="372" t="str">
        <f>AJ!K6</f>
        <v>:52.16</v>
      </c>
      <c r="E25" s="372" t="str">
        <f>AJ!L6</f>
        <v>:52.01</v>
      </c>
      <c r="F25" s="372" t="str">
        <f>AJ!M6</f>
        <v>:51.36</v>
      </c>
      <c r="G25" s="277">
        <f>AJ!N6</f>
        <v>5.7538194444444442E-3</v>
      </c>
      <c r="H25" s="277">
        <f>AJ!O6</f>
        <v>5.7538194444444442E-3</v>
      </c>
      <c r="I25" s="367"/>
    </row>
    <row r="26" spans="1:9" ht="18" x14ac:dyDescent="0.25">
      <c r="A26" s="371"/>
      <c r="B26" s="372" t="str">
        <f>AJ!I7</f>
        <v>:50.26</v>
      </c>
      <c r="C26" s="372" t="str">
        <f>AJ!J7</f>
        <v>:50.60</v>
      </c>
      <c r="D26" s="372" t="str">
        <f>AJ!K7</f>
        <v>:51.71</v>
      </c>
      <c r="E26" s="372" t="str">
        <f>AJ!L7</f>
        <v>:51.54</v>
      </c>
      <c r="F26" s="372" t="str">
        <f>AJ!M7</f>
        <v>:44.84</v>
      </c>
      <c r="G26" s="373"/>
      <c r="H26" s="373"/>
      <c r="I26" s="367"/>
    </row>
    <row r="27" spans="1:9" ht="18" x14ac:dyDescent="0.25">
      <c r="A27" s="371" t="str">
        <f>VTP!H36</f>
        <v>9/7/17 Veritas &amp; Tempe Prep</v>
      </c>
      <c r="B27" s="372" t="str">
        <f>VTP!I8</f>
        <v>:42.70</v>
      </c>
      <c r="C27" s="372" t="str">
        <f>VTP!J8</f>
        <v>:48.95</v>
      </c>
      <c r="D27" s="372" t="str">
        <f>VTP!K8</f>
        <v>:49.68</v>
      </c>
      <c r="E27" s="372" t="str">
        <f>VTP!L8</f>
        <v>:49.00</v>
      </c>
      <c r="F27" s="372" t="str">
        <f>VTP!M8</f>
        <v>:48.12</v>
      </c>
      <c r="G27" s="277">
        <f>VTP!N8</f>
        <v>5.5144675925925925E-3</v>
      </c>
      <c r="H27" s="277" t="str">
        <f>VTP!O8</f>
        <v>NA</v>
      </c>
      <c r="I27" s="367"/>
    </row>
    <row r="28" spans="1:9" ht="18" x14ac:dyDescent="0.25">
      <c r="A28" s="371"/>
      <c r="B28" s="372" t="str">
        <f>VTP!I9</f>
        <v>:47.81</v>
      </c>
      <c r="C28" s="372" t="str">
        <f>VTP!J9</f>
        <v>:48.38</v>
      </c>
      <c r="D28" s="372" t="str">
        <f>VTP!K9</f>
        <v>:48.62</v>
      </c>
      <c r="E28" s="372" t="str">
        <f>VTP!L9</f>
        <v>:48.25</v>
      </c>
      <c r="F28" s="372" t="str">
        <f>VTP!M9</f>
        <v>:44.94</v>
      </c>
      <c r="G28" s="373"/>
      <c r="H28" s="373"/>
      <c r="I28" s="367"/>
    </row>
    <row r="29" spans="1:9" ht="17.5" x14ac:dyDescent="0.25">
      <c r="A29" s="371" t="str">
        <f>PCV!H36</f>
        <v>9/12/17 at Phoenix Country Day</v>
      </c>
      <c r="B29" s="372" t="str">
        <f>PCV!I6</f>
        <v>:37.85</v>
      </c>
      <c r="C29" s="372" t="str">
        <f>PCV!J6</f>
        <v>:48.58</v>
      </c>
      <c r="D29" s="372" t="str">
        <f>PCV!K6</f>
        <v>:47.53</v>
      </c>
      <c r="E29" s="372" t="str">
        <f>PCV!L6</f>
        <v>:49.00</v>
      </c>
      <c r="F29" s="372" t="str">
        <f>PCV!M6</f>
        <v>:49.41</v>
      </c>
      <c r="G29" s="372">
        <f>PCV!N6</f>
        <v>5.4587962962962958E-3</v>
      </c>
      <c r="H29" s="372">
        <f>PCV!O6</f>
        <v>5.4587962962962958E-3</v>
      </c>
      <c r="I29" s="367"/>
    </row>
    <row r="30" spans="1:9" ht="18" x14ac:dyDescent="0.25">
      <c r="A30" s="371"/>
      <c r="B30" s="372" t="str">
        <f>PCV!I7</f>
        <v>:46.50</v>
      </c>
      <c r="C30" s="372" t="str">
        <f>PCV!J7</f>
        <v>:47.43</v>
      </c>
      <c r="D30" s="372" t="str">
        <f>PCV!K7</f>
        <v>:49.24</v>
      </c>
      <c r="E30" s="372" t="str">
        <f>PCV!L7</f>
        <v>:49.77</v>
      </c>
      <c r="F30" s="372" t="str">
        <f>PCV!M7</f>
        <v>:46.21</v>
      </c>
      <c r="G30" s="373"/>
      <c r="H30" s="373"/>
      <c r="I30" s="367"/>
    </row>
    <row r="31" spans="1:9" ht="18" x14ac:dyDescent="0.25">
      <c r="A31" s="371" t="str">
        <f>DAF!H36</f>
        <v>9/21/17 at Dysart &amp; Agua Fria</v>
      </c>
      <c r="B31" s="372" t="str">
        <f>DAF!I6</f>
        <v>:36.95</v>
      </c>
      <c r="C31" s="372" t="str">
        <f>DAF!J6</f>
        <v>:43.06</v>
      </c>
      <c r="D31" s="372" t="str">
        <f>DAF!K6</f>
        <v>:45.74</v>
      </c>
      <c r="E31" s="372" t="str">
        <f>DAF!L6</f>
        <v>:43.33</v>
      </c>
      <c r="F31" s="372" t="str">
        <f>DAF!M6</f>
        <v>:45.92</v>
      </c>
      <c r="G31" s="277">
        <f>DAF!N6</f>
        <v>5.0584490740740737E-3</v>
      </c>
      <c r="H31" s="277" t="str">
        <f>DAF!O6</f>
        <v>NA</v>
      </c>
      <c r="I31" s="367"/>
    </row>
    <row r="32" spans="1:9" ht="18" x14ac:dyDescent="0.25">
      <c r="A32" s="371"/>
      <c r="B32" s="372" t="str">
        <f>DAF!I7</f>
        <v>:42.37</v>
      </c>
      <c r="C32" s="372" t="str">
        <f>DAF!J7</f>
        <v>:44.90</v>
      </c>
      <c r="D32" s="372" t="str">
        <f>DAF!K7</f>
        <v>:47.86</v>
      </c>
      <c r="E32" s="372" t="str">
        <f>DAF!L7</f>
        <v>:45.51</v>
      </c>
      <c r="F32" s="372" t="str">
        <f>DAF!M7</f>
        <v>:41.41</v>
      </c>
      <c r="G32" s="277"/>
      <c r="H32" s="277"/>
      <c r="I32" s="367"/>
    </row>
    <row r="33" spans="1:11" ht="18" x14ac:dyDescent="0.25">
      <c r="A33" s="371" t="str">
        <f>KI!H36</f>
        <v>9/23/17 Knights Invite</v>
      </c>
      <c r="B33" s="372" t="str">
        <f>KI!I2</f>
        <v>:34.51</v>
      </c>
      <c r="C33" s="372" t="str">
        <f>KI!J2</f>
        <v>:45.93</v>
      </c>
      <c r="D33" s="372" t="str">
        <f>KI!K2</f>
        <v>:47.94</v>
      </c>
      <c r="E33" s="372" t="str">
        <f>KI!L2</f>
        <v>:50.12</v>
      </c>
      <c r="F33" s="372" t="str">
        <f>KI!M2</f>
        <v>:49.32</v>
      </c>
      <c r="G33" s="277">
        <f>KI!N2</f>
        <v>5.3163194444444438E-3</v>
      </c>
      <c r="H33" s="277">
        <f>KI!O2</f>
        <v>5.3209490740740743E-3</v>
      </c>
      <c r="I33" s="367"/>
    </row>
    <row r="34" spans="1:11" ht="18" x14ac:dyDescent="0.25">
      <c r="A34" s="371"/>
      <c r="B34" s="372" t="str">
        <f>KI!I3</f>
        <v>:43.27</v>
      </c>
      <c r="C34" s="372" t="str">
        <f>KI!J3</f>
        <v>:46.76</v>
      </c>
      <c r="D34" s="372" t="str">
        <f>KI!K3</f>
        <v>:48.62</v>
      </c>
      <c r="E34" s="372" t="str">
        <f>KI!L3</f>
        <v>:48.40</v>
      </c>
      <c r="F34" s="372" t="str">
        <f>KI!M3</f>
        <v>:44.96</v>
      </c>
      <c r="G34" s="277"/>
      <c r="H34" s="277"/>
      <c r="I34" s="367"/>
    </row>
    <row r="35" spans="1:11" ht="18" x14ac:dyDescent="0.25">
      <c r="A35" s="371" t="str">
        <f>HIG!H36</f>
        <v>9/26/17 at Higley</v>
      </c>
      <c r="B35" s="372" t="str">
        <f>HIG!I6</f>
        <v>:38.21</v>
      </c>
      <c r="C35" s="372" t="str">
        <f>HIG!J6</f>
        <v>:48.16</v>
      </c>
      <c r="D35" s="372" t="str">
        <f>HIG!K6</f>
        <v>:47.33</v>
      </c>
      <c r="E35" s="372" t="str">
        <f>HIG!L6</f>
        <v>:48.90</v>
      </c>
      <c r="F35" s="372" t="str">
        <f>HIG!M6</f>
        <v>:50.60</v>
      </c>
      <c r="G35" s="277">
        <f>HIG!N6</f>
        <v>5.4784722222222223E-3</v>
      </c>
      <c r="H35" s="277">
        <f>HIG!O6</f>
        <v>5.4777777777777785E-3</v>
      </c>
      <c r="I35" s="367"/>
    </row>
    <row r="36" spans="1:11" ht="18" x14ac:dyDescent="0.25">
      <c r="A36" s="371"/>
      <c r="B36" s="372" t="str">
        <f>HIG!I7</f>
        <v>:45.08</v>
      </c>
      <c r="C36" s="372" t="str">
        <f>HIG!J7</f>
        <v>:48.67</v>
      </c>
      <c r="D36" s="372" t="str">
        <f>HIG!K7</f>
        <v>:48.16</v>
      </c>
      <c r="E36" s="372" t="str">
        <f>HIG!L7</f>
        <v>:50.81</v>
      </c>
      <c r="F36" s="372" t="str">
        <f>HIG!M7</f>
        <v>:47.19</v>
      </c>
      <c r="G36" s="277"/>
      <c r="H36" s="277"/>
      <c r="I36" s="367"/>
    </row>
    <row r="37" spans="1:11" ht="18" x14ac:dyDescent="0.25">
      <c r="A37" s="371"/>
      <c r="B37" s="372"/>
      <c r="C37" s="372"/>
      <c r="D37" s="372"/>
      <c r="E37" s="372"/>
      <c r="F37" s="372"/>
      <c r="G37" s="373"/>
      <c r="H37" s="367"/>
      <c r="I37" s="367"/>
    </row>
    <row r="38" spans="1:11" ht="18" x14ac:dyDescent="0.25">
      <c r="A38" s="369" t="s">
        <v>86</v>
      </c>
      <c r="B38" s="370" t="s">
        <v>66</v>
      </c>
      <c r="C38" s="370" t="s">
        <v>67</v>
      </c>
      <c r="D38" s="370" t="s">
        <v>48</v>
      </c>
      <c r="E38" s="370" t="s">
        <v>75</v>
      </c>
      <c r="F38" s="370"/>
      <c r="G38" s="370"/>
      <c r="H38" s="367"/>
      <c r="I38" s="367"/>
    </row>
    <row r="39" spans="1:11" ht="18" x14ac:dyDescent="0.25">
      <c r="A39" s="371" t="str">
        <f>GIL!H36</f>
        <v>8/26/17 Gilbert</v>
      </c>
      <c r="B39" s="372" t="str">
        <f>GIL!L21</f>
        <v>:51.22</v>
      </c>
      <c r="C39" s="372">
        <f>GIL!M21</f>
        <v>7.0891203703703698E-4</v>
      </c>
      <c r="D39" s="277">
        <f>GIL!N21</f>
        <v>1.3017361111111109E-3</v>
      </c>
      <c r="E39" s="277">
        <f>GIL!O21</f>
        <v>1.2976851851851849E-3</v>
      </c>
      <c r="F39" s="367"/>
      <c r="G39" s="367"/>
      <c r="H39" s="367"/>
      <c r="I39" s="367"/>
    </row>
    <row r="40" spans="1:11" ht="18" x14ac:dyDescent="0.25">
      <c r="A40" s="371" t="str">
        <f>DAF!H36</f>
        <v>9/21/17 at Dysart &amp; Agua Fria</v>
      </c>
      <c r="B40" s="372" t="str">
        <f>DAF!L20</f>
        <v>:46.11</v>
      </c>
      <c r="C40" s="372" t="str">
        <f>DAF!M20</f>
        <v>:53.38</v>
      </c>
      <c r="D40" s="277">
        <f>DAF!N20</f>
        <v>1.1515046296296297E-3</v>
      </c>
      <c r="E40" s="277" t="str">
        <f>DAF!O20</f>
        <v>NA</v>
      </c>
      <c r="F40" s="367"/>
      <c r="G40" s="367"/>
      <c r="H40" s="367"/>
      <c r="I40" s="367"/>
    </row>
    <row r="41" spans="1:11" ht="18" x14ac:dyDescent="0.25">
      <c r="A41" s="371"/>
      <c r="B41" s="372"/>
      <c r="C41" s="372"/>
      <c r="D41" s="277"/>
      <c r="E41" s="277"/>
      <c r="F41" s="367"/>
      <c r="G41" s="367"/>
      <c r="H41" s="367"/>
      <c r="I41" s="367"/>
    </row>
    <row r="42" spans="1:11" ht="18" x14ac:dyDescent="0.25">
      <c r="A42" s="369" t="s">
        <v>87</v>
      </c>
      <c r="B42" s="370" t="s">
        <v>66</v>
      </c>
      <c r="C42" s="370" t="s">
        <v>67</v>
      </c>
      <c r="D42" s="370" t="s">
        <v>48</v>
      </c>
      <c r="E42" s="370" t="s">
        <v>75</v>
      </c>
      <c r="F42" s="370"/>
      <c r="G42" s="370"/>
      <c r="H42" s="367"/>
      <c r="I42" s="367"/>
    </row>
    <row r="43" spans="1:11" ht="18" x14ac:dyDescent="0.25">
      <c r="A43" s="369"/>
      <c r="B43" s="372"/>
      <c r="C43" s="372"/>
      <c r="D43" s="373"/>
      <c r="E43" s="373"/>
      <c r="F43" s="370"/>
      <c r="G43" s="370"/>
      <c r="H43" s="367"/>
      <c r="I43" s="367"/>
    </row>
    <row r="44" spans="1:11" ht="18.5" thickBot="1" x14ac:dyDescent="0.3">
      <c r="A44" s="371"/>
      <c r="B44" s="372"/>
      <c r="C44" s="372"/>
      <c r="D44" s="373"/>
      <c r="E44" s="373"/>
      <c r="F44" s="367"/>
      <c r="G44" s="367"/>
      <c r="H44" s="367"/>
      <c r="I44" s="367"/>
    </row>
    <row r="45" spans="1:11" ht="18.5" thickBot="1" x14ac:dyDescent="0.3">
      <c r="A45" s="388" t="s">
        <v>237</v>
      </c>
      <c r="B45" s="402"/>
      <c r="C45" s="402"/>
      <c r="D45" s="403"/>
      <c r="E45" s="403"/>
      <c r="F45" s="404"/>
      <c r="G45" s="404"/>
      <c r="H45" s="405"/>
      <c r="I45" s="405"/>
      <c r="J45" s="390"/>
      <c r="K45" s="391"/>
    </row>
    <row r="46" spans="1:11" ht="18" x14ac:dyDescent="0.25">
      <c r="A46" s="381" t="s">
        <v>0</v>
      </c>
      <c r="B46" s="382" t="s">
        <v>2</v>
      </c>
      <c r="C46" s="382" t="s">
        <v>1</v>
      </c>
      <c r="D46" s="382" t="s">
        <v>3</v>
      </c>
      <c r="E46" s="383" t="s">
        <v>9</v>
      </c>
      <c r="F46" s="383" t="s">
        <v>4</v>
      </c>
      <c r="G46" s="383" t="s">
        <v>5</v>
      </c>
      <c r="H46" s="383" t="s">
        <v>10</v>
      </c>
      <c r="I46" s="383" t="s">
        <v>6</v>
      </c>
      <c r="J46" s="383" t="s">
        <v>7</v>
      </c>
      <c r="K46" s="384" t="s">
        <v>8</v>
      </c>
    </row>
    <row r="47" spans="1:11" ht="17.5" x14ac:dyDescent="0.25">
      <c r="A47" s="425" t="s">
        <v>92</v>
      </c>
      <c r="B47" s="407" t="s">
        <v>225</v>
      </c>
      <c r="C47" s="407" t="s">
        <v>152</v>
      </c>
      <c r="D47" s="407" t="s">
        <v>218</v>
      </c>
      <c r="E47" s="407" t="s">
        <v>209</v>
      </c>
      <c r="F47" s="407" t="s">
        <v>130</v>
      </c>
      <c r="G47" s="407" t="s">
        <v>1968</v>
      </c>
      <c r="H47" s="407" t="s">
        <v>224</v>
      </c>
      <c r="I47" s="407" t="s">
        <v>140</v>
      </c>
      <c r="J47" s="407" t="s">
        <v>212</v>
      </c>
      <c r="K47" s="408" t="s">
        <v>144</v>
      </c>
    </row>
    <row r="48" spans="1:11" ht="18" thickBot="1" x14ac:dyDescent="0.3">
      <c r="A48" s="395" t="s">
        <v>94</v>
      </c>
      <c r="B48" s="386" t="str">
        <f>BT!C13</f>
        <v>2:48.77 GCS</v>
      </c>
      <c r="C48" s="386" t="str">
        <f>BT!D13</f>
        <v>3:50.69 TT</v>
      </c>
      <c r="D48" s="386" t="str">
        <f>BT!E13</f>
        <v>:30.36 WI</v>
      </c>
      <c r="E48" s="386" t="str">
        <f>BT!F13</f>
        <v>:33.67 GCS</v>
      </c>
      <c r="F48" s="386" t="str">
        <f>BT!G13</f>
        <v>1:52.77 TT</v>
      </c>
      <c r="G48" s="386" t="str">
        <f>BT!H13</f>
        <v>1:12.83 GCS</v>
      </c>
      <c r="H48" s="386" t="str">
        <f>BT!I13</f>
        <v>1:14.05 SSI</v>
      </c>
      <c r="I48" s="386" t="str">
        <f>BT!J13</f>
        <v>7:17.08 DAF</v>
      </c>
      <c r="J48" s="386" t="str">
        <f>BT!K13</f>
        <v>1:39.49 DAF</v>
      </c>
      <c r="K48" s="387" t="str">
        <f>BT!L13</f>
        <v>2:02.83 FB</v>
      </c>
    </row>
    <row r="49" spans="1:11" ht="13" thickBot="1" x14ac:dyDescent="0.3">
      <c r="A49" s="269"/>
      <c r="B49" s="269"/>
      <c r="C49" s="269"/>
      <c r="D49" s="269"/>
      <c r="E49" s="269"/>
      <c r="F49" s="269"/>
      <c r="G49" s="269"/>
      <c r="H49" s="269"/>
      <c r="I49" s="269"/>
      <c r="J49" s="269"/>
      <c r="K49" s="269"/>
    </row>
    <row r="50" spans="1:11" ht="18.5" thickBot="1" x14ac:dyDescent="0.3">
      <c r="A50" s="388">
        <v>2017</v>
      </c>
      <c r="B50" s="389"/>
      <c r="C50" s="389"/>
      <c r="D50" s="389"/>
      <c r="E50" s="389"/>
      <c r="F50" s="389"/>
      <c r="G50" s="389"/>
      <c r="H50" s="389"/>
      <c r="I50" s="389"/>
      <c r="J50" s="390"/>
      <c r="K50" s="391"/>
    </row>
    <row r="51" spans="1:11" ht="17.5" x14ac:dyDescent="0.25">
      <c r="A51" s="392" t="s">
        <v>88</v>
      </c>
      <c r="B51" s="393" t="s">
        <v>512</v>
      </c>
      <c r="C51" s="393" t="s">
        <v>495</v>
      </c>
      <c r="D51" s="393" t="s">
        <v>356</v>
      </c>
      <c r="E51" s="393" t="s">
        <v>659</v>
      </c>
      <c r="F51" s="393" t="s">
        <v>440</v>
      </c>
      <c r="G51" s="393" t="s">
        <v>325</v>
      </c>
      <c r="H51" s="393" t="s">
        <v>670</v>
      </c>
      <c r="I51" s="393" t="s">
        <v>462</v>
      </c>
      <c r="J51" s="393" t="s">
        <v>376</v>
      </c>
      <c r="K51" s="394" t="s">
        <v>414</v>
      </c>
    </row>
    <row r="52" spans="1:11" ht="18" thickBot="1" x14ac:dyDescent="0.3">
      <c r="A52" s="395" t="s">
        <v>89</v>
      </c>
      <c r="B52" s="396" t="str">
        <f>BT!C13</f>
        <v>2:48.77 GCS</v>
      </c>
      <c r="C52" s="396" t="str">
        <f>BT!D13</f>
        <v>3:50.69 TT</v>
      </c>
      <c r="D52" s="396" t="str">
        <f>BT!E13</f>
        <v>:30.36 WI</v>
      </c>
      <c r="E52" s="396" t="str">
        <f>BT!F13</f>
        <v>:33.67 GCS</v>
      </c>
      <c r="F52" s="396" t="str">
        <f>BT!G13</f>
        <v>1:52.77 TT</v>
      </c>
      <c r="G52" s="396" t="str">
        <f>BT!H13</f>
        <v>1:12.83 GCS</v>
      </c>
      <c r="H52" s="396" t="str">
        <f>BT!I13</f>
        <v>1:14.05 SSI</v>
      </c>
      <c r="I52" s="396" t="str">
        <f>BT!J13</f>
        <v>7:17.08 DAF</v>
      </c>
      <c r="J52" s="396" t="str">
        <f>BT!K13</f>
        <v>1:39.49 DAF</v>
      </c>
      <c r="K52" s="397" t="str">
        <f>BT!L13</f>
        <v>2:02.83 FB</v>
      </c>
    </row>
  </sheetData>
  <phoneticPr fontId="1" type="noConversion"/>
  <pageMargins left="0.7" right="0.7" top="0.75" bottom="0.75" header="0.3" footer="0.3"/>
  <pageSetup scale="52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76"/>
  <sheetViews>
    <sheetView topLeftCell="A4" zoomScale="70" zoomScaleNormal="70" zoomScalePageLayoutView="70" workbookViewId="0">
      <selection activeCell="H69" sqref="H69:J69"/>
    </sheetView>
  </sheetViews>
  <sheetFormatPr defaultColWidth="8.81640625" defaultRowHeight="12.5" x14ac:dyDescent="0.25"/>
  <cols>
    <col min="1" max="1" width="40" style="23" customWidth="1"/>
    <col min="2" max="2" width="19.36328125" style="23" customWidth="1"/>
    <col min="3" max="3" width="40" style="23" customWidth="1"/>
    <col min="4" max="4" width="19.36328125" style="23" customWidth="1"/>
    <col min="5" max="5" width="40" style="23" customWidth="1"/>
    <col min="6" max="6" width="19.36328125" style="23" customWidth="1"/>
    <col min="7" max="7" width="40" style="23" customWidth="1"/>
    <col min="8" max="8" width="19.36328125" style="23" customWidth="1"/>
    <col min="9" max="9" width="40" style="23" customWidth="1"/>
    <col min="10" max="10" width="19.36328125" style="23" customWidth="1"/>
    <col min="11" max="11" width="16.1796875" style="23" bestFit="1" customWidth="1"/>
    <col min="12" max="16384" width="8.81640625" style="23"/>
  </cols>
  <sheetData>
    <row r="1" spans="1:10" s="34" customFormat="1" ht="26" customHeight="1" thickBot="1" x14ac:dyDescent="0.45">
      <c r="A1" s="552" t="str">
        <f>BT!B1</f>
        <v>GCA 2017</v>
      </c>
      <c r="B1" s="32"/>
      <c r="C1" s="553"/>
      <c r="D1" s="32"/>
      <c r="E1" s="553"/>
      <c r="F1" s="32"/>
      <c r="G1" s="553"/>
      <c r="H1" s="32"/>
      <c r="I1" s="553"/>
      <c r="J1" s="33"/>
    </row>
    <row r="2" spans="1:10" ht="26" customHeight="1" thickBot="1" x14ac:dyDescent="0.4">
      <c r="A2" s="554"/>
      <c r="B2" s="101"/>
      <c r="C2" s="554"/>
      <c r="D2" s="101"/>
      <c r="E2" s="554"/>
      <c r="F2" s="101"/>
      <c r="G2" s="554"/>
      <c r="H2" s="101"/>
      <c r="I2" s="554"/>
      <c r="J2" s="101"/>
    </row>
    <row r="3" spans="1:10" ht="26" customHeight="1" thickBot="1" x14ac:dyDescent="0.45">
      <c r="A3" s="555" t="str">
        <f>BT!B2</f>
        <v>EVENTS</v>
      </c>
      <c r="B3" s="556" t="str">
        <f>BT!C2</f>
        <v>200 Free</v>
      </c>
      <c r="C3" s="555" t="str">
        <f>BT!B2</f>
        <v>EVENTS</v>
      </c>
      <c r="D3" s="556" t="str">
        <f>BT!D2</f>
        <v>200 IM</v>
      </c>
      <c r="E3" s="555" t="str">
        <f>BT!B2</f>
        <v>EVENTS</v>
      </c>
      <c r="F3" s="556" t="str">
        <f>BT!E2</f>
        <v>50 Free</v>
      </c>
      <c r="G3" s="555" t="str">
        <f>BT!B2</f>
        <v>EVENTS</v>
      </c>
      <c r="H3" s="557" t="str">
        <f>BT!F2</f>
        <v>50 Relay</v>
      </c>
      <c r="I3" s="555" t="str">
        <f>BT!B2</f>
        <v>EVENTS</v>
      </c>
      <c r="J3" s="557" t="str">
        <f>BT!G2</f>
        <v>100 Fly</v>
      </c>
    </row>
    <row r="4" spans="1:10" ht="26" customHeight="1" x14ac:dyDescent="0.4">
      <c r="A4" s="135" t="str">
        <f>BT!B24</f>
        <v>Tompkins, Kaleb Jr.</v>
      </c>
      <c r="B4" s="558" t="str">
        <f>BT!C24</f>
        <v>2:02.89 AZ</v>
      </c>
      <c r="C4" s="135" t="str">
        <f>BT!B24</f>
        <v>Tompkins, Kaleb Jr.</v>
      </c>
      <c r="D4" s="558" t="str">
        <f>BT!D24</f>
        <v>2:25.24 HIG</v>
      </c>
      <c r="E4" s="135" t="str">
        <f>BT!B24</f>
        <v>Tompkins, Kaleb Jr.</v>
      </c>
      <c r="F4" s="558" t="str">
        <f>BT!E24</f>
        <v>:24.64 AJ</v>
      </c>
      <c r="G4" s="135" t="str">
        <f>BT!B24</f>
        <v>Tompkins, Kaleb Jr.</v>
      </c>
      <c r="H4" s="558" t="str">
        <f>BT!F24</f>
        <v>:24.64 AJ</v>
      </c>
      <c r="I4" s="135" t="str">
        <f>BT!B24</f>
        <v>Tompkins, Kaleb Jr.</v>
      </c>
      <c r="J4" s="558" t="str">
        <f>BT!G24</f>
        <v>1:01.32 AZ2</v>
      </c>
    </row>
    <row r="5" spans="1:10" ht="26" customHeight="1" x14ac:dyDescent="0.4">
      <c r="A5" s="593" t="str">
        <f>BT!B3</f>
        <v>Almeida, Steven Sr.</v>
      </c>
      <c r="B5" s="595" t="str">
        <f>BT!C3</f>
        <v>2:09.13 SSI</v>
      </c>
      <c r="C5" s="135" t="str">
        <f>BT!B22</f>
        <v>Salas, Esteban So.</v>
      </c>
      <c r="D5" s="559" t="str">
        <f>BT!D22</f>
        <v>2:37.28 VTP</v>
      </c>
      <c r="E5" s="594" t="str">
        <f>BT!B14</f>
        <v>Hernandez, Steven Sr.</v>
      </c>
      <c r="F5" s="596" t="str">
        <f>BT!E14</f>
        <v>:25.27 SSI</v>
      </c>
      <c r="G5" s="594" t="str">
        <f>BT!B14</f>
        <v>Hernandez, Steven Sr.</v>
      </c>
      <c r="H5" s="596" t="str">
        <f>BT!F14</f>
        <v>:25.06 SAN</v>
      </c>
      <c r="I5" s="594" t="str">
        <f>BT!B14</f>
        <v>Hernandez, Steven Sr.</v>
      </c>
      <c r="J5" s="596" t="str">
        <f>BT!G14</f>
        <v>1:07.90 GCS</v>
      </c>
    </row>
    <row r="6" spans="1:10" ht="26" customHeight="1" x14ac:dyDescent="0.4">
      <c r="A6" s="593" t="str">
        <f>BT!B14</f>
        <v>Hernandez, Steven Sr.</v>
      </c>
      <c r="B6" s="595" t="str">
        <f>BT!C14</f>
        <v>2:11.34 DAF</v>
      </c>
      <c r="C6" s="593" t="str">
        <f>BT!B14</f>
        <v>Hernandez, Steven Sr.</v>
      </c>
      <c r="D6" s="596" t="str">
        <f>BT!D14</f>
        <v>2:42.57 HIG</v>
      </c>
      <c r="E6" s="59" t="str">
        <f>BT!B18</f>
        <v>Linehan, Nick Jr.</v>
      </c>
      <c r="F6" s="559" t="str">
        <f>BT!E18</f>
        <v>:25.78 SSI</v>
      </c>
      <c r="G6" s="59" t="str">
        <f>BT!B18</f>
        <v>Linehan, Nick Jr.</v>
      </c>
      <c r="H6" s="559" t="str">
        <f>BT!F18</f>
        <v>:25.52 SPCP</v>
      </c>
      <c r="I6" s="59" t="str">
        <f>BT!B6</f>
        <v>Farrell, Michael Jr.</v>
      </c>
      <c r="J6" s="559" t="str">
        <f>BT!G6</f>
        <v>1:09.16 SAN</v>
      </c>
    </row>
    <row r="7" spans="1:10" ht="26" customHeight="1" x14ac:dyDescent="0.4">
      <c r="A7" s="135" t="str">
        <f>BT!B22</f>
        <v>Salas, Esteban So.</v>
      </c>
      <c r="B7" s="558" t="str">
        <f>BT!C22</f>
        <v>2:13.16 GCS</v>
      </c>
      <c r="C7" s="135" t="str">
        <f>BT!B6</f>
        <v>Farrell, Michael Jr.</v>
      </c>
      <c r="D7" s="559" t="str">
        <f>BT!D6</f>
        <v>2:42.74 SSI</v>
      </c>
      <c r="E7" s="59" t="str">
        <f>BT!B21</f>
        <v>Nadolski, Josh Jr.</v>
      </c>
      <c r="F7" s="559" t="str">
        <f>BT!E21</f>
        <v>:25.95 SSI</v>
      </c>
      <c r="G7" s="59" t="str">
        <f>BT!B22</f>
        <v>Salas, Esteban So.</v>
      </c>
      <c r="H7" s="559" t="str">
        <f>BT!F22</f>
        <v>:26.13 GCS</v>
      </c>
      <c r="I7" s="59" t="str">
        <f>BT!B22</f>
        <v>Salas, Esteban So.</v>
      </c>
      <c r="J7" s="559" t="str">
        <f>BT!G22</f>
        <v>1:15.04 DAF</v>
      </c>
    </row>
    <row r="8" spans="1:10" ht="26" customHeight="1" x14ac:dyDescent="0.4">
      <c r="A8" s="135" t="str">
        <f>BT!B23</f>
        <v>Scandrett, Derek Fr.</v>
      </c>
      <c r="B8" s="558" t="str">
        <f>BT!C23</f>
        <v>2:23.01 SAN</v>
      </c>
      <c r="C8" s="135" t="str">
        <f>BT!B15</f>
        <v>Johnson, Christian Fr.</v>
      </c>
      <c r="D8" s="559" t="str">
        <f>BT!D15</f>
        <v>2:47.76 SPCP</v>
      </c>
      <c r="E8" s="59" t="str">
        <f>BT!B22</f>
        <v>Salas, Esteban So.</v>
      </c>
      <c r="F8" s="559" t="str">
        <f>BT!E22</f>
        <v>:26.12 KI</v>
      </c>
      <c r="G8" s="59" t="str">
        <f>BT!B16</f>
        <v>Klingler, Jake Jr.</v>
      </c>
      <c r="H8" s="559" t="str">
        <f>BT!F16</f>
        <v>:26.17 WI</v>
      </c>
      <c r="I8" s="59" t="str">
        <f>BT!B15</f>
        <v>Johnson, Christian Fr.</v>
      </c>
      <c r="J8" s="559" t="str">
        <f>BT!G15</f>
        <v>1:15.21 DAF</v>
      </c>
    </row>
    <row r="9" spans="1:10" ht="26" customHeight="1" x14ac:dyDescent="0.4">
      <c r="A9" s="135" t="str">
        <f>BT!B6</f>
        <v>Farrell, Michael Jr.</v>
      </c>
      <c r="B9" s="558" t="str">
        <f>BT!C6</f>
        <v>2:27.29 HIG</v>
      </c>
      <c r="C9" s="593" t="str">
        <f>BT!B3</f>
        <v>Almeida, Steven Sr.</v>
      </c>
      <c r="D9" s="596" t="str">
        <f>BT!D3</f>
        <v>2:50.34 GCS</v>
      </c>
      <c r="E9" s="59" t="str">
        <f>BT!B16</f>
        <v>Klingler, Jake Jr.</v>
      </c>
      <c r="F9" s="559" t="str">
        <f>BT!E16</f>
        <v>:26.74 WI</v>
      </c>
      <c r="G9" s="59" t="str">
        <f>BT!B21</f>
        <v>Nadolski, Josh Jr.</v>
      </c>
      <c r="H9" s="559" t="str">
        <f>BT!F21</f>
        <v>:26.79 SPCP</v>
      </c>
      <c r="I9" s="594" t="str">
        <f>BT!B19</f>
        <v>McKendrick, George Sr.</v>
      </c>
      <c r="J9" s="596" t="str">
        <f>BT!G19</f>
        <v>1:17.91 SAN</v>
      </c>
    </row>
    <row r="10" spans="1:10" ht="26" customHeight="1" x14ac:dyDescent="0.4">
      <c r="A10" s="135" t="str">
        <f>BT!B18</f>
        <v>Linehan, Nick Jr.</v>
      </c>
      <c r="B10" s="558" t="str">
        <f>BT!C18</f>
        <v>2:28.78 FB</v>
      </c>
      <c r="C10" s="135" t="str">
        <f>BT!B20</f>
        <v>Munoz, Caleb Fr.</v>
      </c>
      <c r="D10" s="559" t="str">
        <f>BT!D20</f>
        <v>2:53.53 PCV</v>
      </c>
      <c r="E10" s="59" t="str">
        <f>BT!B6</f>
        <v>Farrell, Michael Jr.</v>
      </c>
      <c r="F10" s="559" t="str">
        <f>BT!E6</f>
        <v>:27.70 PCV</v>
      </c>
      <c r="G10" s="594" t="str">
        <f>BT!B3</f>
        <v>Almeida, Steven Sr.</v>
      </c>
      <c r="H10" s="596" t="str">
        <f>BT!F3</f>
        <v>:26.89 SSI</v>
      </c>
      <c r="I10" s="59" t="str">
        <f>BT!B21</f>
        <v>Nadolski, Josh Jr.</v>
      </c>
      <c r="J10" s="559" t="str">
        <f>BT!G21</f>
        <v>1:20.79 FB</v>
      </c>
    </row>
    <row r="11" spans="1:10" ht="26" customHeight="1" x14ac:dyDescent="0.4">
      <c r="A11" s="135" t="str">
        <f>BT!B16</f>
        <v>Klingler, Jake Jr.</v>
      </c>
      <c r="B11" s="558" t="str">
        <f>BT!C16</f>
        <v>2:33.14 PCV</v>
      </c>
      <c r="C11" s="593" t="str">
        <f>BT!B19</f>
        <v>McKendrick, George Sr.</v>
      </c>
      <c r="D11" s="596" t="str">
        <f>BT!D19</f>
        <v>2:54.65 SSI</v>
      </c>
      <c r="E11" s="594" t="str">
        <f>BT!B3</f>
        <v>Almeida, Steven Sr.</v>
      </c>
      <c r="F11" s="596" t="str">
        <f>BT!E3</f>
        <v>:28.24 HIG</v>
      </c>
      <c r="G11" s="59" t="str">
        <f>BT!B6</f>
        <v>Farrell, Michael Jr.</v>
      </c>
      <c r="H11" s="559" t="str">
        <f>BT!F6</f>
        <v>:27.12 SSI</v>
      </c>
      <c r="I11" s="59" t="str">
        <f>BT!B20</f>
        <v>Munoz, Caleb Fr.</v>
      </c>
      <c r="J11" s="559" t="str">
        <f>BT!G20</f>
        <v>1:22.09 HIG</v>
      </c>
    </row>
    <row r="12" spans="1:10" ht="26" customHeight="1" x14ac:dyDescent="0.4">
      <c r="A12" s="135" t="str">
        <f>BT!B21</f>
        <v>Nadolski, Josh Jr.</v>
      </c>
      <c r="B12" s="558" t="str">
        <f>BT!C21</f>
        <v>2:34.45 FB</v>
      </c>
      <c r="C12" s="135" t="str">
        <f>BT!B23</f>
        <v>Scandrett, Derek Fr.</v>
      </c>
      <c r="D12" s="559" t="str">
        <f>BT!D23</f>
        <v>2:54.82 HIG</v>
      </c>
      <c r="E12" s="594" t="str">
        <f>BT!B19</f>
        <v>McKendrick, George Sr.</v>
      </c>
      <c r="F12" s="596" t="str">
        <f>BT!E19</f>
        <v>:29.26 DAF</v>
      </c>
      <c r="G12" s="594" t="str">
        <f>BT!B19</f>
        <v>McKendrick, George Sr.</v>
      </c>
      <c r="H12" s="596" t="str">
        <f>BT!F19</f>
        <v>:28.51 SSI</v>
      </c>
      <c r="I12" s="594" t="str">
        <f>BT!B3</f>
        <v>Almeida, Steven Sr.</v>
      </c>
      <c r="J12" s="596" t="str">
        <f>BT!G3</f>
        <v>1:27.96 FB</v>
      </c>
    </row>
    <row r="13" spans="1:10" ht="26" customHeight="1" x14ac:dyDescent="0.4">
      <c r="A13" s="135" t="str">
        <f>BT!B15</f>
        <v>Johnson, Christian Fr.</v>
      </c>
      <c r="B13" s="558" t="str">
        <f>BT!C15</f>
        <v>2:42.73 AJ</v>
      </c>
      <c r="C13" s="135" t="str">
        <f>BT!B18</f>
        <v>Linehan, Nick Jr.</v>
      </c>
      <c r="D13" s="559" t="str">
        <f>BT!D18</f>
        <v>2:58.39 FB</v>
      </c>
      <c r="E13" s="59" t="str">
        <f>BT!B20</f>
        <v>Munoz, Caleb Fr.</v>
      </c>
      <c r="F13" s="559" t="str">
        <f>BT!E20</f>
        <v>:29.45 GCS</v>
      </c>
      <c r="G13" s="59" t="str">
        <f>BT!B23</f>
        <v>Scandrett, Derek Fr.</v>
      </c>
      <c r="H13" s="559" t="str">
        <f>BT!F23</f>
        <v>:28.54 GCS</v>
      </c>
      <c r="I13" s="59" t="str">
        <f>BT!B4</f>
        <v>Baleme, Aron Fr.</v>
      </c>
      <c r="J13" s="559" t="str">
        <f>BT!G4</f>
        <v>1:28.32 KI</v>
      </c>
    </row>
    <row r="14" spans="1:10" ht="26" customHeight="1" x14ac:dyDescent="0.4">
      <c r="A14" s="593" t="str">
        <f>BT!B19</f>
        <v>McKendrick, George Sr.</v>
      </c>
      <c r="B14" s="595" t="str">
        <f>BT!C19</f>
        <v>2:43.65 FB</v>
      </c>
      <c r="C14" s="135" t="str">
        <f>BT!B4</f>
        <v>Baleme, Aron Fr.</v>
      </c>
      <c r="D14" s="559" t="str">
        <f>BT!D4</f>
        <v>3:01.25 DAF</v>
      </c>
      <c r="E14" s="59" t="str">
        <f>BT!B23</f>
        <v>Scandrett, Derek Fr.</v>
      </c>
      <c r="F14" s="559" t="str">
        <f>BT!E23</f>
        <v>:29.75 TT</v>
      </c>
      <c r="G14" s="59" t="str">
        <f>BT!B20</f>
        <v>Munoz, Caleb Fr.</v>
      </c>
      <c r="H14" s="559" t="str">
        <f>BT!F20</f>
        <v>:29.68 SSI</v>
      </c>
      <c r="I14" s="59" t="str">
        <f>BT!B16</f>
        <v>Klingler, Jake Jr.</v>
      </c>
      <c r="J14" s="559" t="str">
        <f>BT!G16</f>
        <v>1:30.31 TT</v>
      </c>
    </row>
    <row r="15" spans="1:10" ht="26" customHeight="1" x14ac:dyDescent="0.4">
      <c r="A15" s="135" t="str">
        <f>BT!B20</f>
        <v>Munoz, Caleb Fr.</v>
      </c>
      <c r="B15" s="558" t="str">
        <f>BT!C20</f>
        <v>2:46.25 TT</v>
      </c>
      <c r="C15" s="135" t="str">
        <f>BT!B16</f>
        <v>Klingler, Jake Jr.</v>
      </c>
      <c r="D15" s="559" t="str">
        <f>BT!D16</f>
        <v>3:06.14 HIG</v>
      </c>
      <c r="E15" s="59" t="str">
        <f>BT!B4</f>
        <v>Baleme, Aron Fr.</v>
      </c>
      <c r="F15" s="559" t="str">
        <f>BT!E4</f>
        <v>:30.24 SPCP</v>
      </c>
      <c r="G15" s="59" t="str">
        <f>BT!B15</f>
        <v>Johnson, Christian Fr.</v>
      </c>
      <c r="H15" s="559" t="str">
        <f>BT!F15</f>
        <v>:30.35 SPCP</v>
      </c>
      <c r="I15" s="59" t="str">
        <f>BT!B23</f>
        <v>Scandrett, Derek Fr.</v>
      </c>
      <c r="J15" s="559" t="str">
        <f>BT!G23</f>
        <v>1:30.37 TT</v>
      </c>
    </row>
    <row r="16" spans="1:10" ht="26" customHeight="1" x14ac:dyDescent="0.4">
      <c r="A16" s="135" t="str">
        <f>BT!B4</f>
        <v>Baleme, Aron Fr.</v>
      </c>
      <c r="B16" s="558" t="str">
        <f>BT!C4</f>
        <v>2:47.56 GIL</v>
      </c>
      <c r="C16" s="135" t="str">
        <f>BT!B21</f>
        <v>Nadolski, Josh Jr.</v>
      </c>
      <c r="D16" s="559" t="str">
        <f>BT!D21</f>
        <v>3:11.44 GCS</v>
      </c>
      <c r="E16" s="594" t="str">
        <f>BT!B25</f>
        <v>Van Slyke, Kensei So.</v>
      </c>
      <c r="F16" s="596" t="str">
        <f>BT!E25</f>
        <v>:30.36 GCS</v>
      </c>
      <c r="G16" s="594" t="str">
        <f>BT!B25</f>
        <v>Van Slyke, Kensei So.</v>
      </c>
      <c r="H16" s="596" t="str">
        <f>BT!F25</f>
        <v>:30.51 GCS</v>
      </c>
      <c r="I16" s="59" t="str">
        <f>BT!B18</f>
        <v>Linehan, Nick Jr.</v>
      </c>
      <c r="J16" s="559" t="str">
        <f>BT!G18</f>
        <v>1:33.83 WI</v>
      </c>
    </row>
    <row r="17" spans="1:10" ht="26" customHeight="1" x14ac:dyDescent="0.4">
      <c r="A17" s="135" t="str">
        <f>BT!B13</f>
        <v>Harris, Aiden So.</v>
      </c>
      <c r="B17" s="558" t="str">
        <f>BT!C13</f>
        <v>2:48.77 GCS</v>
      </c>
      <c r="C17" s="593" t="str">
        <f>BT!B25</f>
        <v>Van Slyke, Kensei So.</v>
      </c>
      <c r="D17" s="596" t="str">
        <f>BT!D25</f>
        <v>3:13.03 TT</v>
      </c>
      <c r="E17" s="59" t="str">
        <f>BT!B13</f>
        <v>Harris, Aiden So.</v>
      </c>
      <c r="F17" s="559" t="str">
        <f>BT!E13</f>
        <v>:30.36 WI</v>
      </c>
      <c r="G17" s="59" t="str">
        <f>BT!B4</f>
        <v>Baleme, Aron Fr.</v>
      </c>
      <c r="H17" s="559" t="str">
        <f>BT!F4</f>
        <v>:30.54 HIG</v>
      </c>
      <c r="I17" s="594" t="str">
        <f>BT!B8</f>
        <v>Gary, Patrick Jr.</v>
      </c>
      <c r="J17" s="596" t="str">
        <f>BT!G8</f>
        <v>1:41.26 GIL</v>
      </c>
    </row>
    <row r="18" spans="1:10" ht="26" customHeight="1" x14ac:dyDescent="0.4">
      <c r="A18" s="593" t="str">
        <f>BT!B25</f>
        <v>Van Slyke, Kensei So.</v>
      </c>
      <c r="B18" s="595" t="str">
        <f>BT!C25</f>
        <v>2:53.00 TT</v>
      </c>
      <c r="C18" s="593" t="str">
        <f>BT!B8</f>
        <v>Gary, Patrick Jr.</v>
      </c>
      <c r="D18" s="596" t="str">
        <f>BT!D8</f>
        <v>3:25.97 HIG</v>
      </c>
      <c r="E18" s="59" t="str">
        <f>BT!B9</f>
        <v>Gioffre, Nick Jr.</v>
      </c>
      <c r="F18" s="559" t="str">
        <f>BT!E9</f>
        <v>:31.54 SAN</v>
      </c>
      <c r="G18" s="594" t="str">
        <f>BT!B7</f>
        <v>Gailey, Holland Sr.</v>
      </c>
      <c r="H18" s="596" t="str">
        <f>BT!F7</f>
        <v>:30.56 SPCP</v>
      </c>
      <c r="I18" s="594" t="str">
        <f>BT!B25</f>
        <v>Van Slyke, Kensei So.</v>
      </c>
      <c r="J18" s="596" t="str">
        <f>BT!G25</f>
        <v>1:43.00 TT</v>
      </c>
    </row>
    <row r="19" spans="1:10" ht="26" customHeight="1" x14ac:dyDescent="0.4">
      <c r="A19" s="593" t="str">
        <f>BT!B5</f>
        <v>Burns, Andrew Jr.</v>
      </c>
      <c r="B19" s="595" t="str">
        <f>BT!C5</f>
        <v>3:03.72 VTP</v>
      </c>
      <c r="C19" s="135" t="str">
        <f>BT!B11</f>
        <v>Hanna, Matt Fr.</v>
      </c>
      <c r="D19" s="559" t="str">
        <f>BT!D11</f>
        <v>3:37.35 SAN</v>
      </c>
      <c r="E19" s="59" t="str">
        <f>BT!B15</f>
        <v>Johnson, Christian Fr.</v>
      </c>
      <c r="F19" s="559" t="str">
        <f>BT!E15</f>
        <v>:31.77 DAF</v>
      </c>
      <c r="G19" s="59" t="str">
        <f>BT!B10</f>
        <v>Glover, Garrett Jr.</v>
      </c>
      <c r="H19" s="559" t="str">
        <f>BT!F10</f>
        <v>:32.09 GCS</v>
      </c>
      <c r="I19" s="59" t="str">
        <f>BT!B11</f>
        <v>Hanna, Matt Fr.</v>
      </c>
      <c r="J19" s="559" t="str">
        <f>BT!G11</f>
        <v>1:46.36 SSI</v>
      </c>
    </row>
    <row r="20" spans="1:10" ht="26" customHeight="1" x14ac:dyDescent="0.4">
      <c r="A20" s="135" t="str">
        <f>BT!B11</f>
        <v>Hanna, Matt Fr.</v>
      </c>
      <c r="B20" s="558" t="str">
        <f>BT!C11</f>
        <v>3:04.05 GCS</v>
      </c>
      <c r="C20" s="593" t="str">
        <f>BT!B5</f>
        <v>Burns, Andrew Jr.</v>
      </c>
      <c r="D20" s="596" t="str">
        <f>BT!D5</f>
        <v>3:50.17 HIG</v>
      </c>
      <c r="E20" s="594" t="str">
        <f>BT!B8</f>
        <v>Gary, Patrick Jr.</v>
      </c>
      <c r="F20" s="596" t="str">
        <f>BT!E8</f>
        <v>:31.83 GIL</v>
      </c>
      <c r="G20" s="59" t="str">
        <f>BT!B9</f>
        <v>Gioffre, Nick Jr.</v>
      </c>
      <c r="H20" s="559" t="str">
        <f>BT!F9</f>
        <v>:32.12 GCS</v>
      </c>
      <c r="I20" s="59" t="str">
        <f>BT!B12</f>
        <v>Hansen, Daniel Fr.</v>
      </c>
      <c r="J20" s="559" t="str">
        <f>BT!G12</f>
        <v>1:47.14 SSI</v>
      </c>
    </row>
    <row r="21" spans="1:10" ht="26" customHeight="1" x14ac:dyDescent="0.4">
      <c r="A21" s="135" t="str">
        <f>BT!B9</f>
        <v>Gioffre, Nick Jr.</v>
      </c>
      <c r="B21" s="558" t="str">
        <f>BT!C9</f>
        <v>3:11.04 DAF</v>
      </c>
      <c r="C21" s="135" t="str">
        <f>BT!B13</f>
        <v>Harris, Aiden So.</v>
      </c>
      <c r="D21" s="559" t="str">
        <f>BT!D13</f>
        <v>3:50.69 TT</v>
      </c>
      <c r="E21" s="594" t="str">
        <f>BT!B7</f>
        <v>Gailey, Holland Sr.</v>
      </c>
      <c r="F21" s="596" t="str">
        <f>BT!E7</f>
        <v>:32.07 SPCP</v>
      </c>
      <c r="G21" s="594" t="str">
        <f>BT!B8</f>
        <v>Gary, Patrick Jr.</v>
      </c>
      <c r="H21" s="596" t="str">
        <f>BT!F8</f>
        <v>:32.33 AJ</v>
      </c>
      <c r="I21" s="59" t="str">
        <f>BT!B13</f>
        <v>Harris, Aiden So.</v>
      </c>
      <c r="J21" s="559" t="str">
        <f>BT!G13</f>
        <v>1:52.77 TT</v>
      </c>
    </row>
    <row r="22" spans="1:10" ht="26" customHeight="1" x14ac:dyDescent="0.4">
      <c r="A22" s="593" t="str">
        <f>BT!B7</f>
        <v>Gailey, Holland Sr.</v>
      </c>
      <c r="B22" s="595" t="str">
        <f>BT!C7</f>
        <v>3:11.75 GIL</v>
      </c>
      <c r="C22" s="593" t="str">
        <f>BT!B7</f>
        <v>Gailey, Holland Sr.</v>
      </c>
      <c r="D22" s="596" t="str">
        <f>BT!D7</f>
        <v>4:09.12 HIG</v>
      </c>
      <c r="E22" s="594" t="str">
        <f>BT!B5</f>
        <v>Burns, Andrew Jr.</v>
      </c>
      <c r="F22" s="596" t="str">
        <f>BT!E5</f>
        <v>:34.07 WI</v>
      </c>
      <c r="G22" s="59" t="str">
        <f>BT!B13</f>
        <v>Harris, Aiden So.</v>
      </c>
      <c r="H22" s="559" t="str">
        <f>BT!F13</f>
        <v>:33.67 GCS</v>
      </c>
      <c r="I22" s="59" t="str">
        <f>BT!B9</f>
        <v>Gioffre, Nick Jr.</v>
      </c>
      <c r="J22" s="559" t="str">
        <f>BT!G9</f>
        <v>2:16.63 TT</v>
      </c>
    </row>
    <row r="23" spans="1:10" ht="26" customHeight="1" x14ac:dyDescent="0.4">
      <c r="A23" s="135" t="str">
        <f>BT!B12</f>
        <v>Hansen, Daniel Fr.</v>
      </c>
      <c r="B23" s="558" t="str">
        <f>BT!C12</f>
        <v>3:38.50 GIL</v>
      </c>
      <c r="C23" s="135" t="str">
        <f>BT!B12</f>
        <v>Hansen, Daniel Fr.</v>
      </c>
      <c r="D23" s="559" t="str">
        <f>BT!D12</f>
        <v>4:16.19 TT</v>
      </c>
      <c r="E23" s="59" t="str">
        <f>BT!B10</f>
        <v>Glover, Garrett Jr.</v>
      </c>
      <c r="F23" s="559" t="str">
        <f>BT!E10</f>
        <v>:34.72 AJ</v>
      </c>
      <c r="G23" s="594" t="str">
        <f>BT!B5</f>
        <v>Burns, Andrew Jr.</v>
      </c>
      <c r="H23" s="596" t="str">
        <f>BT!F5</f>
        <v>:34.71 VTP</v>
      </c>
      <c r="I23" s="59" t="str">
        <f>BT!B17</f>
        <v>Leversedge, Hank Jr.</v>
      </c>
      <c r="J23" s="559" t="str">
        <f>BT!G17</f>
        <v>3:06.49 TT</v>
      </c>
    </row>
    <row r="24" spans="1:10" ht="26" customHeight="1" x14ac:dyDescent="0.4">
      <c r="A24" s="135" t="str">
        <f>BT!B10</f>
        <v>Glover, Garrett Jr.</v>
      </c>
      <c r="B24" s="558" t="str">
        <f>BT!C10</f>
        <v>4:25.69 TT</v>
      </c>
      <c r="C24" s="135" t="str">
        <f>BT!B9</f>
        <v>Gioffre, Nick Jr.</v>
      </c>
      <c r="D24" s="559" t="str">
        <f>BT!D9</f>
        <v>4:27.49 TT</v>
      </c>
      <c r="E24" s="59" t="str">
        <f>BT!B11</f>
        <v>Hanna, Matt Fr.</v>
      </c>
      <c r="F24" s="559" t="str">
        <f>BT!E11</f>
        <v>:35.54 SPCP</v>
      </c>
      <c r="G24" s="59" t="str">
        <f>BT!B12</f>
        <v>Hansen, Daniel Fr.</v>
      </c>
      <c r="H24" s="559" t="str">
        <f>BT!F12</f>
        <v>:39.70 HIG</v>
      </c>
      <c r="I24" s="59" t="str">
        <f>BT!B10</f>
        <v>Glover, Garrett Jr.</v>
      </c>
      <c r="J24" s="559" t="str">
        <f>BT!G10</f>
        <v>3:12.95 TT</v>
      </c>
    </row>
    <row r="25" spans="1:10" ht="26" customHeight="1" x14ac:dyDescent="0.4">
      <c r="A25" s="593" t="str">
        <f>BT!B8</f>
        <v>Gary, Patrick Jr.</v>
      </c>
      <c r="B25" s="595" t="str">
        <f>BT!C8</f>
        <v>NT</v>
      </c>
      <c r="C25" s="135" t="str">
        <f>BT!B10</f>
        <v>Glover, Garrett Jr.</v>
      </c>
      <c r="D25" s="559" t="str">
        <f>BT!D10</f>
        <v>5:53.21 TT</v>
      </c>
      <c r="E25" s="59" t="str">
        <f>BT!B17</f>
        <v>Leversedge, Hank Jr.</v>
      </c>
      <c r="F25" s="559" t="str">
        <f>BT!E17</f>
        <v>:36.78 FB</v>
      </c>
      <c r="G25" s="59" t="str">
        <f>BT!B11</f>
        <v>Hanna, Matt Fr.</v>
      </c>
      <c r="H25" s="559" t="str">
        <f>BT!F11</f>
        <v>:40.02 DAF</v>
      </c>
      <c r="I25" s="594" t="str">
        <f>BT!B5</f>
        <v>Burns, Andrew Jr.</v>
      </c>
      <c r="J25" s="596" t="str">
        <f>BT!G5</f>
        <v>NT</v>
      </c>
    </row>
    <row r="26" spans="1:10" ht="26" customHeight="1" thickBot="1" x14ac:dyDescent="0.45">
      <c r="A26" s="135" t="str">
        <f>BT!B17</f>
        <v>Leversedge, Hank Jr.</v>
      </c>
      <c r="B26" s="558" t="str">
        <f>BT!C17</f>
        <v>NT</v>
      </c>
      <c r="C26" s="135" t="str">
        <f>BT!B17</f>
        <v>Leversedge, Hank Jr.</v>
      </c>
      <c r="D26" s="559" t="str">
        <f>BT!D17</f>
        <v>NT</v>
      </c>
      <c r="E26" s="59" t="str">
        <f>BT!B12</f>
        <v>Hansen, Daniel Fr.</v>
      </c>
      <c r="F26" s="559" t="str">
        <f>BT!E12</f>
        <v>:39.73 SPCP</v>
      </c>
      <c r="G26" s="59" t="str">
        <f>BT!B17</f>
        <v>Leversedge, Hank Jr.</v>
      </c>
      <c r="H26" s="559" t="str">
        <f>BT!F17</f>
        <v>:41.13 VTP</v>
      </c>
      <c r="I26" s="594" t="str">
        <f>BT!B7</f>
        <v>Gailey, Holland Sr.</v>
      </c>
      <c r="J26" s="596" t="str">
        <f>BT!G7</f>
        <v>NT</v>
      </c>
    </row>
    <row r="27" spans="1:10" ht="26" customHeight="1" thickBot="1" x14ac:dyDescent="0.4">
      <c r="A27" s="554"/>
      <c r="B27" s="560"/>
      <c r="C27" s="554"/>
      <c r="D27" s="560"/>
      <c r="E27" s="554"/>
      <c r="F27" s="560"/>
      <c r="G27" s="554"/>
      <c r="H27" s="560"/>
      <c r="I27" s="554"/>
      <c r="J27" s="101"/>
    </row>
    <row r="28" spans="1:10" ht="26" customHeight="1" thickBot="1" x14ac:dyDescent="0.45">
      <c r="A28" s="555" t="str">
        <f>BT!B2</f>
        <v>EVENTS</v>
      </c>
      <c r="B28" s="561" t="str">
        <f>BT!H2</f>
        <v>100 Free</v>
      </c>
      <c r="C28" s="555" t="str">
        <f>BT!B2</f>
        <v>EVENTS</v>
      </c>
      <c r="D28" s="561" t="str">
        <f>BT!I2</f>
        <v>100 Relay</v>
      </c>
      <c r="E28" s="555" t="str">
        <f>BT!B2</f>
        <v>EVENTS</v>
      </c>
      <c r="F28" s="562" t="str">
        <f>BT!J2</f>
        <v>500 Free</v>
      </c>
      <c r="G28" s="555" t="str">
        <f>BT!B2</f>
        <v>EVENTS</v>
      </c>
      <c r="H28" s="562" t="str">
        <f>BT!K2</f>
        <v>100 Back</v>
      </c>
      <c r="I28" s="555" t="str">
        <f>BT!B2</f>
        <v>EVENTS</v>
      </c>
      <c r="J28" s="557" t="str">
        <f>BT!L2</f>
        <v>100 Breast</v>
      </c>
    </row>
    <row r="29" spans="1:10" ht="26" customHeight="1" x14ac:dyDescent="0.4">
      <c r="A29" s="135" t="str">
        <f>BT!B24</f>
        <v>Tompkins, Kaleb Jr.</v>
      </c>
      <c r="B29" s="563" t="str">
        <f>BT!H24</f>
        <v>:54.78 TT</v>
      </c>
      <c r="C29" s="135" t="str">
        <f>BT!B24</f>
        <v>Tompkins, Kaleb Jr.</v>
      </c>
      <c r="D29" s="563" t="str">
        <f>BT!I24</f>
        <v>:55.16 SSI</v>
      </c>
      <c r="E29" s="593" t="str">
        <f>BT!B3</f>
        <v>Almeida, Steven Sr.</v>
      </c>
      <c r="F29" s="598" t="str">
        <f>BT!J3</f>
        <v>5:37.91 AZ</v>
      </c>
      <c r="G29" s="565" t="str">
        <f>BT!B24</f>
        <v>Tompkins, Kaleb Jr.</v>
      </c>
      <c r="H29" s="564" t="str">
        <f>BT!K24</f>
        <v>1:07.41 SPCP</v>
      </c>
      <c r="I29" s="135" t="str">
        <f>BT!B22</f>
        <v>Salas, Esteban So.</v>
      </c>
      <c r="J29" s="566" t="str">
        <f>BT!L22</f>
        <v>1:11.98 AZ</v>
      </c>
    </row>
    <row r="30" spans="1:10" ht="26" customHeight="1" x14ac:dyDescent="0.4">
      <c r="A30" s="594" t="str">
        <f>BT!B14</f>
        <v>Hernandez, Steven Sr.</v>
      </c>
      <c r="B30" s="597" t="str">
        <f>BT!H14</f>
        <v>:55.50 AZ2</v>
      </c>
      <c r="C30" s="59" t="str">
        <f>BT!B22</f>
        <v>Salas, Esteban So.</v>
      </c>
      <c r="D30" s="567" t="str">
        <f>BT!I22</f>
        <v>:55.79 AZ2</v>
      </c>
      <c r="E30" s="594" t="str">
        <f>BT!B14</f>
        <v>Hernandez, Steven Sr.</v>
      </c>
      <c r="F30" s="599" t="str">
        <f>BT!J14</f>
        <v>6:01.38 DAF</v>
      </c>
      <c r="G30" s="569" t="str">
        <f>BT!B18</f>
        <v>Linehan, Nick Jr.</v>
      </c>
      <c r="H30" s="568" t="str">
        <f>BT!K18</f>
        <v>1:10.54 SSI</v>
      </c>
      <c r="I30" s="59" t="str">
        <f>BT!B24</f>
        <v>Tompkins, Kaleb Jr.</v>
      </c>
      <c r="J30" s="570" t="str">
        <f>BT!L24</f>
        <v>1:19.41 TT</v>
      </c>
    </row>
    <row r="31" spans="1:10" ht="26" customHeight="1" x14ac:dyDescent="0.4">
      <c r="A31" s="59" t="str">
        <f>BT!B18</f>
        <v>Linehan, Nick Jr.</v>
      </c>
      <c r="B31" s="567" t="str">
        <f>BT!H18</f>
        <v>:59.16 AZ</v>
      </c>
      <c r="C31" s="594" t="str">
        <f>BT!B14</f>
        <v>Hernandez, Steven Sr.</v>
      </c>
      <c r="D31" s="597" t="str">
        <f>BT!I14</f>
        <v>:56.29 SPCP</v>
      </c>
      <c r="E31" s="59" t="str">
        <f>BT!B24</f>
        <v>Tompkins, Kaleb Jr.</v>
      </c>
      <c r="F31" s="568" t="str">
        <f>BT!J24</f>
        <v>6:01.96 WI</v>
      </c>
      <c r="G31" s="569" t="str">
        <f>BT!B22</f>
        <v>Salas, Esteban So.</v>
      </c>
      <c r="H31" s="568" t="str">
        <f>BT!K22</f>
        <v>1:14.43 KI</v>
      </c>
      <c r="I31" s="59" t="str">
        <f>BT!B4</f>
        <v>Baleme, Aron Fr.</v>
      </c>
      <c r="J31" s="570" t="str">
        <f>BT!L4</f>
        <v>1:20.47 SAN</v>
      </c>
    </row>
    <row r="32" spans="1:10" ht="26" customHeight="1" x14ac:dyDescent="0.4">
      <c r="A32" s="594" t="str">
        <f>BT!B3</f>
        <v>Almeida, Steven Sr.</v>
      </c>
      <c r="B32" s="597" t="str">
        <f>BT!H3</f>
        <v>1:00.52 SSI</v>
      </c>
      <c r="C32" s="594" t="str">
        <f>BT!B3</f>
        <v>Almeida, Steven Sr.</v>
      </c>
      <c r="D32" s="597" t="str">
        <f>BT!I3</f>
        <v>:56.98 AZ2</v>
      </c>
      <c r="E32" s="59" t="str">
        <f>BT!B22</f>
        <v>Salas, Esteban So.</v>
      </c>
      <c r="F32" s="568" t="str">
        <f>BT!J22</f>
        <v>6:27.00 GCS</v>
      </c>
      <c r="G32" s="569" t="str">
        <f>BT!B20</f>
        <v>Munoz, Caleb Fr.</v>
      </c>
      <c r="H32" s="568" t="str">
        <f>BT!K20</f>
        <v>1:15.27 SSI</v>
      </c>
      <c r="I32" s="59" t="str">
        <f>BT!B16</f>
        <v>Klingler, Jake Jr.</v>
      </c>
      <c r="J32" s="570" t="str">
        <f>BT!L16</f>
        <v>1:21.30 WI</v>
      </c>
    </row>
    <row r="33" spans="1:10" ht="26" customHeight="1" x14ac:dyDescent="0.4">
      <c r="A33" s="59" t="str">
        <f>BT!B21</f>
        <v>Nadolski, Josh Jr.</v>
      </c>
      <c r="B33" s="567" t="str">
        <f>BT!H21</f>
        <v>1:00.87 SSI</v>
      </c>
      <c r="C33" s="594" t="str">
        <f>BT!B6</f>
        <v>Farrell, Michael Jr.</v>
      </c>
      <c r="D33" s="597" t="str">
        <f>BT!I6</f>
        <v>1:03.63 GCS</v>
      </c>
      <c r="E33" s="59" t="str">
        <f>BT!B23</f>
        <v>Scandrett, Derek Fr.</v>
      </c>
      <c r="F33" s="568" t="str">
        <f>BT!J23</f>
        <v>6:29.80 SSI</v>
      </c>
      <c r="G33" s="569" t="str">
        <f>BT!B15</f>
        <v>Johnson, Christian Fr.</v>
      </c>
      <c r="H33" s="568" t="str">
        <f>BT!K15</f>
        <v>1:22.77 PCV</v>
      </c>
      <c r="I33" s="594" t="str">
        <f>BT!B19</f>
        <v>McKendrick, George Sr.</v>
      </c>
      <c r="J33" s="601" t="str">
        <f>BT!L19</f>
        <v>1:21.71 SAN</v>
      </c>
    </row>
    <row r="34" spans="1:10" ht="26" customHeight="1" x14ac:dyDescent="0.4">
      <c r="A34" s="59" t="str">
        <f>BT!B22</f>
        <v>Salas, Esteban So.</v>
      </c>
      <c r="B34" s="567" t="str">
        <f>BT!H22</f>
        <v>1:00.89 FB</v>
      </c>
      <c r="C34" s="59" t="str">
        <f>BT!B4</f>
        <v>Baleme, Aron Fr.</v>
      </c>
      <c r="D34" s="567" t="str">
        <f>BT!I4</f>
        <v>1:05.39 SSI</v>
      </c>
      <c r="E34" s="59" t="str">
        <f>BT!B6</f>
        <v>Farrell, Michael Jr.</v>
      </c>
      <c r="F34" s="568" t="str">
        <f>BT!J6</f>
        <v>7:13.50 TT</v>
      </c>
      <c r="G34" s="600" t="str">
        <f>BT!B14</f>
        <v>Hernandez, Steven Sr.</v>
      </c>
      <c r="H34" s="599" t="str">
        <f>BT!K14</f>
        <v>1:22.78 TT</v>
      </c>
      <c r="I34" s="594" t="str">
        <f>BT!B14</f>
        <v>Hernandez, Steven Sr.</v>
      </c>
      <c r="J34" s="601" t="str">
        <f>BT!L14</f>
        <v>1:26.72 DAF</v>
      </c>
    </row>
    <row r="35" spans="1:10" ht="26" customHeight="1" x14ac:dyDescent="0.4">
      <c r="A35" s="59" t="str">
        <f>BT!B6</f>
        <v>Farrell, Michael Jr.</v>
      </c>
      <c r="B35" s="567" t="str">
        <f>BT!H6</f>
        <v>1:03.07 AZ</v>
      </c>
      <c r="C35" s="59" t="str">
        <f>BT!B21</f>
        <v>Nadolski, Josh Jr.</v>
      </c>
      <c r="D35" s="567" t="str">
        <f>BT!I21</f>
        <v>1:05.48 GCS</v>
      </c>
      <c r="E35" s="59" t="str">
        <f>BT!B13</f>
        <v>Harris, Aiden So.</v>
      </c>
      <c r="F35" s="568" t="str">
        <f>BT!J13</f>
        <v>7:17.08 DAF</v>
      </c>
      <c r="G35" s="600" t="str">
        <f>BT!B3</f>
        <v>Almeida, Steven Sr.</v>
      </c>
      <c r="H35" s="599" t="str">
        <f>BT!K3</f>
        <v>1:24.03 TT</v>
      </c>
      <c r="I35" s="59" t="str">
        <f>BT!B20</f>
        <v>Munoz, Caleb Fr.</v>
      </c>
      <c r="J35" s="570" t="str">
        <f>BT!L20</f>
        <v>1:27.63 GCS</v>
      </c>
    </row>
    <row r="36" spans="1:10" ht="26" customHeight="1" x14ac:dyDescent="0.4">
      <c r="A36" s="59" t="str">
        <f>BT!B16</f>
        <v>Klingler, Jake Jr.</v>
      </c>
      <c r="B36" s="567" t="str">
        <f>BT!H16</f>
        <v>1:03.94 DAF</v>
      </c>
      <c r="C36" s="59" t="str">
        <f>BT!B23</f>
        <v>Scandrett, Derek Fr.</v>
      </c>
      <c r="D36" s="567" t="str">
        <f>BT!I23</f>
        <v>1:05.68 SSI</v>
      </c>
      <c r="E36" s="59" t="str">
        <f>BT!B4</f>
        <v>Baleme, Aron Fr.</v>
      </c>
      <c r="F36" s="568" t="str">
        <f>BT!J4</f>
        <v>7:24.59 PCV</v>
      </c>
      <c r="G36" s="600" t="str">
        <f>BT!B8</f>
        <v>Gary, Patrick Jr.</v>
      </c>
      <c r="H36" s="599" t="str">
        <f>BT!K8</f>
        <v>1:25.05 TT</v>
      </c>
      <c r="I36" s="594" t="str">
        <f>BT!B25</f>
        <v>Van Slyke, Kensei So.</v>
      </c>
      <c r="J36" s="601" t="str">
        <f>BT!L25</f>
        <v>1:30.72 TT</v>
      </c>
    </row>
    <row r="37" spans="1:10" ht="26" customHeight="1" x14ac:dyDescent="0.4">
      <c r="A37" s="59" t="str">
        <f>BT!B4</f>
        <v>Baleme, Aron Fr.</v>
      </c>
      <c r="B37" s="567" t="str">
        <f>BT!H4</f>
        <v>1:04.48 SAN</v>
      </c>
      <c r="C37" s="59" t="str">
        <f>BT!B16</f>
        <v>Klingler, Jake Jr.</v>
      </c>
      <c r="D37" s="567" t="str">
        <f>BT!I16</f>
        <v>1:06.53 GIL</v>
      </c>
      <c r="E37" s="59" t="str">
        <f>BT!B21</f>
        <v>Nadolski, Josh Jr.</v>
      </c>
      <c r="F37" s="568" t="str">
        <f>BT!J21</f>
        <v>7:33.29 FB</v>
      </c>
      <c r="G37" s="569" t="str">
        <f>BT!B23</f>
        <v>Scandrett, Derek Fr.</v>
      </c>
      <c r="H37" s="568" t="str">
        <f>BT!K23</f>
        <v>1:25.47 TT</v>
      </c>
      <c r="I37" s="59" t="str">
        <f>BT!B18</f>
        <v>Linehan, Nick Jr.</v>
      </c>
      <c r="J37" s="570" t="str">
        <f>BT!L18</f>
        <v>1:32.37 FB</v>
      </c>
    </row>
    <row r="38" spans="1:10" ht="26" customHeight="1" x14ac:dyDescent="0.4">
      <c r="A38" s="59" t="str">
        <f>BT!B23</f>
        <v>Scandrett, Derek Fr.</v>
      </c>
      <c r="B38" s="567" t="str">
        <f>BT!H23</f>
        <v>1:05.76 WI</v>
      </c>
      <c r="C38" s="59" t="str">
        <f>BT!B18</f>
        <v>Linehan, Nick Jr.</v>
      </c>
      <c r="D38" s="567" t="str">
        <f>BT!I18</f>
        <v>1:09.08 DAF</v>
      </c>
      <c r="E38" s="59" t="str">
        <f>BT!B16</f>
        <v>Klingler, Jake Jr.</v>
      </c>
      <c r="F38" s="568" t="str">
        <f>BT!J16</f>
        <v>7:42.09 TT</v>
      </c>
      <c r="G38" s="569" t="str">
        <f>BT!B6</f>
        <v>Farrell, Michael Jr.</v>
      </c>
      <c r="H38" s="568" t="str">
        <f>BT!K6</f>
        <v>1:28.80 TT</v>
      </c>
      <c r="I38" s="59" t="str">
        <f>BT!B21</f>
        <v>Nadolski, Josh Jr.</v>
      </c>
      <c r="J38" s="570" t="str">
        <f>BT!L21</f>
        <v>1:35.99 DAF</v>
      </c>
    </row>
    <row r="39" spans="1:10" ht="26" customHeight="1" x14ac:dyDescent="0.4">
      <c r="A39" s="59" t="str">
        <f>BT!B20</f>
        <v>Munoz, Caleb Fr.</v>
      </c>
      <c r="B39" s="567" t="str">
        <f>BT!H20</f>
        <v>1:06.08 SAN</v>
      </c>
      <c r="C39" s="59" t="str">
        <f>BT!B20</f>
        <v>Munoz, Caleb Fr.</v>
      </c>
      <c r="D39" s="567" t="str">
        <f>BT!I20</f>
        <v>1:09.29 HIG</v>
      </c>
      <c r="E39" s="59" t="str">
        <f>BT!B20</f>
        <v>Munoz, Caleb Fr.</v>
      </c>
      <c r="F39" s="568" t="str">
        <f>BT!J20</f>
        <v>7:47.13 TT</v>
      </c>
      <c r="G39" s="600" t="str">
        <f>BT!B19</f>
        <v>McKendrick, George Sr.</v>
      </c>
      <c r="H39" s="599" t="str">
        <f>BT!K19</f>
        <v>1:32.16 FB</v>
      </c>
      <c r="I39" s="59" t="str">
        <f>BT!B6</f>
        <v>Farrell, Michael Jr.</v>
      </c>
      <c r="J39" s="570" t="str">
        <f>BT!L6</f>
        <v>1:37 56 TT</v>
      </c>
    </row>
    <row r="40" spans="1:10" ht="26" customHeight="1" x14ac:dyDescent="0.4">
      <c r="A40" s="594" t="str">
        <f>BT!B19</f>
        <v>McKendrick, George Sr.</v>
      </c>
      <c r="B40" s="597" t="str">
        <f>BT!H19</f>
        <v>1:09.21 FB</v>
      </c>
      <c r="C40" s="594" t="str">
        <f>BT!B19</f>
        <v>McKendrick, George Sr.</v>
      </c>
      <c r="D40" s="597" t="str">
        <f>BT!I19</f>
        <v>1:10.57 HIG</v>
      </c>
      <c r="E40" s="594" t="str">
        <f>BT!B19</f>
        <v>McKendrick, George Sr.</v>
      </c>
      <c r="F40" s="599" t="str">
        <f>BT!J19</f>
        <v>7:58.44 TT</v>
      </c>
      <c r="G40" s="569" t="str">
        <f>BT!B21</f>
        <v>Nadolski, Josh Jr.</v>
      </c>
      <c r="H40" s="568" t="str">
        <f>BT!K21</f>
        <v>1:35.04 GCS</v>
      </c>
      <c r="I40" s="59" t="str">
        <f>BT!B15</f>
        <v>Johnson, Christian Fr.</v>
      </c>
      <c r="J40" s="570" t="str">
        <f>BT!L15</f>
        <v>1:37.71 DAF</v>
      </c>
    </row>
    <row r="41" spans="1:10" ht="26" customHeight="1" x14ac:dyDescent="0.4">
      <c r="A41" s="594" t="str">
        <f>BT!B25</f>
        <v>Van Slyke, Kensei So.</v>
      </c>
      <c r="B41" s="597" t="str">
        <f>BT!H25</f>
        <v>1:10.32 GCS</v>
      </c>
      <c r="C41" s="59" t="str">
        <f>BT!B13</f>
        <v>Harris, Aiden So.</v>
      </c>
      <c r="D41" s="567" t="str">
        <f>BT!I13</f>
        <v>1:14.05 SSI</v>
      </c>
      <c r="E41" s="594" t="str">
        <f>BT!B25</f>
        <v>Van Slyke, Kensei So.</v>
      </c>
      <c r="F41" s="599" t="str">
        <f>BT!J25</f>
        <v>8:24.13 TT</v>
      </c>
      <c r="G41" s="600" t="str">
        <f>BT!B25</f>
        <v>Van Slyke, Kensei So.</v>
      </c>
      <c r="H41" s="599" t="str">
        <f>BT!K25</f>
        <v>1:36.25 TT</v>
      </c>
      <c r="I41" s="594" t="str">
        <f>BT!B8</f>
        <v>Gary, Patrick Jr.</v>
      </c>
      <c r="J41" s="601" t="str">
        <f>BT!L8</f>
        <v>1:37.78 TT</v>
      </c>
    </row>
    <row r="42" spans="1:10" ht="26" customHeight="1" x14ac:dyDescent="0.4">
      <c r="A42" s="59" t="str">
        <f>BT!B15</f>
        <v>Johnson, Christian Fr.</v>
      </c>
      <c r="B42" s="567" t="str">
        <f>BT!H15</f>
        <v>1:12.31 DAF</v>
      </c>
      <c r="C42" s="59" t="str">
        <f>BT!B25</f>
        <v>Van Slyke, Kensei So.</v>
      </c>
      <c r="D42" s="567" t="str">
        <f>BT!I25</f>
        <v>1:14.48 VTP</v>
      </c>
      <c r="E42" s="59" t="str">
        <f>BT!B18</f>
        <v>Linehan, Nick Jr.</v>
      </c>
      <c r="F42" s="568" t="str">
        <f>BT!J18</f>
        <v>8:29.72 TT</v>
      </c>
      <c r="G42" s="569" t="str">
        <f>BT!B12</f>
        <v>Hansen, Daniel Fr.</v>
      </c>
      <c r="H42" s="568" t="str">
        <f>BT!K12</f>
        <v>1:38.56 SAN</v>
      </c>
      <c r="I42" s="59" t="str">
        <f>BT!B23</f>
        <v>Scandrett, Derek Fr.</v>
      </c>
      <c r="J42" s="570" t="str">
        <f>BT!L23</f>
        <v>1:38.50 TT</v>
      </c>
    </row>
    <row r="43" spans="1:10" ht="26" customHeight="1" x14ac:dyDescent="0.4">
      <c r="A43" s="59" t="str">
        <f>BT!B13</f>
        <v>Harris, Aiden So.</v>
      </c>
      <c r="B43" s="567" t="str">
        <f>BT!H13</f>
        <v>1:12.83 GCS</v>
      </c>
      <c r="C43" s="59" t="str">
        <f>BT!B15</f>
        <v>Johnson, Christian Fr.</v>
      </c>
      <c r="D43" s="567" t="str">
        <f>BT!I15</f>
        <v>1:16.41 PCV</v>
      </c>
      <c r="E43" s="59" t="str">
        <f>BT!B15</f>
        <v>Johnson, Christian Fr.</v>
      </c>
      <c r="F43" s="568" t="str">
        <f>BT!J15</f>
        <v>8:32.38 TT</v>
      </c>
      <c r="G43" s="569" t="str">
        <f>BT!B16</f>
        <v>Klingler, Jake Jr.</v>
      </c>
      <c r="H43" s="568" t="str">
        <f>BT!K16</f>
        <v>1:38.62 FB</v>
      </c>
      <c r="I43" s="594" t="str">
        <f>BT!B3</f>
        <v>Almeida, Steven Sr.</v>
      </c>
      <c r="J43" s="601" t="str">
        <f>BT!L3</f>
        <v>1:39.85 DAF</v>
      </c>
    </row>
    <row r="44" spans="1:10" ht="26" customHeight="1" x14ac:dyDescent="0.4">
      <c r="A44" s="594" t="str">
        <f>BT!B8</f>
        <v>Gary, Patrick Jr.</v>
      </c>
      <c r="B44" s="597" t="str">
        <f>BT!H8</f>
        <v>1:17.00 GIL</v>
      </c>
      <c r="C44" s="594" t="str">
        <f>BT!B7</f>
        <v>Gailey, Holland Sr.</v>
      </c>
      <c r="D44" s="597" t="str">
        <f>BT!I7</f>
        <v>1:16.70 GIL</v>
      </c>
      <c r="E44" s="594" t="str">
        <f>BT!B8</f>
        <v>Gary, Patrick Jr.</v>
      </c>
      <c r="F44" s="599" t="str">
        <f>BT!J8</f>
        <v>8:43.82 TT</v>
      </c>
      <c r="G44" s="569" t="str">
        <f>BT!B4</f>
        <v>Baleme, Aron Fr.</v>
      </c>
      <c r="H44" s="568" t="str">
        <f>BT!K4</f>
        <v>1:38.84 TT</v>
      </c>
      <c r="I44" s="594" t="str">
        <f>BT!B5</f>
        <v>Burns, Andrew Jr.</v>
      </c>
      <c r="J44" s="601" t="str">
        <f>BT!L5</f>
        <v>1:49.55 KI</v>
      </c>
    </row>
    <row r="45" spans="1:10" ht="26" customHeight="1" x14ac:dyDescent="0.4">
      <c r="A45" s="594" t="str">
        <f>BT!B7</f>
        <v>Gailey, Holland Sr.</v>
      </c>
      <c r="B45" s="597" t="str">
        <f>BT!H7</f>
        <v>1:17.48 GIL</v>
      </c>
      <c r="C45" s="594" t="str">
        <f>BT!B5</f>
        <v>Burns, Andrew Jr.</v>
      </c>
      <c r="D45" s="597" t="str">
        <f>BT!I5</f>
        <v>1:22.41 GCS</v>
      </c>
      <c r="E45" s="59" t="str">
        <f>BT!B11</f>
        <v>Hanna, Matt Fr.</v>
      </c>
      <c r="F45" s="568" t="str">
        <f>BT!J11</f>
        <v>8:56.36 GCS</v>
      </c>
      <c r="G45" s="569" t="str">
        <f>BT!B13</f>
        <v>Harris, Aiden So.</v>
      </c>
      <c r="H45" s="568" t="str">
        <f>BT!K13</f>
        <v>1:39.49 DAF</v>
      </c>
      <c r="I45" s="59" t="str">
        <f>BT!B12</f>
        <v>Hansen, Daniel Fr.</v>
      </c>
      <c r="J45" s="570" t="str">
        <f>BT!L12</f>
        <v>1:53.96 WI</v>
      </c>
    </row>
    <row r="46" spans="1:10" ht="26" customHeight="1" x14ac:dyDescent="0.4">
      <c r="A46" s="59" t="str">
        <f>BT!B9</f>
        <v>Gioffre, Nick Jr.</v>
      </c>
      <c r="B46" s="567" t="str">
        <f>BT!H9</f>
        <v>1:17.84 SSI</v>
      </c>
      <c r="C46" s="59" t="str">
        <f>BT!B9</f>
        <v>Gioffre, Nick Jr.</v>
      </c>
      <c r="D46" s="567" t="str">
        <f>BT!I9</f>
        <v>1:23.33 HIG</v>
      </c>
      <c r="E46" s="594" t="str">
        <f>BT!B7</f>
        <v>Gailey, Holland Sr.</v>
      </c>
      <c r="F46" s="599" t="str">
        <f>BT!J7</f>
        <v>9:07.66 TT</v>
      </c>
      <c r="G46" s="569" t="str">
        <f>BT!B17</f>
        <v>Leversedge, Hank Jr.</v>
      </c>
      <c r="H46" s="568" t="str">
        <f>BT!K17</f>
        <v>1:46.38 SSI</v>
      </c>
      <c r="I46" s="59" t="str">
        <f>BT!B13</f>
        <v>Harris, Aiden So.</v>
      </c>
      <c r="J46" s="570" t="str">
        <f>BT!L13</f>
        <v>2:02.83 FB</v>
      </c>
    </row>
    <row r="47" spans="1:10" ht="26" customHeight="1" x14ac:dyDescent="0.4">
      <c r="A47" s="59" t="str">
        <f>BT!B11</f>
        <v>Hanna, Matt Fr.</v>
      </c>
      <c r="B47" s="567" t="str">
        <f>BT!H11</f>
        <v>1:21.77 SPCP</v>
      </c>
      <c r="C47" s="594" t="str">
        <f>BT!B8</f>
        <v>Gary, Patrick Jr.</v>
      </c>
      <c r="D47" s="597" t="str">
        <f>BT!I8</f>
        <v>1:23.90 AJ</v>
      </c>
      <c r="E47" s="59" t="str">
        <f>BT!B12</f>
        <v>Hansen, Daniel Fr.</v>
      </c>
      <c r="F47" s="568" t="str">
        <f>BT!J12</f>
        <v>10:07.65 TT</v>
      </c>
      <c r="G47" s="600" t="str">
        <f>BT!B7</f>
        <v>Gailey, Holland Sr.</v>
      </c>
      <c r="H47" s="599" t="str">
        <f>BT!K7</f>
        <v>1:48.58 TT</v>
      </c>
      <c r="I47" s="59" t="str">
        <f>BT!B11</f>
        <v>Hanna, Matt Fr.</v>
      </c>
      <c r="J47" s="570" t="str">
        <f>BT!L11</f>
        <v>2:04.43 DAF</v>
      </c>
    </row>
    <row r="48" spans="1:10" ht="26" customHeight="1" x14ac:dyDescent="0.4">
      <c r="A48" s="59" t="str">
        <f>BT!B17</f>
        <v>Leversedge, Hank Jr.</v>
      </c>
      <c r="B48" s="567" t="str">
        <f>BT!H17</f>
        <v>1:25.72 SPCP</v>
      </c>
      <c r="C48" s="59" t="str">
        <f>BT!B17</f>
        <v>Leversedge, Hank Jr.</v>
      </c>
      <c r="D48" s="567" t="str">
        <f>BT!I17</f>
        <v>1:25.07 GCS</v>
      </c>
      <c r="E48" s="59" t="str">
        <f>BT!B9</f>
        <v>Gioffre, Nick Jr.</v>
      </c>
      <c r="F48" s="568" t="str">
        <f>BT!J9</f>
        <v>10:26.50 TT</v>
      </c>
      <c r="G48" s="569" t="str">
        <f>BT!B9</f>
        <v>Gioffre, Nick Jr.</v>
      </c>
      <c r="H48" s="568" t="str">
        <f>BT!K9</f>
        <v>1:49.74 GCS</v>
      </c>
      <c r="I48" s="59" t="str">
        <f>BT!B17</f>
        <v>Leversedge, Hank Jr.</v>
      </c>
      <c r="J48" s="570" t="str">
        <f>BT!L17</f>
        <v>2:16.75 FB</v>
      </c>
    </row>
    <row r="49" spans="1:10" ht="26" customHeight="1" x14ac:dyDescent="0.4">
      <c r="A49" s="59" t="str">
        <f>BT!B10</f>
        <v>Glover, Garrett Jr.</v>
      </c>
      <c r="B49" s="567" t="str">
        <f>BT!H10</f>
        <v>1:25.95 AJ</v>
      </c>
      <c r="C49" s="59" t="str">
        <f>BT!B11</f>
        <v>Hanna, Matt Fr.</v>
      </c>
      <c r="D49" s="567" t="str">
        <f>BT!I11</f>
        <v>1:27.90 GCS</v>
      </c>
      <c r="E49" s="59" t="str">
        <f>BT!B10</f>
        <v>Glover, Garrett Jr.</v>
      </c>
      <c r="F49" s="568" t="str">
        <f>BT!J10</f>
        <v>12:13.31 TT</v>
      </c>
      <c r="G49" s="569" t="str">
        <f>BT!B11</f>
        <v>Hanna, Matt Fr.</v>
      </c>
      <c r="H49" s="568" t="str">
        <f>BT!K11</f>
        <v>1:51.71 SSI</v>
      </c>
      <c r="I49" s="59" t="str">
        <f>BT!B10</f>
        <v>Glover, Garrett Jr.</v>
      </c>
      <c r="J49" s="570" t="str">
        <f>BT!L10</f>
        <v>2:21.65 GIL</v>
      </c>
    </row>
    <row r="50" spans="1:10" ht="26" customHeight="1" x14ac:dyDescent="0.4">
      <c r="A50" s="594" t="str">
        <f>BT!B5</f>
        <v>Burns, Andrew Jr.</v>
      </c>
      <c r="B50" s="597" t="str">
        <f>BT!H5</f>
        <v>1:27.36 DAF</v>
      </c>
      <c r="C50" s="59" t="str">
        <f>BT!B12</f>
        <v>Hansen, Daniel Fr.</v>
      </c>
      <c r="D50" s="567" t="str">
        <f>BT!I12</f>
        <v>1:36.98 SPCP</v>
      </c>
      <c r="E50" s="59" t="str">
        <f>BT!B17</f>
        <v>Leversedge, Hank Jr.</v>
      </c>
      <c r="F50" s="568" t="str">
        <f>BT!J17</f>
        <v>12:30.34 TT</v>
      </c>
      <c r="G50" s="569" t="str">
        <f>BT!B10</f>
        <v>Glover, Garrett Jr.</v>
      </c>
      <c r="H50" s="568" t="str">
        <f>BT!K10</f>
        <v>2:40.29 TT</v>
      </c>
      <c r="I50" s="59" t="str">
        <f>BT!B9</f>
        <v>Gioffre, Nick Jr.</v>
      </c>
      <c r="J50" s="570" t="str">
        <f>BT!L9</f>
        <v>2:30.75 TT</v>
      </c>
    </row>
    <row r="51" spans="1:10" ht="26" customHeight="1" thickBot="1" x14ac:dyDescent="0.45">
      <c r="A51" s="59" t="str">
        <f>BT!B12</f>
        <v>Hansen, Daniel Fr.</v>
      </c>
      <c r="B51" s="567" t="str">
        <f>BT!H12</f>
        <v>1:28.86 SPCP</v>
      </c>
      <c r="C51" s="59" t="str">
        <f>BT!B10</f>
        <v>Glover, Garrett Jr.</v>
      </c>
      <c r="D51" s="567" t="str">
        <f>BT!I10</f>
        <v>NT</v>
      </c>
      <c r="E51" s="594" t="str">
        <f>BT!B5</f>
        <v>Burns, Andrew Jr.</v>
      </c>
      <c r="F51" s="599" t="str">
        <f>BT!J5</f>
        <v>NT</v>
      </c>
      <c r="G51" s="600" t="str">
        <f>BT!B5</f>
        <v>Burns, Andrew Jr.</v>
      </c>
      <c r="H51" s="599" t="str">
        <f>BT!K5</f>
        <v>NT</v>
      </c>
      <c r="I51" s="594" t="str">
        <f>BT!B7</f>
        <v>Gailey, Holland Sr.</v>
      </c>
      <c r="J51" s="601" t="str">
        <f>BT!L7</f>
        <v>2:32.35 TT</v>
      </c>
    </row>
    <row r="52" spans="1:10" ht="26" customHeight="1" thickBot="1" x14ac:dyDescent="0.45">
      <c r="A52" s="105"/>
      <c r="B52" s="571"/>
      <c r="C52" s="105"/>
      <c r="D52" s="571"/>
      <c r="E52" s="105"/>
      <c r="F52" s="572"/>
      <c r="G52" s="552"/>
      <c r="H52" s="553"/>
      <c r="I52" s="32"/>
      <c r="J52" s="33"/>
    </row>
    <row r="53" spans="1:10" ht="26" customHeight="1" thickBot="1" x14ac:dyDescent="0.45">
      <c r="A53" s="573" t="str">
        <f>BT!B27</f>
        <v>EVENTS</v>
      </c>
      <c r="B53" s="574" t="str">
        <f>BT!C27</f>
        <v>50 Back</v>
      </c>
      <c r="C53" s="573" t="str">
        <f>BT!B27</f>
        <v>EVENTS</v>
      </c>
      <c r="D53" s="574" t="str">
        <f>BT!D27</f>
        <v>50 Breast</v>
      </c>
      <c r="E53" s="573" t="str">
        <f>BT!B27</f>
        <v>EVENTS</v>
      </c>
      <c r="F53" s="574" t="str">
        <f>BT!E27</f>
        <v>50 Fly</v>
      </c>
      <c r="G53" s="575"/>
      <c r="H53" s="602" t="s">
        <v>21</v>
      </c>
      <c r="I53" s="602"/>
      <c r="J53" s="603"/>
    </row>
    <row r="54" spans="1:10" ht="26" customHeight="1" x14ac:dyDescent="0.4">
      <c r="A54" s="58" t="str">
        <f>BT!B43</f>
        <v>Linehan, Nick Jr.</v>
      </c>
      <c r="B54" s="576" t="str">
        <f>BT!C43</f>
        <v>:31.18 SPCP</v>
      </c>
      <c r="C54" s="58" t="str">
        <f>BT!B47</f>
        <v>Salas, Esteban So.</v>
      </c>
      <c r="D54" s="576" t="str">
        <f>BT!D47</f>
        <v>:32.67 SAN</v>
      </c>
      <c r="E54" s="58" t="str">
        <f>BT!B49</f>
        <v>Tompkins, Kaleb Jr.</v>
      </c>
      <c r="F54" s="576" t="str">
        <f>BT!E49</f>
        <v>:27.35 SAN</v>
      </c>
      <c r="G54" s="575"/>
      <c r="H54" s="602" t="s">
        <v>150</v>
      </c>
      <c r="I54" s="602"/>
      <c r="J54" s="603"/>
    </row>
    <row r="55" spans="1:10" ht="26" customHeight="1" x14ac:dyDescent="0.4">
      <c r="A55" s="60" t="str">
        <f>BT!B49</f>
        <v>Tompkins, Kaleb Jr.</v>
      </c>
      <c r="B55" s="577" t="str">
        <f>BT!C49</f>
        <v>:31.37 TT</v>
      </c>
      <c r="C55" s="60" t="str">
        <f>BT!B41</f>
        <v>Klingler, Jake Jr.</v>
      </c>
      <c r="D55" s="577" t="str">
        <f>BT!D41</f>
        <v>:35.02 KI</v>
      </c>
      <c r="E55" s="60" t="str">
        <f>BT!B31</f>
        <v>Farrell, Michael Sr.</v>
      </c>
      <c r="F55" s="577" t="str">
        <f>BT!E31</f>
        <v>:30.37 SPCP</v>
      </c>
      <c r="G55" s="48"/>
      <c r="H55" s="602" t="s">
        <v>285</v>
      </c>
      <c r="I55" s="602"/>
      <c r="J55" s="603"/>
    </row>
    <row r="56" spans="1:10" ht="26" customHeight="1" x14ac:dyDescent="0.4">
      <c r="A56" s="60" t="str">
        <f>BT!B47</f>
        <v>Salas, Esteban So.</v>
      </c>
      <c r="B56" s="577" t="str">
        <f>BT!C47</f>
        <v>:32.52 DAF</v>
      </c>
      <c r="C56" s="60" t="str">
        <f>BT!B29</f>
        <v>Baleme, Aron Fr.</v>
      </c>
      <c r="D56" s="577" t="str">
        <f>BT!D29</f>
        <v>:36.48 SSI</v>
      </c>
      <c r="E56" s="60" t="str">
        <f>BT!B39</f>
        <v>Hernandez, Steven Sr.</v>
      </c>
      <c r="F56" s="577" t="str">
        <f>BT!E39</f>
        <v>:31.43 TT</v>
      </c>
      <c r="G56" s="48"/>
      <c r="H56" s="602" t="s">
        <v>2377</v>
      </c>
      <c r="I56" s="602"/>
      <c r="J56" s="603"/>
    </row>
    <row r="57" spans="1:10" ht="26" customHeight="1" x14ac:dyDescent="0.4">
      <c r="A57" s="60" t="str">
        <f>BT!B45</f>
        <v>Munoz, Caleb Fr.</v>
      </c>
      <c r="B57" s="577" t="str">
        <f>BT!C45</f>
        <v>:34.86 SPCP</v>
      </c>
      <c r="C57" s="60" t="str">
        <f>BT!B49</f>
        <v>Tompkins, Kaleb Jr.</v>
      </c>
      <c r="D57" s="577" t="str">
        <f>BT!D49</f>
        <v>:36.81 TT</v>
      </c>
      <c r="E57" s="60" t="str">
        <f>BT!B46</f>
        <v>Nadolski, Josh Jr.</v>
      </c>
      <c r="F57" s="577" t="str">
        <f>BT!E46</f>
        <v>:32.81 HIG</v>
      </c>
      <c r="G57" s="575"/>
      <c r="H57" s="602" t="s">
        <v>286</v>
      </c>
      <c r="I57" s="602"/>
      <c r="J57" s="603"/>
    </row>
    <row r="58" spans="1:10" ht="26" customHeight="1" x14ac:dyDescent="0.4">
      <c r="A58" s="60" t="str">
        <f>BT!B31</f>
        <v>Farrell, Michael Sr.</v>
      </c>
      <c r="B58" s="577" t="str">
        <f>BT!C31</f>
        <v>:37.35 TT</v>
      </c>
      <c r="C58" s="60" t="str">
        <f>BT!B44</f>
        <v>McKendrick, George Sr.</v>
      </c>
      <c r="D58" s="577" t="str">
        <f>BT!D44</f>
        <v>:39.41 GCS</v>
      </c>
      <c r="E58" s="60" t="str">
        <f>BT!B48</f>
        <v>Scandrett, Derek Fr.</v>
      </c>
      <c r="F58" s="577" t="str">
        <f>BT!E48</f>
        <v>:33.30 KI</v>
      </c>
      <c r="G58" s="575"/>
      <c r="H58" s="602" t="s">
        <v>287</v>
      </c>
      <c r="I58" s="602"/>
      <c r="J58" s="603"/>
    </row>
    <row r="59" spans="1:10" ht="26" customHeight="1" x14ac:dyDescent="0.4">
      <c r="A59" s="60" t="str">
        <f>BT!B33</f>
        <v>Gary, Patrick Jr.</v>
      </c>
      <c r="B59" s="577" t="str">
        <f>BT!C33</f>
        <v>:38.37 TT</v>
      </c>
      <c r="C59" s="60" t="str">
        <f>BT!B50</f>
        <v>Van Slyke, Kensei So.</v>
      </c>
      <c r="D59" s="577" t="str">
        <f>BT!D50</f>
        <v>:40.37 TT</v>
      </c>
      <c r="E59" s="60" t="str">
        <f>BT!B47</f>
        <v>Salas, Esteban So.</v>
      </c>
      <c r="F59" s="577" t="str">
        <f>BT!E47</f>
        <v>:33.41 TT</v>
      </c>
      <c r="G59" s="575"/>
      <c r="H59" s="602" t="s">
        <v>2378</v>
      </c>
      <c r="I59" s="602"/>
      <c r="J59" s="603"/>
    </row>
    <row r="60" spans="1:10" ht="26" customHeight="1" x14ac:dyDescent="0.4">
      <c r="A60" s="60" t="str">
        <f>BT!B48</f>
        <v>Scandrett, Derek Fr.</v>
      </c>
      <c r="B60" s="577" t="str">
        <f>BT!C48</f>
        <v>:38.40 TT</v>
      </c>
      <c r="C60" s="60" t="str">
        <f>BT!B39</f>
        <v>Hernandez, Steven Sr.</v>
      </c>
      <c r="D60" s="577" t="str">
        <f>BT!D39</f>
        <v>:41.31 TT</v>
      </c>
      <c r="E60" s="60" t="str">
        <f>BT!B33</f>
        <v>Gary, Patrick Jr.</v>
      </c>
      <c r="F60" s="577" t="str">
        <f>BT!E33</f>
        <v>:34.06 AJ</v>
      </c>
      <c r="G60" s="575"/>
      <c r="H60" s="602" t="s">
        <v>288</v>
      </c>
      <c r="I60" s="602"/>
      <c r="J60" s="603"/>
    </row>
    <row r="61" spans="1:10" ht="26" customHeight="1" x14ac:dyDescent="0.4">
      <c r="A61" s="60" t="str">
        <f>BT!B28</f>
        <v>Almeida, Steven Sr.</v>
      </c>
      <c r="B61" s="577" t="str">
        <f>BT!C28</f>
        <v>:39.56 TT</v>
      </c>
      <c r="C61" s="60" t="str">
        <f>BT!B45</f>
        <v>Munoz, Caleb Fr.</v>
      </c>
      <c r="D61" s="577" t="str">
        <f>BT!D45</f>
        <v>:43.10 DAF</v>
      </c>
      <c r="E61" s="60" t="str">
        <f>BT!B40</f>
        <v>Johnson, Christian Fr.</v>
      </c>
      <c r="F61" s="577" t="str">
        <f>BT!E40</f>
        <v>:34.21 SPCP</v>
      </c>
      <c r="G61" s="575"/>
      <c r="H61" s="602" t="s">
        <v>289</v>
      </c>
      <c r="I61" s="602"/>
      <c r="J61" s="603"/>
    </row>
    <row r="62" spans="1:10" ht="26" customHeight="1" x14ac:dyDescent="0.4">
      <c r="A62" s="60" t="str">
        <f>BT!B50</f>
        <v>Van Slyke, Kensei So.</v>
      </c>
      <c r="B62" s="577" t="str">
        <f>BT!C50</f>
        <v>:40.51 DAF</v>
      </c>
      <c r="C62" s="60" t="str">
        <f>BT!B40</f>
        <v>Johnson, Christian Fr.</v>
      </c>
      <c r="D62" s="577" t="str">
        <f>BT!D40</f>
        <v>:43.17 HIG</v>
      </c>
      <c r="E62" s="60" t="str">
        <f>BT!B41</f>
        <v>Klingler, Jake Jr.</v>
      </c>
      <c r="F62" s="577" t="str">
        <f>BT!E41</f>
        <v>:34.66 TT</v>
      </c>
      <c r="G62" s="575"/>
      <c r="H62" s="602" t="s">
        <v>290</v>
      </c>
      <c r="I62" s="602"/>
      <c r="J62" s="603"/>
    </row>
    <row r="63" spans="1:10" ht="26" customHeight="1" x14ac:dyDescent="0.4">
      <c r="A63" s="60" t="str">
        <f>BT!B39</f>
        <v>Hernandez, Steven Sr.</v>
      </c>
      <c r="B63" s="577" t="str">
        <f>BT!C39</f>
        <v>:40.59 TT</v>
      </c>
      <c r="C63" s="60" t="str">
        <f>BT!B31</f>
        <v>Farrell, Michael Sr.</v>
      </c>
      <c r="D63" s="577" t="str">
        <f>BT!D31</f>
        <v>:43.22 TT</v>
      </c>
      <c r="E63" s="60" t="str">
        <f>BT!B45</f>
        <v>Munoz, Caleb Fr.</v>
      </c>
      <c r="F63" s="577" t="str">
        <f>BT!E45</f>
        <v>:36.97 TT</v>
      </c>
      <c r="G63" s="575"/>
      <c r="H63" s="602" t="s">
        <v>291</v>
      </c>
      <c r="I63" s="602"/>
      <c r="J63" s="603"/>
    </row>
    <row r="64" spans="1:10" ht="26" customHeight="1" x14ac:dyDescent="0.4">
      <c r="A64" s="60" t="str">
        <f>BT!B38</f>
        <v>Harris, Aiden So.</v>
      </c>
      <c r="B64" s="577" t="str">
        <f>BT!C38</f>
        <v>:42.45 SPCP</v>
      </c>
      <c r="C64" s="60" t="str">
        <f>BT!B48</f>
        <v>Scandrett, Derek Fr.</v>
      </c>
      <c r="D64" s="577" t="str">
        <f>BT!D48</f>
        <v>:45.71 TT</v>
      </c>
      <c r="E64" s="60" t="str">
        <f>BT!B44</f>
        <v>McKendrick, George Sr.</v>
      </c>
      <c r="F64" s="577" t="str">
        <f>BT!E44</f>
        <v>:37.25 TT</v>
      </c>
      <c r="G64" s="575"/>
      <c r="H64" s="602" t="s">
        <v>292</v>
      </c>
      <c r="I64" s="602"/>
      <c r="J64" s="603"/>
    </row>
    <row r="65" spans="1:10" ht="26" customHeight="1" x14ac:dyDescent="0.4">
      <c r="A65" s="60" t="str">
        <f>BT!B29</f>
        <v>Baleme, Aron Fr.</v>
      </c>
      <c r="B65" s="577" t="str">
        <f>BT!C29</f>
        <v>:42.54 TT</v>
      </c>
      <c r="C65" s="60" t="str">
        <f>BT!B33</f>
        <v>Gary, Patrick Jr.</v>
      </c>
      <c r="D65" s="577" t="str">
        <f>BT!D33</f>
        <v>:46.99 TT</v>
      </c>
      <c r="E65" s="60" t="str">
        <f>BT!B28</f>
        <v>Almeida, Steven Sr.</v>
      </c>
      <c r="F65" s="577" t="str">
        <f>BT!E28</f>
        <v>:38.34 TT</v>
      </c>
      <c r="G65" s="575"/>
      <c r="H65" s="602" t="s">
        <v>293</v>
      </c>
      <c r="I65" s="602"/>
      <c r="J65" s="603"/>
    </row>
    <row r="66" spans="1:10" ht="26" customHeight="1" x14ac:dyDescent="0.4">
      <c r="A66" s="60" t="str">
        <f>BT!B44</f>
        <v>McKendrick, George Sr.</v>
      </c>
      <c r="B66" s="577" t="str">
        <f>BT!C44</f>
        <v>:44:98 TT</v>
      </c>
      <c r="C66" s="60" t="str">
        <f>BT!B30</f>
        <v>Burns, Andrew Jr.</v>
      </c>
      <c r="D66" s="577" t="str">
        <f>BT!D30</f>
        <v>:48.02 PCV</v>
      </c>
      <c r="E66" s="60" t="str">
        <f>BT!B43</f>
        <v>Linehan, Nick Jr.</v>
      </c>
      <c r="F66" s="577" t="str">
        <f>BT!E43</f>
        <v>:38.56 TT</v>
      </c>
      <c r="G66" s="575"/>
      <c r="H66" s="602" t="s">
        <v>1965</v>
      </c>
      <c r="I66" s="602"/>
      <c r="J66" s="603"/>
    </row>
    <row r="67" spans="1:10" ht="26" customHeight="1" x14ac:dyDescent="0.4">
      <c r="A67" s="60" t="str">
        <f>BT!B30</f>
        <v>Burns, Andrew Jr.</v>
      </c>
      <c r="B67" s="577" t="str">
        <f>BT!C30</f>
        <v>:44.35 HIG</v>
      </c>
      <c r="C67" s="60" t="str">
        <f>BT!B28</f>
        <v>Almeida, Steven Sr.</v>
      </c>
      <c r="D67" s="577" t="str">
        <f>BT!D28</f>
        <v xml:space="preserve">:48.11 TT </v>
      </c>
      <c r="E67" s="60" t="str">
        <f>BT!B50</f>
        <v>Van Slyke, Kensei So.</v>
      </c>
      <c r="F67" s="577" t="str">
        <f>BT!E50</f>
        <v>:38.84 TT</v>
      </c>
      <c r="G67" s="575"/>
      <c r="H67" s="602" t="s">
        <v>294</v>
      </c>
      <c r="I67" s="602"/>
      <c r="J67" s="603"/>
    </row>
    <row r="68" spans="1:10" ht="26" customHeight="1" x14ac:dyDescent="0.4">
      <c r="A68" s="60" t="str">
        <f>BT!B40</f>
        <v>Johnson, Christian Fr.</v>
      </c>
      <c r="B68" s="577" t="str">
        <f>BT!C40</f>
        <v>:44.53 TT</v>
      </c>
      <c r="C68" s="60" t="str">
        <f>BT!B43</f>
        <v>Linehan, Nick Jr.</v>
      </c>
      <c r="D68" s="577" t="str">
        <f>BT!D43</f>
        <v>:50.32 TT</v>
      </c>
      <c r="E68" s="60" t="str">
        <f>BT!B29</f>
        <v>Baleme, Aron Fr.</v>
      </c>
      <c r="F68" s="577" t="str">
        <f>BT!E29</f>
        <v>:42.87 TT</v>
      </c>
      <c r="G68" s="578"/>
      <c r="H68" s="602" t="s">
        <v>295</v>
      </c>
      <c r="I68" s="602"/>
      <c r="J68" s="603"/>
    </row>
    <row r="69" spans="1:10" ht="26" customHeight="1" x14ac:dyDescent="0.4">
      <c r="A69" s="60" t="str">
        <f>BT!B41</f>
        <v>Klingler, Jake Jr.</v>
      </c>
      <c r="B69" s="577" t="str">
        <f>BT!C41</f>
        <v>:48.17 TT</v>
      </c>
      <c r="C69" s="60" t="str">
        <f>BT!B37</f>
        <v>Hansen, Daniel Fr.</v>
      </c>
      <c r="D69" s="577" t="str">
        <f>BT!D37</f>
        <v>:51.03 HIG</v>
      </c>
      <c r="E69" s="60" t="str">
        <f>BT!B35</f>
        <v>Glover, Garrett Jr.</v>
      </c>
      <c r="F69" s="577" t="str">
        <f>BT!E35</f>
        <v>:47.97 TT</v>
      </c>
      <c r="G69" s="578"/>
      <c r="H69" s="602" t="s">
        <v>2379</v>
      </c>
      <c r="I69" s="602"/>
      <c r="J69" s="603"/>
    </row>
    <row r="70" spans="1:10" ht="26" customHeight="1" x14ac:dyDescent="0.4">
      <c r="A70" s="60" t="str">
        <f>BT!B32</f>
        <v>Gailey, Holland Sr.</v>
      </c>
      <c r="B70" s="577" t="str">
        <f>BT!C32</f>
        <v>:48.18 HIG</v>
      </c>
      <c r="C70" s="60" t="str">
        <f>BT!B32</f>
        <v>Gailey, Holland Sr.</v>
      </c>
      <c r="D70" s="577" t="str">
        <f>BT!D32</f>
        <v>:52.56 SPCP</v>
      </c>
      <c r="E70" s="60" t="str">
        <f>BT!B36</f>
        <v>Hanna, Matt Fr.</v>
      </c>
      <c r="F70" s="577" t="str">
        <f>BT!E36</f>
        <v>:48.90 HIG</v>
      </c>
      <c r="G70" s="578"/>
      <c r="H70" s="602" t="s">
        <v>2380</v>
      </c>
      <c r="I70" s="602"/>
      <c r="J70" s="603"/>
    </row>
    <row r="71" spans="1:10" ht="26" customHeight="1" x14ac:dyDescent="0.4">
      <c r="A71" s="60" t="str">
        <f>BT!B42</f>
        <v>Leversedge, Hank Jr.</v>
      </c>
      <c r="B71" s="577" t="str">
        <f>BT!C42</f>
        <v>:50.35 HIG</v>
      </c>
      <c r="C71" s="60" t="str">
        <f>BT!B36</f>
        <v>Hanna, Matt Fr.</v>
      </c>
      <c r="D71" s="577" t="str">
        <f>BT!D36</f>
        <v>:53.21 TT</v>
      </c>
      <c r="E71" s="60" t="str">
        <f>BT!B38</f>
        <v>Harris, Aiden So.</v>
      </c>
      <c r="F71" s="577" t="str">
        <f>BT!E38</f>
        <v>:50.00 TT</v>
      </c>
      <c r="G71" s="578"/>
      <c r="H71" s="35"/>
      <c r="I71" s="34"/>
      <c r="J71" s="579"/>
    </row>
    <row r="72" spans="1:10" ht="26" customHeight="1" x14ac:dyDescent="0.4">
      <c r="A72" s="60" t="str">
        <f>BT!B46</f>
        <v>Nadolski, Josh Jr.</v>
      </c>
      <c r="B72" s="577" t="str">
        <f>BT!C46</f>
        <v>:50.53 TT</v>
      </c>
      <c r="C72" s="60" t="str">
        <f>BT!B38</f>
        <v>Harris, Aiden So.</v>
      </c>
      <c r="D72" s="577" t="str">
        <f>BT!D38</f>
        <v>:58.59 TT</v>
      </c>
      <c r="E72" s="60" t="str">
        <f>BT!B32</f>
        <v>Gailey, Holland Sr.</v>
      </c>
      <c r="F72" s="577" t="str">
        <f>BT!E32</f>
        <v>:51.90 TT</v>
      </c>
      <c r="G72" s="578"/>
      <c r="H72" s="35"/>
      <c r="I72" s="34"/>
      <c r="J72" s="579"/>
    </row>
    <row r="73" spans="1:10" ht="26" customHeight="1" x14ac:dyDescent="0.4">
      <c r="A73" s="60" t="str">
        <f>BT!B34</f>
        <v>Gioffre, Nick Jr.</v>
      </c>
      <c r="B73" s="577" t="str">
        <f>BT!C34</f>
        <v>:51.01 DAF</v>
      </c>
      <c r="C73" s="60" t="str">
        <f>BT!B46</f>
        <v>Nadolski, Josh Jr.</v>
      </c>
      <c r="D73" s="577" t="str">
        <f>BT!D46</f>
        <v>:59.84 TT</v>
      </c>
      <c r="E73" s="60" t="str">
        <f>BT!B34</f>
        <v>Gioffre, Nick Jr.</v>
      </c>
      <c r="F73" s="577" t="str">
        <f>BT!E34</f>
        <v>:57.41 TT</v>
      </c>
      <c r="G73" s="578"/>
      <c r="H73" s="35"/>
      <c r="I73" s="34"/>
      <c r="J73" s="579"/>
    </row>
    <row r="74" spans="1:10" ht="26" customHeight="1" x14ac:dyDescent="0.4">
      <c r="A74" s="60" t="str">
        <f>BT!B36</f>
        <v>Hanna, Matt Fr.</v>
      </c>
      <c r="B74" s="577" t="str">
        <f>BT!C36</f>
        <v>:57.94 TT</v>
      </c>
      <c r="C74" s="60" t="str">
        <f>BT!B34</f>
        <v>Gioffre, Nick Jr.</v>
      </c>
      <c r="D74" s="577" t="str">
        <f>BT!D34</f>
        <v>1:00.52 TT</v>
      </c>
      <c r="E74" s="60" t="str">
        <f>BT!B37</f>
        <v>Hansen, Daniel Fr.</v>
      </c>
      <c r="F74" s="577" t="str">
        <f>BT!E37</f>
        <v>1:09.31 TT</v>
      </c>
      <c r="G74" s="578"/>
      <c r="H74" s="35"/>
      <c r="I74" s="34"/>
      <c r="J74" s="579"/>
    </row>
    <row r="75" spans="1:10" ht="26" customHeight="1" x14ac:dyDescent="0.4">
      <c r="A75" s="60" t="str">
        <f>BT!B37</f>
        <v>Hansen, Daniel Fr.</v>
      </c>
      <c r="B75" s="577" t="str">
        <f>BT!C37</f>
        <v>:58.12 TT</v>
      </c>
      <c r="C75" s="60" t="str">
        <f>BT!B35</f>
        <v>Glover, Garrett Jr.</v>
      </c>
      <c r="D75" s="577" t="str">
        <f>BT!D35</f>
        <v>1:23.57 TT</v>
      </c>
      <c r="E75" s="60" t="str">
        <f>BT!B42</f>
        <v>Leversedge, Hank Jr.</v>
      </c>
      <c r="F75" s="577" t="str">
        <f>BT!E42</f>
        <v>1:09.60 TT</v>
      </c>
      <c r="G75" s="578"/>
      <c r="H75" s="35"/>
      <c r="I75" s="34"/>
      <c r="J75" s="579"/>
    </row>
    <row r="76" spans="1:10" ht="26" customHeight="1" thickBot="1" x14ac:dyDescent="0.45">
      <c r="A76" s="61" t="str">
        <f>BT!B35</f>
        <v>Glover, Garrett Jr.</v>
      </c>
      <c r="B76" s="580" t="str">
        <f>BT!C35</f>
        <v>1:10.78 TT</v>
      </c>
      <c r="C76" s="61" t="str">
        <f>BT!B42</f>
        <v>Leversedge, Hank Jr.</v>
      </c>
      <c r="D76" s="580" t="str">
        <f>BT!D42</f>
        <v>1:33.50 TT</v>
      </c>
      <c r="E76" s="61" t="str">
        <f>BT!B30</f>
        <v>Burns, Andrew Jr.</v>
      </c>
      <c r="F76" s="580" t="str">
        <f>BT!E30</f>
        <v>NT</v>
      </c>
      <c r="G76" s="581"/>
      <c r="H76" s="582"/>
      <c r="I76" s="582"/>
      <c r="J76" s="583"/>
    </row>
  </sheetData>
  <sortState ref="C29:D51">
    <sortCondition ref="D29:D51"/>
  </sortState>
  <mergeCells count="18">
    <mergeCell ref="H69:J69"/>
    <mergeCell ref="H70:J70"/>
    <mergeCell ref="H65:J65"/>
    <mergeCell ref="H66:J66"/>
    <mergeCell ref="H67:J67"/>
    <mergeCell ref="H68:J68"/>
    <mergeCell ref="H64:J64"/>
    <mergeCell ref="H59:J59"/>
    <mergeCell ref="H60:J60"/>
    <mergeCell ref="H61:J61"/>
    <mergeCell ref="H62:J62"/>
    <mergeCell ref="H63:J63"/>
    <mergeCell ref="H53:J53"/>
    <mergeCell ref="H54:J54"/>
    <mergeCell ref="H55:J55"/>
    <mergeCell ref="H57:J57"/>
    <mergeCell ref="H58:J58"/>
    <mergeCell ref="H56:J56"/>
  </mergeCells>
  <phoneticPr fontId="1" type="noConversion"/>
  <pageMargins left="0.25" right="0.25" top="0.25" bottom="0.25" header="0.25" footer="0.25"/>
  <pageSetup scale="32" orientation="portrait" horizontalDpi="4294967292" verticalDpi="4294967292"/>
  <ignoredErrors>
    <ignoredError sqref="B3 D3 F3 H3 B28 D28 H28 B53 D53" formula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K53"/>
  <sheetViews>
    <sheetView zoomScale="75" zoomScaleNormal="75" zoomScalePageLayoutView="75" workbookViewId="0"/>
  </sheetViews>
  <sheetFormatPr defaultColWidth="11.453125" defaultRowHeight="12.5" x14ac:dyDescent="0.25"/>
  <cols>
    <col min="1" max="1" width="54.1796875" style="254" customWidth="1"/>
    <col min="2" max="11" width="16.6328125" style="254" customWidth="1"/>
    <col min="12" max="16384" width="11.453125" style="254"/>
  </cols>
  <sheetData>
    <row r="1" spans="1:9" ht="30" x14ac:dyDescent="0.25">
      <c r="A1" s="400" t="s">
        <v>93</v>
      </c>
      <c r="B1" s="366" t="s">
        <v>91</v>
      </c>
      <c r="C1" s="367"/>
      <c r="D1" s="367"/>
      <c r="E1" s="367"/>
      <c r="F1" s="367"/>
      <c r="G1" s="367"/>
      <c r="H1" s="367"/>
      <c r="I1" s="367"/>
    </row>
    <row r="2" spans="1:9" x14ac:dyDescent="0.25">
      <c r="A2" s="368"/>
      <c r="B2" s="367"/>
      <c r="C2" s="367"/>
      <c r="D2" s="367"/>
      <c r="E2" s="367"/>
      <c r="F2" s="367"/>
      <c r="G2" s="367"/>
      <c r="H2" s="367"/>
      <c r="I2" s="367"/>
    </row>
    <row r="3" spans="1:9" ht="18" x14ac:dyDescent="0.25">
      <c r="A3" s="369" t="s">
        <v>65</v>
      </c>
      <c r="B3" s="370" t="s">
        <v>66</v>
      </c>
      <c r="C3" s="370" t="s">
        <v>67</v>
      </c>
      <c r="D3" s="370" t="s">
        <v>68</v>
      </c>
      <c r="E3" s="370" t="s">
        <v>69</v>
      </c>
      <c r="F3" s="370" t="s">
        <v>48</v>
      </c>
      <c r="G3" s="370" t="s">
        <v>75</v>
      </c>
      <c r="H3" s="367"/>
      <c r="I3" s="367"/>
    </row>
    <row r="4" spans="1:9" ht="18" x14ac:dyDescent="0.25">
      <c r="A4" s="371" t="str">
        <f>DAF!H36</f>
        <v>9/21/17 at Dysart &amp; Agua Fria</v>
      </c>
      <c r="B4" s="372" t="str">
        <f>DAF!B9</f>
        <v>:29.62</v>
      </c>
      <c r="C4" s="372" t="str">
        <f>DAF!C9</f>
        <v>:32.33</v>
      </c>
      <c r="D4" s="372" t="str">
        <f>DAF!D9</f>
        <v>:34.80</v>
      </c>
      <c r="E4" s="372" t="str">
        <f>DAF!E9</f>
        <v>:34.60</v>
      </c>
      <c r="F4" s="277">
        <f>DAF!F9</f>
        <v>1.5202546296296294E-3</v>
      </c>
      <c r="G4" s="277">
        <f>DAF!G9</f>
        <v>1.5201388888888888E-3</v>
      </c>
      <c r="H4" s="367"/>
      <c r="I4" s="367"/>
    </row>
    <row r="5" spans="1:9" ht="18" x14ac:dyDescent="0.25">
      <c r="A5" s="371"/>
      <c r="B5" s="372"/>
      <c r="C5" s="372"/>
      <c r="D5" s="372"/>
      <c r="E5" s="372"/>
      <c r="F5" s="277"/>
      <c r="G5" s="277"/>
      <c r="H5" s="367"/>
      <c r="I5" s="367"/>
    </row>
    <row r="6" spans="1:9" ht="18" x14ac:dyDescent="0.25">
      <c r="A6" s="369" t="s">
        <v>1</v>
      </c>
      <c r="B6" s="370" t="s">
        <v>36</v>
      </c>
      <c r="C6" s="370" t="s">
        <v>34</v>
      </c>
      <c r="D6" s="370" t="s">
        <v>35</v>
      </c>
      <c r="E6" s="370" t="s">
        <v>37</v>
      </c>
      <c r="F6" s="370" t="s">
        <v>48</v>
      </c>
      <c r="G6" s="370" t="s">
        <v>75</v>
      </c>
      <c r="H6" s="367"/>
      <c r="I6" s="367"/>
    </row>
    <row r="7" spans="1:9" ht="18" x14ac:dyDescent="0.25">
      <c r="A7" s="371"/>
      <c r="B7" s="372"/>
      <c r="C7" s="372"/>
      <c r="D7" s="372"/>
      <c r="E7" s="372"/>
      <c r="F7" s="277"/>
      <c r="G7" s="277"/>
      <c r="H7" s="367"/>
      <c r="I7" s="367"/>
    </row>
    <row r="8" spans="1:9" ht="18" x14ac:dyDescent="0.25">
      <c r="A8" s="371"/>
      <c r="B8" s="372"/>
      <c r="C8" s="372"/>
      <c r="D8" s="372"/>
      <c r="E8" s="372"/>
      <c r="F8" s="373"/>
      <c r="G8" s="373"/>
      <c r="H8" s="367"/>
      <c r="I8" s="367"/>
    </row>
    <row r="9" spans="1:9" ht="18" x14ac:dyDescent="0.25">
      <c r="A9" s="369" t="s">
        <v>82</v>
      </c>
      <c r="B9" s="370" t="s">
        <v>48</v>
      </c>
      <c r="C9" s="370" t="s">
        <v>75</v>
      </c>
      <c r="D9" s="370"/>
      <c r="E9" s="370"/>
      <c r="F9" s="370"/>
      <c r="G9" s="370"/>
      <c r="H9" s="367"/>
      <c r="I9" s="367"/>
    </row>
    <row r="10" spans="1:9" ht="18" x14ac:dyDescent="0.25">
      <c r="A10" s="371" t="str">
        <f>AJ!H36</f>
        <v>8/29/17 Apache Junction</v>
      </c>
      <c r="B10" s="373" t="str">
        <f>AJ!B20</f>
        <v>:26.72</v>
      </c>
      <c r="C10" s="373" t="str">
        <f>AJ!C20</f>
        <v>:26.28</v>
      </c>
      <c r="D10" s="367"/>
      <c r="E10" s="367"/>
      <c r="F10" s="367"/>
      <c r="G10" s="367"/>
      <c r="H10" s="367"/>
      <c r="I10" s="367"/>
    </row>
    <row r="11" spans="1:9" ht="18" x14ac:dyDescent="0.25">
      <c r="A11" s="371" t="str">
        <f>VTP!H36</f>
        <v>9/7/17 Veritas &amp; Tempe Prep</v>
      </c>
      <c r="B11" s="373" t="str">
        <f>VTP!F18</f>
        <v>:26.13</v>
      </c>
      <c r="C11" s="373" t="str">
        <f>VTP!G18</f>
        <v>:26.06</v>
      </c>
      <c r="D11" s="367"/>
      <c r="E11" s="367"/>
      <c r="F11" s="367"/>
      <c r="G11" s="367"/>
      <c r="H11" s="367"/>
      <c r="I11" s="367"/>
    </row>
    <row r="12" spans="1:9" ht="18" x14ac:dyDescent="0.25">
      <c r="A12" s="371" t="str">
        <f>WI!H36</f>
        <v>9/9/17 Wolves Invite</v>
      </c>
      <c r="B12" s="373" t="str">
        <f>WI!F24</f>
        <v>:26.24</v>
      </c>
      <c r="C12" s="373" t="str">
        <f>WI!G24</f>
        <v>:25.74</v>
      </c>
      <c r="D12" s="367"/>
      <c r="E12" s="367"/>
      <c r="F12" s="367"/>
      <c r="G12" s="367"/>
      <c r="H12" s="367"/>
      <c r="I12" s="367"/>
    </row>
    <row r="13" spans="1:9" ht="18" x14ac:dyDescent="0.25">
      <c r="A13" s="371" t="str">
        <f>PCV!H36</f>
        <v>9/12/17 at Phoenix Country Day</v>
      </c>
      <c r="B13" s="373" t="str">
        <f>PCV!B20</f>
        <v>:25.54</v>
      </c>
      <c r="C13" s="373" t="str">
        <f>PCV!C20</f>
        <v>:25.83</v>
      </c>
      <c r="D13" s="367"/>
      <c r="E13" s="367"/>
      <c r="F13" s="367"/>
      <c r="G13" s="367"/>
      <c r="H13" s="367"/>
      <c r="I13" s="367"/>
    </row>
    <row r="14" spans="1:9" ht="18" x14ac:dyDescent="0.25">
      <c r="A14" s="371" t="str">
        <f>KI!H36</f>
        <v>9/23/17 Knights Invite</v>
      </c>
      <c r="B14" s="373" t="str">
        <f>KI!F24</f>
        <v>:26.26</v>
      </c>
      <c r="C14" s="373" t="str">
        <f>KI!G24</f>
        <v>:26.55</v>
      </c>
      <c r="D14" s="367"/>
      <c r="E14" s="367"/>
      <c r="F14" s="367"/>
      <c r="G14" s="367"/>
      <c r="H14" s="367"/>
      <c r="I14" s="367"/>
    </row>
    <row r="15" spans="1:9" ht="18" x14ac:dyDescent="0.25">
      <c r="A15" s="371" t="str">
        <f>HIG!H36</f>
        <v>9/26/17 at Higley</v>
      </c>
      <c r="B15" s="373" t="str">
        <f>HIG!F20</f>
        <v>:26.12</v>
      </c>
      <c r="C15" s="373" t="str">
        <f>HIG!G20</f>
        <v>:26.31</v>
      </c>
      <c r="D15" s="367"/>
      <c r="E15" s="367"/>
      <c r="F15" s="367"/>
      <c r="G15" s="367"/>
      <c r="H15" s="367"/>
      <c r="I15" s="367"/>
    </row>
    <row r="16" spans="1:9" ht="18" x14ac:dyDescent="0.25">
      <c r="A16" s="371" t="str">
        <f>GCS!H36</f>
        <v>10/5/17 vs Gilbert Christian School</v>
      </c>
      <c r="B16" s="373" t="str">
        <f>GCS!F20</f>
        <v>:25.71</v>
      </c>
      <c r="C16" s="373" t="str">
        <f>GCS!G20</f>
        <v>:25.97</v>
      </c>
      <c r="D16" s="367"/>
      <c r="E16" s="367"/>
      <c r="F16" s="367"/>
      <c r="G16" s="367"/>
      <c r="H16" s="367"/>
      <c r="I16" s="367"/>
    </row>
    <row r="17" spans="1:9" ht="18" x14ac:dyDescent="0.25">
      <c r="A17" s="371" t="str">
        <f>SPCP!H36</f>
        <v>10/19/17 vs Scottsdale Prep &amp; Chandler Prep</v>
      </c>
      <c r="B17" s="373" t="str">
        <f>SPCP!F20</f>
        <v>:25.43</v>
      </c>
      <c r="C17" s="373" t="str">
        <f>SPCP!G20</f>
        <v>:25.65</v>
      </c>
      <c r="D17" s="367"/>
      <c r="E17" s="367"/>
      <c r="F17" s="367"/>
      <c r="G17" s="367"/>
      <c r="H17" s="367"/>
      <c r="I17" s="367"/>
    </row>
    <row r="18" spans="1:9" ht="18" x14ac:dyDescent="0.25">
      <c r="A18" s="371" t="str">
        <f>SSI!H36</f>
        <v>10/21/17 Small School Invite</v>
      </c>
      <c r="B18" s="373" t="str">
        <f>SSI!F24</f>
        <v>:25.27</v>
      </c>
      <c r="C18" s="373" t="str">
        <f>SSI!G24</f>
        <v>:25.46</v>
      </c>
      <c r="D18" s="367"/>
      <c r="E18" s="367"/>
      <c r="F18" s="367"/>
      <c r="G18" s="367"/>
      <c r="H18" s="367"/>
      <c r="I18" s="367"/>
    </row>
    <row r="19" spans="1:9" ht="18" x14ac:dyDescent="0.25">
      <c r="A19" s="371"/>
      <c r="B19" s="373"/>
      <c r="C19" s="373"/>
      <c r="D19" s="367"/>
      <c r="E19" s="367"/>
      <c r="F19" s="367"/>
      <c r="G19" s="367"/>
      <c r="H19" s="367"/>
      <c r="I19" s="367"/>
    </row>
    <row r="20" spans="1:9" ht="18" x14ac:dyDescent="0.25">
      <c r="A20" s="369" t="s">
        <v>83</v>
      </c>
      <c r="B20" s="370" t="s">
        <v>66</v>
      </c>
      <c r="C20" s="370" t="s">
        <v>67</v>
      </c>
      <c r="D20" s="370" t="s">
        <v>48</v>
      </c>
      <c r="E20" s="370" t="s">
        <v>75</v>
      </c>
      <c r="F20" s="370"/>
      <c r="G20" s="370"/>
      <c r="H20" s="367"/>
      <c r="I20" s="367"/>
    </row>
    <row r="21" spans="1:9" ht="18" x14ac:dyDescent="0.25">
      <c r="A21" s="371" t="str">
        <f>GCS!H36</f>
        <v>10/5/17 vs Gilbert Christian School</v>
      </c>
      <c r="B21" s="372" t="str">
        <f>GCS!D28</f>
        <v>:30.13</v>
      </c>
      <c r="C21" s="372" t="str">
        <f>GCS!E28</f>
        <v>:38.09</v>
      </c>
      <c r="D21" s="277">
        <f>GCS!F28</f>
        <v>7.8958333333333343E-4</v>
      </c>
      <c r="E21" s="277">
        <f>GCS!G28</f>
        <v>7.8587962962962954E-4</v>
      </c>
      <c r="F21" s="367"/>
      <c r="G21" s="367"/>
      <c r="H21" s="367"/>
      <c r="I21" s="367"/>
    </row>
    <row r="22" spans="1:9" ht="18" x14ac:dyDescent="0.25">
      <c r="A22" s="371"/>
      <c r="B22" s="372"/>
      <c r="C22" s="372"/>
      <c r="D22" s="373"/>
      <c r="E22" s="373"/>
      <c r="F22" s="367"/>
      <c r="G22" s="367"/>
      <c r="H22" s="367"/>
      <c r="I22" s="367"/>
    </row>
    <row r="23" spans="1:9" ht="18" x14ac:dyDescent="0.25">
      <c r="A23" s="369" t="s">
        <v>84</v>
      </c>
      <c r="B23" s="370" t="s">
        <v>66</v>
      </c>
      <c r="C23" s="370" t="s">
        <v>67</v>
      </c>
      <c r="D23" s="370" t="s">
        <v>48</v>
      </c>
      <c r="E23" s="370" t="s">
        <v>75</v>
      </c>
      <c r="F23" s="370"/>
      <c r="G23" s="370"/>
      <c r="H23" s="367"/>
      <c r="I23" s="367"/>
    </row>
    <row r="24" spans="1:9" ht="18" x14ac:dyDescent="0.25">
      <c r="A24" s="371" t="str">
        <f>AJ!H36</f>
        <v>8/29/17 Apache Junction</v>
      </c>
      <c r="B24" s="372" t="str">
        <f>AJ!D29</f>
        <v>:27.54</v>
      </c>
      <c r="C24" s="372" t="str">
        <f>AJ!E29</f>
        <v>:30.40</v>
      </c>
      <c r="D24" s="277" t="str">
        <f>AJ!F29</f>
        <v>:57.94</v>
      </c>
      <c r="E24" s="277" t="str">
        <f>AJ!G29</f>
        <v>:58.25</v>
      </c>
      <c r="F24" s="367"/>
      <c r="G24" s="367"/>
      <c r="H24" s="367"/>
      <c r="I24" s="367"/>
    </row>
    <row r="25" spans="1:9" ht="18" x14ac:dyDescent="0.25">
      <c r="A25" s="371" t="str">
        <f>VTP!H36</f>
        <v>9/7/17 Veritas &amp; Tempe Prep</v>
      </c>
      <c r="B25" s="372" t="str">
        <f>VTP!D30</f>
        <v>:28.09</v>
      </c>
      <c r="C25" s="372" t="str">
        <f>VTP!E30</f>
        <v>:29.98</v>
      </c>
      <c r="D25" s="277" t="str">
        <f>VTP!F30</f>
        <v>:58.07</v>
      </c>
      <c r="E25" s="277" t="str">
        <f>VTP!G30</f>
        <v>:58.19</v>
      </c>
      <c r="F25" s="367"/>
      <c r="G25" s="367"/>
      <c r="H25" s="367"/>
      <c r="I25" s="367"/>
    </row>
    <row r="26" spans="1:9" ht="18" x14ac:dyDescent="0.25">
      <c r="A26" s="371" t="str">
        <f>WI!H36</f>
        <v>9/9/17 Wolves Invite</v>
      </c>
      <c r="B26" s="372" t="str">
        <f>WI!D36</f>
        <v>:26.43</v>
      </c>
      <c r="C26" s="372" t="str">
        <f>WI!E36</f>
        <v>:30.07</v>
      </c>
      <c r="D26" s="277" t="str">
        <f>WI!F36</f>
        <v>:56.50</v>
      </c>
      <c r="E26" s="277" t="str">
        <f>WI!G36</f>
        <v>:56.84</v>
      </c>
      <c r="F26" s="367"/>
      <c r="G26" s="367"/>
      <c r="H26" s="367"/>
      <c r="I26" s="367"/>
    </row>
    <row r="27" spans="1:9" ht="18" x14ac:dyDescent="0.25">
      <c r="A27" s="371" t="str">
        <f>PCV!H36</f>
        <v>9/12/17 at Phoenix Country Day</v>
      </c>
      <c r="B27" s="372" t="str">
        <f>PCV!D32</f>
        <v>:27.16</v>
      </c>
      <c r="C27" s="372" t="str">
        <f>PCV!E32</f>
        <v>:29.80</v>
      </c>
      <c r="D27" s="277" t="str">
        <f>PCV!F32</f>
        <v>:56.97</v>
      </c>
      <c r="E27" s="277" t="str">
        <f>PCV!G32</f>
        <v>:57.05</v>
      </c>
      <c r="F27" s="367"/>
      <c r="G27" s="367"/>
      <c r="H27" s="367"/>
      <c r="I27" s="367"/>
    </row>
    <row r="28" spans="1:9" ht="18" x14ac:dyDescent="0.25">
      <c r="A28" s="371" t="str">
        <f>KI!H36</f>
        <v>9/23/17 Knights Invite</v>
      </c>
      <c r="B28" s="372" t="str">
        <f>KI!D36</f>
        <v>:27.19</v>
      </c>
      <c r="C28" s="372" t="str">
        <f>KI!E36</f>
        <v>:30.93</v>
      </c>
      <c r="D28" s="277" t="str">
        <f>KI!F36</f>
        <v>:58.12</v>
      </c>
      <c r="E28" s="277" t="str">
        <f>KI!G36</f>
        <v>:58.23</v>
      </c>
      <c r="F28" s="367"/>
      <c r="G28" s="367"/>
      <c r="H28" s="367"/>
      <c r="I28" s="367"/>
    </row>
    <row r="29" spans="1:9" ht="18" x14ac:dyDescent="0.25">
      <c r="A29" s="371" t="str">
        <f>HIG!H36</f>
        <v>9/26/17 at Higley</v>
      </c>
      <c r="B29" s="372" t="str">
        <f>HIG!D33</f>
        <v>:27.55</v>
      </c>
      <c r="C29" s="372" t="str">
        <f>HIG!E33</f>
        <v>:30.29</v>
      </c>
      <c r="D29" s="277" t="str">
        <f>HIG!F33</f>
        <v>:57.84</v>
      </c>
      <c r="E29" s="277" t="str">
        <f>HIG!G33</f>
        <v>:57.94</v>
      </c>
      <c r="F29" s="367"/>
      <c r="G29" s="367"/>
      <c r="H29" s="367"/>
      <c r="I29" s="367"/>
    </row>
    <row r="30" spans="1:9" ht="18" x14ac:dyDescent="0.25">
      <c r="A30" s="371" t="str">
        <f>SPCP!H36</f>
        <v>10/19/17 vs Scottsdale Prep &amp; Chandler Prep</v>
      </c>
      <c r="B30" s="372" t="str">
        <f>SPCP!D32</f>
        <v>:26.66</v>
      </c>
      <c r="C30" s="372" t="str">
        <f>SPCP!E32</f>
        <v>:29.67</v>
      </c>
      <c r="D30" s="277" t="str">
        <f>SPCP!F32</f>
        <v>:56.33</v>
      </c>
      <c r="E30" s="277" t="str">
        <f>SPCP!G32</f>
        <v>:56.63</v>
      </c>
      <c r="F30" s="367"/>
      <c r="G30" s="367"/>
      <c r="H30" s="367"/>
      <c r="I30" s="367"/>
    </row>
    <row r="31" spans="1:9" ht="18" x14ac:dyDescent="0.25">
      <c r="A31" s="371" t="str">
        <f>SSI!H36</f>
        <v>10/21/17 Small School Invite</v>
      </c>
      <c r="B31" s="372" t="str">
        <f>SSI!D36</f>
        <v>:26.32</v>
      </c>
      <c r="C31" s="372" t="str">
        <f>SSI!E36</f>
        <v>:30.61</v>
      </c>
      <c r="D31" s="277" t="str">
        <f>SSI!F36</f>
        <v>:56.93</v>
      </c>
      <c r="E31" s="277" t="str">
        <f>SSI!G36</f>
        <v>:57.17</v>
      </c>
      <c r="F31" s="367"/>
      <c r="G31" s="367"/>
      <c r="H31" s="367"/>
      <c r="I31" s="367"/>
    </row>
    <row r="32" spans="1:9" ht="18" x14ac:dyDescent="0.25">
      <c r="A32" s="371" t="str">
        <f>SAN!H36</f>
        <v>10/28/17 San Tan Invite</v>
      </c>
      <c r="B32" s="372" t="str">
        <f>SAN!D35</f>
        <v>:27.37</v>
      </c>
      <c r="C32" s="372" t="str">
        <f>SAN!E35</f>
        <v>:29.52</v>
      </c>
      <c r="D32" s="277" t="str">
        <f>SAN!F35</f>
        <v>:56.89</v>
      </c>
      <c r="E32" s="277" t="str">
        <f>SAN!G35</f>
        <v>:56.97</v>
      </c>
      <c r="F32" s="367"/>
      <c r="G32" s="367"/>
      <c r="H32" s="367"/>
      <c r="I32" s="367"/>
    </row>
    <row r="33" spans="1:11" ht="18" x14ac:dyDescent="0.25">
      <c r="A33" s="371"/>
      <c r="B33" s="372"/>
      <c r="C33" s="372"/>
      <c r="D33" s="277"/>
      <c r="E33" s="277"/>
      <c r="F33" s="367"/>
      <c r="G33" s="367"/>
      <c r="H33" s="367"/>
      <c r="I33" s="367"/>
    </row>
    <row r="34" spans="1:11" ht="18" x14ac:dyDescent="0.25">
      <c r="A34" s="369" t="s">
        <v>85</v>
      </c>
      <c r="B34" s="370" t="s">
        <v>60</v>
      </c>
      <c r="C34" s="370" t="s">
        <v>61</v>
      </c>
      <c r="D34" s="370" t="s">
        <v>62</v>
      </c>
      <c r="E34" s="370" t="s">
        <v>63</v>
      </c>
      <c r="F34" s="370" t="s">
        <v>64</v>
      </c>
      <c r="G34" s="370" t="s">
        <v>48</v>
      </c>
      <c r="H34" s="370" t="s">
        <v>75</v>
      </c>
      <c r="I34" s="367"/>
    </row>
    <row r="35" spans="1:11" ht="18" x14ac:dyDescent="0.25">
      <c r="A35" s="371" t="str">
        <f>DAF!H36</f>
        <v>9/21/17 at Dysart &amp; Agua Fria</v>
      </c>
      <c r="B35" s="372" t="str">
        <f>DAF!I4</f>
        <v>:30.78</v>
      </c>
      <c r="C35" s="372" t="str">
        <f>DAF!J4</f>
        <v>:38.06</v>
      </c>
      <c r="D35" s="372" t="str">
        <f>DAF!K4</f>
        <v>:37.61</v>
      </c>
      <c r="E35" s="372" t="str">
        <f>DAF!L4</f>
        <v>:37.62</v>
      </c>
      <c r="F35" s="372" t="str">
        <f>DAF!M4</f>
        <v>:37.35</v>
      </c>
      <c r="G35" s="277">
        <f>DAF!N4</f>
        <v>4.1826388888888885E-3</v>
      </c>
      <c r="H35" s="277">
        <f>DAF!O4</f>
        <v>4.1836805555555559E-3</v>
      </c>
      <c r="I35" s="367"/>
    </row>
    <row r="36" spans="1:11" ht="18" x14ac:dyDescent="0.25">
      <c r="A36" s="371"/>
      <c r="B36" s="372" t="str">
        <f>DAF!I5</f>
        <v>:35.05</v>
      </c>
      <c r="C36" s="372" t="str">
        <f>DAF!J5</f>
        <v>:37.02</v>
      </c>
      <c r="D36" s="372" t="str">
        <f>DAF!K5</f>
        <v>:37.78</v>
      </c>
      <c r="E36" s="372" t="str">
        <f>DAF!L5</f>
        <v>:37.72</v>
      </c>
      <c r="F36" s="372" t="str">
        <f>DAF!M5</f>
        <v>:33.39</v>
      </c>
      <c r="G36" s="373"/>
      <c r="H36" s="373"/>
      <c r="I36" s="367"/>
    </row>
    <row r="37" spans="1:11" ht="18" x14ac:dyDescent="0.25">
      <c r="A37" s="371"/>
      <c r="B37" s="372"/>
      <c r="C37" s="372"/>
      <c r="D37" s="372"/>
      <c r="E37" s="372"/>
      <c r="F37" s="372"/>
      <c r="G37" s="373"/>
      <c r="H37" s="373"/>
      <c r="I37" s="367"/>
    </row>
    <row r="38" spans="1:11" ht="18" x14ac:dyDescent="0.25">
      <c r="A38" s="369" t="s">
        <v>86</v>
      </c>
      <c r="B38" s="370" t="s">
        <v>66</v>
      </c>
      <c r="C38" s="370" t="s">
        <v>67</v>
      </c>
      <c r="D38" s="370" t="s">
        <v>48</v>
      </c>
      <c r="E38" s="370" t="s">
        <v>75</v>
      </c>
      <c r="F38" s="370"/>
      <c r="G38" s="370"/>
      <c r="H38" s="367"/>
      <c r="I38" s="367"/>
    </row>
    <row r="39" spans="1:11" ht="18" x14ac:dyDescent="0.25">
      <c r="A39" s="371"/>
      <c r="B39" s="372"/>
      <c r="C39" s="372"/>
      <c r="D39" s="373"/>
      <c r="E39" s="373"/>
      <c r="F39" s="367"/>
      <c r="G39" s="367"/>
      <c r="H39" s="367"/>
      <c r="I39" s="367"/>
    </row>
    <row r="40" spans="1:11" ht="18" x14ac:dyDescent="0.25">
      <c r="A40" s="371"/>
      <c r="B40" s="372"/>
      <c r="C40" s="372"/>
      <c r="D40" s="373"/>
      <c r="E40" s="373"/>
      <c r="F40" s="367"/>
      <c r="G40" s="367"/>
      <c r="H40" s="367"/>
      <c r="I40" s="367"/>
    </row>
    <row r="41" spans="1:11" ht="18" x14ac:dyDescent="0.25">
      <c r="A41" s="369" t="s">
        <v>87</v>
      </c>
      <c r="B41" s="370" t="s">
        <v>66</v>
      </c>
      <c r="C41" s="370" t="s">
        <v>67</v>
      </c>
      <c r="D41" s="370" t="s">
        <v>48</v>
      </c>
      <c r="E41" s="370" t="s">
        <v>75</v>
      </c>
      <c r="F41" s="370"/>
      <c r="G41" s="370"/>
      <c r="H41" s="367"/>
      <c r="I41" s="367"/>
    </row>
    <row r="42" spans="1:11" ht="18" x14ac:dyDescent="0.25">
      <c r="A42" s="369"/>
      <c r="B42" s="372"/>
      <c r="C42" s="372"/>
      <c r="D42" s="373"/>
      <c r="E42" s="373"/>
      <c r="F42" s="370"/>
      <c r="G42" s="370"/>
      <c r="H42" s="367"/>
      <c r="I42" s="367"/>
    </row>
    <row r="43" spans="1:11" ht="18.5" thickBot="1" x14ac:dyDescent="0.3">
      <c r="A43" s="371"/>
      <c r="B43" s="372"/>
      <c r="C43" s="372"/>
      <c r="D43" s="373"/>
      <c r="E43" s="373"/>
      <c r="F43" s="367"/>
      <c r="G43" s="367"/>
      <c r="H43" s="367"/>
      <c r="I43" s="367"/>
    </row>
    <row r="44" spans="1:11" ht="18.5" thickBot="1" x14ac:dyDescent="0.3">
      <c r="A44" s="412" t="s">
        <v>237</v>
      </c>
      <c r="B44" s="413"/>
      <c r="C44" s="413"/>
      <c r="D44" s="413"/>
      <c r="E44" s="413"/>
      <c r="F44" s="413"/>
      <c r="G44" s="413"/>
      <c r="H44" s="414"/>
      <c r="I44" s="414"/>
      <c r="J44" s="415"/>
      <c r="K44" s="233"/>
    </row>
    <row r="45" spans="1:11" ht="18" x14ac:dyDescent="0.25">
      <c r="A45" s="416" t="s">
        <v>0</v>
      </c>
      <c r="B45" s="382" t="s">
        <v>2</v>
      </c>
      <c r="C45" s="382" t="s">
        <v>1</v>
      </c>
      <c r="D45" s="382" t="s">
        <v>3</v>
      </c>
      <c r="E45" s="383" t="s">
        <v>9</v>
      </c>
      <c r="F45" s="383" t="s">
        <v>4</v>
      </c>
      <c r="G45" s="383" t="s">
        <v>5</v>
      </c>
      <c r="H45" s="383" t="s">
        <v>10</v>
      </c>
      <c r="I45" s="383" t="s">
        <v>6</v>
      </c>
      <c r="J45" s="383" t="s">
        <v>7</v>
      </c>
      <c r="K45" s="384" t="s">
        <v>8</v>
      </c>
    </row>
    <row r="46" spans="1:11" ht="17.5" x14ac:dyDescent="0.25">
      <c r="A46" s="259" t="s">
        <v>92</v>
      </c>
      <c r="B46" s="417" t="s">
        <v>12</v>
      </c>
      <c r="C46" s="417" t="s">
        <v>105</v>
      </c>
      <c r="D46" s="417" t="s">
        <v>106</v>
      </c>
      <c r="E46" s="418" t="s">
        <v>247</v>
      </c>
      <c r="F46" s="418" t="s">
        <v>107</v>
      </c>
      <c r="G46" s="417" t="s">
        <v>108</v>
      </c>
      <c r="H46" s="417" t="s">
        <v>248</v>
      </c>
      <c r="I46" s="417" t="s">
        <v>109</v>
      </c>
      <c r="J46" s="417" t="s">
        <v>110</v>
      </c>
      <c r="K46" s="419" t="s">
        <v>111</v>
      </c>
    </row>
    <row r="47" spans="1:11" ht="17.5" x14ac:dyDescent="0.25">
      <c r="A47" s="259" t="s">
        <v>94</v>
      </c>
      <c r="B47" s="407" t="s">
        <v>30</v>
      </c>
      <c r="C47" s="407" t="s">
        <v>28</v>
      </c>
      <c r="D47" s="407" t="s">
        <v>52</v>
      </c>
      <c r="E47" s="407" t="s">
        <v>249</v>
      </c>
      <c r="F47" s="407" t="s">
        <v>20</v>
      </c>
      <c r="G47" s="407" t="s">
        <v>25</v>
      </c>
      <c r="H47" s="407" t="s">
        <v>250</v>
      </c>
      <c r="I47" s="407" t="s">
        <v>53</v>
      </c>
      <c r="J47" s="407" t="s">
        <v>16</v>
      </c>
      <c r="K47" s="408" t="s">
        <v>14</v>
      </c>
    </row>
    <row r="48" spans="1:11" ht="17.5" x14ac:dyDescent="0.25">
      <c r="A48" s="420" t="s">
        <v>95</v>
      </c>
      <c r="B48" s="407" t="s">
        <v>217</v>
      </c>
      <c r="C48" s="407" t="s">
        <v>131</v>
      </c>
      <c r="D48" s="407" t="s">
        <v>229</v>
      </c>
      <c r="E48" s="407" t="s">
        <v>252</v>
      </c>
      <c r="F48" s="407" t="s">
        <v>141</v>
      </c>
      <c r="G48" s="407" t="s">
        <v>256</v>
      </c>
      <c r="H48" s="407" t="s">
        <v>258</v>
      </c>
      <c r="I48" s="407" t="s">
        <v>136</v>
      </c>
      <c r="J48" s="407" t="s">
        <v>151</v>
      </c>
      <c r="K48" s="408" t="s">
        <v>133</v>
      </c>
    </row>
    <row r="49" spans="1:11" ht="18" thickBot="1" x14ac:dyDescent="0.3">
      <c r="A49" s="351" t="s">
        <v>91</v>
      </c>
      <c r="B49" s="386" t="str">
        <f>BT!C14</f>
        <v>2:11.34 DAF</v>
      </c>
      <c r="C49" s="386" t="str">
        <f>BT!D14</f>
        <v>2:42.57 HIG</v>
      </c>
      <c r="D49" s="386" t="str">
        <f>BT!E14</f>
        <v>:25.27 SSI</v>
      </c>
      <c r="E49" s="386" t="str">
        <f>BT!F14</f>
        <v>:25.06 SAN</v>
      </c>
      <c r="F49" s="386" t="str">
        <f>BT!G14</f>
        <v>1:07.90 GCS</v>
      </c>
      <c r="G49" s="386" t="str">
        <f>BT!H14</f>
        <v>:55.50 AZ2</v>
      </c>
      <c r="H49" s="386" t="str">
        <f>BT!I14</f>
        <v>:56.29 SPCP</v>
      </c>
      <c r="I49" s="386" t="str">
        <f>BT!J14</f>
        <v>6:01.38 DAF</v>
      </c>
      <c r="J49" s="386" t="str">
        <f>BT!K14</f>
        <v>1:22.78 TT</v>
      </c>
      <c r="K49" s="387" t="str">
        <f>BT!L14</f>
        <v>1:26.72 DAF</v>
      </c>
    </row>
    <row r="50" spans="1:11" ht="18" thickBot="1" x14ac:dyDescent="0.3">
      <c r="A50" s="421"/>
      <c r="B50" s="422"/>
      <c r="C50" s="422"/>
      <c r="D50" s="422"/>
      <c r="E50" s="422"/>
      <c r="F50" s="422"/>
      <c r="G50" s="422"/>
      <c r="H50" s="422"/>
      <c r="I50" s="422"/>
      <c r="J50" s="423"/>
      <c r="K50" s="423"/>
    </row>
    <row r="51" spans="1:11" ht="18.5" thickBot="1" x14ac:dyDescent="0.3">
      <c r="A51" s="388">
        <v>2017</v>
      </c>
      <c r="B51" s="404"/>
      <c r="C51" s="404"/>
      <c r="D51" s="404"/>
      <c r="E51" s="404"/>
      <c r="F51" s="404"/>
      <c r="G51" s="404"/>
      <c r="H51" s="405"/>
      <c r="I51" s="405"/>
      <c r="J51" s="390"/>
      <c r="K51" s="391"/>
    </row>
    <row r="52" spans="1:11" ht="17.5" x14ac:dyDescent="0.25">
      <c r="A52" s="424" t="s">
        <v>88</v>
      </c>
      <c r="B52" s="393" t="s">
        <v>510</v>
      </c>
      <c r="C52" s="393" t="s">
        <v>485</v>
      </c>
      <c r="D52" s="393" t="s">
        <v>351</v>
      </c>
      <c r="E52" s="393" t="s">
        <v>874</v>
      </c>
      <c r="F52" s="393" t="s">
        <v>434</v>
      </c>
      <c r="G52" s="393" t="s">
        <v>318</v>
      </c>
      <c r="H52" s="393" t="s">
        <v>1985</v>
      </c>
      <c r="I52" s="393" t="s">
        <v>455</v>
      </c>
      <c r="J52" s="393" t="s">
        <v>366</v>
      </c>
      <c r="K52" s="394" t="s">
        <v>403</v>
      </c>
    </row>
    <row r="53" spans="1:11" ht="18" thickBot="1" x14ac:dyDescent="0.3">
      <c r="A53" s="351" t="s">
        <v>89</v>
      </c>
      <c r="B53" s="386" t="str">
        <f>BT!C14</f>
        <v>2:11.34 DAF</v>
      </c>
      <c r="C53" s="386" t="str">
        <f>BT!D14</f>
        <v>2:42.57 HIG</v>
      </c>
      <c r="D53" s="386" t="str">
        <f>BT!E14</f>
        <v>:25.27 SSI</v>
      </c>
      <c r="E53" s="386" t="str">
        <f>BT!F14</f>
        <v>:25.06 SAN</v>
      </c>
      <c r="F53" s="386" t="str">
        <f>BT!G14</f>
        <v>1:07.90 GCS</v>
      </c>
      <c r="G53" s="386" t="str">
        <f>BT!H14</f>
        <v>:55.50 AZ2</v>
      </c>
      <c r="H53" s="386" t="str">
        <f>BT!I14</f>
        <v>:56.29 SPCP</v>
      </c>
      <c r="I53" s="386" t="str">
        <f>BT!J14</f>
        <v>6:01.38 DAF</v>
      </c>
      <c r="J53" s="386" t="str">
        <f>BT!K14</f>
        <v>1:22.78 TT</v>
      </c>
      <c r="K53" s="387" t="str">
        <f>BT!L14</f>
        <v>1:26.72 DAF</v>
      </c>
    </row>
  </sheetData>
  <phoneticPr fontId="1" type="noConversion"/>
  <pageMargins left="0.7" right="0.7" top="0.75" bottom="0.75" header="0.5" footer="0.5"/>
  <pageSetup scale="52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K52"/>
  <sheetViews>
    <sheetView zoomScale="75" zoomScaleNormal="75" zoomScalePageLayoutView="75" workbookViewId="0"/>
  </sheetViews>
  <sheetFormatPr defaultColWidth="10.81640625" defaultRowHeight="12.5" x14ac:dyDescent="0.25"/>
  <cols>
    <col min="1" max="1" width="54.1796875" style="368" customWidth="1"/>
    <col min="2" max="2" width="16.6328125" style="367" customWidth="1"/>
    <col min="3" max="11" width="16.6328125" style="368" customWidth="1"/>
    <col min="12" max="16384" width="10.81640625" style="368"/>
  </cols>
  <sheetData>
    <row r="1" spans="1:9" ht="30" x14ac:dyDescent="0.25">
      <c r="A1" s="365" t="s">
        <v>305</v>
      </c>
      <c r="B1" s="366" t="s">
        <v>92</v>
      </c>
      <c r="C1" s="367"/>
      <c r="D1" s="367"/>
      <c r="E1" s="367"/>
      <c r="F1" s="367"/>
      <c r="G1" s="367"/>
      <c r="H1" s="367"/>
    </row>
    <row r="2" spans="1:9" x14ac:dyDescent="0.25">
      <c r="C2" s="367"/>
      <c r="D2" s="367"/>
      <c r="E2" s="367"/>
      <c r="F2" s="367"/>
      <c r="G2" s="367"/>
      <c r="H2" s="367"/>
    </row>
    <row r="3" spans="1:9" ht="18" x14ac:dyDescent="0.25">
      <c r="A3" s="369" t="s">
        <v>65</v>
      </c>
      <c r="B3" s="370" t="s">
        <v>66</v>
      </c>
      <c r="C3" s="370" t="s">
        <v>67</v>
      </c>
      <c r="D3" s="370" t="s">
        <v>68</v>
      </c>
      <c r="E3" s="370" t="s">
        <v>69</v>
      </c>
      <c r="F3" s="370" t="s">
        <v>48</v>
      </c>
      <c r="G3" s="370" t="s">
        <v>75</v>
      </c>
      <c r="H3" s="367"/>
      <c r="I3" s="367"/>
    </row>
    <row r="4" spans="1:9" ht="18" x14ac:dyDescent="0.25">
      <c r="A4" s="371" t="str">
        <f>AJ!H36</f>
        <v>8/29/17 Apache Junction</v>
      </c>
      <c r="B4" s="372" t="str">
        <f>AJ!B10</f>
        <v>:36.45</v>
      </c>
      <c r="C4" s="372" t="str">
        <f>AJ!C10</f>
        <v>:41.41</v>
      </c>
      <c r="D4" s="372" t="str">
        <f>AJ!D10</f>
        <v>:43.50</v>
      </c>
      <c r="E4" s="372" t="str">
        <f>AJ!E10</f>
        <v>:41.37</v>
      </c>
      <c r="F4" s="277">
        <f>AJ!F10</f>
        <v>1.8834490740740741E-3</v>
      </c>
      <c r="G4" s="277">
        <f>AJ!G10</f>
        <v>1.8850694444444444E-3</v>
      </c>
      <c r="H4" s="367"/>
      <c r="I4" s="367"/>
    </row>
    <row r="5" spans="1:9" ht="18" x14ac:dyDescent="0.25">
      <c r="A5" s="371"/>
      <c r="B5" s="372"/>
      <c r="C5" s="372"/>
      <c r="D5" s="372"/>
      <c r="E5" s="372"/>
      <c r="F5" s="373"/>
      <c r="G5" s="373"/>
      <c r="H5" s="367"/>
      <c r="I5" s="367"/>
    </row>
    <row r="6" spans="1:9" ht="18" x14ac:dyDescent="0.25">
      <c r="A6" s="369" t="s">
        <v>1</v>
      </c>
      <c r="B6" s="370" t="s">
        <v>36</v>
      </c>
      <c r="C6" s="370" t="s">
        <v>34</v>
      </c>
      <c r="D6" s="370" t="s">
        <v>35</v>
      </c>
      <c r="E6" s="370" t="s">
        <v>37</v>
      </c>
      <c r="F6" s="370" t="s">
        <v>48</v>
      </c>
      <c r="G6" s="370" t="s">
        <v>75</v>
      </c>
      <c r="H6" s="367"/>
      <c r="I6" s="367"/>
    </row>
    <row r="7" spans="1:9" ht="18" x14ac:dyDescent="0.25">
      <c r="A7" s="371" t="str">
        <f>GIL!H36</f>
        <v>8/26/17 Gilbert</v>
      </c>
      <c r="B7" s="372" t="str">
        <f>GIL!B16</f>
        <v>:37.42</v>
      </c>
      <c r="C7" s="372" t="str">
        <f>GIL!C16</f>
        <v>:48.08</v>
      </c>
      <c r="D7" s="372" t="str">
        <f>GIL!D16</f>
        <v>:59.99</v>
      </c>
      <c r="E7" s="372" t="str">
        <f>GIL!E16</f>
        <v>:44.65</v>
      </c>
      <c r="F7" s="277">
        <f>GIL!F16</f>
        <v>2.1543981481481479E-3</v>
      </c>
      <c r="G7" s="277" t="str">
        <f>GIL!G16</f>
        <v>NA</v>
      </c>
      <c r="H7" s="367"/>
      <c r="I7" s="367"/>
    </row>
    <row r="8" spans="1:9" ht="18" x14ac:dyDescent="0.25">
      <c r="A8" s="371" t="str">
        <f>PCV!H36</f>
        <v>9/12/17 at Phoenix Country Day</v>
      </c>
      <c r="B8" s="372" t="str">
        <f>PCV!B16</f>
        <v>:35.28</v>
      </c>
      <c r="C8" s="372" t="str">
        <f>PCV!C16</f>
        <v>:46.37</v>
      </c>
      <c r="D8" s="372" t="str">
        <f>PCV!D16</f>
        <v>:53.68</v>
      </c>
      <c r="E8" s="372" t="str">
        <f>PCV!E16</f>
        <v>:43.06</v>
      </c>
      <c r="F8" s="277">
        <f>PCV!F16</f>
        <v>2.0646990740740743E-3</v>
      </c>
      <c r="G8" s="277">
        <f>PCV!G16</f>
        <v>2.0641203703703702E-3</v>
      </c>
      <c r="H8" s="367"/>
      <c r="I8" s="367"/>
    </row>
    <row r="9" spans="1:9" ht="18" x14ac:dyDescent="0.25">
      <c r="A9" s="371" t="str">
        <f>DAF!H36</f>
        <v>9/21/17 at Dysart &amp; Agua Fria</v>
      </c>
      <c r="B9" s="372" t="str">
        <f>DAF!B15</f>
        <v>:36.07</v>
      </c>
      <c r="C9" s="372" t="str">
        <f>DAF!C15</f>
        <v>:44.48</v>
      </c>
      <c r="D9" s="372" t="str">
        <f>DAF!D15</f>
        <v>:51.39</v>
      </c>
      <c r="E9" s="372" t="str">
        <f>DAF!E15</f>
        <v>:37.93</v>
      </c>
      <c r="F9" s="277">
        <f>DAF!F15</f>
        <v>1.9660879629629629E-3</v>
      </c>
      <c r="G9" s="277">
        <f>DAF!G15</f>
        <v>1.9650462962962963E-3</v>
      </c>
      <c r="H9" s="367"/>
      <c r="I9" s="367"/>
    </row>
    <row r="10" spans="1:9" ht="18" x14ac:dyDescent="0.25">
      <c r="A10" s="371" t="str">
        <f>KI!H36</f>
        <v>9/23/17 Knights Invite</v>
      </c>
      <c r="B10" s="372" t="str">
        <f>KI!B15</f>
        <v>:35.96</v>
      </c>
      <c r="C10" s="372" t="str">
        <f>KI!C15</f>
        <v>:45.77</v>
      </c>
      <c r="D10" s="372" t="str">
        <f>KI!D15</f>
        <v>:54.68</v>
      </c>
      <c r="E10" s="372" t="str">
        <f>KI!E15</f>
        <v>:39.54</v>
      </c>
      <c r="F10" s="277">
        <f>KI!F15</f>
        <v>2.0364583333333333E-3</v>
      </c>
      <c r="G10" s="277">
        <f>KI!G15</f>
        <v>2.0256944444444441E-3</v>
      </c>
      <c r="H10" s="367"/>
      <c r="I10" s="367"/>
    </row>
    <row r="11" spans="1:9" ht="18" x14ac:dyDescent="0.25">
      <c r="A11" s="371" t="str">
        <f>SPCP!H36</f>
        <v>10/19/17 vs Scottsdale Prep &amp; Chandler Prep</v>
      </c>
      <c r="B11" s="372" t="str">
        <f>SPCP!B15</f>
        <v>:33.30</v>
      </c>
      <c r="C11" s="372" t="str">
        <f>SPCP!C15</f>
        <v>:45.76</v>
      </c>
      <c r="D11" s="372" t="str">
        <f>SPCP!D15</f>
        <v>:50.20</v>
      </c>
      <c r="E11" s="372" t="str">
        <f>SPCP!E15</f>
        <v>:38.59</v>
      </c>
      <c r="F11" s="277">
        <f>SPCP!F15</f>
        <v>1.9416666666666664E-3</v>
      </c>
      <c r="G11" s="277">
        <f>SPCP!G15</f>
        <v>1.9461805555555558E-3</v>
      </c>
      <c r="H11" s="367"/>
      <c r="I11" s="367"/>
    </row>
    <row r="12" spans="1:9" ht="18" x14ac:dyDescent="0.25">
      <c r="A12" s="371" t="str">
        <f>SSI!H36</f>
        <v>10/21/17 Small School Invite</v>
      </c>
      <c r="B12" s="372" t="str">
        <f>SSI!B15</f>
        <v>:34.52</v>
      </c>
      <c r="C12" s="372" t="str">
        <f>SSI!C15</f>
        <v>:46.52</v>
      </c>
      <c r="D12" s="372" t="str">
        <f>SSI!D15</f>
        <v>:51.61</v>
      </c>
      <c r="E12" s="372" t="str">
        <f>SSI!E15</f>
        <v>:37.13</v>
      </c>
      <c r="F12" s="277">
        <f>SSI!F15</f>
        <v>1.9650462962962963E-3</v>
      </c>
      <c r="G12" s="277">
        <f>SSI!G15</f>
        <v>1.9814814814814816E-3</v>
      </c>
      <c r="H12" s="367"/>
      <c r="I12" s="367"/>
    </row>
    <row r="13" spans="1:9" ht="18" x14ac:dyDescent="0.25">
      <c r="A13" s="371" t="str">
        <f>SAN!H36</f>
        <v>10/28/17 San Tan Invite</v>
      </c>
      <c r="B13" s="372" t="str">
        <f>SAN!B15</f>
        <v>:35.98</v>
      </c>
      <c r="C13" s="372" t="str">
        <f>SAN!C15</f>
        <v>:46.23</v>
      </c>
      <c r="D13" s="372" t="str">
        <f>SAN!D15</f>
        <v>:51.82</v>
      </c>
      <c r="E13" s="372" t="str">
        <f>SAN!E15</f>
        <v>:39.60</v>
      </c>
      <c r="F13" s="277">
        <f>SAN!F15</f>
        <v>2.0096064814814816E-3</v>
      </c>
      <c r="G13" s="277">
        <f>SAN!G15</f>
        <v>2.0081018518518516E-3</v>
      </c>
      <c r="H13" s="367"/>
      <c r="I13" s="367"/>
    </row>
    <row r="14" spans="1:9" ht="18" x14ac:dyDescent="0.25">
      <c r="A14" s="359"/>
      <c r="B14" s="372"/>
      <c r="C14" s="372"/>
      <c r="D14" s="372"/>
      <c r="E14" s="372"/>
      <c r="F14" s="373"/>
      <c r="G14" s="373"/>
      <c r="H14" s="367"/>
      <c r="I14" s="367"/>
    </row>
    <row r="15" spans="1:9" ht="18" x14ac:dyDescent="0.25">
      <c r="A15" s="369" t="s">
        <v>82</v>
      </c>
      <c r="B15" s="370" t="s">
        <v>48</v>
      </c>
      <c r="C15" s="370" t="s">
        <v>75</v>
      </c>
      <c r="D15" s="370"/>
      <c r="E15" s="370"/>
      <c r="F15" s="370"/>
      <c r="G15" s="370"/>
      <c r="H15" s="367"/>
      <c r="I15" s="367"/>
    </row>
    <row r="16" spans="1:9" ht="18" x14ac:dyDescent="0.25">
      <c r="A16" s="371" t="str">
        <f>GCS!H36</f>
        <v>10/5/17 vs Gilbert Christian School</v>
      </c>
      <c r="B16" s="373" t="str">
        <f>GCS!F39</f>
        <v>:32.11</v>
      </c>
      <c r="C16" s="373" t="str">
        <f>GCS!G39</f>
        <v>NA</v>
      </c>
      <c r="D16" s="367"/>
      <c r="E16" s="367"/>
      <c r="F16" s="367"/>
      <c r="G16" s="367"/>
      <c r="H16" s="367"/>
      <c r="I16" s="367"/>
    </row>
    <row r="17" spans="1:9" ht="18" x14ac:dyDescent="0.25">
      <c r="A17" s="371"/>
      <c r="B17" s="373"/>
      <c r="C17" s="373"/>
      <c r="D17" s="367"/>
      <c r="E17" s="367"/>
      <c r="F17" s="367"/>
      <c r="G17" s="367"/>
      <c r="H17" s="367"/>
      <c r="I17" s="367"/>
    </row>
    <row r="18" spans="1:9" ht="18" x14ac:dyDescent="0.25">
      <c r="A18" s="369" t="s">
        <v>83</v>
      </c>
      <c r="B18" s="370" t="s">
        <v>66</v>
      </c>
      <c r="C18" s="370" t="s">
        <v>67</v>
      </c>
      <c r="D18" s="370" t="s">
        <v>48</v>
      </c>
      <c r="E18" s="370" t="s">
        <v>75</v>
      </c>
      <c r="F18" s="370"/>
      <c r="G18" s="370"/>
      <c r="H18" s="367"/>
      <c r="I18" s="367"/>
    </row>
    <row r="19" spans="1:9" ht="18" x14ac:dyDescent="0.25">
      <c r="A19" s="371" t="str">
        <f>GIL!H36</f>
        <v>8/26/17 Gilbert</v>
      </c>
      <c r="B19" s="372" t="str">
        <f>GIL!D26</f>
        <v>:40.46</v>
      </c>
      <c r="C19" s="372" t="str">
        <f>GIL!E26</f>
        <v>:48.09</v>
      </c>
      <c r="D19" s="277">
        <f>GIL!F26</f>
        <v>1.0248842592592592E-3</v>
      </c>
      <c r="E19" s="277" t="str">
        <f>GIL!G26</f>
        <v>NA</v>
      </c>
      <c r="F19" s="367"/>
      <c r="G19" s="367"/>
      <c r="H19" s="367"/>
      <c r="I19" s="367"/>
    </row>
    <row r="20" spans="1:9" ht="18" x14ac:dyDescent="0.25">
      <c r="A20" s="371" t="str">
        <f>AJ!H36</f>
        <v>8/29/17 Apache Junction</v>
      </c>
      <c r="B20" s="372" t="str">
        <f>AJ!D25</f>
        <v>:37.54</v>
      </c>
      <c r="C20" s="372" t="str">
        <f>AJ!E25</f>
        <v>:46.20</v>
      </c>
      <c r="D20" s="277">
        <f>AJ!F25</f>
        <v>9.6921296296296295E-4</v>
      </c>
      <c r="E20" s="277">
        <f>AJ!G25</f>
        <v>9.6747685185185185E-4</v>
      </c>
      <c r="F20" s="367"/>
      <c r="G20" s="367"/>
      <c r="H20" s="367"/>
      <c r="I20" s="367"/>
    </row>
    <row r="21" spans="1:9" ht="18" x14ac:dyDescent="0.25">
      <c r="A21" s="371" t="str">
        <f>VTP!H36</f>
        <v>9/7/17 Veritas &amp; Tempe Prep</v>
      </c>
      <c r="B21" s="372" t="str">
        <f>VTP!D26</f>
        <v>:37.80</v>
      </c>
      <c r="C21" s="372" t="str">
        <f>VTP!E26</f>
        <v>:44.83</v>
      </c>
      <c r="D21" s="277">
        <f>VTP!F26</f>
        <v>9.563657407407407E-4</v>
      </c>
      <c r="E21" s="277">
        <f>VTP!G26</f>
        <v>9.5844907407407413E-4</v>
      </c>
      <c r="F21" s="367"/>
      <c r="G21" s="367"/>
      <c r="H21" s="367"/>
      <c r="I21" s="367"/>
    </row>
    <row r="22" spans="1:9" ht="18" x14ac:dyDescent="0.25">
      <c r="A22" s="371" t="str">
        <f>WI!H36</f>
        <v>9/9/17 Wolves Invite</v>
      </c>
      <c r="B22" s="372" t="str">
        <f>WI!D29</f>
        <v>:34.92</v>
      </c>
      <c r="C22" s="372" t="str">
        <f>WI!E29</f>
        <v>:41.42</v>
      </c>
      <c r="D22" s="277">
        <f>WI!F29</f>
        <v>8.8356481481481478E-4</v>
      </c>
      <c r="E22" s="398">
        <f>WI!G29</f>
        <v>8.9386574074074075E-4</v>
      </c>
      <c r="F22" s="367"/>
      <c r="G22" s="367"/>
      <c r="H22" s="367"/>
      <c r="I22" s="367"/>
    </row>
    <row r="23" spans="1:9" ht="18" x14ac:dyDescent="0.25">
      <c r="A23" s="371" t="str">
        <f>DAF!H36</f>
        <v>9/21/17 at Dysart &amp; Agua Fria</v>
      </c>
      <c r="B23" s="372" t="str">
        <f>DAF!D26</f>
        <v>:35.25</v>
      </c>
      <c r="C23" s="372" t="str">
        <f>DAF!E26</f>
        <v>:39.96</v>
      </c>
      <c r="D23" s="277">
        <f>DAF!F26</f>
        <v>8.7048611111111105E-4</v>
      </c>
      <c r="E23" s="277">
        <f>DAF!G26</f>
        <v>8.7199074074074078E-4</v>
      </c>
      <c r="F23" s="367"/>
      <c r="G23" s="367"/>
      <c r="H23" s="367"/>
      <c r="I23" s="367"/>
    </row>
    <row r="24" spans="1:9" ht="18" x14ac:dyDescent="0.25">
      <c r="A24" s="371" t="str">
        <f>KI!H36</f>
        <v>9/23/17 Knights Invite</v>
      </c>
      <c r="B24" s="372" t="str">
        <f>KI!D27</f>
        <v>:35.79</v>
      </c>
      <c r="C24" s="372" t="str">
        <f>KI!E27</f>
        <v>:41.18</v>
      </c>
      <c r="D24" s="277">
        <f>KI!F27</f>
        <v>8.9085648148148151E-4</v>
      </c>
      <c r="E24" s="277">
        <f>KI!G27</f>
        <v>9.0011574074074082E-4</v>
      </c>
      <c r="F24" s="367"/>
      <c r="G24" s="367"/>
      <c r="H24" s="367"/>
      <c r="I24" s="367"/>
    </row>
    <row r="25" spans="1:9" ht="18" x14ac:dyDescent="0.25">
      <c r="A25" s="371" t="str">
        <f>HIG!H36</f>
        <v>9/26/17 at Higley</v>
      </c>
      <c r="B25" s="372" t="str">
        <f>HIG!D27</f>
        <v>:34.68</v>
      </c>
      <c r="C25" s="372" t="str">
        <f>HIG!E27</f>
        <v>:44.19</v>
      </c>
      <c r="D25" s="277">
        <f>HIG!F27</f>
        <v>9.0127314814814812E-4</v>
      </c>
      <c r="E25" s="277">
        <f>HIG!G27</f>
        <v>9.0370370370370355E-4</v>
      </c>
      <c r="F25" s="367"/>
      <c r="G25" s="367"/>
      <c r="H25" s="367"/>
      <c r="I25" s="367"/>
    </row>
    <row r="26" spans="1:9" ht="18" x14ac:dyDescent="0.25">
      <c r="A26" s="371" t="str">
        <f>GCS!H36</f>
        <v>10/5/17 vs Gilbert Christian School</v>
      </c>
      <c r="B26" s="372" t="str">
        <f>GCS!D27</f>
        <v>:37.68</v>
      </c>
      <c r="C26" s="372" t="str">
        <f>GCS!E27</f>
        <v>:43.16</v>
      </c>
      <c r="D26" s="277">
        <f>GCS!F27</f>
        <v>9.3564814814814812E-4</v>
      </c>
      <c r="E26" s="277">
        <f>GCS!G27</f>
        <v>9.306712962962963E-4</v>
      </c>
      <c r="F26" s="367"/>
      <c r="G26" s="367"/>
      <c r="H26" s="367"/>
      <c r="I26" s="367"/>
    </row>
    <row r="27" spans="1:9" ht="18" x14ac:dyDescent="0.25">
      <c r="A27" s="371" t="str">
        <f>SSI!H36</f>
        <v>10/21/17 Small School Invite</v>
      </c>
      <c r="B27" s="372" t="str">
        <f>SSI!D28</f>
        <v>:34.81</v>
      </c>
      <c r="C27" s="372" t="str">
        <f>SSI!E28</f>
        <v>:41.18</v>
      </c>
      <c r="D27" s="277">
        <f>SSI!F28</f>
        <v>8.7951388888888888E-4</v>
      </c>
      <c r="E27" s="277">
        <f>SSI!G28</f>
        <v>8.8437500000000007E-4</v>
      </c>
      <c r="F27" s="367"/>
      <c r="G27" s="367"/>
      <c r="H27" s="367"/>
      <c r="I27" s="367"/>
    </row>
    <row r="28" spans="1:9" ht="18" x14ac:dyDescent="0.25">
      <c r="A28" s="371" t="str">
        <f>SAN!H36</f>
        <v>10/28/17 San Tan Invite</v>
      </c>
      <c r="B28" s="372" t="str">
        <f>SAN!D27</f>
        <v>:36.17</v>
      </c>
      <c r="C28" s="372" t="str">
        <f>SAN!E27</f>
        <v>:42.03</v>
      </c>
      <c r="D28" s="277">
        <f>SAN!F27</f>
        <v>9.0509259259259243E-4</v>
      </c>
      <c r="E28" s="277">
        <f>SAN!G27</f>
        <v>9.1122685185185187E-4</v>
      </c>
      <c r="F28" s="367"/>
      <c r="G28" s="367"/>
      <c r="H28" s="367"/>
      <c r="I28" s="367"/>
    </row>
    <row r="29" spans="1:9" ht="18" x14ac:dyDescent="0.25">
      <c r="A29" s="371"/>
      <c r="B29" s="372"/>
      <c r="C29" s="372"/>
      <c r="D29" s="373"/>
      <c r="E29" s="373"/>
      <c r="F29" s="367"/>
      <c r="G29" s="367"/>
      <c r="H29" s="367"/>
      <c r="I29" s="367"/>
    </row>
    <row r="30" spans="1:9" ht="18" x14ac:dyDescent="0.25">
      <c r="A30" s="369" t="s">
        <v>84</v>
      </c>
      <c r="B30" s="370" t="s">
        <v>66</v>
      </c>
      <c r="C30" s="370" t="s">
        <v>67</v>
      </c>
      <c r="D30" s="370" t="s">
        <v>48</v>
      </c>
      <c r="E30" s="370" t="s">
        <v>75</v>
      </c>
      <c r="F30" s="370"/>
      <c r="G30" s="370"/>
      <c r="H30" s="367"/>
      <c r="I30" s="367"/>
    </row>
    <row r="31" spans="1:9" ht="18" x14ac:dyDescent="0.25">
      <c r="A31" s="371"/>
      <c r="B31" s="372"/>
      <c r="C31" s="372"/>
      <c r="D31" s="277"/>
      <c r="E31" s="277"/>
      <c r="F31" s="367"/>
      <c r="G31" s="367"/>
      <c r="H31" s="367"/>
      <c r="I31" s="367"/>
    </row>
    <row r="32" spans="1:9" ht="18" x14ac:dyDescent="0.25">
      <c r="A32" s="371"/>
      <c r="B32" s="372"/>
      <c r="C32" s="372"/>
      <c r="D32" s="373"/>
      <c r="E32" s="373"/>
      <c r="F32" s="367"/>
      <c r="G32" s="367"/>
      <c r="H32" s="367"/>
      <c r="I32" s="367"/>
    </row>
    <row r="33" spans="1:11" ht="18" x14ac:dyDescent="0.25">
      <c r="A33" s="369" t="s">
        <v>85</v>
      </c>
      <c r="B33" s="370" t="s">
        <v>60</v>
      </c>
      <c r="C33" s="370" t="s">
        <v>61</v>
      </c>
      <c r="D33" s="370" t="s">
        <v>62</v>
      </c>
      <c r="E33" s="370" t="s">
        <v>63</v>
      </c>
      <c r="F33" s="370" t="s">
        <v>64</v>
      </c>
      <c r="G33" s="370" t="s">
        <v>48</v>
      </c>
      <c r="H33" s="370" t="s">
        <v>75</v>
      </c>
      <c r="I33" s="367"/>
    </row>
    <row r="34" spans="1:11" ht="18" x14ac:dyDescent="0.25">
      <c r="A34" s="371"/>
      <c r="B34" s="372"/>
      <c r="C34" s="372"/>
      <c r="D34" s="372"/>
      <c r="E34" s="372"/>
      <c r="F34" s="372"/>
      <c r="G34" s="373"/>
      <c r="H34" s="373"/>
      <c r="I34" s="367"/>
    </row>
    <row r="35" spans="1:11" ht="18" x14ac:dyDescent="0.25">
      <c r="A35" s="371"/>
      <c r="B35" s="372"/>
      <c r="C35" s="372"/>
      <c r="D35" s="372"/>
      <c r="E35" s="372"/>
      <c r="F35" s="372"/>
      <c r="G35" s="373"/>
      <c r="H35" s="373"/>
      <c r="I35" s="367"/>
    </row>
    <row r="36" spans="1:11" ht="18" x14ac:dyDescent="0.25">
      <c r="A36" s="371"/>
      <c r="B36" s="372"/>
      <c r="C36" s="372"/>
      <c r="D36" s="372"/>
      <c r="E36" s="372"/>
      <c r="F36" s="372"/>
      <c r="G36" s="373"/>
      <c r="H36" s="367"/>
      <c r="I36" s="367"/>
    </row>
    <row r="37" spans="1:11" ht="18" x14ac:dyDescent="0.25">
      <c r="A37" s="369" t="s">
        <v>86</v>
      </c>
      <c r="B37" s="370" t="s">
        <v>66</v>
      </c>
      <c r="C37" s="370" t="s">
        <v>67</v>
      </c>
      <c r="D37" s="370" t="s">
        <v>48</v>
      </c>
      <c r="E37" s="370" t="s">
        <v>75</v>
      </c>
      <c r="F37" s="370"/>
      <c r="G37" s="370"/>
      <c r="H37" s="367"/>
      <c r="I37" s="367"/>
    </row>
    <row r="38" spans="1:11" ht="18" x14ac:dyDescent="0.25">
      <c r="A38" s="371" t="str">
        <f>VTP!H36</f>
        <v>9/7/17 Veritas &amp; Tempe Prep</v>
      </c>
      <c r="B38" s="372" t="str">
        <f>VTP!L20</f>
        <v>:41.88</v>
      </c>
      <c r="C38" s="372" t="str">
        <f>VTP!M20</f>
        <v>:45.75</v>
      </c>
      <c r="D38" s="277">
        <f>VTP!N20</f>
        <v>1.0142361111111109E-3</v>
      </c>
      <c r="E38" s="277" t="str">
        <f>VTP!O20</f>
        <v>NA</v>
      </c>
      <c r="F38" s="367"/>
      <c r="G38" s="367"/>
      <c r="H38" s="367"/>
      <c r="I38" s="367"/>
    </row>
    <row r="39" spans="1:11" ht="18" x14ac:dyDescent="0.25">
      <c r="A39" s="371" t="str">
        <f>WI!H36</f>
        <v>9/9/17 Wolves Invite</v>
      </c>
      <c r="B39" s="372" t="str">
        <f>WI!L19</f>
        <v>:41.62</v>
      </c>
      <c r="C39" s="372" t="str">
        <f>WI!M19</f>
        <v>:45.89</v>
      </c>
      <c r="D39" s="277">
        <f>WI!N19</f>
        <v>1.0128472222222221E-3</v>
      </c>
      <c r="E39" s="277">
        <f>WI!O19</f>
        <v>1.0140046296296297E-3</v>
      </c>
      <c r="F39" s="367"/>
      <c r="G39" s="367"/>
      <c r="H39" s="367"/>
      <c r="I39" s="367"/>
    </row>
    <row r="40" spans="1:11" ht="18" x14ac:dyDescent="0.25">
      <c r="A40" s="371" t="str">
        <f>PCV!H36</f>
        <v>9/12/17 at Phoenix Country Day</v>
      </c>
      <c r="B40" s="372" t="str">
        <f>PCV!L20</f>
        <v>:39.51</v>
      </c>
      <c r="C40" s="372" t="str">
        <f>PCV!M20</f>
        <v>:43.26</v>
      </c>
      <c r="D40" s="277">
        <f>PCV!N20</f>
        <v>9.5798611111111117E-4</v>
      </c>
      <c r="E40" s="277">
        <f>PCV!O20</f>
        <v>9.6342592592592584E-4</v>
      </c>
      <c r="F40" s="367"/>
      <c r="G40" s="367"/>
      <c r="H40" s="367"/>
      <c r="I40" s="367"/>
    </row>
    <row r="41" spans="1:11" ht="18" x14ac:dyDescent="0.25">
      <c r="A41" s="371" t="str">
        <f>HIG!H36</f>
        <v>9/26/17 at Higley</v>
      </c>
      <c r="B41" s="372" t="str">
        <f>HIG!L20</f>
        <v>:42.06</v>
      </c>
      <c r="C41" s="372" t="str">
        <f>HIG!M20</f>
        <v>:47.00</v>
      </c>
      <c r="D41" s="277">
        <f>HIG!N20</f>
        <v>1.0307870370370369E-3</v>
      </c>
      <c r="E41" s="277">
        <f>HIG!O20</f>
        <v>1.0282407407407408E-3</v>
      </c>
      <c r="F41" s="367"/>
      <c r="G41" s="367"/>
      <c r="H41" s="367"/>
      <c r="I41" s="367"/>
    </row>
    <row r="42" spans="1:11" ht="18" x14ac:dyDescent="0.25">
      <c r="A42" s="371"/>
      <c r="B42" s="372"/>
      <c r="C42" s="372"/>
      <c r="D42" s="277"/>
      <c r="E42" s="277"/>
      <c r="F42" s="367"/>
      <c r="G42" s="367"/>
      <c r="H42" s="367"/>
      <c r="I42" s="367"/>
    </row>
    <row r="43" spans="1:11" ht="18" x14ac:dyDescent="0.25">
      <c r="A43" s="369" t="s">
        <v>87</v>
      </c>
      <c r="B43" s="370" t="s">
        <v>66</v>
      </c>
      <c r="C43" s="370" t="s">
        <v>67</v>
      </c>
      <c r="D43" s="370" t="s">
        <v>48</v>
      </c>
      <c r="E43" s="370" t="s">
        <v>75</v>
      </c>
      <c r="F43" s="370"/>
      <c r="G43" s="370"/>
      <c r="H43" s="367"/>
      <c r="I43" s="367"/>
    </row>
    <row r="44" spans="1:11" ht="18" x14ac:dyDescent="0.25">
      <c r="A44" s="369"/>
      <c r="B44" s="372"/>
      <c r="C44" s="372"/>
      <c r="D44" s="373"/>
      <c r="E44" s="373"/>
      <c r="F44" s="370"/>
      <c r="G44" s="370"/>
      <c r="H44" s="367"/>
      <c r="I44" s="367"/>
    </row>
    <row r="45" spans="1:11" ht="18.5" thickBot="1" x14ac:dyDescent="0.3">
      <c r="A45" s="371"/>
      <c r="B45" s="372"/>
      <c r="C45" s="372"/>
      <c r="D45" s="373"/>
      <c r="E45" s="373"/>
      <c r="F45" s="367"/>
      <c r="G45" s="367"/>
      <c r="H45" s="367"/>
      <c r="I45" s="367"/>
    </row>
    <row r="46" spans="1:11" ht="18.5" thickBot="1" x14ac:dyDescent="0.3">
      <c r="A46" s="374" t="s">
        <v>237</v>
      </c>
      <c r="B46" s="375"/>
      <c r="C46" s="375"/>
      <c r="D46" s="376"/>
      <c r="E46" s="376"/>
      <c r="F46" s="377"/>
      <c r="G46" s="377"/>
      <c r="H46" s="378"/>
      <c r="I46" s="378"/>
      <c r="J46" s="379"/>
      <c r="K46" s="380"/>
    </row>
    <row r="47" spans="1:11" ht="18" x14ac:dyDescent="0.25">
      <c r="A47" s="381" t="s">
        <v>0</v>
      </c>
      <c r="B47" s="382" t="s">
        <v>2</v>
      </c>
      <c r="C47" s="382" t="s">
        <v>1</v>
      </c>
      <c r="D47" s="382" t="s">
        <v>3</v>
      </c>
      <c r="E47" s="383" t="s">
        <v>9</v>
      </c>
      <c r="F47" s="383" t="s">
        <v>4</v>
      </c>
      <c r="G47" s="383" t="s">
        <v>5</v>
      </c>
      <c r="H47" s="383" t="s">
        <v>10</v>
      </c>
      <c r="I47" s="383" t="s">
        <v>6</v>
      </c>
      <c r="J47" s="383" t="s">
        <v>7</v>
      </c>
      <c r="K47" s="384" t="s">
        <v>8</v>
      </c>
    </row>
    <row r="48" spans="1:11" ht="18" thickBot="1" x14ac:dyDescent="0.3">
      <c r="A48" s="385" t="s">
        <v>92</v>
      </c>
      <c r="B48" s="386" t="str">
        <f>BT!C15</f>
        <v>2:42.73 AJ</v>
      </c>
      <c r="C48" s="386" t="str">
        <f>BT!D15</f>
        <v>2:47.76 SPCP</v>
      </c>
      <c r="D48" s="386" t="str">
        <f>BT!E15</f>
        <v>:31.77 DAF</v>
      </c>
      <c r="E48" s="386" t="str">
        <f>BT!F15</f>
        <v>:30.35 SPCP</v>
      </c>
      <c r="F48" s="386" t="str">
        <f>BT!G15</f>
        <v>1:15.21 DAF</v>
      </c>
      <c r="G48" s="386" t="str">
        <f>BT!H15</f>
        <v>1:12.31 DAF</v>
      </c>
      <c r="H48" s="386" t="str">
        <f>BT!I15</f>
        <v>1:16.41 PCV</v>
      </c>
      <c r="I48" s="386" t="str">
        <f>BT!J15</f>
        <v>8:32.38 TT</v>
      </c>
      <c r="J48" s="386" t="str">
        <f>BT!K15</f>
        <v>1:22.77 PCV</v>
      </c>
      <c r="K48" s="387" t="str">
        <f>BT!L15</f>
        <v>1:37.71 DAF</v>
      </c>
    </row>
    <row r="49" spans="1:11" ht="13" thickBot="1" x14ac:dyDescent="0.3">
      <c r="A49" s="269"/>
      <c r="B49" s="269"/>
      <c r="C49" s="269"/>
      <c r="D49" s="269"/>
      <c r="E49" s="269"/>
      <c r="F49" s="269"/>
      <c r="G49" s="269"/>
      <c r="H49" s="269"/>
      <c r="I49" s="269"/>
      <c r="J49" s="269"/>
      <c r="K49" s="269"/>
    </row>
    <row r="50" spans="1:11" ht="18.5" thickBot="1" x14ac:dyDescent="0.3">
      <c r="A50" s="388">
        <v>2017</v>
      </c>
      <c r="B50" s="389"/>
      <c r="C50" s="389"/>
      <c r="D50" s="389"/>
      <c r="E50" s="389"/>
      <c r="F50" s="389"/>
      <c r="G50" s="389"/>
      <c r="H50" s="389"/>
      <c r="I50" s="389"/>
      <c r="J50" s="390"/>
      <c r="K50" s="391"/>
    </row>
    <row r="51" spans="1:11" ht="17.5" x14ac:dyDescent="0.25">
      <c r="A51" s="392" t="s">
        <v>88</v>
      </c>
      <c r="B51" s="393" t="s">
        <v>509</v>
      </c>
      <c r="C51" s="393" t="s">
        <v>492</v>
      </c>
      <c r="D51" s="393" t="s">
        <v>354</v>
      </c>
      <c r="E51" s="393" t="s">
        <v>877</v>
      </c>
      <c r="F51" s="393" t="s">
        <v>441</v>
      </c>
      <c r="G51" s="393" t="s">
        <v>381</v>
      </c>
      <c r="H51" s="393" t="s">
        <v>888</v>
      </c>
      <c r="I51" s="393" t="s">
        <v>470</v>
      </c>
      <c r="J51" s="393" t="s">
        <v>371</v>
      </c>
      <c r="K51" s="394" t="s">
        <v>408</v>
      </c>
    </row>
    <row r="52" spans="1:11" ht="18" thickBot="1" x14ac:dyDescent="0.3">
      <c r="A52" s="395" t="s">
        <v>89</v>
      </c>
      <c r="B52" s="396" t="str">
        <f>BT!C15</f>
        <v>2:42.73 AJ</v>
      </c>
      <c r="C52" s="396" t="str">
        <f>BT!D15</f>
        <v>2:47.76 SPCP</v>
      </c>
      <c r="D52" s="396" t="str">
        <f>BT!E15</f>
        <v>:31.77 DAF</v>
      </c>
      <c r="E52" s="396" t="str">
        <f>BT!F15</f>
        <v>:30.35 SPCP</v>
      </c>
      <c r="F52" s="396" t="str">
        <f>BT!G15</f>
        <v>1:15.21 DAF</v>
      </c>
      <c r="G52" s="396" t="str">
        <f>BT!H15</f>
        <v>1:12.31 DAF</v>
      </c>
      <c r="H52" s="396" t="str">
        <f>BT!I15</f>
        <v>1:16.41 PCV</v>
      </c>
      <c r="I52" s="396" t="str">
        <f>BT!J15</f>
        <v>8:32.38 TT</v>
      </c>
      <c r="J52" s="396" t="str">
        <f>BT!K15</f>
        <v>1:22.77 PCV</v>
      </c>
      <c r="K52" s="397" t="str">
        <f>BT!L15</f>
        <v>1:37.71 DAF</v>
      </c>
    </row>
  </sheetData>
  <pageMargins left="0.7" right="0.7" top="0.75" bottom="0.75" header="0.3" footer="0.3"/>
  <pageSetup scale="52" orientation="landscape" horizontalDpi="0" verticalDpi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K54"/>
  <sheetViews>
    <sheetView topLeftCell="A7" zoomScale="75" zoomScaleNormal="75" zoomScalePageLayoutView="75" workbookViewId="0"/>
  </sheetViews>
  <sheetFormatPr defaultColWidth="10.81640625" defaultRowHeight="12.5" x14ac:dyDescent="0.25"/>
  <cols>
    <col min="1" max="1" width="54.1796875" style="254" customWidth="1"/>
    <col min="2" max="11" width="16.453125" style="254" customWidth="1"/>
    <col min="12" max="16384" width="10.81640625" style="254"/>
  </cols>
  <sheetData>
    <row r="1" spans="1:9" ht="30" x14ac:dyDescent="0.25">
      <c r="A1" s="400" t="s">
        <v>126</v>
      </c>
      <c r="B1" s="366" t="s">
        <v>95</v>
      </c>
      <c r="C1" s="367"/>
      <c r="D1" s="367"/>
      <c r="E1" s="367"/>
      <c r="F1" s="367"/>
      <c r="G1" s="367"/>
      <c r="H1" s="367"/>
      <c r="I1" s="368"/>
    </row>
    <row r="2" spans="1:9" x14ac:dyDescent="0.25">
      <c r="A2" s="368"/>
      <c r="B2" s="367"/>
      <c r="C2" s="367"/>
      <c r="D2" s="367"/>
      <c r="E2" s="367"/>
      <c r="F2" s="367"/>
      <c r="G2" s="367"/>
      <c r="H2" s="367"/>
      <c r="I2" s="368"/>
    </row>
    <row r="3" spans="1:9" ht="18" x14ac:dyDescent="0.25">
      <c r="A3" s="369" t="s">
        <v>65</v>
      </c>
      <c r="B3" s="370" t="s">
        <v>66</v>
      </c>
      <c r="C3" s="370" t="s">
        <v>67</v>
      </c>
      <c r="D3" s="370" t="s">
        <v>68</v>
      </c>
      <c r="E3" s="370" t="s">
        <v>69</v>
      </c>
      <c r="F3" s="370" t="s">
        <v>48</v>
      </c>
      <c r="G3" s="370" t="s">
        <v>75</v>
      </c>
      <c r="H3" s="367"/>
      <c r="I3" s="367"/>
    </row>
    <row r="4" spans="1:9" ht="18" x14ac:dyDescent="0.25">
      <c r="A4" s="371" t="str">
        <f>PCV!H36</f>
        <v>9/12/17 at Phoenix Country Day</v>
      </c>
      <c r="B4" s="372" t="str">
        <f>PCV!B9</f>
        <v>:30.25</v>
      </c>
      <c r="C4" s="372" t="str">
        <f>PCV!C9</f>
        <v>:36.28</v>
      </c>
      <c r="D4" s="372" t="str">
        <f>PCV!D9</f>
        <v>:43.06</v>
      </c>
      <c r="E4" s="372" t="str">
        <f>PCV!E9</f>
        <v>:43.55</v>
      </c>
      <c r="F4" s="277">
        <f>PCV!F9</f>
        <v>1.7724537037037038E-3</v>
      </c>
      <c r="G4" s="277">
        <f>PCV!G9</f>
        <v>1.7734953703703704E-3</v>
      </c>
      <c r="H4" s="367"/>
      <c r="I4" s="367"/>
    </row>
    <row r="5" spans="1:9" ht="18" x14ac:dyDescent="0.25">
      <c r="A5" s="371"/>
      <c r="B5" s="372"/>
      <c r="C5" s="372"/>
      <c r="D5" s="372"/>
      <c r="E5" s="372"/>
      <c r="F5" s="373"/>
      <c r="G5" s="373"/>
      <c r="H5" s="367"/>
      <c r="I5" s="367"/>
    </row>
    <row r="6" spans="1:9" ht="18" x14ac:dyDescent="0.25">
      <c r="A6" s="369" t="s">
        <v>1</v>
      </c>
      <c r="B6" s="370" t="s">
        <v>36</v>
      </c>
      <c r="C6" s="370" t="s">
        <v>34</v>
      </c>
      <c r="D6" s="370" t="s">
        <v>35</v>
      </c>
      <c r="E6" s="370" t="s">
        <v>37</v>
      </c>
      <c r="F6" s="370" t="s">
        <v>48</v>
      </c>
      <c r="G6" s="370" t="s">
        <v>75</v>
      </c>
      <c r="H6" s="367"/>
      <c r="I6" s="367"/>
    </row>
    <row r="7" spans="1:9" ht="18" x14ac:dyDescent="0.25">
      <c r="A7" s="371"/>
      <c r="B7" s="372"/>
      <c r="C7" s="372"/>
      <c r="D7" s="372"/>
      <c r="E7" s="372"/>
      <c r="F7" s="373"/>
      <c r="G7" s="373"/>
      <c r="H7" s="367"/>
      <c r="I7" s="367"/>
    </row>
    <row r="8" spans="1:9" ht="18" x14ac:dyDescent="0.25">
      <c r="A8" s="371"/>
      <c r="B8" s="372"/>
      <c r="C8" s="372"/>
      <c r="D8" s="372"/>
      <c r="E8" s="372"/>
      <c r="F8" s="373"/>
      <c r="G8" s="373"/>
      <c r="H8" s="367"/>
      <c r="I8" s="367"/>
    </row>
    <row r="9" spans="1:9" ht="18" x14ac:dyDescent="0.25">
      <c r="A9" s="369" t="s">
        <v>82</v>
      </c>
      <c r="B9" s="370" t="s">
        <v>48</v>
      </c>
      <c r="C9" s="370" t="s">
        <v>75</v>
      </c>
      <c r="D9" s="370"/>
      <c r="E9" s="370"/>
      <c r="F9" s="370"/>
      <c r="G9" s="370"/>
      <c r="H9" s="367"/>
      <c r="I9" s="367"/>
    </row>
    <row r="10" spans="1:9" ht="18" x14ac:dyDescent="0.25">
      <c r="A10" s="371" t="str">
        <f>GIL!H36</f>
        <v>8/26/17 Gilbert</v>
      </c>
      <c r="B10" s="373" t="str">
        <f>GIL!B20</f>
        <v>:27.45</v>
      </c>
      <c r="C10" s="373" t="str">
        <f>GIL!C20</f>
        <v>:27.46</v>
      </c>
      <c r="D10" s="367"/>
      <c r="E10" s="367"/>
      <c r="F10" s="367"/>
      <c r="G10" s="367"/>
      <c r="H10" s="367"/>
      <c r="I10" s="367"/>
    </row>
    <row r="11" spans="1:9" ht="18" x14ac:dyDescent="0.25">
      <c r="A11" s="371" t="str">
        <f>VTP!H36</f>
        <v>9/7/17 Veritas &amp; Tempe Prep</v>
      </c>
      <c r="B11" s="373" t="str">
        <f>VTP!F19</f>
        <v>:27.80</v>
      </c>
      <c r="C11" s="373" t="str">
        <f>VTP!G19</f>
        <v>:28.00</v>
      </c>
      <c r="D11" s="367"/>
      <c r="E11" s="367"/>
      <c r="F11" s="367"/>
      <c r="G11" s="367"/>
      <c r="H11" s="367"/>
      <c r="I11" s="367"/>
    </row>
    <row r="12" spans="1:9" ht="18" x14ac:dyDescent="0.25">
      <c r="A12" s="371" t="str">
        <f>WI!H36</f>
        <v>9/9/17 Wolves Invite</v>
      </c>
      <c r="B12" s="373" t="str">
        <f>WI!F23</f>
        <v>:26.74</v>
      </c>
      <c r="C12" s="373" t="str">
        <f>WI!G23</f>
        <v>:27.19</v>
      </c>
      <c r="D12" s="367"/>
      <c r="E12" s="367"/>
      <c r="F12" s="367"/>
      <c r="G12" s="367"/>
      <c r="H12" s="367"/>
      <c r="I12" s="367"/>
    </row>
    <row r="13" spans="1:9" ht="18" x14ac:dyDescent="0.25">
      <c r="A13" s="371" t="str">
        <f>DAF!H36</f>
        <v>9/21/17 at Dysart &amp; Agua Fria</v>
      </c>
      <c r="B13" s="373" t="str">
        <f>DAF!F20</f>
        <v>:28.24</v>
      </c>
      <c r="C13" s="373" t="str">
        <f>DAF!G20</f>
        <v>:28.50</v>
      </c>
      <c r="D13" s="367"/>
      <c r="E13" s="367"/>
      <c r="F13" s="367"/>
      <c r="G13" s="367"/>
      <c r="H13" s="367"/>
      <c r="I13" s="367"/>
    </row>
    <row r="14" spans="1:9" ht="18" x14ac:dyDescent="0.25">
      <c r="A14" s="371" t="str">
        <f>KI!H36</f>
        <v>9/23/17 Knights Invite</v>
      </c>
      <c r="B14" s="373" t="str">
        <f>KI!F23</f>
        <v>:27.12</v>
      </c>
      <c r="C14" s="373" t="str">
        <f>KI!G23</f>
        <v>:27.37</v>
      </c>
      <c r="D14" s="367"/>
      <c r="E14" s="367"/>
      <c r="F14" s="367"/>
      <c r="G14" s="367"/>
      <c r="H14" s="367"/>
      <c r="I14" s="367"/>
    </row>
    <row r="15" spans="1:9" ht="18" x14ac:dyDescent="0.25">
      <c r="A15" s="371" t="str">
        <f>HIG!H36</f>
        <v>9/26/17 at Higley</v>
      </c>
      <c r="B15" s="373" t="str">
        <f>HIG!F21</f>
        <v>:28.36</v>
      </c>
      <c r="C15" s="373" t="str">
        <f>HIG!G21</f>
        <v>NA</v>
      </c>
      <c r="D15" s="367"/>
      <c r="E15" s="367"/>
      <c r="F15" s="367"/>
      <c r="G15" s="367"/>
      <c r="H15" s="367"/>
      <c r="I15" s="367"/>
    </row>
    <row r="16" spans="1:9" ht="18" x14ac:dyDescent="0.25">
      <c r="A16" s="371" t="str">
        <f>SPCP!H36</f>
        <v>10/19/17 vs Scottsdale Prep &amp; Chandler Prep</v>
      </c>
      <c r="B16" s="373" t="str">
        <f>SPCP!F21</f>
        <v>:27.39</v>
      </c>
      <c r="C16" s="373" t="str">
        <f>SPCP!G21</f>
        <v>:27.65</v>
      </c>
      <c r="D16" s="367"/>
      <c r="E16" s="367"/>
      <c r="F16" s="367"/>
      <c r="G16" s="367"/>
      <c r="H16" s="367"/>
      <c r="I16" s="367"/>
    </row>
    <row r="17" spans="1:9" ht="18" x14ac:dyDescent="0.25">
      <c r="A17" s="371" t="str">
        <f>SSI!H36</f>
        <v>10/21/17 Small School Invite</v>
      </c>
      <c r="B17" s="373" t="str">
        <f>SSI!F23</f>
        <v>:26.79</v>
      </c>
      <c r="C17" s="373" t="str">
        <f>SSI!G23</f>
        <v>:26.98</v>
      </c>
      <c r="D17" s="367"/>
      <c r="E17" s="367"/>
      <c r="F17" s="367"/>
      <c r="G17" s="367"/>
      <c r="H17" s="367"/>
      <c r="I17" s="367"/>
    </row>
    <row r="18" spans="1:9" ht="18" x14ac:dyDescent="0.25">
      <c r="A18" s="371" t="str">
        <f>SAN!H36</f>
        <v>10/28/17 San Tan Invite</v>
      </c>
      <c r="B18" s="373" t="str">
        <f>SAN!F22</f>
        <v>:27.29</v>
      </c>
      <c r="C18" s="373" t="str">
        <f>SAN!G22</f>
        <v>:27.56</v>
      </c>
      <c r="D18" s="367"/>
      <c r="E18" s="367"/>
      <c r="F18" s="367"/>
      <c r="G18" s="367"/>
      <c r="H18" s="367"/>
      <c r="I18" s="367"/>
    </row>
    <row r="19" spans="1:9" ht="18" x14ac:dyDescent="0.25">
      <c r="A19" s="371"/>
      <c r="B19" s="373"/>
      <c r="C19" s="373"/>
      <c r="D19" s="367"/>
      <c r="E19" s="367"/>
      <c r="F19" s="367"/>
      <c r="G19" s="367"/>
      <c r="H19" s="367"/>
      <c r="I19" s="367"/>
    </row>
    <row r="20" spans="1:9" ht="18" x14ac:dyDescent="0.25">
      <c r="A20" s="369" t="s">
        <v>83</v>
      </c>
      <c r="B20" s="370" t="s">
        <v>66</v>
      </c>
      <c r="C20" s="370" t="s">
        <v>67</v>
      </c>
      <c r="D20" s="370" t="s">
        <v>48</v>
      </c>
      <c r="E20" s="370" t="s">
        <v>75</v>
      </c>
      <c r="F20" s="370"/>
      <c r="G20" s="370"/>
      <c r="H20" s="367"/>
      <c r="I20" s="367"/>
    </row>
    <row r="21" spans="1:9" ht="18" x14ac:dyDescent="0.25">
      <c r="A21" s="371"/>
      <c r="B21" s="372"/>
      <c r="C21" s="372"/>
      <c r="D21" s="277"/>
      <c r="E21" s="277"/>
      <c r="F21" s="367"/>
      <c r="G21" s="367"/>
      <c r="H21" s="367"/>
      <c r="I21" s="367"/>
    </row>
    <row r="22" spans="1:9" ht="18" x14ac:dyDescent="0.25">
      <c r="A22" s="371"/>
      <c r="B22" s="372"/>
      <c r="C22" s="372"/>
      <c r="D22" s="373"/>
      <c r="E22" s="373"/>
      <c r="F22" s="367"/>
      <c r="G22" s="367"/>
      <c r="H22" s="367"/>
      <c r="I22" s="367"/>
    </row>
    <row r="23" spans="1:9" ht="18" x14ac:dyDescent="0.25">
      <c r="A23" s="369" t="s">
        <v>84</v>
      </c>
      <c r="B23" s="370" t="s">
        <v>66</v>
      </c>
      <c r="C23" s="370" t="s">
        <v>67</v>
      </c>
      <c r="D23" s="370" t="s">
        <v>48</v>
      </c>
      <c r="E23" s="370" t="s">
        <v>75</v>
      </c>
      <c r="F23" s="370"/>
      <c r="G23" s="370"/>
      <c r="H23" s="367"/>
      <c r="I23" s="367"/>
    </row>
    <row r="24" spans="1:9" ht="18" x14ac:dyDescent="0.25">
      <c r="A24" s="371" t="str">
        <f>AJ!H36</f>
        <v>8/29/17 Apache Junction</v>
      </c>
      <c r="B24" s="372" t="str">
        <f>AJ!D30</f>
        <v>:30.01</v>
      </c>
      <c r="C24" s="372" t="str">
        <f>AJ!E30</f>
        <v>:35.58</v>
      </c>
      <c r="D24" s="277">
        <f>AJ!F30</f>
        <v>7.5914351851851848E-4</v>
      </c>
      <c r="E24" s="277">
        <f>AJ!G30</f>
        <v>7.5567129629629639E-4</v>
      </c>
      <c r="F24" s="367"/>
      <c r="G24" s="367"/>
      <c r="H24" s="367"/>
      <c r="I24" s="367"/>
    </row>
    <row r="25" spans="1:9" ht="18" x14ac:dyDescent="0.25">
      <c r="A25" s="371" t="str">
        <f>DAF!H36</f>
        <v>9/21/17 at Dysart &amp; Agua Fria</v>
      </c>
      <c r="B25" s="372" t="str">
        <f>DAF!D32</f>
        <v>:30.03</v>
      </c>
      <c r="C25" s="372" t="str">
        <f>DAF!E32</f>
        <v>:34.05</v>
      </c>
      <c r="D25" s="277">
        <f>DAF!F32</f>
        <v>7.4166666666666662E-4</v>
      </c>
      <c r="E25" s="277">
        <f>DAF!G32</f>
        <v>7.4004629629629637E-4</v>
      </c>
      <c r="F25" s="367"/>
      <c r="G25" s="367"/>
      <c r="H25" s="367"/>
      <c r="I25" s="367"/>
    </row>
    <row r="26" spans="1:9" ht="18" x14ac:dyDescent="0.25">
      <c r="A26" s="371" t="str">
        <f>GCS!H36</f>
        <v>10/5/17 vs Gilbert Christian School</v>
      </c>
      <c r="B26" s="372" t="str">
        <f>GCS!D32</f>
        <v>:28.91</v>
      </c>
      <c r="C26" s="372" t="str">
        <f>GCS!E32</f>
        <v>:36.98</v>
      </c>
      <c r="D26" s="277">
        <f>GCS!F32</f>
        <v>7.6261574074074079E-4</v>
      </c>
      <c r="E26" s="277">
        <f>GCS!G32</f>
        <v>7.5960648148148166E-4</v>
      </c>
      <c r="F26" s="367"/>
      <c r="G26" s="367"/>
      <c r="H26" s="367"/>
      <c r="I26" s="367"/>
    </row>
    <row r="27" spans="1:9" ht="18" x14ac:dyDescent="0.25">
      <c r="A27" s="371"/>
      <c r="B27" s="372"/>
      <c r="C27" s="372"/>
      <c r="D27" s="277"/>
      <c r="E27" s="277"/>
      <c r="F27" s="367"/>
      <c r="G27" s="367"/>
      <c r="H27" s="367"/>
      <c r="I27" s="367"/>
    </row>
    <row r="28" spans="1:9" ht="18" x14ac:dyDescent="0.25">
      <c r="A28" s="369" t="s">
        <v>85</v>
      </c>
      <c r="B28" s="370" t="s">
        <v>60</v>
      </c>
      <c r="C28" s="370" t="s">
        <v>61</v>
      </c>
      <c r="D28" s="370" t="s">
        <v>62</v>
      </c>
      <c r="E28" s="370" t="s">
        <v>63</v>
      </c>
      <c r="F28" s="370" t="s">
        <v>64</v>
      </c>
      <c r="G28" s="370" t="s">
        <v>48</v>
      </c>
      <c r="H28" s="370" t="s">
        <v>75</v>
      </c>
      <c r="I28" s="367"/>
    </row>
    <row r="29" spans="1:9" ht="18" x14ac:dyDescent="0.25">
      <c r="A29" s="371"/>
      <c r="B29" s="372"/>
      <c r="C29" s="372"/>
      <c r="D29" s="372"/>
      <c r="E29" s="372"/>
      <c r="F29" s="372"/>
      <c r="G29" s="373"/>
      <c r="H29" s="373"/>
      <c r="I29" s="367"/>
    </row>
    <row r="30" spans="1:9" ht="18" x14ac:dyDescent="0.25">
      <c r="A30" s="371"/>
      <c r="B30" s="372"/>
      <c r="C30" s="372"/>
      <c r="D30" s="372"/>
      <c r="E30" s="372"/>
      <c r="F30" s="372"/>
      <c r="G30" s="373"/>
      <c r="H30" s="373"/>
      <c r="I30" s="367"/>
    </row>
    <row r="31" spans="1:9" ht="18" x14ac:dyDescent="0.25">
      <c r="A31" s="371"/>
      <c r="B31" s="372"/>
      <c r="C31" s="372"/>
      <c r="D31" s="372"/>
      <c r="E31" s="372"/>
      <c r="F31" s="372"/>
      <c r="G31" s="373"/>
      <c r="H31" s="373"/>
      <c r="I31" s="367"/>
    </row>
    <row r="32" spans="1:9" ht="18" x14ac:dyDescent="0.25">
      <c r="A32" s="369" t="s">
        <v>86</v>
      </c>
      <c r="B32" s="370" t="s">
        <v>66</v>
      </c>
      <c r="C32" s="370" t="s">
        <v>67</v>
      </c>
      <c r="D32" s="370" t="s">
        <v>48</v>
      </c>
      <c r="E32" s="370" t="s">
        <v>75</v>
      </c>
      <c r="F32" s="370"/>
      <c r="G32" s="370"/>
      <c r="H32" s="367"/>
      <c r="I32" s="367"/>
    </row>
    <row r="33" spans="1:11" ht="18" x14ac:dyDescent="0.25">
      <c r="A33" s="371"/>
      <c r="B33" s="372"/>
      <c r="C33" s="372"/>
      <c r="D33" s="277"/>
      <c r="E33" s="277"/>
      <c r="F33" s="367"/>
      <c r="G33" s="367"/>
      <c r="H33" s="367"/>
      <c r="I33" s="367"/>
    </row>
    <row r="34" spans="1:11" ht="18" x14ac:dyDescent="0.25">
      <c r="A34" s="371"/>
      <c r="B34" s="372"/>
      <c r="C34" s="372"/>
      <c r="D34" s="277"/>
      <c r="E34" s="277"/>
      <c r="F34" s="367"/>
      <c r="G34" s="367"/>
      <c r="H34" s="367"/>
      <c r="I34" s="367"/>
    </row>
    <row r="35" spans="1:11" ht="18" x14ac:dyDescent="0.25">
      <c r="A35" s="369" t="s">
        <v>87</v>
      </c>
      <c r="B35" s="370" t="s">
        <v>66</v>
      </c>
      <c r="C35" s="370" t="s">
        <v>67</v>
      </c>
      <c r="D35" s="370" t="s">
        <v>48</v>
      </c>
      <c r="E35" s="370" t="s">
        <v>75</v>
      </c>
      <c r="F35" s="370"/>
      <c r="G35" s="370"/>
      <c r="H35" s="367"/>
      <c r="I35" s="367"/>
    </row>
    <row r="36" spans="1:11" ht="18" x14ac:dyDescent="0.25">
      <c r="A36" s="371" t="str">
        <f>GIL!H36</f>
        <v>8/26/17 Gilbert</v>
      </c>
      <c r="B36" s="372" t="str">
        <f>GIL!L24</f>
        <v>:39.51</v>
      </c>
      <c r="C36" s="372" t="str">
        <f>GIL!M24</f>
        <v>:46.56</v>
      </c>
      <c r="D36" s="277">
        <f>GIL!N24</f>
        <v>9.9618055555555549E-4</v>
      </c>
      <c r="E36" s="277">
        <f>GIL!O24</f>
        <v>9.9687499999999993E-4</v>
      </c>
      <c r="F36" s="370"/>
      <c r="G36" s="370"/>
      <c r="H36" s="367"/>
      <c r="I36" s="367"/>
    </row>
    <row r="37" spans="1:11" ht="18" x14ac:dyDescent="0.25">
      <c r="A37" s="371" t="str">
        <f>AJ!H36</f>
        <v>8/29/17 Apache Junction</v>
      </c>
      <c r="B37" s="372" t="str">
        <f>AJ!L25</f>
        <v>:38.97</v>
      </c>
      <c r="C37" s="372" t="str">
        <f>AJ!M25</f>
        <v>:45.47</v>
      </c>
      <c r="D37" s="277">
        <f>AJ!N25</f>
        <v>9.7731481481481476E-4</v>
      </c>
      <c r="E37" s="277">
        <f>AJ!O25</f>
        <v>9.7430555555555552E-4</v>
      </c>
      <c r="F37" s="370"/>
      <c r="G37" s="370"/>
      <c r="H37" s="367"/>
      <c r="I37" s="367"/>
    </row>
    <row r="38" spans="1:11" ht="18" x14ac:dyDescent="0.25">
      <c r="A38" s="371" t="str">
        <f>WI!H36</f>
        <v>9/9/17 Wolves Invite</v>
      </c>
      <c r="B38" s="372" t="str">
        <f>WI!L26</f>
        <v>:37.00</v>
      </c>
      <c r="C38" s="372" t="str">
        <f>WI!M26</f>
        <v>:44.30</v>
      </c>
      <c r="D38" s="277">
        <f>WI!N26</f>
        <v>9.4097222222222227E-4</v>
      </c>
      <c r="E38" s="277">
        <f>WI!O26</f>
        <v>9.4791666666666668E-4</v>
      </c>
      <c r="F38" s="370"/>
      <c r="G38" s="370"/>
      <c r="H38" s="367"/>
      <c r="I38" s="367"/>
    </row>
    <row r="39" spans="1:11" ht="18" x14ac:dyDescent="0.25">
      <c r="A39" s="371" t="str">
        <f>PCV!H36</f>
        <v>9/12/17 at Phoenix Country Day</v>
      </c>
      <c r="B39" s="372" t="str">
        <f>PCV!L25</f>
        <v>:39.03</v>
      </c>
      <c r="C39" s="372" t="str">
        <f>PCV!M25</f>
        <v>:46.55</v>
      </c>
      <c r="D39" s="277">
        <f>PCV!N25</f>
        <v>9.9050925925925912E-4</v>
      </c>
      <c r="E39" s="277">
        <f>PCV!O25</f>
        <v>9.8888888888888876E-4</v>
      </c>
      <c r="F39" s="370"/>
      <c r="G39" s="370"/>
      <c r="H39" s="367"/>
      <c r="I39" s="367"/>
    </row>
    <row r="40" spans="1:11" ht="18" x14ac:dyDescent="0.25">
      <c r="A40" s="371" t="str">
        <f>KI!H36</f>
        <v>9/23/17 Knights Invite</v>
      </c>
      <c r="B40" s="372" t="str">
        <f>KI!L27</f>
        <v>:36.47</v>
      </c>
      <c r="C40" s="372" t="str">
        <f>KI!M27</f>
        <v>:45.39</v>
      </c>
      <c r="D40" s="277">
        <f>KI!N27</f>
        <v>9.4745370370370372E-4</v>
      </c>
      <c r="E40" s="277">
        <f>KI!O27</f>
        <v>9.4791666666666668E-4</v>
      </c>
      <c r="F40" s="370"/>
      <c r="G40" s="370"/>
      <c r="H40" s="367"/>
      <c r="I40" s="367"/>
    </row>
    <row r="41" spans="1:11" ht="18" x14ac:dyDescent="0.25">
      <c r="A41" s="371" t="str">
        <f>HIG!H36</f>
        <v>9/26/17 at Higley</v>
      </c>
      <c r="B41" s="372" t="str">
        <f>HIG!L25</f>
        <v>:37.66</v>
      </c>
      <c r="C41" s="372" t="str">
        <f>HIG!M25</f>
        <v>:47.90</v>
      </c>
      <c r="D41" s="277">
        <f>HIG!N25</f>
        <v>9.9027777777777764E-4</v>
      </c>
      <c r="E41" s="277">
        <f>HIG!O25</f>
        <v>9.9363425925925943E-4</v>
      </c>
      <c r="F41" s="370"/>
      <c r="G41" s="370"/>
      <c r="H41" s="367"/>
      <c r="I41" s="367"/>
    </row>
    <row r="42" spans="1:11" ht="18" x14ac:dyDescent="0.25">
      <c r="A42" s="371" t="str">
        <f>GCS!H36</f>
        <v>10/5/17 vs Gilbert Christian School</v>
      </c>
      <c r="B42" s="372" t="str">
        <f>GCS!L24</f>
        <v>:38.96</v>
      </c>
      <c r="C42" s="372" t="str">
        <f>GCS!M24</f>
        <v>:46.88</v>
      </c>
      <c r="D42" s="277">
        <f>GCS!N24</f>
        <v>9.9351851851851858E-4</v>
      </c>
      <c r="E42" s="277">
        <f>GCS!O24</f>
        <v>9.9421296296296302E-4</v>
      </c>
      <c r="F42" s="370"/>
      <c r="G42" s="370"/>
      <c r="H42" s="367"/>
      <c r="I42" s="367"/>
    </row>
    <row r="43" spans="1:11" ht="18" x14ac:dyDescent="0.25">
      <c r="A43" s="371" t="str">
        <f>SPCP!H36</f>
        <v>10/19/17 vs Scottsdale Prep &amp; Chandler Prep</v>
      </c>
      <c r="B43" s="372" t="str">
        <f>SPCP!L25</f>
        <v>:37.57</v>
      </c>
      <c r="C43" s="372" t="str">
        <f>SPCP!M25</f>
        <v>:46.06</v>
      </c>
      <c r="D43" s="277">
        <f>SPCP!N25</f>
        <v>9.679398148148147E-4</v>
      </c>
      <c r="E43" s="277">
        <f>SPCP!O25</f>
        <v>9.710648148148149E-4</v>
      </c>
      <c r="F43" s="370"/>
      <c r="G43" s="370"/>
      <c r="H43" s="367"/>
      <c r="I43" s="367"/>
    </row>
    <row r="44" spans="1:11" ht="18" x14ac:dyDescent="0.25">
      <c r="A44" s="371" t="str">
        <f>SSI!H36</f>
        <v>10/21/17 Small School Invite</v>
      </c>
      <c r="B44" s="372" t="str">
        <f>SSI!L26</f>
        <v>:37.92</v>
      </c>
      <c r="C44" s="372" t="str">
        <f>SSI!M26</f>
        <v>:45.29</v>
      </c>
      <c r="D44" s="277">
        <f>SSI!N26</f>
        <v>9.6307870370370373E-4</v>
      </c>
      <c r="E44" s="277">
        <f>SSI!O26</f>
        <v>9.638888888888888E-4</v>
      </c>
      <c r="F44" s="370"/>
      <c r="G44" s="370"/>
      <c r="H44" s="367"/>
      <c r="I44" s="367"/>
    </row>
    <row r="45" spans="1:11" ht="18" x14ac:dyDescent="0.25">
      <c r="A45" s="371" t="str">
        <f>SAN!H36</f>
        <v>10/28/17 San Tan Invite</v>
      </c>
      <c r="B45" s="372" t="str">
        <f>SAN!L26</f>
        <v>:36.77</v>
      </c>
      <c r="C45" s="372" t="str">
        <f>SAN!M26</f>
        <v>:45.44</v>
      </c>
      <c r="D45" s="277">
        <f>SAN!N26</f>
        <v>9.5150462962962973E-4</v>
      </c>
      <c r="E45" s="277">
        <f>SAN!O26</f>
        <v>9.5486111111111108E-4</v>
      </c>
      <c r="F45" s="370"/>
      <c r="G45" s="370"/>
      <c r="H45" s="367"/>
      <c r="I45" s="367"/>
    </row>
    <row r="46" spans="1:11" ht="18.5" thickBot="1" x14ac:dyDescent="0.3">
      <c r="A46" s="371"/>
      <c r="B46" s="372"/>
      <c r="C46" s="372"/>
      <c r="D46" s="277"/>
      <c r="E46" s="277"/>
      <c r="F46" s="370"/>
      <c r="G46" s="370"/>
      <c r="H46" s="367"/>
      <c r="I46" s="367"/>
    </row>
    <row r="47" spans="1:11" ht="18.5" thickBot="1" x14ac:dyDescent="0.3">
      <c r="A47" s="388" t="s">
        <v>237</v>
      </c>
      <c r="B47" s="402"/>
      <c r="C47" s="402"/>
      <c r="D47" s="403"/>
      <c r="E47" s="403"/>
      <c r="F47" s="404"/>
      <c r="G47" s="404"/>
      <c r="H47" s="405"/>
      <c r="I47" s="405"/>
      <c r="J47" s="390"/>
      <c r="K47" s="391"/>
    </row>
    <row r="48" spans="1:11" ht="18" x14ac:dyDescent="0.25">
      <c r="A48" s="381" t="s">
        <v>0</v>
      </c>
      <c r="B48" s="382" t="s">
        <v>2</v>
      </c>
      <c r="C48" s="382" t="s">
        <v>1</v>
      </c>
      <c r="D48" s="382" t="s">
        <v>3</v>
      </c>
      <c r="E48" s="383" t="s">
        <v>9</v>
      </c>
      <c r="F48" s="383" t="s">
        <v>4</v>
      </c>
      <c r="G48" s="383" t="s">
        <v>5</v>
      </c>
      <c r="H48" s="383" t="s">
        <v>10</v>
      </c>
      <c r="I48" s="383" t="s">
        <v>6</v>
      </c>
      <c r="J48" s="383" t="s">
        <v>7</v>
      </c>
      <c r="K48" s="384" t="s">
        <v>8</v>
      </c>
    </row>
    <row r="49" spans="1:11" ht="17.5" x14ac:dyDescent="0.25">
      <c r="A49" s="425" t="s">
        <v>94</v>
      </c>
      <c r="B49" s="407" t="s">
        <v>142</v>
      </c>
      <c r="C49" s="407" t="s">
        <v>143</v>
      </c>
      <c r="D49" s="407" t="s">
        <v>219</v>
      </c>
      <c r="E49" s="407" t="s">
        <v>253</v>
      </c>
      <c r="F49" s="407" t="s">
        <v>129</v>
      </c>
      <c r="G49" s="407" t="s">
        <v>231</v>
      </c>
      <c r="H49" s="407" t="s">
        <v>199</v>
      </c>
      <c r="I49" s="407" t="s">
        <v>149</v>
      </c>
      <c r="J49" s="407" t="s">
        <v>1969</v>
      </c>
      <c r="K49" s="408" t="s">
        <v>234</v>
      </c>
    </row>
    <row r="50" spans="1:11" ht="18" thickBot="1" x14ac:dyDescent="0.3">
      <c r="A50" s="395" t="s">
        <v>95</v>
      </c>
      <c r="B50" s="386" t="str">
        <f>BT!C16</f>
        <v>2:33.14 PCV</v>
      </c>
      <c r="C50" s="386" t="str">
        <f>BT!D16</f>
        <v>3:06.14 HIG</v>
      </c>
      <c r="D50" s="386" t="str">
        <f>BT!E16</f>
        <v>:26.74 WI</v>
      </c>
      <c r="E50" s="386" t="str">
        <f>BT!F16</f>
        <v>:26.17 WI</v>
      </c>
      <c r="F50" s="386" t="str">
        <f>BT!G16</f>
        <v>1:30.31 TT</v>
      </c>
      <c r="G50" s="386" t="str">
        <f>BT!H16</f>
        <v>1:03.94 DAF</v>
      </c>
      <c r="H50" s="386" t="str">
        <f>BT!I16</f>
        <v>1:06.53 GIL</v>
      </c>
      <c r="I50" s="386" t="str">
        <f>BT!J16</f>
        <v>7:42.09 TT</v>
      </c>
      <c r="J50" s="386" t="str">
        <f>BT!K16</f>
        <v>1:38.62 FB</v>
      </c>
      <c r="K50" s="387" t="str">
        <f>BT!L16</f>
        <v>1:21.30 WI</v>
      </c>
    </row>
    <row r="51" spans="1:11" ht="13" thickBot="1" x14ac:dyDescent="0.3">
      <c r="A51" s="269"/>
      <c r="B51" s="269"/>
      <c r="C51" s="269"/>
      <c r="D51" s="269"/>
      <c r="E51" s="269"/>
      <c r="F51" s="269"/>
      <c r="G51" s="269"/>
      <c r="H51" s="269"/>
      <c r="I51" s="269"/>
      <c r="J51" s="269"/>
      <c r="K51" s="269"/>
    </row>
    <row r="52" spans="1:11" ht="18.5" thickBot="1" x14ac:dyDescent="0.3">
      <c r="A52" s="388">
        <v>2017</v>
      </c>
      <c r="B52" s="389"/>
      <c r="C52" s="389"/>
      <c r="D52" s="389"/>
      <c r="E52" s="389"/>
      <c r="F52" s="389"/>
      <c r="G52" s="389"/>
      <c r="H52" s="389"/>
      <c r="I52" s="389"/>
      <c r="J52" s="390"/>
      <c r="K52" s="391"/>
    </row>
    <row r="53" spans="1:11" ht="17.5" x14ac:dyDescent="0.25">
      <c r="A53" s="426" t="s">
        <v>88</v>
      </c>
      <c r="B53" s="393" t="s">
        <v>1313</v>
      </c>
      <c r="C53" s="393" t="s">
        <v>1363</v>
      </c>
      <c r="D53" s="393" t="s">
        <v>352</v>
      </c>
      <c r="E53" s="393" t="s">
        <v>875</v>
      </c>
      <c r="F53" s="393" t="s">
        <v>436</v>
      </c>
      <c r="G53" s="393" t="s">
        <v>382</v>
      </c>
      <c r="H53" s="393" t="s">
        <v>664</v>
      </c>
      <c r="I53" s="393" t="s">
        <v>459</v>
      </c>
      <c r="J53" s="393" t="s">
        <v>370</v>
      </c>
      <c r="K53" s="394" t="s">
        <v>411</v>
      </c>
    </row>
    <row r="54" spans="1:11" ht="18" thickBot="1" x14ac:dyDescent="0.3">
      <c r="A54" s="427" t="s">
        <v>89</v>
      </c>
      <c r="B54" s="396" t="str">
        <f>BT!C16</f>
        <v>2:33.14 PCV</v>
      </c>
      <c r="C54" s="396" t="str">
        <f>BT!D16</f>
        <v>3:06.14 HIG</v>
      </c>
      <c r="D54" s="396" t="str">
        <f>BT!E16</f>
        <v>:26.74 WI</v>
      </c>
      <c r="E54" s="396" t="str">
        <f>BT!F16</f>
        <v>:26.17 WI</v>
      </c>
      <c r="F54" s="396" t="str">
        <f>BT!G16</f>
        <v>1:30.31 TT</v>
      </c>
      <c r="G54" s="396" t="str">
        <f>BT!H16</f>
        <v>1:03.94 DAF</v>
      </c>
      <c r="H54" s="396" t="str">
        <f>BT!I16</f>
        <v>1:06.53 GIL</v>
      </c>
      <c r="I54" s="396" t="str">
        <f>BT!J16</f>
        <v>7:42.09 TT</v>
      </c>
      <c r="J54" s="396" t="str">
        <f>BT!K16</f>
        <v>1:38.62 FB</v>
      </c>
      <c r="K54" s="397" t="str">
        <f>BT!L16</f>
        <v>1:21.30 WI</v>
      </c>
    </row>
  </sheetData>
  <phoneticPr fontId="1" type="noConversion"/>
  <pageMargins left="0.7" right="0.7" top="0.75" bottom="0.75" header="0.3" footer="0.3"/>
  <pageSetup scale="52" orientation="landscape" horizontalDpi="0" verticalDpi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K48"/>
  <sheetViews>
    <sheetView zoomScale="75" zoomScaleNormal="75" zoomScalePageLayoutView="75" workbookViewId="0"/>
  </sheetViews>
  <sheetFormatPr defaultColWidth="10.81640625" defaultRowHeight="12.5" x14ac:dyDescent="0.25"/>
  <cols>
    <col min="1" max="1" width="54.1796875" style="368" customWidth="1"/>
    <col min="2" max="2" width="16.6328125" style="367" customWidth="1"/>
    <col min="3" max="11" width="16.6328125" style="368" customWidth="1"/>
    <col min="12" max="16384" width="10.81640625" style="368"/>
  </cols>
  <sheetData>
    <row r="1" spans="1:9" ht="30" x14ac:dyDescent="0.25">
      <c r="A1" s="365" t="s">
        <v>307</v>
      </c>
      <c r="B1" s="366" t="s">
        <v>95</v>
      </c>
      <c r="C1" s="367"/>
      <c r="D1" s="367"/>
      <c r="E1" s="367"/>
      <c r="F1" s="367"/>
      <c r="G1" s="367"/>
      <c r="H1" s="367"/>
    </row>
    <row r="2" spans="1:9" x14ac:dyDescent="0.25">
      <c r="C2" s="367"/>
      <c r="D2" s="367"/>
      <c r="E2" s="367"/>
      <c r="F2" s="367"/>
      <c r="G2" s="367"/>
      <c r="H2" s="367"/>
    </row>
    <row r="3" spans="1:9" ht="18" x14ac:dyDescent="0.25">
      <c r="A3" s="369" t="s">
        <v>65</v>
      </c>
      <c r="B3" s="370" t="s">
        <v>66</v>
      </c>
      <c r="C3" s="370" t="s">
        <v>67</v>
      </c>
      <c r="D3" s="370" t="s">
        <v>68</v>
      </c>
      <c r="E3" s="370" t="s">
        <v>69</v>
      </c>
      <c r="F3" s="370" t="s">
        <v>48</v>
      </c>
      <c r="G3" s="370" t="s">
        <v>75</v>
      </c>
      <c r="H3" s="367"/>
      <c r="I3" s="367"/>
    </row>
    <row r="4" spans="1:9" ht="18" x14ac:dyDescent="0.25">
      <c r="A4" s="371"/>
      <c r="B4" s="372"/>
      <c r="C4" s="372"/>
      <c r="D4" s="372"/>
      <c r="E4" s="372"/>
      <c r="F4" s="277"/>
      <c r="G4" s="277"/>
      <c r="H4" s="367"/>
      <c r="I4" s="367"/>
    </row>
    <row r="5" spans="1:9" ht="18" x14ac:dyDescent="0.25">
      <c r="A5" s="371"/>
      <c r="B5" s="372"/>
      <c r="C5" s="372"/>
      <c r="D5" s="372"/>
      <c r="E5" s="372"/>
      <c r="F5" s="373"/>
      <c r="G5" s="373"/>
      <c r="H5" s="367"/>
      <c r="I5" s="367"/>
    </row>
    <row r="6" spans="1:9" ht="18" x14ac:dyDescent="0.25">
      <c r="A6" s="369" t="s">
        <v>1</v>
      </c>
      <c r="B6" s="370" t="s">
        <v>36</v>
      </c>
      <c r="C6" s="370" t="s">
        <v>34</v>
      </c>
      <c r="D6" s="370" t="s">
        <v>35</v>
      </c>
      <c r="E6" s="370" t="s">
        <v>37</v>
      </c>
      <c r="F6" s="370" t="s">
        <v>48</v>
      </c>
      <c r="G6" s="370" t="s">
        <v>75</v>
      </c>
      <c r="H6" s="367"/>
      <c r="I6" s="367"/>
    </row>
    <row r="7" spans="1:9" ht="18" x14ac:dyDescent="0.25">
      <c r="A7" s="371"/>
      <c r="B7" s="372"/>
      <c r="C7" s="372"/>
      <c r="D7" s="372"/>
      <c r="E7" s="372"/>
      <c r="F7" s="277"/>
      <c r="G7" s="277"/>
      <c r="H7" s="367"/>
      <c r="I7" s="367"/>
    </row>
    <row r="8" spans="1:9" ht="18" x14ac:dyDescent="0.25">
      <c r="A8" s="359"/>
      <c r="B8" s="372"/>
      <c r="C8" s="372"/>
      <c r="D8" s="372"/>
      <c r="E8" s="372"/>
      <c r="F8" s="373"/>
      <c r="G8" s="373"/>
      <c r="H8" s="367"/>
      <c r="I8" s="367"/>
    </row>
    <row r="9" spans="1:9" ht="18" x14ac:dyDescent="0.25">
      <c r="A9" s="369" t="s">
        <v>82</v>
      </c>
      <c r="B9" s="370" t="s">
        <v>48</v>
      </c>
      <c r="C9" s="370" t="s">
        <v>75</v>
      </c>
      <c r="D9" s="370"/>
      <c r="E9" s="370"/>
      <c r="F9" s="370"/>
      <c r="G9" s="370"/>
      <c r="H9" s="367"/>
      <c r="I9" s="367"/>
    </row>
    <row r="10" spans="1:9" ht="18" x14ac:dyDescent="0.25">
      <c r="A10" s="371" t="str">
        <f>GIL!H36</f>
        <v>8/26/17 Gilbert</v>
      </c>
      <c r="B10" s="373" t="str">
        <f>GIL!F23</f>
        <v>:48.00</v>
      </c>
      <c r="C10" s="373" t="str">
        <f>GIL!G23</f>
        <v>:47.57</v>
      </c>
      <c r="D10" s="367"/>
      <c r="E10" s="367"/>
      <c r="F10" s="367"/>
      <c r="G10" s="367"/>
      <c r="H10" s="367"/>
      <c r="I10" s="367"/>
    </row>
    <row r="11" spans="1:9" ht="18" x14ac:dyDescent="0.25">
      <c r="A11" s="371" t="str">
        <f>AJ!H36</f>
        <v>8/29/17 Apache Junction</v>
      </c>
      <c r="B11" s="373" t="str">
        <f>AJ!B22</f>
        <v>:43.06</v>
      </c>
      <c r="C11" s="373" t="str">
        <f>AJ!C22</f>
        <v>NA</v>
      </c>
      <c r="D11" s="367"/>
      <c r="E11" s="367"/>
      <c r="F11" s="367"/>
      <c r="G11" s="367"/>
      <c r="H11" s="367"/>
      <c r="I11" s="367"/>
    </row>
    <row r="12" spans="1:9" ht="18" x14ac:dyDescent="0.25">
      <c r="A12" s="371" t="str">
        <f>VTP!H36</f>
        <v>9/7/17 Veritas &amp; Tempe Prep</v>
      </c>
      <c r="B12" s="373" t="str">
        <f>VTP!F21</f>
        <v>:43.76</v>
      </c>
      <c r="C12" s="373" t="str">
        <f>VTP!G21</f>
        <v>NA</v>
      </c>
      <c r="D12" s="367"/>
      <c r="E12" s="367"/>
      <c r="F12" s="367"/>
      <c r="G12" s="367"/>
      <c r="H12" s="367"/>
      <c r="I12" s="367"/>
    </row>
    <row r="13" spans="1:9" ht="18" x14ac:dyDescent="0.25">
      <c r="A13" s="371" t="str">
        <f>WI!H36</f>
        <v>9/9/17 Wolves Invite</v>
      </c>
      <c r="B13" s="373" t="str">
        <f>WI!F19</f>
        <v>:40.07</v>
      </c>
      <c r="C13" s="373" t="str">
        <f>WI!G19</f>
        <v>:40.87</v>
      </c>
      <c r="D13" s="367"/>
      <c r="E13" s="367"/>
      <c r="F13" s="367"/>
      <c r="G13" s="367"/>
      <c r="H13" s="367"/>
      <c r="I13" s="367"/>
    </row>
    <row r="14" spans="1:9" ht="18" x14ac:dyDescent="0.25">
      <c r="A14" s="371" t="str">
        <f>PCV!H36</f>
        <v>9/12/17 at Phoenix Country Day</v>
      </c>
      <c r="B14" s="373" t="str">
        <f>PCV!B23</f>
        <v>:40.92</v>
      </c>
      <c r="C14" s="373" t="str">
        <f>PCV!C23</f>
        <v>:41.14</v>
      </c>
      <c r="D14" s="367"/>
      <c r="E14" s="367"/>
      <c r="F14" s="367"/>
      <c r="G14" s="367"/>
      <c r="H14" s="367"/>
      <c r="I14" s="367"/>
    </row>
    <row r="15" spans="1:9" ht="18" x14ac:dyDescent="0.25">
      <c r="A15" s="371" t="str">
        <f>DAF!H36</f>
        <v>9/21/17 at Dysart &amp; Agua Fria</v>
      </c>
      <c r="B15" s="373" t="str">
        <f>DAF!B24</f>
        <v>:40.55</v>
      </c>
      <c r="C15" s="373" t="str">
        <f>DAF!C24</f>
        <v>:40.41</v>
      </c>
      <c r="D15" s="367"/>
      <c r="E15" s="367"/>
      <c r="F15" s="367"/>
      <c r="G15" s="367"/>
      <c r="H15" s="367"/>
      <c r="I15" s="367"/>
    </row>
    <row r="16" spans="1:9" ht="18" x14ac:dyDescent="0.25">
      <c r="A16" s="371" t="str">
        <f>HIG!H36</f>
        <v>9/26/17 at Higley</v>
      </c>
      <c r="B16" s="373" t="str">
        <f>HIG!F43</f>
        <v>:38.97</v>
      </c>
      <c r="C16" s="373" t="str">
        <f>HIG!G43</f>
        <v>:39.29</v>
      </c>
      <c r="D16" s="367"/>
      <c r="E16" s="367"/>
      <c r="F16" s="367"/>
      <c r="G16" s="367"/>
      <c r="H16" s="367"/>
      <c r="I16" s="367"/>
    </row>
    <row r="17" spans="1:9" ht="18" x14ac:dyDescent="0.25">
      <c r="A17" s="371" t="str">
        <f>GCS!H36</f>
        <v>10/5/17 vs Gilbert Christian School</v>
      </c>
      <c r="B17" s="373" t="str">
        <f>GCS!F42</f>
        <v>:38.64</v>
      </c>
      <c r="C17" s="373" t="str">
        <f>GCS!G42</f>
        <v>NA</v>
      </c>
      <c r="D17" s="367"/>
      <c r="E17" s="367"/>
      <c r="F17" s="367"/>
      <c r="G17" s="367"/>
      <c r="H17" s="367"/>
      <c r="I17" s="367"/>
    </row>
    <row r="18" spans="1:9" ht="18" x14ac:dyDescent="0.25">
      <c r="A18" s="371" t="str">
        <f>SPCP!H36</f>
        <v>10/19/17 vs Scottsdale Prep &amp; Chandler Prep</v>
      </c>
      <c r="B18" s="373" t="str">
        <f>SPCP!F43</f>
        <v>:37.48</v>
      </c>
      <c r="C18" s="373"/>
      <c r="D18" s="367"/>
      <c r="E18" s="367"/>
      <c r="F18" s="367"/>
      <c r="G18" s="367"/>
      <c r="H18" s="367"/>
      <c r="I18" s="367"/>
    </row>
    <row r="19" spans="1:9" ht="18" x14ac:dyDescent="0.25">
      <c r="A19" s="371"/>
      <c r="B19" s="373"/>
      <c r="C19" s="373"/>
      <c r="D19" s="367"/>
      <c r="E19" s="367"/>
      <c r="F19" s="367"/>
      <c r="G19" s="367"/>
      <c r="H19" s="367"/>
      <c r="I19" s="367"/>
    </row>
    <row r="20" spans="1:9" ht="18" x14ac:dyDescent="0.25">
      <c r="A20" s="369" t="s">
        <v>83</v>
      </c>
      <c r="B20" s="370" t="s">
        <v>66</v>
      </c>
      <c r="C20" s="370" t="s">
        <v>67</v>
      </c>
      <c r="D20" s="370" t="s">
        <v>48</v>
      </c>
      <c r="E20" s="370" t="s">
        <v>75</v>
      </c>
      <c r="F20" s="370"/>
      <c r="G20" s="370"/>
      <c r="H20" s="367"/>
      <c r="I20" s="367"/>
    </row>
    <row r="21" spans="1:9" ht="18" x14ac:dyDescent="0.25">
      <c r="A21" s="371"/>
      <c r="B21" s="372"/>
      <c r="C21" s="372"/>
      <c r="D21" s="373"/>
      <c r="E21" s="373"/>
      <c r="F21" s="367"/>
      <c r="G21" s="367"/>
      <c r="H21" s="367"/>
      <c r="I21" s="367"/>
    </row>
    <row r="22" spans="1:9" ht="18" x14ac:dyDescent="0.25">
      <c r="A22" s="371"/>
      <c r="B22" s="372"/>
      <c r="C22" s="372"/>
      <c r="D22" s="373"/>
      <c r="E22" s="373"/>
      <c r="F22" s="367"/>
      <c r="G22" s="367"/>
      <c r="H22" s="367"/>
      <c r="I22" s="367"/>
    </row>
    <row r="23" spans="1:9" ht="18" x14ac:dyDescent="0.25">
      <c r="A23" s="369" t="s">
        <v>84</v>
      </c>
      <c r="B23" s="370" t="s">
        <v>66</v>
      </c>
      <c r="C23" s="370" t="s">
        <v>67</v>
      </c>
      <c r="D23" s="370" t="s">
        <v>48</v>
      </c>
      <c r="E23" s="370" t="s">
        <v>75</v>
      </c>
      <c r="F23" s="370"/>
      <c r="G23" s="370"/>
      <c r="H23" s="367"/>
      <c r="I23" s="367"/>
    </row>
    <row r="24" spans="1:9" ht="18" x14ac:dyDescent="0.25">
      <c r="A24" s="371" t="str">
        <f>GIL!H36</f>
        <v>8/26/17 Gilbert</v>
      </c>
      <c r="B24" s="372" t="str">
        <f>GIL!D35</f>
        <v>:51.91</v>
      </c>
      <c r="C24" s="372">
        <f>GIL!E35</f>
        <v>7.4606481481481485E-4</v>
      </c>
      <c r="D24" s="277">
        <f>GIL!F35</f>
        <v>1.346875E-3</v>
      </c>
      <c r="E24" s="277">
        <f>GIL!G35</f>
        <v>1.3375000000000001E-3</v>
      </c>
      <c r="F24" s="367"/>
      <c r="G24" s="367"/>
      <c r="H24" s="367"/>
      <c r="I24" s="367"/>
    </row>
    <row r="25" spans="1:9" ht="18" x14ac:dyDescent="0.25">
      <c r="A25" s="371" t="str">
        <f>VTP!H36</f>
        <v>9/7/17 Veritas &amp; Tempe Prep</v>
      </c>
      <c r="B25" s="372" t="str">
        <f>VTP!D34</f>
        <v>:42.57</v>
      </c>
      <c r="C25" s="372" t="str">
        <f>VTP!E34</f>
        <v>:52.55</v>
      </c>
      <c r="D25" s="277">
        <f>VTP!F34</f>
        <v>1.100925925925926E-3</v>
      </c>
      <c r="E25" s="277" t="str">
        <f>VTP!G34</f>
        <v>NA</v>
      </c>
      <c r="F25" s="367"/>
      <c r="G25" s="367"/>
      <c r="H25" s="367"/>
      <c r="I25" s="367"/>
    </row>
    <row r="26" spans="1:9" ht="18" x14ac:dyDescent="0.25">
      <c r="A26" s="371" t="str">
        <f>DAF!H36</f>
        <v>9/21/17 at Dysart &amp; Agua Fria</v>
      </c>
      <c r="B26" s="372" t="str">
        <f>DAF!D36</f>
        <v>:44.39</v>
      </c>
      <c r="C26" s="372" t="str">
        <f>DAF!E36</f>
        <v>:56.42</v>
      </c>
      <c r="D26" s="277">
        <f>DAF!F36</f>
        <v>1.1667824074074074E-3</v>
      </c>
      <c r="E26" s="277">
        <f>DAF!G36</f>
        <v>1.1111111111111111E-3</v>
      </c>
      <c r="F26" s="367"/>
      <c r="G26" s="367"/>
      <c r="H26" s="367"/>
      <c r="I26" s="367"/>
    </row>
    <row r="27" spans="1:9" ht="18" x14ac:dyDescent="0.25">
      <c r="A27" s="371" t="str">
        <f>HIG!H36</f>
        <v>9/26/17 at Higley</v>
      </c>
      <c r="B27" s="372" t="str">
        <f>HIG!D51</f>
        <v>:41.85</v>
      </c>
      <c r="C27" s="372" t="str">
        <f>HIG!E51</f>
        <v>:48.14</v>
      </c>
      <c r="D27" s="277">
        <f>HIG!F51</f>
        <v>1.041550925925926E-3</v>
      </c>
      <c r="E27" s="277">
        <f>HIG!G51</f>
        <v>1.0417824074074073E-3</v>
      </c>
      <c r="F27" s="367"/>
      <c r="G27" s="367"/>
      <c r="H27" s="367"/>
      <c r="I27" s="367"/>
    </row>
    <row r="28" spans="1:9" ht="18" x14ac:dyDescent="0.25">
      <c r="A28" s="371" t="str">
        <f>SPCP!H36</f>
        <v>10/19/17 vs Scottsdale Prep &amp; Chandler Prep</v>
      </c>
      <c r="B28" s="372" t="str">
        <f>SPCP!D49</f>
        <v>NA</v>
      </c>
      <c r="C28" s="372" t="str">
        <f>SPCP!E49</f>
        <v>NA</v>
      </c>
      <c r="D28" s="277">
        <f>SPCP!F49</f>
        <v>9.9212962962962948E-4</v>
      </c>
      <c r="E28" s="277" t="str">
        <f>SPCP!G49</f>
        <v>NA</v>
      </c>
      <c r="F28" s="367"/>
      <c r="G28" s="367"/>
      <c r="H28" s="367"/>
      <c r="I28" s="367"/>
    </row>
    <row r="29" spans="1:9" ht="18" x14ac:dyDescent="0.25">
      <c r="A29" s="371"/>
      <c r="B29" s="372"/>
      <c r="C29" s="372"/>
      <c r="D29" s="373"/>
      <c r="E29" s="373"/>
      <c r="F29" s="367"/>
      <c r="G29" s="367"/>
      <c r="H29" s="367"/>
      <c r="I29" s="367"/>
    </row>
    <row r="30" spans="1:9" ht="18" x14ac:dyDescent="0.25">
      <c r="A30" s="369" t="s">
        <v>85</v>
      </c>
      <c r="B30" s="370" t="s">
        <v>60</v>
      </c>
      <c r="C30" s="370" t="s">
        <v>61</v>
      </c>
      <c r="D30" s="370" t="s">
        <v>62</v>
      </c>
      <c r="E30" s="370" t="s">
        <v>63</v>
      </c>
      <c r="F30" s="370" t="s">
        <v>64</v>
      </c>
      <c r="G30" s="370" t="s">
        <v>48</v>
      </c>
      <c r="H30" s="370" t="s">
        <v>75</v>
      </c>
      <c r="I30" s="367"/>
    </row>
    <row r="31" spans="1:9" ht="18" x14ac:dyDescent="0.25">
      <c r="A31" s="371"/>
      <c r="B31" s="372"/>
      <c r="C31" s="372"/>
      <c r="D31" s="372"/>
      <c r="E31" s="372"/>
      <c r="F31" s="372"/>
      <c r="G31" s="373"/>
      <c r="H31" s="373"/>
      <c r="I31" s="367"/>
    </row>
    <row r="32" spans="1:9" ht="18" x14ac:dyDescent="0.25">
      <c r="A32" s="371"/>
      <c r="B32" s="372"/>
      <c r="C32" s="372"/>
      <c r="D32" s="372"/>
      <c r="E32" s="372"/>
      <c r="F32" s="372"/>
      <c r="G32" s="373"/>
      <c r="H32" s="373"/>
      <c r="I32" s="367"/>
    </row>
    <row r="33" spans="1:11" ht="18" x14ac:dyDescent="0.25">
      <c r="A33" s="371"/>
      <c r="B33" s="372"/>
      <c r="C33" s="372"/>
      <c r="D33" s="372"/>
      <c r="E33" s="372"/>
      <c r="F33" s="372"/>
      <c r="G33" s="373"/>
      <c r="H33" s="367"/>
      <c r="I33" s="367"/>
    </row>
    <row r="34" spans="1:11" ht="18" x14ac:dyDescent="0.25">
      <c r="A34" s="369" t="s">
        <v>86</v>
      </c>
      <c r="B34" s="370" t="s">
        <v>66</v>
      </c>
      <c r="C34" s="370" t="s">
        <v>67</v>
      </c>
      <c r="D34" s="370" t="s">
        <v>48</v>
      </c>
      <c r="E34" s="370" t="s">
        <v>75</v>
      </c>
      <c r="F34" s="370"/>
      <c r="G34" s="370"/>
      <c r="H34" s="367"/>
      <c r="I34" s="367"/>
    </row>
    <row r="35" spans="1:11" ht="18" x14ac:dyDescent="0.25">
      <c r="A35" s="371" t="str">
        <f>AJ!H36</f>
        <v>8/29/17 Apache Junction</v>
      </c>
      <c r="B35" s="372">
        <f>AJ!L21</f>
        <v>7.0902777777777772E-4</v>
      </c>
      <c r="C35" s="372">
        <f>AJ!M21</f>
        <v>7.9201388888888898E-4</v>
      </c>
      <c r="D35" s="277">
        <f>AJ!N21</f>
        <v>1.5010416666666668E-3</v>
      </c>
      <c r="E35" s="277" t="str">
        <f>AJ!O21</f>
        <v>NA</v>
      </c>
      <c r="F35" s="367"/>
      <c r="G35" s="367"/>
      <c r="H35" s="367"/>
      <c r="I35" s="367"/>
    </row>
    <row r="36" spans="1:11" ht="18" x14ac:dyDescent="0.25">
      <c r="A36" s="371" t="str">
        <f>KI!H36</f>
        <v>9/23/17 Knights Invite</v>
      </c>
      <c r="B36" s="372" t="str">
        <f>KI!L18</f>
        <v>:55.74</v>
      </c>
      <c r="C36" s="372">
        <f>KI!M18</f>
        <v>7.2013888888888876E-4</v>
      </c>
      <c r="D36" s="277">
        <f>KI!N18</f>
        <v>1.3652777777777778E-3</v>
      </c>
      <c r="E36" s="277">
        <f>KI!O18</f>
        <v>1.3559027777777779E-3</v>
      </c>
      <c r="F36" s="367"/>
      <c r="G36" s="367"/>
      <c r="H36" s="367"/>
      <c r="I36" s="367"/>
    </row>
    <row r="37" spans="1:11" ht="18" x14ac:dyDescent="0.25">
      <c r="A37" s="371" t="str">
        <f>SSI!H36</f>
        <v>10/21/17 Small School Invite</v>
      </c>
      <c r="B37" s="372" t="str">
        <f>SSI!L19</f>
        <v>NA</v>
      </c>
      <c r="C37" s="372" t="str">
        <f>SSI!M19</f>
        <v>NA</v>
      </c>
      <c r="D37" s="277">
        <f>SSI!N19</f>
        <v>1.2312500000000001E-3</v>
      </c>
      <c r="E37" s="277">
        <f>SSI!O19</f>
        <v>1.2334490740740741E-3</v>
      </c>
      <c r="F37" s="367"/>
      <c r="G37" s="367"/>
      <c r="H37" s="367"/>
      <c r="I37" s="367"/>
    </row>
    <row r="38" spans="1:11" ht="18" x14ac:dyDescent="0.25">
      <c r="A38" s="371"/>
      <c r="B38" s="372"/>
      <c r="C38" s="372"/>
      <c r="D38" s="277"/>
      <c r="E38" s="277"/>
      <c r="F38" s="367"/>
      <c r="G38" s="367"/>
      <c r="H38" s="367"/>
      <c r="I38" s="367"/>
    </row>
    <row r="39" spans="1:11" ht="18" x14ac:dyDescent="0.25">
      <c r="A39" s="369" t="s">
        <v>87</v>
      </c>
      <c r="B39" s="370" t="s">
        <v>66</v>
      </c>
      <c r="C39" s="370" t="s">
        <v>67</v>
      </c>
      <c r="D39" s="370" t="s">
        <v>48</v>
      </c>
      <c r="E39" s="370" t="s">
        <v>75</v>
      </c>
      <c r="F39" s="370"/>
      <c r="G39" s="370"/>
      <c r="H39" s="367"/>
      <c r="I39" s="367"/>
    </row>
    <row r="40" spans="1:11" ht="18" x14ac:dyDescent="0.25">
      <c r="A40" s="369"/>
      <c r="B40" s="372"/>
      <c r="C40" s="372"/>
      <c r="D40" s="373"/>
      <c r="E40" s="373"/>
      <c r="F40" s="370"/>
      <c r="G40" s="370"/>
      <c r="H40" s="367"/>
      <c r="I40" s="367"/>
    </row>
    <row r="41" spans="1:11" ht="18.5" thickBot="1" x14ac:dyDescent="0.3">
      <c r="A41" s="371"/>
      <c r="B41" s="372"/>
      <c r="C41" s="372"/>
      <c r="D41" s="373"/>
      <c r="E41" s="373"/>
      <c r="F41" s="367"/>
      <c r="G41" s="367"/>
      <c r="H41" s="367"/>
      <c r="I41" s="367"/>
    </row>
    <row r="42" spans="1:11" ht="18.5" thickBot="1" x14ac:dyDescent="0.3">
      <c r="A42" s="374" t="s">
        <v>237</v>
      </c>
      <c r="B42" s="375"/>
      <c r="C42" s="375"/>
      <c r="D42" s="376"/>
      <c r="E42" s="376"/>
      <c r="F42" s="377"/>
      <c r="G42" s="377"/>
      <c r="H42" s="378"/>
      <c r="I42" s="378"/>
      <c r="J42" s="379"/>
      <c r="K42" s="380"/>
    </row>
    <row r="43" spans="1:11" ht="18" x14ac:dyDescent="0.25">
      <c r="A43" s="381" t="s">
        <v>0</v>
      </c>
      <c r="B43" s="382" t="s">
        <v>2</v>
      </c>
      <c r="C43" s="382" t="s">
        <v>1</v>
      </c>
      <c r="D43" s="382" t="s">
        <v>3</v>
      </c>
      <c r="E43" s="383" t="s">
        <v>9</v>
      </c>
      <c r="F43" s="383" t="s">
        <v>4</v>
      </c>
      <c r="G43" s="383" t="s">
        <v>5</v>
      </c>
      <c r="H43" s="383" t="s">
        <v>10</v>
      </c>
      <c r="I43" s="383" t="s">
        <v>6</v>
      </c>
      <c r="J43" s="383" t="s">
        <v>7</v>
      </c>
      <c r="K43" s="384" t="s">
        <v>8</v>
      </c>
    </row>
    <row r="44" spans="1:11" ht="18" thickBot="1" x14ac:dyDescent="0.3">
      <c r="A44" s="385" t="s">
        <v>95</v>
      </c>
      <c r="B44" s="386" t="str">
        <f>BT!C17</f>
        <v>NT</v>
      </c>
      <c r="C44" s="386" t="str">
        <f>BT!D17</f>
        <v>NT</v>
      </c>
      <c r="D44" s="386" t="str">
        <f>BT!E17</f>
        <v>:36.78 FB</v>
      </c>
      <c r="E44" s="386" t="str">
        <f>BT!F17</f>
        <v>:41.13 VTP</v>
      </c>
      <c r="F44" s="386" t="str">
        <f>BT!G17</f>
        <v>3:06.49 TT</v>
      </c>
      <c r="G44" s="386" t="str">
        <f>BT!H17</f>
        <v>1:25.72 SPCP</v>
      </c>
      <c r="H44" s="386" t="str">
        <f>BT!I17</f>
        <v>1:25.07 GCS</v>
      </c>
      <c r="I44" s="386" t="str">
        <f>BT!J17</f>
        <v>12:30.34 TT</v>
      </c>
      <c r="J44" s="386" t="str">
        <f>BT!K17</f>
        <v>1:46.38 SSI</v>
      </c>
      <c r="K44" s="387" t="str">
        <f>BT!L17</f>
        <v>2:16.75 FB</v>
      </c>
    </row>
    <row r="45" spans="1:11" ht="13" thickBot="1" x14ac:dyDescent="0.3">
      <c r="A45" s="269"/>
      <c r="B45" s="269"/>
      <c r="C45" s="269"/>
      <c r="D45" s="269"/>
      <c r="E45" s="269"/>
      <c r="F45" s="269"/>
      <c r="G45" s="269"/>
      <c r="H45" s="269"/>
      <c r="I45" s="269"/>
      <c r="J45" s="269"/>
      <c r="K45" s="269"/>
    </row>
    <row r="46" spans="1:11" ht="18.5" thickBot="1" x14ac:dyDescent="0.3">
      <c r="A46" s="388">
        <v>2017</v>
      </c>
      <c r="B46" s="389"/>
      <c r="C46" s="389"/>
      <c r="D46" s="389"/>
      <c r="E46" s="389"/>
      <c r="F46" s="389"/>
      <c r="G46" s="389"/>
      <c r="H46" s="389"/>
      <c r="I46" s="389"/>
      <c r="J46" s="390"/>
      <c r="K46" s="391"/>
    </row>
    <row r="47" spans="1:11" ht="17.5" x14ac:dyDescent="0.25">
      <c r="A47" s="426" t="s">
        <v>88</v>
      </c>
      <c r="B47" s="393" t="s">
        <v>12</v>
      </c>
      <c r="C47" s="393" t="s">
        <v>12</v>
      </c>
      <c r="D47" s="393" t="s">
        <v>364</v>
      </c>
      <c r="E47" s="393" t="s">
        <v>657</v>
      </c>
      <c r="F47" s="393" t="s">
        <v>449</v>
      </c>
      <c r="G47" s="393" t="s">
        <v>334</v>
      </c>
      <c r="H47" s="393" t="s">
        <v>669</v>
      </c>
      <c r="I47" s="393" t="s">
        <v>465</v>
      </c>
      <c r="J47" s="393" t="s">
        <v>380</v>
      </c>
      <c r="K47" s="394" t="s">
        <v>420</v>
      </c>
    </row>
    <row r="48" spans="1:11" ht="18" thickBot="1" x14ac:dyDescent="0.3">
      <c r="A48" s="427" t="s">
        <v>89</v>
      </c>
      <c r="B48" s="396" t="str">
        <f>BT!C17</f>
        <v>NT</v>
      </c>
      <c r="C48" s="396" t="str">
        <f>BT!D17</f>
        <v>NT</v>
      </c>
      <c r="D48" s="396" t="str">
        <f>BT!E17</f>
        <v>:36.78 FB</v>
      </c>
      <c r="E48" s="396" t="str">
        <f>BT!F17</f>
        <v>:41.13 VTP</v>
      </c>
      <c r="F48" s="396" t="str">
        <f>BT!G17</f>
        <v>3:06.49 TT</v>
      </c>
      <c r="G48" s="396" t="str">
        <f>BT!H17</f>
        <v>1:25.72 SPCP</v>
      </c>
      <c r="H48" s="396" t="str">
        <f>BT!I17</f>
        <v>1:25.07 GCS</v>
      </c>
      <c r="I48" s="396" t="str">
        <f>BT!J17</f>
        <v>12:30.34 TT</v>
      </c>
      <c r="J48" s="396" t="str">
        <f>BT!K17</f>
        <v>1:46.38 SSI</v>
      </c>
      <c r="K48" s="397" t="str">
        <f>BT!L17</f>
        <v>2:16.75 FB</v>
      </c>
    </row>
  </sheetData>
  <pageMargins left="0.7" right="0.7" top="0.75" bottom="0.75" header="0.3" footer="0.3"/>
  <pageSetup scale="52" orientation="landscape" horizontalDpi="0" verticalDpi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K53"/>
  <sheetViews>
    <sheetView zoomScale="75" zoomScaleNormal="75" zoomScalePageLayoutView="75" workbookViewId="0"/>
  </sheetViews>
  <sheetFormatPr defaultColWidth="10.81640625" defaultRowHeight="12.5" x14ac:dyDescent="0.25"/>
  <cols>
    <col min="1" max="1" width="54.1796875" style="368" customWidth="1"/>
    <col min="2" max="2" width="16.6328125" style="367" customWidth="1"/>
    <col min="3" max="11" width="16.6328125" style="368" customWidth="1"/>
    <col min="12" max="16384" width="10.81640625" style="368"/>
  </cols>
  <sheetData>
    <row r="1" spans="1:9" ht="30" x14ac:dyDescent="0.25">
      <c r="A1" s="365" t="s">
        <v>308</v>
      </c>
      <c r="B1" s="366" t="s">
        <v>95</v>
      </c>
      <c r="C1" s="367"/>
      <c r="D1" s="367"/>
      <c r="E1" s="367"/>
      <c r="F1" s="367"/>
      <c r="G1" s="367"/>
      <c r="H1" s="367"/>
    </row>
    <row r="2" spans="1:9" x14ac:dyDescent="0.25">
      <c r="C2" s="367"/>
      <c r="D2" s="367"/>
      <c r="E2" s="367"/>
      <c r="F2" s="367"/>
      <c r="G2" s="367"/>
      <c r="H2" s="367"/>
    </row>
    <row r="3" spans="1:9" ht="18" x14ac:dyDescent="0.25">
      <c r="A3" s="369" t="s">
        <v>65</v>
      </c>
      <c r="B3" s="370" t="s">
        <v>66</v>
      </c>
      <c r="C3" s="370" t="s">
        <v>67</v>
      </c>
      <c r="D3" s="370" t="s">
        <v>68</v>
      </c>
      <c r="E3" s="370" t="s">
        <v>69</v>
      </c>
      <c r="F3" s="370" t="s">
        <v>48</v>
      </c>
      <c r="G3" s="370" t="s">
        <v>75</v>
      </c>
      <c r="H3" s="367"/>
      <c r="I3" s="367"/>
    </row>
    <row r="4" spans="1:9" ht="18" x14ac:dyDescent="0.25">
      <c r="A4" s="371"/>
      <c r="B4" s="372"/>
      <c r="C4" s="372"/>
      <c r="D4" s="372"/>
      <c r="E4" s="372"/>
      <c r="F4" s="277"/>
      <c r="G4" s="277"/>
      <c r="H4" s="367"/>
      <c r="I4" s="367"/>
    </row>
    <row r="5" spans="1:9" ht="18" x14ac:dyDescent="0.25">
      <c r="A5" s="371"/>
      <c r="B5" s="372"/>
      <c r="C5" s="372"/>
      <c r="D5" s="372"/>
      <c r="E5" s="372"/>
      <c r="F5" s="373"/>
      <c r="G5" s="373"/>
      <c r="H5" s="367"/>
      <c r="I5" s="367"/>
    </row>
    <row r="6" spans="1:9" ht="18" x14ac:dyDescent="0.25">
      <c r="A6" s="369" t="s">
        <v>1</v>
      </c>
      <c r="B6" s="370" t="s">
        <v>36</v>
      </c>
      <c r="C6" s="370" t="s">
        <v>34</v>
      </c>
      <c r="D6" s="370" t="s">
        <v>35</v>
      </c>
      <c r="E6" s="370" t="s">
        <v>37</v>
      </c>
      <c r="F6" s="370" t="s">
        <v>48</v>
      </c>
      <c r="G6" s="370" t="s">
        <v>75</v>
      </c>
      <c r="H6" s="367"/>
      <c r="I6" s="367"/>
    </row>
    <row r="7" spans="1:9" ht="18" x14ac:dyDescent="0.25">
      <c r="A7" s="371" t="str">
        <f>GIL!H36</f>
        <v>8/26/17 Gilbert</v>
      </c>
      <c r="B7" s="372" t="str">
        <f>GIL!B15</f>
        <v>:40.65</v>
      </c>
      <c r="C7" s="372" t="str">
        <f>GIL!C15</f>
        <v>:51.10</v>
      </c>
      <c r="D7" s="372">
        <f>GIL!D15</f>
        <v>8.0208333333333336E-4</v>
      </c>
      <c r="E7" s="372" t="str">
        <f>GIL!E15</f>
        <v>:47.09</v>
      </c>
      <c r="F7" s="277">
        <f>GIL!F15</f>
        <v>2.4090277777777777E-3</v>
      </c>
      <c r="G7" s="277">
        <f>GIL!G15</f>
        <v>2.397685185185185E-3</v>
      </c>
      <c r="H7" s="367"/>
      <c r="I7" s="367"/>
    </row>
    <row r="8" spans="1:9" ht="18" x14ac:dyDescent="0.25">
      <c r="A8" s="359"/>
      <c r="B8" s="372"/>
      <c r="C8" s="372"/>
      <c r="D8" s="372"/>
      <c r="E8" s="372"/>
      <c r="F8" s="373"/>
      <c r="G8" s="373"/>
      <c r="H8" s="367"/>
      <c r="I8" s="367"/>
    </row>
    <row r="9" spans="1:9" ht="18" x14ac:dyDescent="0.25">
      <c r="A9" s="369" t="s">
        <v>82</v>
      </c>
      <c r="B9" s="370" t="s">
        <v>48</v>
      </c>
      <c r="C9" s="370" t="s">
        <v>75</v>
      </c>
      <c r="D9" s="370"/>
      <c r="E9" s="370"/>
      <c r="F9" s="370"/>
      <c r="G9" s="370"/>
      <c r="H9" s="367"/>
      <c r="I9" s="367"/>
    </row>
    <row r="10" spans="1:9" ht="18" x14ac:dyDescent="0.25">
      <c r="A10" s="371" t="str">
        <f>VTP!H36</f>
        <v>9/7/17 Veritas &amp; Tempe Prep</v>
      </c>
      <c r="B10" s="373" t="str">
        <f>VTP!F20</f>
        <v>:30.25</v>
      </c>
      <c r="C10" s="373" t="str">
        <f>VTP!G20</f>
        <v>NA</v>
      </c>
      <c r="D10" s="367"/>
      <c r="E10" s="367"/>
      <c r="F10" s="367"/>
      <c r="G10" s="367"/>
      <c r="H10" s="367"/>
      <c r="I10" s="367"/>
    </row>
    <row r="11" spans="1:9" ht="18" x14ac:dyDescent="0.25">
      <c r="A11" s="371" t="str">
        <f>PCV!H36</f>
        <v>9/12/17 at Phoenix Country Day</v>
      </c>
      <c r="B11" s="373" t="str">
        <f>PCV!B22</f>
        <v>:30.49</v>
      </c>
      <c r="C11" s="373" t="str">
        <f>PCV!C22</f>
        <v>:30.76</v>
      </c>
      <c r="D11" s="367"/>
      <c r="E11" s="367"/>
      <c r="F11" s="367"/>
      <c r="G11" s="367"/>
      <c r="H11" s="367"/>
      <c r="I11" s="367"/>
    </row>
    <row r="12" spans="1:9" ht="18" x14ac:dyDescent="0.25">
      <c r="A12" s="371" t="str">
        <f>DAF!H36</f>
        <v>9/21/17 at Dysart &amp; Agua Fria</v>
      </c>
      <c r="B12" s="373" t="str">
        <f>DAF!F22</f>
        <v>:28.35</v>
      </c>
      <c r="C12" s="373" t="str">
        <f>DAF!G22</f>
        <v>NA</v>
      </c>
      <c r="D12" s="367"/>
      <c r="E12" s="367"/>
      <c r="F12" s="367"/>
      <c r="G12" s="367"/>
      <c r="H12" s="367"/>
      <c r="I12" s="367"/>
    </row>
    <row r="13" spans="1:9" ht="18" x14ac:dyDescent="0.25">
      <c r="A13" s="371" t="str">
        <f>GCS!H36</f>
        <v>10/5/17 vs Gilbert Christian School</v>
      </c>
      <c r="B13" s="373" t="str">
        <f>GCS!F22</f>
        <v>:28.03</v>
      </c>
      <c r="C13" s="373" t="str">
        <f>GCS!G22</f>
        <v>:27.94</v>
      </c>
      <c r="D13" s="367"/>
      <c r="E13" s="367"/>
      <c r="F13" s="367"/>
      <c r="G13" s="367"/>
      <c r="H13" s="367"/>
      <c r="I13" s="367"/>
    </row>
    <row r="14" spans="1:9" ht="18" x14ac:dyDescent="0.25">
      <c r="A14" s="371" t="str">
        <f>SAN!H36</f>
        <v>10/28/17 San Tan Invite</v>
      </c>
      <c r="B14" s="373" t="str">
        <f>SAN!F23</f>
        <v>:25.90</v>
      </c>
      <c r="C14" s="373" t="str">
        <f>SAN!G23</f>
        <v>:26.02</v>
      </c>
      <c r="D14" s="367"/>
      <c r="E14" s="367"/>
      <c r="F14" s="367"/>
      <c r="G14" s="367"/>
      <c r="H14" s="367"/>
      <c r="I14" s="367"/>
    </row>
    <row r="15" spans="1:9" ht="18" x14ac:dyDescent="0.25">
      <c r="A15" s="371"/>
      <c r="B15" s="373"/>
      <c r="C15" s="373"/>
      <c r="D15" s="367"/>
      <c r="E15" s="367"/>
      <c r="F15" s="367"/>
      <c r="G15" s="367"/>
      <c r="H15" s="367"/>
      <c r="I15" s="367"/>
    </row>
    <row r="16" spans="1:9" ht="18" x14ac:dyDescent="0.25">
      <c r="A16" s="369" t="s">
        <v>83</v>
      </c>
      <c r="B16" s="370" t="s">
        <v>66</v>
      </c>
      <c r="C16" s="370" t="s">
        <v>67</v>
      </c>
      <c r="D16" s="370" t="s">
        <v>48</v>
      </c>
      <c r="E16" s="370" t="s">
        <v>75</v>
      </c>
      <c r="F16" s="370"/>
      <c r="G16" s="370"/>
      <c r="H16" s="367"/>
      <c r="I16" s="367"/>
    </row>
    <row r="17" spans="1:9" ht="18" x14ac:dyDescent="0.25">
      <c r="A17" s="371" t="str">
        <f>WI!H36</f>
        <v>9/9/17 Wolves Invite</v>
      </c>
      <c r="B17" s="372" t="str">
        <f>WI!D27</f>
        <v>:41.43</v>
      </c>
      <c r="C17" s="372" t="str">
        <f>WI!E27</f>
        <v>:52.40</v>
      </c>
      <c r="D17" s="277">
        <f>WI!F27</f>
        <v>1.0859953703703702E-3</v>
      </c>
      <c r="E17" s="398">
        <f>WI!G27</f>
        <v>1.088773148148148E-3</v>
      </c>
      <c r="F17" s="367"/>
      <c r="G17" s="367"/>
      <c r="H17" s="367"/>
      <c r="I17" s="367"/>
    </row>
    <row r="18" spans="1:9" ht="18" x14ac:dyDescent="0.25">
      <c r="A18" s="371"/>
      <c r="B18" s="372"/>
      <c r="C18" s="372"/>
      <c r="D18" s="373"/>
      <c r="E18" s="373"/>
      <c r="F18" s="367"/>
      <c r="G18" s="367"/>
      <c r="H18" s="367"/>
      <c r="I18" s="367"/>
    </row>
    <row r="19" spans="1:9" ht="18" x14ac:dyDescent="0.25">
      <c r="A19" s="369" t="s">
        <v>84</v>
      </c>
      <c r="B19" s="370" t="s">
        <v>66</v>
      </c>
      <c r="C19" s="370" t="s">
        <v>67</v>
      </c>
      <c r="D19" s="370" t="s">
        <v>48</v>
      </c>
      <c r="E19" s="370" t="s">
        <v>75</v>
      </c>
      <c r="F19" s="370"/>
      <c r="G19" s="370"/>
      <c r="H19" s="367"/>
      <c r="I19" s="367"/>
    </row>
    <row r="20" spans="1:9" ht="18" x14ac:dyDescent="0.25">
      <c r="A20" s="371" t="str">
        <f>AJ!H36</f>
        <v>8/29/17 Apache Junction</v>
      </c>
      <c r="B20" s="372" t="str">
        <f>AJ!D31</f>
        <v>:31.48</v>
      </c>
      <c r="C20" s="372" t="str">
        <f>AJ!E31</f>
        <v>:36.87</v>
      </c>
      <c r="D20" s="277">
        <f>AJ!F31</f>
        <v>7.9108796296296295E-4</v>
      </c>
      <c r="E20" s="277">
        <f>AJ!G31</f>
        <v>7.9363425925925923E-4</v>
      </c>
      <c r="F20" s="367"/>
      <c r="G20" s="367"/>
      <c r="H20" s="367"/>
      <c r="I20" s="367"/>
    </row>
    <row r="21" spans="1:9" ht="18" x14ac:dyDescent="0.25">
      <c r="A21" s="371" t="str">
        <f>KI!H36</f>
        <v>9/23/17 Knights Invite</v>
      </c>
      <c r="B21" s="372" t="str">
        <f>KI!D35</f>
        <v>:30.46</v>
      </c>
      <c r="C21" s="372" t="str">
        <f>KI!E35</f>
        <v>:35.62</v>
      </c>
      <c r="D21" s="277">
        <f>KI!F35</f>
        <v>7.6481481481481485E-4</v>
      </c>
      <c r="E21" s="277">
        <f>KI!G35</f>
        <v>7.666666666666668E-4</v>
      </c>
      <c r="F21" s="367"/>
      <c r="G21" s="367"/>
      <c r="H21" s="367"/>
      <c r="I21" s="367"/>
    </row>
    <row r="22" spans="1:9" ht="18" x14ac:dyDescent="0.25">
      <c r="A22" s="371" t="str">
        <f>HIG!H36</f>
        <v>9/26/17 at Higley</v>
      </c>
      <c r="B22" s="372" t="str">
        <f>HIG!D34</f>
        <v>:31.46</v>
      </c>
      <c r="C22" s="372" t="str">
        <f>HIG!E34</f>
        <v>:34.66</v>
      </c>
      <c r="D22" s="277">
        <f>HIG!F34</f>
        <v>7.6527777777777781E-4</v>
      </c>
      <c r="E22" s="277">
        <f>HIG!G34</f>
        <v>7.6655092592592606E-4</v>
      </c>
      <c r="F22" s="367"/>
      <c r="G22" s="367"/>
      <c r="H22" s="367"/>
      <c r="I22" s="367"/>
    </row>
    <row r="23" spans="1:9" ht="18" x14ac:dyDescent="0.25">
      <c r="A23" s="371" t="str">
        <f>SPCP!H36</f>
        <v>10/19/17 vs Scottsdale Prep &amp; Chandler Prep</v>
      </c>
      <c r="B23" s="372" t="str">
        <f>SPCP!D33</f>
        <v>:28.83</v>
      </c>
      <c r="C23" s="372" t="str">
        <f>SPCP!E33</f>
        <v>:32.05</v>
      </c>
      <c r="D23" s="277">
        <f>SPCP!F33</f>
        <v>7.0462962962962959E-4</v>
      </c>
      <c r="E23" s="277">
        <f>SPCP!G33</f>
        <v>7.0960648148148152E-4</v>
      </c>
      <c r="F23" s="367"/>
      <c r="G23" s="367"/>
      <c r="H23" s="367"/>
      <c r="I23" s="367"/>
    </row>
    <row r="24" spans="1:9" ht="18" x14ac:dyDescent="0.25">
      <c r="A24" s="371" t="str">
        <f>SSI!H36</f>
        <v>10/21/17 Small School Invite</v>
      </c>
      <c r="B24" s="372" t="str">
        <f>SSI!D34</f>
        <v>:31.87</v>
      </c>
      <c r="C24" s="372" t="str">
        <f>SSI!E34</f>
        <v>:35.55</v>
      </c>
      <c r="D24" s="277">
        <f>SSI!F34</f>
        <v>7.8032407407407401E-4</v>
      </c>
      <c r="E24" s="277">
        <f>SSI!G34</f>
        <v>7.8333333333333336E-4</v>
      </c>
      <c r="F24" s="367"/>
      <c r="G24" s="367"/>
      <c r="H24" s="367"/>
      <c r="I24" s="367"/>
    </row>
    <row r="25" spans="1:9" ht="18" x14ac:dyDescent="0.25">
      <c r="A25" s="371"/>
      <c r="B25" s="372"/>
      <c r="C25" s="372"/>
      <c r="D25" s="373"/>
      <c r="E25" s="373"/>
      <c r="F25" s="367"/>
      <c r="G25" s="367"/>
      <c r="H25" s="367"/>
      <c r="I25" s="367"/>
    </row>
    <row r="26" spans="1:9" ht="18" x14ac:dyDescent="0.25">
      <c r="A26" s="369" t="s">
        <v>85</v>
      </c>
      <c r="B26" s="370" t="s">
        <v>60</v>
      </c>
      <c r="C26" s="370" t="s">
        <v>61</v>
      </c>
      <c r="D26" s="370" t="s">
        <v>62</v>
      </c>
      <c r="E26" s="370" t="s">
        <v>63</v>
      </c>
      <c r="F26" s="370" t="s">
        <v>64</v>
      </c>
      <c r="G26" s="370" t="s">
        <v>48</v>
      </c>
      <c r="H26" s="370" t="s">
        <v>75</v>
      </c>
      <c r="I26" s="367"/>
    </row>
    <row r="27" spans="1:9" ht="18" x14ac:dyDescent="0.25">
      <c r="A27" s="371"/>
      <c r="B27" s="372"/>
      <c r="C27" s="372"/>
      <c r="D27" s="372"/>
      <c r="E27" s="372"/>
      <c r="F27" s="372"/>
      <c r="G27" s="373"/>
      <c r="H27" s="373"/>
      <c r="I27" s="367"/>
    </row>
    <row r="28" spans="1:9" ht="18" x14ac:dyDescent="0.25">
      <c r="A28" s="371"/>
      <c r="B28" s="372"/>
      <c r="C28" s="372"/>
      <c r="D28" s="372"/>
      <c r="E28" s="372"/>
      <c r="F28" s="372"/>
      <c r="G28" s="373"/>
      <c r="H28" s="373"/>
      <c r="I28" s="367"/>
    </row>
    <row r="29" spans="1:9" ht="18" x14ac:dyDescent="0.25">
      <c r="A29" s="371"/>
      <c r="B29" s="372"/>
      <c r="C29" s="372"/>
      <c r="D29" s="372"/>
      <c r="E29" s="372"/>
      <c r="F29" s="372"/>
      <c r="G29" s="373"/>
      <c r="H29" s="367"/>
      <c r="I29" s="367"/>
    </row>
    <row r="30" spans="1:9" ht="18" x14ac:dyDescent="0.25">
      <c r="A30" s="369" t="s">
        <v>86</v>
      </c>
      <c r="B30" s="370" t="s">
        <v>66</v>
      </c>
      <c r="C30" s="370" t="s">
        <v>67</v>
      </c>
      <c r="D30" s="370" t="s">
        <v>48</v>
      </c>
      <c r="E30" s="370" t="s">
        <v>75</v>
      </c>
      <c r="F30" s="370"/>
      <c r="G30" s="370"/>
      <c r="H30" s="367"/>
      <c r="I30" s="367"/>
    </row>
    <row r="31" spans="1:9" ht="18" x14ac:dyDescent="0.25">
      <c r="A31" s="371" t="str">
        <f>GIL!H36</f>
        <v>8/26/17 Gilbert</v>
      </c>
      <c r="B31" s="372" t="str">
        <f>GIL!L20</f>
        <v>:46.68</v>
      </c>
      <c r="C31" s="372" t="str">
        <f>GIL!M20</f>
        <v>:49.10</v>
      </c>
      <c r="D31" s="277">
        <f>GIL!N20</f>
        <v>1.1085648148148148E-3</v>
      </c>
      <c r="E31" s="277">
        <f>GIL!O20</f>
        <v>1.1127314814814815E-3</v>
      </c>
      <c r="F31" s="367"/>
      <c r="G31" s="367"/>
      <c r="H31" s="367"/>
      <c r="I31" s="367"/>
    </row>
    <row r="32" spans="1:9" ht="18" x14ac:dyDescent="0.25">
      <c r="A32" s="371" t="str">
        <f>AJ!H36</f>
        <v>8/29/17 Apache Junction</v>
      </c>
      <c r="B32" s="372" t="str">
        <f>AJ!L20</f>
        <v>:39.38</v>
      </c>
      <c r="C32" s="372" t="str">
        <f>AJ!M20</f>
        <v>:43.59</v>
      </c>
      <c r="D32" s="277">
        <f>AJ!N20</f>
        <v>9.6030092592592597E-4</v>
      </c>
      <c r="E32" s="277">
        <f>AJ!O20</f>
        <v>9.7002314814814824E-4</v>
      </c>
      <c r="F32" s="367"/>
      <c r="G32" s="367"/>
      <c r="H32" s="367"/>
      <c r="I32" s="367"/>
    </row>
    <row r="33" spans="1:11" ht="18" x14ac:dyDescent="0.25">
      <c r="A33" s="371" t="str">
        <f>VTP!H36</f>
        <v>9/7/17 Veritas &amp; Tempe Prep</v>
      </c>
      <c r="B33" s="372" t="str">
        <f>VTP!L19</f>
        <v>:39.05</v>
      </c>
      <c r="C33" s="372" t="str">
        <f>VTP!M19</f>
        <v>:46.49</v>
      </c>
      <c r="D33" s="277">
        <f>VTP!N19</f>
        <v>9.9004629629629638E-4</v>
      </c>
      <c r="E33" s="277">
        <f>VTP!O19</f>
        <v>9.8703703703703692E-4</v>
      </c>
      <c r="F33" s="367"/>
      <c r="G33" s="367"/>
      <c r="H33" s="367"/>
      <c r="I33" s="367"/>
    </row>
    <row r="34" spans="1:11" ht="18" x14ac:dyDescent="0.25">
      <c r="A34" s="371" t="str">
        <f>WI!H36</f>
        <v>9/9/17 Wolves Invite</v>
      </c>
      <c r="B34" s="372" t="str">
        <f>WI!L20</f>
        <v>:35.80</v>
      </c>
      <c r="C34" s="372" t="str">
        <f>WI!M20</f>
        <v>:40.27</v>
      </c>
      <c r="D34" s="277">
        <f>WI!N20</f>
        <v>8.804398148148148E-4</v>
      </c>
      <c r="E34" s="277">
        <f>WI!O20</f>
        <v>8.8425925925925922E-4</v>
      </c>
      <c r="F34" s="367"/>
      <c r="G34" s="367"/>
      <c r="H34" s="367"/>
      <c r="I34" s="367"/>
    </row>
    <row r="35" spans="1:11" ht="18" x14ac:dyDescent="0.25">
      <c r="A35" s="371" t="str">
        <f>PCV!H36</f>
        <v>9/12/17 at Phoenix Country Day</v>
      </c>
      <c r="B35" s="372" t="str">
        <f>PCV!L19</f>
        <v>:40.61</v>
      </c>
      <c r="C35" s="372" t="str">
        <f>PCV!M19</f>
        <v>:44.58</v>
      </c>
      <c r="D35" s="277">
        <f>PCV!N19</f>
        <v>9.8483796296296297E-4</v>
      </c>
      <c r="E35" s="277">
        <f>PCV!O19</f>
        <v>9.8217592592592605E-4</v>
      </c>
      <c r="F35" s="367"/>
      <c r="G35" s="367"/>
      <c r="H35" s="367"/>
      <c r="I35" s="367"/>
    </row>
    <row r="36" spans="1:11" ht="18" x14ac:dyDescent="0.25">
      <c r="A36" s="371" t="str">
        <f>DAF!H36</f>
        <v>9/21/17 at Dysart &amp; Agua Fria</v>
      </c>
      <c r="B36" s="372" t="str">
        <f>DAF!L18</f>
        <v>:37.67</v>
      </c>
      <c r="C36" s="372" t="str">
        <f>DAF!M18</f>
        <v>:42.07</v>
      </c>
      <c r="D36" s="277">
        <f>DAF!N18</f>
        <v>9.2291666666666661E-4</v>
      </c>
      <c r="E36" s="277">
        <f>DAF!O18</f>
        <v>9.248842592592593E-4</v>
      </c>
      <c r="F36" s="367"/>
      <c r="G36" s="367"/>
      <c r="H36" s="367"/>
      <c r="I36" s="367"/>
    </row>
    <row r="37" spans="1:11" ht="18" x14ac:dyDescent="0.25">
      <c r="A37" s="371" t="str">
        <f>KI!H36</f>
        <v>9/23/17 Knights Invite</v>
      </c>
      <c r="B37" s="372" t="str">
        <f>KI!L20</f>
        <v>:34.63</v>
      </c>
      <c r="C37" s="372" t="str">
        <f>KI!M20</f>
        <v>:42.58</v>
      </c>
      <c r="D37" s="277">
        <f>KI!N20</f>
        <v>8.9363425925925927E-4</v>
      </c>
      <c r="E37" s="277">
        <f>KI!O20</f>
        <v>8.8125000000000009E-4</v>
      </c>
      <c r="F37" s="367"/>
      <c r="G37" s="367"/>
      <c r="H37" s="367"/>
      <c r="I37" s="367"/>
    </row>
    <row r="38" spans="1:11" ht="18" x14ac:dyDescent="0.25">
      <c r="A38" s="371" t="str">
        <f>HIG!H36</f>
        <v>9/26/17 at Higley</v>
      </c>
      <c r="B38" s="372" t="str">
        <f>HIG!L18</f>
        <v>:40.19</v>
      </c>
      <c r="C38" s="372" t="str">
        <f>HIG!M18</f>
        <v>:42.64</v>
      </c>
      <c r="D38" s="277">
        <f>HIG!N18</f>
        <v>9.5868055555555561E-4</v>
      </c>
      <c r="E38" s="277">
        <f>HIG!O18</f>
        <v>9.7060185185185183E-4</v>
      </c>
      <c r="F38" s="367"/>
      <c r="G38" s="367"/>
      <c r="H38" s="367"/>
      <c r="I38" s="367"/>
    </row>
    <row r="39" spans="1:11" ht="18" x14ac:dyDescent="0.25">
      <c r="A39" s="371" t="str">
        <f>GCS!H36</f>
        <v>10/5/17 vs Gilbert Christian School</v>
      </c>
      <c r="B39" s="372" t="str">
        <f>GCS!L19</f>
        <v>:35.13</v>
      </c>
      <c r="C39" s="372" t="str">
        <f>GCS!M19</f>
        <v>:37.46</v>
      </c>
      <c r="D39" s="277">
        <f>GCS!N19</f>
        <v>8.4016203703703694E-4</v>
      </c>
      <c r="E39" s="277">
        <f>GCS!O19</f>
        <v>8.3912037037037028E-4</v>
      </c>
      <c r="F39" s="367"/>
      <c r="G39" s="367"/>
      <c r="H39" s="367"/>
      <c r="I39" s="367"/>
    </row>
    <row r="40" spans="1:11" ht="18" x14ac:dyDescent="0.25">
      <c r="A40" s="371" t="str">
        <f>SPCP!H36</f>
        <v>10/19/17 vs Scottsdale Prep &amp; Chandler Prep</v>
      </c>
      <c r="B40" s="372" t="str">
        <f>SPCP!L19</f>
        <v>:34.49</v>
      </c>
      <c r="C40" s="372" t="str">
        <f>SPCP!M19</f>
        <v>:40.27</v>
      </c>
      <c r="D40" s="277">
        <f>SPCP!N19</f>
        <v>8.6527777777777775E-4</v>
      </c>
      <c r="E40" s="277">
        <f>SPCP!O19</f>
        <v>8.7199074074074078E-4</v>
      </c>
      <c r="F40" s="367"/>
      <c r="G40" s="367"/>
      <c r="H40" s="367"/>
      <c r="I40" s="367"/>
    </row>
    <row r="41" spans="1:11" ht="18" x14ac:dyDescent="0.25">
      <c r="A41" s="371" t="str">
        <f>SSI!H36</f>
        <v>10/21/17 Small School Invite</v>
      </c>
      <c r="B41" s="372" t="str">
        <f>SSI!L21</f>
        <v>:33.07</v>
      </c>
      <c r="C41" s="372" t="str">
        <f>SSI!M21</f>
        <v>:37.47</v>
      </c>
      <c r="D41" s="277">
        <f>SSI!N21</f>
        <v>8.1643518518518523E-4</v>
      </c>
      <c r="E41" s="277">
        <f>SSI!O21</f>
        <v>8.1747685185185189E-4</v>
      </c>
      <c r="F41" s="367"/>
      <c r="G41" s="367"/>
      <c r="H41" s="367"/>
      <c r="I41" s="367"/>
    </row>
    <row r="42" spans="1:11" ht="18" x14ac:dyDescent="0.25">
      <c r="A42" s="371" t="str">
        <f>SAN!H36</f>
        <v>10/28/17 San Tan Invite</v>
      </c>
      <c r="B42" s="372" t="str">
        <f>SAN!L21</f>
        <v>:34.35</v>
      </c>
      <c r="C42" s="372" t="str">
        <f>SAN!M21</f>
        <v>:38.65</v>
      </c>
      <c r="D42" s="277">
        <f>SAN!N21</f>
        <v>8.449074074074075E-4</v>
      </c>
      <c r="E42" s="277">
        <f>SAN!O21</f>
        <v>8.4398148148148158E-4</v>
      </c>
      <c r="F42" s="367"/>
      <c r="G42" s="367"/>
      <c r="H42" s="367"/>
      <c r="I42" s="367"/>
    </row>
    <row r="43" spans="1:11" ht="18" x14ac:dyDescent="0.25">
      <c r="A43" s="371"/>
      <c r="B43" s="372"/>
      <c r="C43" s="372"/>
      <c r="D43" s="277"/>
      <c r="E43" s="277"/>
      <c r="F43" s="367"/>
      <c r="G43" s="367"/>
      <c r="H43" s="367"/>
      <c r="I43" s="367"/>
    </row>
    <row r="44" spans="1:11" ht="18" x14ac:dyDescent="0.25">
      <c r="A44" s="369" t="s">
        <v>87</v>
      </c>
      <c r="B44" s="370" t="s">
        <v>66</v>
      </c>
      <c r="C44" s="370" t="s">
        <v>67</v>
      </c>
      <c r="D44" s="370" t="s">
        <v>48</v>
      </c>
      <c r="E44" s="370" t="s">
        <v>75</v>
      </c>
      <c r="F44" s="370"/>
      <c r="G44" s="370"/>
      <c r="H44" s="367"/>
      <c r="I44" s="367"/>
    </row>
    <row r="45" spans="1:11" ht="18" x14ac:dyDescent="0.25">
      <c r="A45" s="369"/>
      <c r="B45" s="372"/>
      <c r="C45" s="372"/>
      <c r="D45" s="373"/>
      <c r="E45" s="373"/>
      <c r="F45" s="370"/>
      <c r="G45" s="370"/>
      <c r="H45" s="367"/>
      <c r="I45" s="367"/>
    </row>
    <row r="46" spans="1:11" ht="18.5" thickBot="1" x14ac:dyDescent="0.3">
      <c r="A46" s="371"/>
      <c r="B46" s="372"/>
      <c r="C46" s="372"/>
      <c r="D46" s="373"/>
      <c r="E46" s="373"/>
      <c r="F46" s="367"/>
      <c r="G46" s="367"/>
      <c r="H46" s="367"/>
      <c r="I46" s="367"/>
    </row>
    <row r="47" spans="1:11" ht="18.5" thickBot="1" x14ac:dyDescent="0.3">
      <c r="A47" s="374" t="s">
        <v>237</v>
      </c>
      <c r="B47" s="375"/>
      <c r="C47" s="375"/>
      <c r="D47" s="376"/>
      <c r="E47" s="376"/>
      <c r="F47" s="377"/>
      <c r="G47" s="377"/>
      <c r="H47" s="378"/>
      <c r="I47" s="378"/>
      <c r="J47" s="379"/>
      <c r="K47" s="380"/>
    </row>
    <row r="48" spans="1:11" ht="18" x14ac:dyDescent="0.25">
      <c r="A48" s="381" t="s">
        <v>0</v>
      </c>
      <c r="B48" s="382" t="s">
        <v>2</v>
      </c>
      <c r="C48" s="382" t="s">
        <v>1</v>
      </c>
      <c r="D48" s="382" t="s">
        <v>3</v>
      </c>
      <c r="E48" s="383" t="s">
        <v>9</v>
      </c>
      <c r="F48" s="383" t="s">
        <v>4</v>
      </c>
      <c r="G48" s="383" t="s">
        <v>5</v>
      </c>
      <c r="H48" s="383" t="s">
        <v>10</v>
      </c>
      <c r="I48" s="383" t="s">
        <v>6</v>
      </c>
      <c r="J48" s="383" t="s">
        <v>7</v>
      </c>
      <c r="K48" s="384" t="s">
        <v>8</v>
      </c>
    </row>
    <row r="49" spans="1:11" ht="18" thickBot="1" x14ac:dyDescent="0.3">
      <c r="A49" s="385" t="s">
        <v>95</v>
      </c>
      <c r="B49" s="386" t="str">
        <f>BT!C18</f>
        <v>2:28.78 FB</v>
      </c>
      <c r="C49" s="386" t="str">
        <f>BT!D18</f>
        <v>2:58.39 FB</v>
      </c>
      <c r="D49" s="386" t="str">
        <f>BT!E18</f>
        <v>:25.78 SSI</v>
      </c>
      <c r="E49" s="386" t="str">
        <f>BT!F18</f>
        <v>:25.52 SPCP</v>
      </c>
      <c r="F49" s="386" t="str">
        <f>BT!G18</f>
        <v>1:33.83 WI</v>
      </c>
      <c r="G49" s="386" t="str">
        <f>BT!H18</f>
        <v>:59.16 AZ</v>
      </c>
      <c r="H49" s="386" t="str">
        <f>BT!I18</f>
        <v>1:09.08 DAF</v>
      </c>
      <c r="I49" s="386" t="str">
        <f>BT!J18</f>
        <v>8:29.72 TT</v>
      </c>
      <c r="J49" s="386" t="str">
        <f>BT!K18</f>
        <v>1:10.54 SSI</v>
      </c>
      <c r="K49" s="387" t="str">
        <f>BT!L18</f>
        <v>1:32.37 FB</v>
      </c>
    </row>
    <row r="50" spans="1:11" ht="13" thickBot="1" x14ac:dyDescent="0.3">
      <c r="A50" s="269"/>
      <c r="B50" s="269"/>
      <c r="C50" s="269"/>
      <c r="D50" s="269"/>
      <c r="E50" s="269"/>
      <c r="F50" s="269"/>
      <c r="G50" s="269"/>
      <c r="H50" s="269"/>
      <c r="I50" s="269"/>
      <c r="J50" s="269"/>
      <c r="K50" s="269"/>
    </row>
    <row r="51" spans="1:11" ht="18.5" thickBot="1" x14ac:dyDescent="0.3">
      <c r="A51" s="388">
        <v>2017</v>
      </c>
      <c r="B51" s="389"/>
      <c r="C51" s="389"/>
      <c r="D51" s="389"/>
      <c r="E51" s="389"/>
      <c r="F51" s="389"/>
      <c r="G51" s="389"/>
      <c r="H51" s="389"/>
      <c r="I51" s="389"/>
      <c r="J51" s="390"/>
      <c r="K51" s="391"/>
    </row>
    <row r="52" spans="1:11" ht="17.5" x14ac:dyDescent="0.25">
      <c r="A52" s="392" t="s">
        <v>88</v>
      </c>
      <c r="B52" s="393" t="s">
        <v>516</v>
      </c>
      <c r="C52" s="393" t="s">
        <v>499</v>
      </c>
      <c r="D52" s="393" t="s">
        <v>361</v>
      </c>
      <c r="E52" s="393" t="s">
        <v>652</v>
      </c>
      <c r="F52" s="393" t="s">
        <v>446</v>
      </c>
      <c r="G52" s="393" t="s">
        <v>328</v>
      </c>
      <c r="H52" s="393" t="s">
        <v>883</v>
      </c>
      <c r="I52" s="393" t="s">
        <v>471</v>
      </c>
      <c r="J52" s="393" t="s">
        <v>378</v>
      </c>
      <c r="K52" s="394" t="s">
        <v>415</v>
      </c>
    </row>
    <row r="53" spans="1:11" ht="18" thickBot="1" x14ac:dyDescent="0.3">
      <c r="A53" s="395" t="s">
        <v>89</v>
      </c>
      <c r="B53" s="396" t="str">
        <f>BT!C18</f>
        <v>2:28.78 FB</v>
      </c>
      <c r="C53" s="396" t="str">
        <f>BT!D18</f>
        <v>2:58.39 FB</v>
      </c>
      <c r="D53" s="396" t="str">
        <f>BT!E18</f>
        <v>:25.78 SSI</v>
      </c>
      <c r="E53" s="396" t="str">
        <f>BT!F18</f>
        <v>:25.52 SPCP</v>
      </c>
      <c r="F53" s="396" t="str">
        <f>BT!G18</f>
        <v>1:33.83 WI</v>
      </c>
      <c r="G53" s="396" t="str">
        <f>BT!H18</f>
        <v>:59.16 AZ</v>
      </c>
      <c r="H53" s="396" t="str">
        <f>BT!I18</f>
        <v>1:09.08 DAF</v>
      </c>
      <c r="I53" s="396" t="str">
        <f>BT!J18</f>
        <v>8:29.72 TT</v>
      </c>
      <c r="J53" s="396" t="str">
        <f>BT!K18</f>
        <v>1:10.54 SSI</v>
      </c>
      <c r="K53" s="397" t="str">
        <f>BT!L18</f>
        <v>1:32.37 FB</v>
      </c>
    </row>
  </sheetData>
  <pageMargins left="0.7" right="0.7" top="0.75" bottom="0.75" header="0.3" footer="0.3"/>
  <pageSetup scale="52" orientation="landscape" horizontalDpi="0" verticalDpi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K49"/>
  <sheetViews>
    <sheetView zoomScale="75" zoomScaleNormal="75" zoomScalePageLayoutView="75" workbookViewId="0"/>
  </sheetViews>
  <sheetFormatPr defaultColWidth="11.453125" defaultRowHeight="12.5" x14ac:dyDescent="0.25"/>
  <cols>
    <col min="1" max="1" width="54.1796875" style="254" customWidth="1"/>
    <col min="2" max="11" width="16.453125" style="254" customWidth="1"/>
    <col min="12" max="16384" width="11.453125" style="254"/>
  </cols>
  <sheetData>
    <row r="1" spans="1:9" ht="30" x14ac:dyDescent="0.25">
      <c r="A1" s="400" t="s">
        <v>96</v>
      </c>
      <c r="B1" s="366" t="s">
        <v>91</v>
      </c>
      <c r="C1" s="367"/>
      <c r="D1" s="367"/>
      <c r="E1" s="367"/>
      <c r="F1" s="367"/>
      <c r="G1" s="367"/>
      <c r="H1" s="367"/>
      <c r="I1" s="367"/>
    </row>
    <row r="2" spans="1:9" x14ac:dyDescent="0.25">
      <c r="A2" s="368"/>
      <c r="B2" s="367"/>
      <c r="C2" s="367"/>
      <c r="D2" s="367"/>
      <c r="E2" s="367"/>
      <c r="F2" s="367"/>
      <c r="G2" s="367"/>
      <c r="H2" s="367"/>
      <c r="I2" s="367"/>
    </row>
    <row r="3" spans="1:9" ht="18" x14ac:dyDescent="0.25">
      <c r="A3" s="369" t="s">
        <v>65</v>
      </c>
      <c r="B3" s="370" t="s">
        <v>66</v>
      </c>
      <c r="C3" s="370" t="s">
        <v>67</v>
      </c>
      <c r="D3" s="370" t="s">
        <v>68</v>
      </c>
      <c r="E3" s="370" t="s">
        <v>69</v>
      </c>
      <c r="F3" s="370" t="s">
        <v>48</v>
      </c>
      <c r="G3" s="370" t="s">
        <v>75</v>
      </c>
      <c r="H3" s="367"/>
      <c r="I3" s="367"/>
    </row>
    <row r="4" spans="1:9" ht="18" x14ac:dyDescent="0.25">
      <c r="A4" s="371"/>
      <c r="B4" s="372"/>
      <c r="C4" s="372"/>
      <c r="D4" s="372"/>
      <c r="E4" s="372"/>
      <c r="F4" s="277"/>
      <c r="G4" s="277"/>
      <c r="H4" s="367"/>
      <c r="I4" s="367"/>
    </row>
    <row r="5" spans="1:9" ht="18" x14ac:dyDescent="0.25">
      <c r="A5" s="371"/>
      <c r="B5" s="372"/>
      <c r="C5" s="372"/>
      <c r="D5" s="372"/>
      <c r="E5" s="372"/>
      <c r="F5" s="373"/>
      <c r="G5" s="373"/>
      <c r="H5" s="367"/>
      <c r="I5" s="367"/>
    </row>
    <row r="6" spans="1:9" ht="18" x14ac:dyDescent="0.25">
      <c r="A6" s="369" t="s">
        <v>1</v>
      </c>
      <c r="B6" s="370" t="s">
        <v>36</v>
      </c>
      <c r="C6" s="370" t="s">
        <v>34</v>
      </c>
      <c r="D6" s="370" t="s">
        <v>35</v>
      </c>
      <c r="E6" s="370" t="s">
        <v>37</v>
      </c>
      <c r="F6" s="370" t="s">
        <v>48</v>
      </c>
      <c r="G6" s="370" t="s">
        <v>75</v>
      </c>
      <c r="H6" s="367"/>
      <c r="I6" s="367"/>
    </row>
    <row r="7" spans="1:9" ht="18" x14ac:dyDescent="0.25">
      <c r="A7" s="371" t="str">
        <f>AJ!H36</f>
        <v>8/29/17 Apache Junction</v>
      </c>
      <c r="B7" s="372" t="str">
        <f>AJ!B16</f>
        <v>:39.91</v>
      </c>
      <c r="C7" s="372" t="str">
        <f>AJ!C16</f>
        <v>:51.34</v>
      </c>
      <c r="D7" s="372" t="str">
        <f>AJ!D16</f>
        <v>:51.72</v>
      </c>
      <c r="E7" s="372" t="str">
        <f>AJ!E16</f>
        <v>:44.62</v>
      </c>
      <c r="F7" s="277">
        <f>AJ!F16</f>
        <v>2.1711805555555555E-3</v>
      </c>
      <c r="G7" s="277">
        <f>AJ!G16</f>
        <v>2.173726851851852E-3</v>
      </c>
      <c r="H7" s="367"/>
      <c r="I7" s="367"/>
    </row>
    <row r="8" spans="1:9" ht="18" x14ac:dyDescent="0.25">
      <c r="A8" s="371" t="str">
        <f>VTP!H36</f>
        <v>9/7/17 Veritas &amp; Tempe Prep</v>
      </c>
      <c r="B8" s="372" t="str">
        <f>VTP!B16</f>
        <v>:37.94</v>
      </c>
      <c r="C8" s="372" t="str">
        <f>VTP!C16</f>
        <v>:51.65</v>
      </c>
      <c r="D8" s="372" t="str">
        <f>VTP!D16</f>
        <v>:50.03</v>
      </c>
      <c r="E8" s="372" t="str">
        <f>VTP!E16</f>
        <v>:42.21</v>
      </c>
      <c r="F8" s="277">
        <f>VTP!F16</f>
        <v>2.1045138888888888E-3</v>
      </c>
      <c r="G8" s="277" t="str">
        <f>VTP!G16</f>
        <v>NA</v>
      </c>
      <c r="H8" s="367"/>
      <c r="I8" s="367"/>
    </row>
    <row r="9" spans="1:9" ht="18" x14ac:dyDescent="0.25">
      <c r="A9" s="371" t="str">
        <f>KI!H36</f>
        <v>9/23/17 Knights Invite</v>
      </c>
      <c r="B9" s="372" t="str">
        <f>KI!B14</f>
        <v>:35.99</v>
      </c>
      <c r="C9" s="372" t="str">
        <f>KI!C14</f>
        <v>:52.12</v>
      </c>
      <c r="D9" s="372" t="str">
        <f>KI!D14</f>
        <v>:47.50</v>
      </c>
      <c r="E9" s="372" t="str">
        <f>KI!E14</f>
        <v>:41.35</v>
      </c>
      <c r="F9" s="277">
        <f>KI!F14</f>
        <v>2.0481481481481483E-3</v>
      </c>
      <c r="G9" s="277">
        <f>KI!G14</f>
        <v>2.0376157407407404E-3</v>
      </c>
      <c r="H9" s="367"/>
      <c r="I9" s="367"/>
    </row>
    <row r="10" spans="1:9" ht="18" x14ac:dyDescent="0.25">
      <c r="A10" s="371" t="str">
        <f>GCS!H36</f>
        <v>10/5/17 vs Gilbert Christian School</v>
      </c>
      <c r="B10" s="372" t="str">
        <f>GCS!B15</f>
        <v>:38.63</v>
      </c>
      <c r="C10" s="372" t="str">
        <f>GCS!C15</f>
        <v>:52.79</v>
      </c>
      <c r="D10" s="372" t="str">
        <f>GCS!D15</f>
        <v>:48.10</v>
      </c>
      <c r="E10" s="372" t="str">
        <f>GCS!E15</f>
        <v>:44.58</v>
      </c>
      <c r="F10" s="277">
        <f>GCS!F15</f>
        <v>2.1307870370370369E-3</v>
      </c>
      <c r="G10" s="277">
        <f>GCS!G15</f>
        <v>2.1270833333333337E-3</v>
      </c>
      <c r="H10" s="367"/>
      <c r="I10" s="367"/>
    </row>
    <row r="11" spans="1:9" ht="18" x14ac:dyDescent="0.25">
      <c r="A11" s="371" t="str">
        <f>SSI!H36</f>
        <v>10/21/17 Small School Invite</v>
      </c>
      <c r="B11" s="372" t="str">
        <f>SSI!B14</f>
        <v>:36.65</v>
      </c>
      <c r="C11" s="372" t="str">
        <f>SSI!C14</f>
        <v>:51.31</v>
      </c>
      <c r="D11" s="372" t="str">
        <f>SSI!D14</f>
        <v>:47.45</v>
      </c>
      <c r="E11" s="372" t="str">
        <f>SSI!E14</f>
        <v>:39.36</v>
      </c>
      <c r="F11" s="277">
        <f>SSI!F14</f>
        <v>2.0228009259259257E-3</v>
      </c>
      <c r="G11" s="277">
        <f>SSI!G14</f>
        <v>2.0214120370370368E-3</v>
      </c>
      <c r="H11" s="367"/>
      <c r="I11" s="367"/>
    </row>
    <row r="12" spans="1:9" ht="18" x14ac:dyDescent="0.25">
      <c r="A12" s="371"/>
      <c r="B12" s="372"/>
      <c r="C12" s="372"/>
      <c r="D12" s="372"/>
      <c r="E12" s="372"/>
      <c r="F12" s="277"/>
      <c r="G12" s="277"/>
      <c r="H12" s="367"/>
      <c r="I12" s="367"/>
    </row>
    <row r="13" spans="1:9" ht="18" x14ac:dyDescent="0.25">
      <c r="A13" s="369" t="s">
        <v>82</v>
      </c>
      <c r="B13" s="370" t="s">
        <v>75</v>
      </c>
      <c r="C13" s="370" t="s">
        <v>48</v>
      </c>
      <c r="D13" s="370"/>
      <c r="E13" s="370"/>
      <c r="F13" s="370"/>
      <c r="G13" s="370"/>
      <c r="H13" s="367"/>
      <c r="I13" s="367"/>
    </row>
    <row r="14" spans="1:9" ht="18" x14ac:dyDescent="0.25">
      <c r="A14" s="371" t="str">
        <f>DAF!H36</f>
        <v>9/21/17 at Dysart &amp; Agua Fria</v>
      </c>
      <c r="B14" s="373" t="str">
        <f>DAF!F24</f>
        <v>:29.26</v>
      </c>
      <c r="C14" s="373" t="str">
        <f>DAF!G24</f>
        <v>:29.41</v>
      </c>
      <c r="D14" s="367"/>
      <c r="E14" s="367"/>
      <c r="F14" s="367"/>
      <c r="G14" s="367"/>
      <c r="H14" s="367"/>
      <c r="I14" s="367"/>
    </row>
    <row r="15" spans="1:9" ht="18" x14ac:dyDescent="0.25">
      <c r="A15" s="371" t="str">
        <f>HIG!H36</f>
        <v>9/26/17 at Higley</v>
      </c>
      <c r="B15" s="373" t="str">
        <f>HIG!F39</f>
        <v>:29.98</v>
      </c>
      <c r="C15" s="373" t="str">
        <f>HIG!G39</f>
        <v>:30.52</v>
      </c>
      <c r="D15" s="367"/>
      <c r="E15" s="367"/>
      <c r="F15" s="367"/>
      <c r="G15" s="367"/>
      <c r="H15" s="367"/>
      <c r="I15" s="367"/>
    </row>
    <row r="16" spans="1:9" ht="18" x14ac:dyDescent="0.25">
      <c r="A16" s="371"/>
      <c r="B16" s="373"/>
      <c r="C16" s="373"/>
      <c r="D16" s="367"/>
      <c r="E16" s="367"/>
      <c r="F16" s="367"/>
      <c r="G16" s="367"/>
      <c r="H16" s="367"/>
      <c r="I16" s="367"/>
    </row>
    <row r="17" spans="1:9" ht="18" x14ac:dyDescent="0.25">
      <c r="A17" s="369" t="s">
        <v>83</v>
      </c>
      <c r="B17" s="370" t="s">
        <v>66</v>
      </c>
      <c r="C17" s="370" t="s">
        <v>67</v>
      </c>
      <c r="D17" s="370" t="s">
        <v>48</v>
      </c>
      <c r="E17" s="370" t="s">
        <v>75</v>
      </c>
      <c r="F17" s="370"/>
      <c r="G17" s="370"/>
      <c r="H17" s="367"/>
      <c r="I17" s="367"/>
    </row>
    <row r="18" spans="1:9" ht="18" x14ac:dyDescent="0.25">
      <c r="A18" s="371" t="str">
        <f>PCV!H36</f>
        <v>9/12/17 at Phoenix Country Day</v>
      </c>
      <c r="B18" s="372" t="str">
        <f>PCV!D28</f>
        <v>:37.78</v>
      </c>
      <c r="C18" s="372" t="str">
        <f>PCV!E28</f>
        <v>:44.56</v>
      </c>
      <c r="D18" s="277">
        <f>PCV!F28</f>
        <v>9.5300925925925935E-4</v>
      </c>
      <c r="E18" s="277">
        <f>PCV!G28</f>
        <v>9.4745370370370372E-4</v>
      </c>
      <c r="F18" s="367"/>
      <c r="G18" s="367"/>
      <c r="H18" s="367"/>
      <c r="I18" s="367"/>
    </row>
    <row r="19" spans="1:9" ht="18" x14ac:dyDescent="0.25">
      <c r="A19" s="371" t="str">
        <f>SAN!H36</f>
        <v>10/28/17 San Tan Invite</v>
      </c>
      <c r="B19" s="372" t="str">
        <f>SAN!D26</f>
        <v>:35.16</v>
      </c>
      <c r="C19" s="372" t="str">
        <f>SAN!E26</f>
        <v>:42.88</v>
      </c>
      <c r="D19" s="277">
        <f>SAN!F26</f>
        <v>9.032407407407408E-4</v>
      </c>
      <c r="E19" s="277">
        <f>SAN!G26</f>
        <v>9.0173611111111108E-4</v>
      </c>
      <c r="F19" s="367"/>
      <c r="G19" s="367"/>
      <c r="H19" s="367"/>
      <c r="I19" s="367"/>
    </row>
    <row r="20" spans="1:9" ht="18" x14ac:dyDescent="0.25">
      <c r="A20" s="371"/>
      <c r="B20" s="372"/>
      <c r="C20" s="372"/>
      <c r="D20" s="277"/>
      <c r="E20" s="277"/>
      <c r="F20" s="367"/>
      <c r="G20" s="367"/>
      <c r="H20" s="367"/>
      <c r="I20" s="367"/>
    </row>
    <row r="21" spans="1:9" ht="18" x14ac:dyDescent="0.25">
      <c r="A21" s="369" t="s">
        <v>84</v>
      </c>
      <c r="B21" s="370" t="s">
        <v>66</v>
      </c>
      <c r="C21" s="370" t="s">
        <v>67</v>
      </c>
      <c r="D21" s="370" t="s">
        <v>48</v>
      </c>
      <c r="E21" s="370" t="s">
        <v>75</v>
      </c>
      <c r="F21" s="370"/>
      <c r="G21" s="370"/>
      <c r="H21" s="367"/>
      <c r="I21" s="367"/>
    </row>
    <row r="22" spans="1:9" ht="18" x14ac:dyDescent="0.25">
      <c r="A22" s="371"/>
      <c r="B22" s="372"/>
      <c r="C22" s="372"/>
      <c r="D22" s="277"/>
      <c r="E22" s="277"/>
      <c r="F22" s="367"/>
      <c r="G22" s="367"/>
      <c r="H22" s="367"/>
      <c r="I22" s="367"/>
    </row>
    <row r="23" spans="1:9" ht="18" x14ac:dyDescent="0.25">
      <c r="A23" s="371"/>
      <c r="B23" s="372"/>
      <c r="C23" s="372"/>
      <c r="D23" s="277"/>
      <c r="E23" s="277"/>
      <c r="F23" s="367"/>
      <c r="G23" s="367"/>
      <c r="H23" s="367"/>
      <c r="I23" s="367"/>
    </row>
    <row r="24" spans="1:9" ht="18" x14ac:dyDescent="0.25">
      <c r="A24" s="369" t="s">
        <v>85</v>
      </c>
      <c r="B24" s="370" t="s">
        <v>60</v>
      </c>
      <c r="C24" s="370" t="s">
        <v>61</v>
      </c>
      <c r="D24" s="370" t="s">
        <v>62</v>
      </c>
      <c r="E24" s="370" t="s">
        <v>63</v>
      </c>
      <c r="F24" s="370" t="s">
        <v>64</v>
      </c>
      <c r="G24" s="370" t="s">
        <v>48</v>
      </c>
      <c r="H24" s="370" t="s">
        <v>75</v>
      </c>
      <c r="I24" s="367"/>
    </row>
    <row r="25" spans="1:9" ht="18" x14ac:dyDescent="0.25">
      <c r="A25" s="371"/>
      <c r="B25" s="372"/>
      <c r="C25" s="372"/>
      <c r="D25" s="372"/>
      <c r="E25" s="372"/>
      <c r="F25" s="372"/>
      <c r="G25" s="373"/>
      <c r="H25" s="373"/>
      <c r="I25" s="367"/>
    </row>
    <row r="26" spans="1:9" ht="18" x14ac:dyDescent="0.25">
      <c r="A26" s="371"/>
      <c r="B26" s="372"/>
      <c r="C26" s="372"/>
      <c r="D26" s="372"/>
      <c r="E26" s="372"/>
      <c r="F26" s="372"/>
      <c r="G26" s="373"/>
      <c r="H26" s="373"/>
      <c r="I26" s="367"/>
    </row>
    <row r="27" spans="1:9" ht="18" x14ac:dyDescent="0.25">
      <c r="A27" s="371"/>
      <c r="B27" s="372"/>
      <c r="C27" s="372"/>
      <c r="D27" s="372"/>
      <c r="E27" s="372"/>
      <c r="F27" s="372"/>
      <c r="G27" s="373"/>
      <c r="H27" s="373"/>
      <c r="I27" s="367"/>
    </row>
    <row r="28" spans="1:9" ht="18" x14ac:dyDescent="0.25">
      <c r="A28" s="369" t="s">
        <v>86</v>
      </c>
      <c r="B28" s="370" t="s">
        <v>66</v>
      </c>
      <c r="C28" s="370" t="s">
        <v>67</v>
      </c>
      <c r="D28" s="370" t="s">
        <v>48</v>
      </c>
      <c r="E28" s="370" t="s">
        <v>75</v>
      </c>
      <c r="F28" s="370"/>
      <c r="G28" s="370"/>
      <c r="H28" s="367"/>
      <c r="I28" s="367"/>
    </row>
    <row r="29" spans="1:9" ht="18" x14ac:dyDescent="0.25">
      <c r="A29" s="371"/>
      <c r="B29" s="372"/>
      <c r="C29" s="372"/>
      <c r="D29" s="373"/>
      <c r="E29" s="373"/>
      <c r="F29" s="367"/>
      <c r="G29" s="367"/>
      <c r="H29" s="367"/>
      <c r="I29" s="367"/>
    </row>
    <row r="30" spans="1:9" ht="18" x14ac:dyDescent="0.25">
      <c r="A30" s="371"/>
      <c r="B30" s="372"/>
      <c r="C30" s="372"/>
      <c r="D30" s="373"/>
      <c r="E30" s="373"/>
      <c r="F30" s="367"/>
      <c r="G30" s="367"/>
      <c r="H30" s="367"/>
      <c r="I30" s="367"/>
    </row>
    <row r="31" spans="1:9" ht="18" x14ac:dyDescent="0.25">
      <c r="A31" s="369" t="s">
        <v>87</v>
      </c>
      <c r="B31" s="370" t="s">
        <v>66</v>
      </c>
      <c r="C31" s="370" t="s">
        <v>67</v>
      </c>
      <c r="D31" s="370" t="s">
        <v>48</v>
      </c>
      <c r="E31" s="370" t="s">
        <v>75</v>
      </c>
      <c r="F31" s="370"/>
      <c r="G31" s="370"/>
      <c r="H31" s="367"/>
      <c r="I31" s="367"/>
    </row>
    <row r="32" spans="1:9" ht="18" x14ac:dyDescent="0.25">
      <c r="A32" s="371" t="str">
        <f>AJ!H36</f>
        <v>8/29/17 Apache Junction</v>
      </c>
      <c r="B32" s="372" t="str">
        <f>AJ!L26</f>
        <v>:41.77</v>
      </c>
      <c r="C32" s="372" t="str">
        <f>AJ!M26</f>
        <v>:49.04</v>
      </c>
      <c r="D32" s="277">
        <f>AJ!N26</f>
        <v>1.0510416666666667E-3</v>
      </c>
      <c r="E32" s="277">
        <f>AJ!O26</f>
        <v>1.0503472222222223E-3</v>
      </c>
      <c r="F32" s="370"/>
      <c r="G32" s="370"/>
      <c r="H32" s="367"/>
      <c r="I32" s="367"/>
    </row>
    <row r="33" spans="1:11" ht="18" x14ac:dyDescent="0.25">
      <c r="A33" s="371" t="str">
        <f>VTP!H36</f>
        <v>9/7/17 Veritas &amp; Tempe Prep</v>
      </c>
      <c r="B33" s="372" t="str">
        <f>VTP!L25</f>
        <v>:42.01</v>
      </c>
      <c r="C33" s="372" t="str">
        <f>VTP!M25</f>
        <v>:46.45</v>
      </c>
      <c r="D33" s="277">
        <f>VTP!N25</f>
        <v>1.0238425925925925E-3</v>
      </c>
      <c r="E33" s="277">
        <f>VTP!O25</f>
        <v>1.0253472222222222E-3</v>
      </c>
      <c r="F33" s="370"/>
      <c r="G33" s="370"/>
      <c r="H33" s="367"/>
      <c r="I33" s="367"/>
    </row>
    <row r="34" spans="1:11" ht="18" x14ac:dyDescent="0.25">
      <c r="A34" s="371" t="str">
        <f>DAF!H36</f>
        <v>9/21/17 at Dysart &amp; Agua Fria</v>
      </c>
      <c r="B34" s="372" t="str">
        <f>DAF!L25</f>
        <v>:40.29</v>
      </c>
      <c r="C34" s="372" t="str">
        <f>DAF!M25</f>
        <v>:45.15</v>
      </c>
      <c r="D34" s="277">
        <f>DAF!N25</f>
        <v>9.8888888888888876E-4</v>
      </c>
      <c r="E34" s="277">
        <f>DAF!O25</f>
        <v>9.8634259259259248E-4</v>
      </c>
      <c r="F34" s="370"/>
      <c r="G34" s="370"/>
      <c r="H34" s="367"/>
      <c r="I34" s="367"/>
    </row>
    <row r="35" spans="1:11" ht="18" x14ac:dyDescent="0.25">
      <c r="A35" s="371" t="str">
        <f>KI!H36</f>
        <v>9/23/17 Knights Invite</v>
      </c>
      <c r="B35" s="372" t="str">
        <f>KI!L25</f>
        <v>:39.88</v>
      </c>
      <c r="C35" s="372" t="str">
        <f>KI!M25</f>
        <v>:43.42</v>
      </c>
      <c r="D35" s="277">
        <f>KI!N25</f>
        <v>9.756944444444444E-4</v>
      </c>
      <c r="E35" s="277">
        <f>KI!O25</f>
        <v>9.7418981481481488E-4</v>
      </c>
      <c r="F35" s="370"/>
      <c r="G35" s="370"/>
      <c r="H35" s="367"/>
      <c r="I35" s="367"/>
    </row>
    <row r="36" spans="1:11" ht="18" x14ac:dyDescent="0.25">
      <c r="A36" s="371" t="str">
        <f>GCS!H36</f>
        <v>10/5/17 vs Gilbert Christian School</v>
      </c>
      <c r="B36" s="372" t="str">
        <f>GCS!L26</f>
        <v>:40.54</v>
      </c>
      <c r="C36" s="372" t="str">
        <f>GCS!M26</f>
        <v>:46.01</v>
      </c>
      <c r="D36" s="277">
        <f>GCS!N26</f>
        <v>1.001736111111111E-3</v>
      </c>
      <c r="E36" s="277">
        <f>GCS!O26</f>
        <v>9.9814814814814818E-4</v>
      </c>
      <c r="F36" s="370"/>
      <c r="G36" s="370"/>
      <c r="H36" s="367"/>
      <c r="I36" s="367"/>
    </row>
    <row r="37" spans="1:11" ht="18" x14ac:dyDescent="0.25">
      <c r="A37" s="371" t="str">
        <f>SSI!H36</f>
        <v>10/21/17 Small School Invite</v>
      </c>
      <c r="B37" s="372" t="str">
        <f>SSI!L24</f>
        <v>:38.53</v>
      </c>
      <c r="C37" s="372" t="str">
        <f>SSI!M24</f>
        <v>:44.77</v>
      </c>
      <c r="D37" s="277">
        <f>SSI!N24</f>
        <v>9.6412037037037039E-4</v>
      </c>
      <c r="E37" s="277">
        <f>SSI!O24</f>
        <v>9.6550925925925927E-4</v>
      </c>
      <c r="F37" s="370"/>
      <c r="G37" s="370"/>
      <c r="H37" s="367"/>
      <c r="I37" s="367"/>
    </row>
    <row r="38" spans="1:11" ht="18" x14ac:dyDescent="0.25">
      <c r="A38" s="371" t="str">
        <f>SAN!H36</f>
        <v>10/28/17 San Tan Invite</v>
      </c>
      <c r="B38" s="372" t="str">
        <f>SAN!L24</f>
        <v>:37.73</v>
      </c>
      <c r="C38" s="372" t="str">
        <f>SAN!M24</f>
        <v>:43.98</v>
      </c>
      <c r="D38" s="277">
        <f>SAN!N24</f>
        <v>9.4571759259259251E-4</v>
      </c>
      <c r="E38" s="277">
        <f>SAN!O24</f>
        <v>9.5023148148148159E-4</v>
      </c>
      <c r="F38" s="370"/>
      <c r="G38" s="370"/>
      <c r="H38" s="367"/>
      <c r="I38" s="367"/>
    </row>
    <row r="39" spans="1:11" ht="18.5" thickBot="1" x14ac:dyDescent="0.3">
      <c r="A39" s="371"/>
      <c r="B39" s="372"/>
      <c r="C39" s="372"/>
      <c r="D39" s="277"/>
      <c r="E39" s="277"/>
      <c r="F39" s="370"/>
      <c r="G39" s="370"/>
      <c r="H39" s="367"/>
      <c r="I39" s="367"/>
    </row>
    <row r="40" spans="1:11" ht="18.5" thickBot="1" x14ac:dyDescent="0.3">
      <c r="A40" s="412" t="s">
        <v>237</v>
      </c>
      <c r="B40" s="413"/>
      <c r="C40" s="413"/>
      <c r="D40" s="413"/>
      <c r="E40" s="413"/>
      <c r="F40" s="413"/>
      <c r="G40" s="413"/>
      <c r="H40" s="414"/>
      <c r="I40" s="414"/>
      <c r="J40" s="415"/>
      <c r="K40" s="233"/>
    </row>
    <row r="41" spans="1:11" ht="18" x14ac:dyDescent="0.25">
      <c r="A41" s="416" t="s">
        <v>0</v>
      </c>
      <c r="B41" s="382" t="s">
        <v>2</v>
      </c>
      <c r="C41" s="382" t="s">
        <v>1</v>
      </c>
      <c r="D41" s="382" t="s">
        <v>3</v>
      </c>
      <c r="E41" s="383" t="s">
        <v>9</v>
      </c>
      <c r="F41" s="383" t="s">
        <v>4</v>
      </c>
      <c r="G41" s="383" t="s">
        <v>5</v>
      </c>
      <c r="H41" s="383" t="s">
        <v>10</v>
      </c>
      <c r="I41" s="383" t="s">
        <v>6</v>
      </c>
      <c r="J41" s="383" t="s">
        <v>7</v>
      </c>
      <c r="K41" s="384" t="s">
        <v>8</v>
      </c>
    </row>
    <row r="42" spans="1:11" ht="17.5" x14ac:dyDescent="0.25">
      <c r="A42" s="259" t="s">
        <v>92</v>
      </c>
      <c r="B42" s="417" t="s">
        <v>12</v>
      </c>
      <c r="C42" s="417" t="s">
        <v>112</v>
      </c>
      <c r="D42" s="417" t="s">
        <v>113</v>
      </c>
      <c r="E42" s="418" t="s">
        <v>244</v>
      </c>
      <c r="F42" s="418" t="s">
        <v>114</v>
      </c>
      <c r="G42" s="417" t="s">
        <v>115</v>
      </c>
      <c r="H42" s="417" t="s">
        <v>12</v>
      </c>
      <c r="I42" s="417" t="s">
        <v>12</v>
      </c>
      <c r="J42" s="417" t="s">
        <v>116</v>
      </c>
      <c r="K42" s="419" t="s">
        <v>117</v>
      </c>
    </row>
    <row r="43" spans="1:11" ht="17.5" x14ac:dyDescent="0.25">
      <c r="A43" s="259" t="s">
        <v>94</v>
      </c>
      <c r="B43" s="407" t="s">
        <v>57</v>
      </c>
      <c r="C43" s="407" t="s">
        <v>29</v>
      </c>
      <c r="D43" s="407" t="s">
        <v>22</v>
      </c>
      <c r="E43" s="407" t="s">
        <v>242</v>
      </c>
      <c r="F43" s="407" t="s">
        <v>56</v>
      </c>
      <c r="G43" s="407" t="s">
        <v>31</v>
      </c>
      <c r="H43" s="407" t="s">
        <v>243</v>
      </c>
      <c r="I43" s="407" t="s">
        <v>17</v>
      </c>
      <c r="J43" s="407" t="s">
        <v>15</v>
      </c>
      <c r="K43" s="408" t="s">
        <v>13</v>
      </c>
    </row>
    <row r="44" spans="1:11" ht="17.5" x14ac:dyDescent="0.25">
      <c r="A44" s="420" t="s">
        <v>95</v>
      </c>
      <c r="B44" s="407" t="s">
        <v>154</v>
      </c>
      <c r="C44" s="407" t="s">
        <v>246</v>
      </c>
      <c r="D44" s="407" t="s">
        <v>1970</v>
      </c>
      <c r="E44" s="407" t="s">
        <v>220</v>
      </c>
      <c r="F44" s="407" t="s">
        <v>245</v>
      </c>
      <c r="G44" s="407" t="s">
        <v>203</v>
      </c>
      <c r="H44" s="407" t="s">
        <v>201</v>
      </c>
      <c r="I44" s="407" t="s">
        <v>137</v>
      </c>
      <c r="J44" s="407" t="s">
        <v>122</v>
      </c>
      <c r="K44" s="408" t="s">
        <v>205</v>
      </c>
    </row>
    <row r="45" spans="1:11" ht="18" thickBot="1" x14ac:dyDescent="0.3">
      <c r="A45" s="310" t="s">
        <v>91</v>
      </c>
      <c r="B45" s="386" t="str">
        <f>BT!C19</f>
        <v>2:43.65 FB</v>
      </c>
      <c r="C45" s="386" t="str">
        <f>BT!D19</f>
        <v>2:54.65 SSI</v>
      </c>
      <c r="D45" s="386" t="str">
        <f>BT!E19</f>
        <v>:29.26 DAF</v>
      </c>
      <c r="E45" s="386" t="str">
        <f>BT!F19</f>
        <v>:28.51 SSI</v>
      </c>
      <c r="F45" s="386" t="str">
        <f>BT!G19</f>
        <v>1:17.91 SAN</v>
      </c>
      <c r="G45" s="386" t="str">
        <f>BT!H19</f>
        <v>1:09.21 FB</v>
      </c>
      <c r="H45" s="386" t="str">
        <f>BT!I19</f>
        <v>1:10.57 HIG</v>
      </c>
      <c r="I45" s="386" t="str">
        <f>BT!J19</f>
        <v>7:58.44 TT</v>
      </c>
      <c r="J45" s="386" t="str">
        <f>BT!K19</f>
        <v>1:32.16 FB</v>
      </c>
      <c r="K45" s="387" t="str">
        <f>BT!L19</f>
        <v>1:21.71 SAN</v>
      </c>
    </row>
    <row r="46" spans="1:11" ht="18" thickBot="1" x14ac:dyDescent="0.3">
      <c r="A46" s="421"/>
      <c r="B46" s="422"/>
      <c r="C46" s="422"/>
      <c r="D46" s="422"/>
      <c r="E46" s="422"/>
      <c r="F46" s="422"/>
      <c r="G46" s="422"/>
      <c r="H46" s="422"/>
      <c r="I46" s="422"/>
      <c r="J46" s="423"/>
      <c r="K46" s="423"/>
    </row>
    <row r="47" spans="1:11" ht="18.5" thickBot="1" x14ac:dyDescent="0.3">
      <c r="A47" s="388">
        <v>2017</v>
      </c>
      <c r="B47" s="404"/>
      <c r="C47" s="404"/>
      <c r="D47" s="404"/>
      <c r="E47" s="404"/>
      <c r="F47" s="404"/>
      <c r="G47" s="404"/>
      <c r="H47" s="405"/>
      <c r="I47" s="405"/>
      <c r="J47" s="390"/>
      <c r="K47" s="391"/>
    </row>
    <row r="48" spans="1:11" ht="17.5" x14ac:dyDescent="0.25">
      <c r="A48" s="424" t="s">
        <v>88</v>
      </c>
      <c r="B48" s="393" t="s">
        <v>507</v>
      </c>
      <c r="C48" s="393" t="s">
        <v>489</v>
      </c>
      <c r="D48" s="393" t="s">
        <v>453</v>
      </c>
      <c r="E48" s="393" t="s">
        <v>1065</v>
      </c>
      <c r="F48" s="393" t="s">
        <v>437</v>
      </c>
      <c r="G48" s="393" t="s">
        <v>520</v>
      </c>
      <c r="H48" s="393" t="s">
        <v>884</v>
      </c>
      <c r="I48" s="393" t="s">
        <v>458</v>
      </c>
      <c r="J48" s="393" t="s">
        <v>523</v>
      </c>
      <c r="K48" s="394" t="s">
        <v>482</v>
      </c>
    </row>
    <row r="49" spans="1:11" ht="18" thickBot="1" x14ac:dyDescent="0.3">
      <c r="A49" s="310" t="s">
        <v>89</v>
      </c>
      <c r="B49" s="386" t="str">
        <f>BT!C19</f>
        <v>2:43.65 FB</v>
      </c>
      <c r="C49" s="386" t="str">
        <f>BT!D19</f>
        <v>2:54.65 SSI</v>
      </c>
      <c r="D49" s="386" t="str">
        <f>BT!E19</f>
        <v>:29.26 DAF</v>
      </c>
      <c r="E49" s="386" t="str">
        <f>BT!F19</f>
        <v>:28.51 SSI</v>
      </c>
      <c r="F49" s="386" t="str">
        <f>BT!G19</f>
        <v>1:17.91 SAN</v>
      </c>
      <c r="G49" s="386" t="str">
        <f>BT!H19</f>
        <v>1:09.21 FB</v>
      </c>
      <c r="H49" s="386" t="str">
        <f>BT!I19</f>
        <v>1:10.57 HIG</v>
      </c>
      <c r="I49" s="386" t="str">
        <f>BT!J19</f>
        <v>7:58.44 TT</v>
      </c>
      <c r="J49" s="386" t="str">
        <f>BT!K19</f>
        <v>1:32.16 FB</v>
      </c>
      <c r="K49" s="387" t="str">
        <f>BT!L19</f>
        <v>1:21.71 SAN</v>
      </c>
    </row>
  </sheetData>
  <phoneticPr fontId="1" type="noConversion"/>
  <pageMargins left="0.7" right="0.7" top="0.75" bottom="0.75" header="0.5" footer="0.5"/>
  <pageSetup scale="52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K51"/>
  <sheetViews>
    <sheetView zoomScale="75" zoomScaleNormal="75" zoomScalePageLayoutView="75" workbookViewId="0"/>
  </sheetViews>
  <sheetFormatPr defaultColWidth="10.81640625" defaultRowHeight="12.5" x14ac:dyDescent="0.25"/>
  <cols>
    <col min="1" max="1" width="54.1796875" style="368" customWidth="1"/>
    <col min="2" max="2" width="16.6328125" style="367" customWidth="1"/>
    <col min="3" max="11" width="16.6328125" style="368" customWidth="1"/>
    <col min="12" max="16384" width="10.81640625" style="368"/>
  </cols>
  <sheetData>
    <row r="1" spans="1:9" ht="30" x14ac:dyDescent="0.25">
      <c r="A1" s="365" t="s">
        <v>310</v>
      </c>
      <c r="B1" s="366" t="s">
        <v>92</v>
      </c>
      <c r="C1" s="367"/>
      <c r="D1" s="367"/>
      <c r="E1" s="367"/>
      <c r="F1" s="367"/>
      <c r="G1" s="367"/>
      <c r="H1" s="367"/>
    </row>
    <row r="2" spans="1:9" x14ac:dyDescent="0.25">
      <c r="C2" s="367"/>
      <c r="D2" s="367"/>
      <c r="E2" s="367"/>
      <c r="F2" s="367"/>
      <c r="G2" s="367"/>
      <c r="H2" s="367"/>
    </row>
    <row r="3" spans="1:9" ht="18" x14ac:dyDescent="0.25">
      <c r="A3" s="369" t="s">
        <v>65</v>
      </c>
      <c r="B3" s="370" t="s">
        <v>66</v>
      </c>
      <c r="C3" s="370" t="s">
        <v>67</v>
      </c>
      <c r="D3" s="370" t="s">
        <v>68</v>
      </c>
      <c r="E3" s="370" t="s">
        <v>69</v>
      </c>
      <c r="F3" s="370" t="s">
        <v>48</v>
      </c>
      <c r="G3" s="370" t="s">
        <v>75</v>
      </c>
      <c r="H3" s="367"/>
      <c r="I3" s="367"/>
    </row>
    <row r="4" spans="1:9" ht="18" x14ac:dyDescent="0.25">
      <c r="A4" s="371"/>
      <c r="B4" s="372"/>
      <c r="C4" s="372"/>
      <c r="D4" s="372"/>
      <c r="E4" s="372"/>
      <c r="F4" s="277"/>
      <c r="G4" s="277"/>
      <c r="H4" s="367"/>
      <c r="I4" s="367"/>
    </row>
    <row r="5" spans="1:9" ht="18" x14ac:dyDescent="0.25">
      <c r="A5" s="371"/>
      <c r="B5" s="372"/>
      <c r="C5" s="372"/>
      <c r="D5" s="372"/>
      <c r="E5" s="372"/>
      <c r="F5" s="373"/>
      <c r="G5" s="373"/>
      <c r="H5" s="367"/>
      <c r="I5" s="367"/>
    </row>
    <row r="6" spans="1:9" ht="18" x14ac:dyDescent="0.25">
      <c r="A6" s="369" t="s">
        <v>1</v>
      </c>
      <c r="B6" s="370" t="s">
        <v>36</v>
      </c>
      <c r="C6" s="370" t="s">
        <v>34</v>
      </c>
      <c r="D6" s="370" t="s">
        <v>35</v>
      </c>
      <c r="E6" s="370" t="s">
        <v>37</v>
      </c>
      <c r="F6" s="370" t="s">
        <v>48</v>
      </c>
      <c r="G6" s="370" t="s">
        <v>75</v>
      </c>
      <c r="H6" s="367"/>
      <c r="I6" s="367"/>
    </row>
    <row r="7" spans="1:9" ht="18" x14ac:dyDescent="0.25">
      <c r="A7" s="371" t="str">
        <f>AJ!H36</f>
        <v>8/29/17 Apache Junction</v>
      </c>
      <c r="B7" s="372" t="str">
        <f>AJ!B15</f>
        <v>:38.53</v>
      </c>
      <c r="C7" s="372" t="str">
        <f>AJ!C15</f>
        <v>:43.72</v>
      </c>
      <c r="D7" s="372" t="str">
        <f>AJ!D15</f>
        <v>:54.20</v>
      </c>
      <c r="E7" s="372" t="str">
        <f>AJ!E15</f>
        <v>:41.06</v>
      </c>
      <c r="F7" s="277">
        <f>AJ!F15</f>
        <v>2.0545138888888887E-3</v>
      </c>
      <c r="G7" s="277">
        <f>AJ!G15</f>
        <v>2.0503472222222221E-3</v>
      </c>
      <c r="H7" s="367"/>
      <c r="I7" s="367"/>
    </row>
    <row r="8" spans="1:9" ht="18" x14ac:dyDescent="0.25">
      <c r="A8" s="371" t="str">
        <f>PCV!H36</f>
        <v>9/12/17 at Phoenix Country Day</v>
      </c>
      <c r="B8" s="372" t="str">
        <f>PCV!B15</f>
        <v>:37.77</v>
      </c>
      <c r="C8" s="372" t="str">
        <f>PCV!C15</f>
        <v>:42.00</v>
      </c>
      <c r="D8" s="372" t="str">
        <f>PCV!D15</f>
        <v>:52.96</v>
      </c>
      <c r="E8" s="372" t="str">
        <f>PCV!E15</f>
        <v>:40.80</v>
      </c>
      <c r="F8" s="277">
        <f>PCV!F15</f>
        <v>2.0084490740740744E-3</v>
      </c>
      <c r="G8" s="277">
        <f>PCV!G15</f>
        <v>2.0109953703703705E-3</v>
      </c>
      <c r="H8" s="367"/>
      <c r="I8" s="367"/>
    </row>
    <row r="9" spans="1:9" ht="18" x14ac:dyDescent="0.25">
      <c r="A9" s="371" t="str">
        <f>KI!H36</f>
        <v>9/23/17 Knights Invite</v>
      </c>
      <c r="B9" s="372" t="str">
        <f>KI!B16</f>
        <v>NA</v>
      </c>
      <c r="C9" s="372" t="str">
        <f>KI!C16</f>
        <v>NA</v>
      </c>
      <c r="D9" s="372" t="str">
        <f>KI!D16</f>
        <v>:54.25</v>
      </c>
      <c r="E9" s="372" t="str">
        <f>KI!E16</f>
        <v>:41.53</v>
      </c>
      <c r="F9" s="277">
        <f>KI!F16</f>
        <v>2.048263888888889E-3</v>
      </c>
      <c r="G9" s="277">
        <f>KI!G16</f>
        <v>2.040740740740741E-3</v>
      </c>
      <c r="H9" s="367"/>
      <c r="I9" s="367"/>
    </row>
    <row r="10" spans="1:9" ht="18" x14ac:dyDescent="0.25">
      <c r="A10" s="359"/>
      <c r="B10" s="372"/>
      <c r="C10" s="372"/>
      <c r="D10" s="372"/>
      <c r="E10" s="372"/>
      <c r="F10" s="373"/>
      <c r="G10" s="373"/>
      <c r="H10" s="367"/>
      <c r="I10" s="367"/>
    </row>
    <row r="11" spans="1:9" ht="18" x14ac:dyDescent="0.25">
      <c r="A11" s="369" t="s">
        <v>82</v>
      </c>
      <c r="B11" s="370" t="s">
        <v>48</v>
      </c>
      <c r="C11" s="370" t="s">
        <v>75</v>
      </c>
      <c r="D11" s="370"/>
      <c r="E11" s="370"/>
      <c r="F11" s="370"/>
      <c r="G11" s="370"/>
      <c r="H11" s="367"/>
      <c r="I11" s="367"/>
    </row>
    <row r="12" spans="1:9" ht="18" x14ac:dyDescent="0.25">
      <c r="A12" s="371" t="str">
        <f>GCS!H36</f>
        <v>10/5/17 vs Gilbert Christian School</v>
      </c>
      <c r="B12" s="373" t="str">
        <f>GCS!F23</f>
        <v>:29.45</v>
      </c>
      <c r="C12" s="373" t="str">
        <f>GCS!G23</f>
        <v>NA</v>
      </c>
      <c r="D12" s="367"/>
      <c r="E12" s="367"/>
      <c r="F12" s="367"/>
      <c r="G12" s="367"/>
      <c r="H12" s="367"/>
      <c r="I12" s="367"/>
    </row>
    <row r="13" spans="1:9" ht="18" x14ac:dyDescent="0.25">
      <c r="A13" s="371" t="str">
        <f>SPCP!H36</f>
        <v>10/19/17 vs Scottsdale Prep &amp; Chandler Prep</v>
      </c>
      <c r="B13" s="373" t="str">
        <f>SPCP!F22</f>
        <v>:30.30</v>
      </c>
      <c r="C13" s="373" t="str">
        <f>SPCP!G22</f>
        <v>NA</v>
      </c>
      <c r="D13" s="367"/>
      <c r="E13" s="367"/>
      <c r="F13" s="367"/>
      <c r="G13" s="367"/>
      <c r="H13" s="367"/>
      <c r="I13" s="367"/>
    </row>
    <row r="14" spans="1:9" ht="18" x14ac:dyDescent="0.25">
      <c r="A14" s="371" t="str">
        <f>SSI!H36</f>
        <v>10/21/17 Small School Invite</v>
      </c>
      <c r="B14" s="373" t="str">
        <f>SSI!F21</f>
        <v>:29.80</v>
      </c>
      <c r="C14" s="373" t="str">
        <f>SSI!G21</f>
        <v>:30.01</v>
      </c>
      <c r="D14" s="367"/>
      <c r="E14" s="367"/>
      <c r="F14" s="367"/>
      <c r="G14" s="367"/>
      <c r="H14" s="367"/>
      <c r="I14" s="367"/>
    </row>
    <row r="15" spans="1:9" ht="18" x14ac:dyDescent="0.25">
      <c r="A15" s="371"/>
      <c r="B15" s="373"/>
      <c r="C15" s="373"/>
      <c r="D15" s="367"/>
      <c r="E15" s="367"/>
      <c r="F15" s="367"/>
      <c r="G15" s="367"/>
      <c r="H15" s="367"/>
      <c r="I15" s="367"/>
    </row>
    <row r="16" spans="1:9" ht="18" x14ac:dyDescent="0.25">
      <c r="A16" s="369" t="s">
        <v>83</v>
      </c>
      <c r="B16" s="370" t="s">
        <v>66</v>
      </c>
      <c r="C16" s="370" t="s">
        <v>67</v>
      </c>
      <c r="D16" s="370" t="s">
        <v>48</v>
      </c>
      <c r="E16" s="370" t="s">
        <v>75</v>
      </c>
      <c r="F16" s="370"/>
      <c r="G16" s="370"/>
      <c r="H16" s="367"/>
      <c r="I16" s="367"/>
    </row>
    <row r="17" spans="1:9" ht="18" x14ac:dyDescent="0.25">
      <c r="A17" s="371" t="str">
        <f>HIG!H36</f>
        <v>9/26/17 at Higley</v>
      </c>
      <c r="B17" s="372" t="str">
        <f>HIG!D28</f>
        <v>:37.24</v>
      </c>
      <c r="C17" s="372" t="str">
        <f>HIG!E28</f>
        <v>:44.85</v>
      </c>
      <c r="D17" s="277">
        <f>HIG!F28</f>
        <v>9.5011574074074085E-4</v>
      </c>
      <c r="E17" s="277">
        <f>HIG!G28</f>
        <v>9.5509259259259256E-4</v>
      </c>
      <c r="F17" s="367"/>
      <c r="G17" s="367"/>
      <c r="H17" s="367"/>
      <c r="I17" s="367"/>
    </row>
    <row r="18" spans="1:9" ht="18" x14ac:dyDescent="0.25">
      <c r="A18" s="371"/>
      <c r="B18" s="372"/>
      <c r="C18" s="372"/>
      <c r="D18" s="373"/>
      <c r="E18" s="373"/>
      <c r="F18" s="367"/>
      <c r="G18" s="367"/>
      <c r="H18" s="367"/>
      <c r="I18" s="367"/>
    </row>
    <row r="19" spans="1:9" ht="18" x14ac:dyDescent="0.25">
      <c r="A19" s="369" t="s">
        <v>84</v>
      </c>
      <c r="B19" s="370" t="s">
        <v>66</v>
      </c>
      <c r="C19" s="370" t="s">
        <v>67</v>
      </c>
      <c r="D19" s="370" t="s">
        <v>48</v>
      </c>
      <c r="E19" s="370" t="s">
        <v>75</v>
      </c>
      <c r="F19" s="370"/>
      <c r="G19" s="370"/>
      <c r="H19" s="367"/>
      <c r="I19" s="367"/>
    </row>
    <row r="20" spans="1:9" ht="18" x14ac:dyDescent="0.25">
      <c r="A20" s="371" t="str">
        <f>GIL!H36</f>
        <v>8/26/17 Gilbert</v>
      </c>
      <c r="B20" s="372" t="str">
        <f>GIL!D30</f>
        <v>:33.10</v>
      </c>
      <c r="C20" s="372" t="str">
        <f>GIL!E30</f>
        <v>:37.17</v>
      </c>
      <c r="D20" s="277">
        <f>GIL!F30</f>
        <v>8.1331018518518514E-4</v>
      </c>
      <c r="E20" s="277">
        <f>GIL!G30</f>
        <v>8.1192129629629626E-4</v>
      </c>
      <c r="F20" s="367"/>
      <c r="G20" s="367"/>
      <c r="H20" s="367"/>
      <c r="I20" s="367"/>
    </row>
    <row r="21" spans="1:9" ht="18" x14ac:dyDescent="0.25">
      <c r="A21" s="371" t="str">
        <f>VTP!H36</f>
        <v>9/7/17 Veritas &amp; Tempe Prep</v>
      </c>
      <c r="B21" s="372" t="str">
        <f>VTP!D31</f>
        <v>:31.64</v>
      </c>
      <c r="C21" s="372" t="str">
        <f>VTP!E31</f>
        <v>:36.21</v>
      </c>
      <c r="D21" s="277">
        <f>VTP!F31</f>
        <v>7.8530092592592594E-4</v>
      </c>
      <c r="E21" s="277">
        <f>VTP!G31</f>
        <v>7.8668981481481483E-4</v>
      </c>
      <c r="F21" s="367"/>
      <c r="G21" s="367"/>
      <c r="H21" s="367"/>
      <c r="I21" s="367"/>
    </row>
    <row r="22" spans="1:9" ht="18" x14ac:dyDescent="0.25">
      <c r="A22" s="371" t="str">
        <f>WI!H36</f>
        <v>9/9/17 Wolves Invite</v>
      </c>
      <c r="B22" s="372" t="str">
        <f>WI!D34</f>
        <v>:31.99</v>
      </c>
      <c r="C22" s="372" t="str">
        <f>WI!E34</f>
        <v>:36.26</v>
      </c>
      <c r="D22" s="277">
        <f>WI!F34</f>
        <v>7.8993055555555555E-4</v>
      </c>
      <c r="E22" s="277">
        <f>WI!G34</f>
        <v>7.9675925925925921E-4</v>
      </c>
      <c r="F22" s="367"/>
      <c r="G22" s="367"/>
      <c r="H22" s="367"/>
      <c r="I22" s="367"/>
    </row>
    <row r="23" spans="1:9" ht="18" x14ac:dyDescent="0.25">
      <c r="A23" s="371" t="str">
        <f>PCV!H36</f>
        <v>9/12/17 at Phoenix Country Day</v>
      </c>
      <c r="B23" s="372" t="str">
        <f>PCV!D34</f>
        <v>:35.32</v>
      </c>
      <c r="C23" s="372" t="str">
        <f>PCV!E34</f>
        <v>:37.25</v>
      </c>
      <c r="D23" s="277">
        <f>PCV!F34</f>
        <v>8.3993055555555557E-4</v>
      </c>
      <c r="E23" s="277">
        <f>PCV!G34</f>
        <v>8.4166666666666667E-4</v>
      </c>
      <c r="F23" s="367"/>
      <c r="G23" s="367"/>
      <c r="H23" s="367"/>
      <c r="I23" s="367"/>
    </row>
    <row r="24" spans="1:9" ht="18" x14ac:dyDescent="0.25">
      <c r="A24" s="371" t="str">
        <f>SAN!H36</f>
        <v>10/28/17 San Tan Invite</v>
      </c>
      <c r="B24" s="372" t="str">
        <f>SAN!D32</f>
        <v>:30.78</v>
      </c>
      <c r="C24" s="372" t="str">
        <f>SAN!E32</f>
        <v>:35.41</v>
      </c>
      <c r="D24" s="277">
        <f>SAN!F32</f>
        <v>7.6608796296296288E-4</v>
      </c>
      <c r="E24" s="277">
        <f>SAN!G32</f>
        <v>7.6481481481481485E-4</v>
      </c>
      <c r="F24" s="367"/>
      <c r="G24" s="367"/>
      <c r="H24" s="367"/>
      <c r="I24" s="367"/>
    </row>
    <row r="25" spans="1:9" ht="18" x14ac:dyDescent="0.25">
      <c r="A25" s="371"/>
      <c r="B25" s="372"/>
      <c r="C25" s="372"/>
      <c r="D25" s="373"/>
      <c r="E25" s="373"/>
      <c r="F25" s="367"/>
      <c r="G25" s="367"/>
      <c r="H25" s="367"/>
      <c r="I25" s="367"/>
    </row>
    <row r="26" spans="1:9" ht="18" x14ac:dyDescent="0.25">
      <c r="A26" s="369" t="s">
        <v>85</v>
      </c>
      <c r="B26" s="370" t="s">
        <v>60</v>
      </c>
      <c r="C26" s="370" t="s">
        <v>61</v>
      </c>
      <c r="D26" s="370" t="s">
        <v>62</v>
      </c>
      <c r="E26" s="370" t="s">
        <v>63</v>
      </c>
      <c r="F26" s="370" t="s">
        <v>64</v>
      </c>
      <c r="G26" s="370" t="s">
        <v>48</v>
      </c>
      <c r="H26" s="370" t="s">
        <v>75</v>
      </c>
      <c r="I26" s="367"/>
    </row>
    <row r="27" spans="1:9" ht="18" x14ac:dyDescent="0.25">
      <c r="A27" s="371"/>
      <c r="B27" s="372"/>
      <c r="C27" s="372"/>
      <c r="D27" s="372"/>
      <c r="E27" s="372"/>
      <c r="F27" s="372"/>
      <c r="G27" s="373"/>
      <c r="H27" s="373"/>
      <c r="I27" s="367"/>
    </row>
    <row r="28" spans="1:9" ht="18" x14ac:dyDescent="0.25">
      <c r="A28" s="371"/>
      <c r="B28" s="372"/>
      <c r="C28" s="372"/>
      <c r="D28" s="372"/>
      <c r="E28" s="372"/>
      <c r="F28" s="372"/>
      <c r="G28" s="373"/>
      <c r="H28" s="373"/>
      <c r="I28" s="367"/>
    </row>
    <row r="29" spans="1:9" ht="18" x14ac:dyDescent="0.25">
      <c r="A29" s="371"/>
      <c r="B29" s="372"/>
      <c r="C29" s="372"/>
      <c r="D29" s="372"/>
      <c r="E29" s="372"/>
      <c r="F29" s="372"/>
      <c r="G29" s="373"/>
      <c r="H29" s="367"/>
      <c r="I29" s="367"/>
    </row>
    <row r="30" spans="1:9" ht="18" x14ac:dyDescent="0.25">
      <c r="A30" s="369" t="s">
        <v>86</v>
      </c>
      <c r="B30" s="370" t="s">
        <v>66</v>
      </c>
      <c r="C30" s="370" t="s">
        <v>67</v>
      </c>
      <c r="D30" s="370" t="s">
        <v>48</v>
      </c>
      <c r="E30" s="370" t="s">
        <v>75</v>
      </c>
      <c r="F30" s="370"/>
      <c r="G30" s="370"/>
      <c r="H30" s="367"/>
      <c r="I30" s="367"/>
    </row>
    <row r="31" spans="1:9" ht="18" x14ac:dyDescent="0.25">
      <c r="A31" s="371" t="str">
        <f>GIL!H36</f>
        <v>8/26/17 Gilbert</v>
      </c>
      <c r="B31" s="372" t="str">
        <f>GIL!L19</f>
        <v>:38.17</v>
      </c>
      <c r="C31" s="372" t="str">
        <f>GIL!M19</f>
        <v>:44.07</v>
      </c>
      <c r="D31" s="277">
        <f>GIL!N19</f>
        <v>9.5185185185185184E-4</v>
      </c>
      <c r="E31" s="277">
        <f>GIL!O19</f>
        <v>9.523148148148148E-4</v>
      </c>
      <c r="F31" s="367"/>
      <c r="G31" s="367"/>
      <c r="H31" s="367"/>
      <c r="I31" s="367"/>
    </row>
    <row r="32" spans="1:9" ht="18" x14ac:dyDescent="0.25">
      <c r="A32" s="371" t="str">
        <f>AJ!H36</f>
        <v>8/29/17 Apache Junction</v>
      </c>
      <c r="B32" s="372" t="str">
        <f>AJ!L18</f>
        <v>:40.24</v>
      </c>
      <c r="C32" s="372" t="str">
        <f>AJ!M18</f>
        <v>:43.07</v>
      </c>
      <c r="D32" s="277">
        <f>AJ!N18</f>
        <v>9.6423611111111113E-4</v>
      </c>
      <c r="E32" s="277">
        <f>AJ!O18</f>
        <v>9.6493055555555557E-4</v>
      </c>
      <c r="F32" s="367"/>
      <c r="G32" s="367"/>
      <c r="H32" s="367"/>
      <c r="I32" s="367"/>
    </row>
    <row r="33" spans="1:11" ht="18" x14ac:dyDescent="0.25">
      <c r="A33" s="371" t="str">
        <f>VTP!H36</f>
        <v>9/7/17 Veritas &amp; Tempe Prep</v>
      </c>
      <c r="B33" s="372" t="str">
        <f>VTP!L18</f>
        <v>:35.56</v>
      </c>
      <c r="C33" s="372" t="str">
        <f>VTP!M18</f>
        <v>:44.11</v>
      </c>
      <c r="D33" s="277">
        <f>VTP!N18</f>
        <v>9.6030092592592597E-4</v>
      </c>
      <c r="E33" s="277">
        <f>VTP!O18</f>
        <v>9.6064814814814808E-4</v>
      </c>
      <c r="F33" s="367"/>
      <c r="G33" s="367"/>
      <c r="H33" s="367"/>
      <c r="I33" s="367"/>
    </row>
    <row r="34" spans="1:11" ht="18" x14ac:dyDescent="0.25">
      <c r="A34" s="371" t="str">
        <f>WI!H36</f>
        <v>9/9/17 Wolves Invite</v>
      </c>
      <c r="B34" s="372" t="str">
        <f>WI!L21</f>
        <v>:38.42</v>
      </c>
      <c r="C34" s="372" t="str">
        <f>WI!M21</f>
        <v>:41.99</v>
      </c>
      <c r="D34" s="277">
        <f>WI!N21</f>
        <v>9.248842592592593E-4</v>
      </c>
      <c r="E34" s="277">
        <f>WI!O21</f>
        <v>9.2395833333333338E-4</v>
      </c>
      <c r="F34" s="367"/>
      <c r="G34" s="367"/>
      <c r="H34" s="367"/>
      <c r="I34" s="367"/>
    </row>
    <row r="35" spans="1:11" ht="18" x14ac:dyDescent="0.25">
      <c r="A35" s="371" t="str">
        <f>DAF!H36</f>
        <v>9/21/17 at Dysart &amp; Agua Fria</v>
      </c>
      <c r="B35" s="372" t="str">
        <f>DAF!L19</f>
        <v>:38.52</v>
      </c>
      <c r="C35" s="372" t="str">
        <f>DAF!M19</f>
        <v>:42.61</v>
      </c>
      <c r="D35" s="277">
        <f>DAF!N19</f>
        <v>9.3900462962962959E-4</v>
      </c>
      <c r="E35" s="277">
        <f>DAF!O19</f>
        <v>9.3495370370370379E-4</v>
      </c>
      <c r="F35" s="367"/>
      <c r="G35" s="367"/>
      <c r="H35" s="367"/>
      <c r="I35" s="367"/>
    </row>
    <row r="36" spans="1:11" ht="18" x14ac:dyDescent="0.25">
      <c r="A36" s="371" t="str">
        <f>KI!H36</f>
        <v>9/23/17 Knights Invite</v>
      </c>
      <c r="B36" s="372" t="str">
        <f>KI!L19</f>
        <v>:38.68</v>
      </c>
      <c r="C36" s="372" t="str">
        <f>KI!M19</f>
        <v>:41.51</v>
      </c>
      <c r="D36" s="277">
        <f>KI!N19</f>
        <v>9.2812500000000002E-4</v>
      </c>
      <c r="E36" s="277">
        <f>KI!O19</f>
        <v>9.2754629629629621E-4</v>
      </c>
      <c r="F36" s="367"/>
      <c r="G36" s="367"/>
      <c r="H36" s="367"/>
      <c r="I36" s="367"/>
    </row>
    <row r="37" spans="1:11" ht="18" x14ac:dyDescent="0.25">
      <c r="A37" s="371" t="str">
        <f>HIG!H36</f>
        <v>9/26/17 at Higley</v>
      </c>
      <c r="B37" s="372" t="str">
        <f>HIG!L19</f>
        <v>:39.33</v>
      </c>
      <c r="C37" s="372" t="str">
        <f>HIG!M19</f>
        <v>:41.69</v>
      </c>
      <c r="D37" s="277">
        <f>HIG!N19</f>
        <v>9.3773148148148155E-4</v>
      </c>
      <c r="E37" s="277">
        <f>HIG!O19</f>
        <v>9.4050925925925931E-4</v>
      </c>
      <c r="F37" s="367"/>
      <c r="G37" s="367"/>
      <c r="H37" s="367"/>
      <c r="I37" s="367"/>
    </row>
    <row r="38" spans="1:11" ht="18" x14ac:dyDescent="0.25">
      <c r="A38" s="371" t="str">
        <f>SPCP!H36</f>
        <v>10/19/17 vs Scottsdale Prep &amp; Chandler Prep</v>
      </c>
      <c r="B38" s="372" t="str">
        <f>SPCP!L20</f>
        <v>:38.63</v>
      </c>
      <c r="C38" s="372" t="str">
        <f>SPCP!M20</f>
        <v>:41.56</v>
      </c>
      <c r="D38" s="277">
        <f>SPCP!N20</f>
        <v>9.2812500000000002E-4</v>
      </c>
      <c r="E38" s="277" t="str">
        <f>SPCP!O20</f>
        <v>NA</v>
      </c>
      <c r="F38" s="367"/>
      <c r="G38" s="367"/>
      <c r="H38" s="367"/>
      <c r="I38" s="367"/>
    </row>
    <row r="39" spans="1:11" ht="18" x14ac:dyDescent="0.25">
      <c r="A39" s="371" t="str">
        <f>SSI!H36</f>
        <v>10/21/17 Small School Invite</v>
      </c>
      <c r="B39" s="372" t="str">
        <f>SSI!L20</f>
        <v>:35.85</v>
      </c>
      <c r="C39" s="372" t="str">
        <f>SSI!M20</f>
        <v>:39.42</v>
      </c>
      <c r="D39" s="277">
        <f>SSI!N20</f>
        <v>8.7118055555555549E-4</v>
      </c>
      <c r="E39" s="277">
        <f>SSI!O20</f>
        <v>8.7685185185185175E-4</v>
      </c>
      <c r="F39" s="367"/>
      <c r="G39" s="367"/>
      <c r="H39" s="367"/>
      <c r="I39" s="367"/>
    </row>
    <row r="40" spans="1:11" ht="18" x14ac:dyDescent="0.25">
      <c r="A40" s="371" t="str">
        <f>SAN!H36</f>
        <v>10/28/17 San Tan Invite</v>
      </c>
      <c r="B40" s="372" t="str">
        <f>SAN!L20</f>
        <v>:36.69</v>
      </c>
      <c r="C40" s="372" t="str">
        <f>SAN!M20</f>
        <v>:40.59</v>
      </c>
      <c r="D40" s="277">
        <f>SAN!N20</f>
        <v>8.9444444444444456E-4</v>
      </c>
      <c r="E40" s="277">
        <f>SAN!O20</f>
        <v>8.9236111111111124E-4</v>
      </c>
      <c r="F40" s="367"/>
      <c r="G40" s="367"/>
      <c r="H40" s="367"/>
      <c r="I40" s="367"/>
    </row>
    <row r="41" spans="1:11" ht="18" x14ac:dyDescent="0.25">
      <c r="A41" s="371"/>
      <c r="B41" s="372"/>
      <c r="C41" s="372"/>
      <c r="D41" s="277"/>
      <c r="E41" s="277"/>
      <c r="F41" s="367"/>
      <c r="G41" s="367"/>
      <c r="H41" s="367"/>
      <c r="I41" s="367"/>
    </row>
    <row r="42" spans="1:11" ht="18" x14ac:dyDescent="0.25">
      <c r="A42" s="369" t="s">
        <v>87</v>
      </c>
      <c r="B42" s="370" t="s">
        <v>66</v>
      </c>
      <c r="C42" s="370" t="s">
        <v>67</v>
      </c>
      <c r="D42" s="370" t="s">
        <v>48</v>
      </c>
      <c r="E42" s="370" t="s">
        <v>75</v>
      </c>
      <c r="F42" s="370"/>
      <c r="G42" s="370"/>
      <c r="H42" s="367"/>
      <c r="I42" s="367"/>
    </row>
    <row r="43" spans="1:11" ht="18" x14ac:dyDescent="0.25">
      <c r="A43" s="371" t="str">
        <f>GCS!H36</f>
        <v>10/5/17 vs Gilbert Christian School</v>
      </c>
      <c r="B43" s="372" t="str">
        <f>GCS!L27</f>
        <v>:42.86</v>
      </c>
      <c r="C43" s="372" t="str">
        <f>GCS!M27</f>
        <v>:44.77</v>
      </c>
      <c r="D43" s="277">
        <f>GCS!N27</f>
        <v>1.0142361111111109E-3</v>
      </c>
      <c r="E43" s="277" t="str">
        <f>GCS!O27</f>
        <v>NA</v>
      </c>
      <c r="F43" s="370"/>
      <c r="G43" s="370"/>
      <c r="H43" s="367"/>
      <c r="I43" s="367"/>
    </row>
    <row r="44" spans="1:11" ht="18.5" thickBot="1" x14ac:dyDescent="0.3">
      <c r="A44" s="371"/>
      <c r="B44" s="372"/>
      <c r="C44" s="372"/>
      <c r="D44" s="277"/>
      <c r="E44" s="277"/>
      <c r="F44" s="367"/>
      <c r="G44" s="367"/>
      <c r="H44" s="367"/>
      <c r="I44" s="367"/>
    </row>
    <row r="45" spans="1:11" ht="18.5" thickBot="1" x14ac:dyDescent="0.3">
      <c r="A45" s="374" t="s">
        <v>237</v>
      </c>
      <c r="B45" s="375"/>
      <c r="C45" s="375"/>
      <c r="D45" s="376"/>
      <c r="E45" s="376"/>
      <c r="F45" s="377"/>
      <c r="G45" s="377"/>
      <c r="H45" s="378"/>
      <c r="I45" s="378"/>
      <c r="J45" s="379"/>
      <c r="K45" s="380"/>
    </row>
    <row r="46" spans="1:11" ht="18" x14ac:dyDescent="0.25">
      <c r="A46" s="381" t="s">
        <v>0</v>
      </c>
      <c r="B46" s="382" t="s">
        <v>2</v>
      </c>
      <c r="C46" s="382" t="s">
        <v>1</v>
      </c>
      <c r="D46" s="382" t="s">
        <v>3</v>
      </c>
      <c r="E46" s="383" t="s">
        <v>9</v>
      </c>
      <c r="F46" s="383" t="s">
        <v>4</v>
      </c>
      <c r="G46" s="383" t="s">
        <v>5</v>
      </c>
      <c r="H46" s="383" t="s">
        <v>10</v>
      </c>
      <c r="I46" s="383" t="s">
        <v>6</v>
      </c>
      <c r="J46" s="383" t="s">
        <v>7</v>
      </c>
      <c r="K46" s="384" t="s">
        <v>8</v>
      </c>
    </row>
    <row r="47" spans="1:11" ht="18" thickBot="1" x14ac:dyDescent="0.3">
      <c r="A47" s="385" t="s">
        <v>92</v>
      </c>
      <c r="B47" s="386" t="str">
        <f>BT!C20</f>
        <v>2:46.25 TT</v>
      </c>
      <c r="C47" s="386" t="str">
        <f>BT!D20</f>
        <v>2:53.53 PCV</v>
      </c>
      <c r="D47" s="386" t="str">
        <f>BT!E20</f>
        <v>:29.45 GCS</v>
      </c>
      <c r="E47" s="386" t="str">
        <f>BT!F20</f>
        <v>:29.68 SSI</v>
      </c>
      <c r="F47" s="386" t="str">
        <f>BT!G20</f>
        <v>1:22.09 HIG</v>
      </c>
      <c r="G47" s="386" t="str">
        <f>BT!H20</f>
        <v>1:06.08 SAN</v>
      </c>
      <c r="H47" s="386" t="str">
        <f>BT!I20</f>
        <v>1:09.29 HIG</v>
      </c>
      <c r="I47" s="386" t="str">
        <f>BT!J20</f>
        <v>7:47.13 TT</v>
      </c>
      <c r="J47" s="386" t="str">
        <f>BT!K20</f>
        <v>1:15.27 SSI</v>
      </c>
      <c r="K47" s="387" t="str">
        <f>BT!L20</f>
        <v>1:27.63 GCS</v>
      </c>
    </row>
    <row r="48" spans="1:11" ht="13" thickBot="1" x14ac:dyDescent="0.3">
      <c r="A48" s="269"/>
      <c r="B48" s="269"/>
      <c r="C48" s="269"/>
      <c r="D48" s="269"/>
      <c r="E48" s="269"/>
      <c r="F48" s="269"/>
      <c r="G48" s="269"/>
      <c r="H48" s="269"/>
      <c r="I48" s="269"/>
      <c r="J48" s="269"/>
      <c r="K48" s="269"/>
    </row>
    <row r="49" spans="1:11" ht="18.5" thickBot="1" x14ac:dyDescent="0.3">
      <c r="A49" s="388">
        <v>2017</v>
      </c>
      <c r="B49" s="389"/>
      <c r="C49" s="389"/>
      <c r="D49" s="389"/>
      <c r="E49" s="389"/>
      <c r="F49" s="389"/>
      <c r="G49" s="389"/>
      <c r="H49" s="389"/>
      <c r="I49" s="389"/>
      <c r="J49" s="390"/>
      <c r="K49" s="391"/>
    </row>
    <row r="50" spans="1:11" ht="17.5" x14ac:dyDescent="0.25">
      <c r="A50" s="392" t="s">
        <v>88</v>
      </c>
      <c r="B50" s="393" t="s">
        <v>504</v>
      </c>
      <c r="C50" s="393" t="s">
        <v>487</v>
      </c>
      <c r="D50" s="393" t="s">
        <v>355</v>
      </c>
      <c r="E50" s="393" t="s">
        <v>647</v>
      </c>
      <c r="F50" s="393" t="s">
        <v>438</v>
      </c>
      <c r="G50" s="393" t="s">
        <v>323</v>
      </c>
      <c r="H50" s="393" t="s">
        <v>885</v>
      </c>
      <c r="I50" s="393" t="s">
        <v>466</v>
      </c>
      <c r="J50" s="393" t="s">
        <v>369</v>
      </c>
      <c r="K50" s="394" t="s">
        <v>406</v>
      </c>
    </row>
    <row r="51" spans="1:11" ht="18" thickBot="1" x14ac:dyDescent="0.3">
      <c r="A51" s="395" t="s">
        <v>89</v>
      </c>
      <c r="B51" s="396" t="str">
        <f>BT!C20</f>
        <v>2:46.25 TT</v>
      </c>
      <c r="C51" s="396" t="str">
        <f>BT!D20</f>
        <v>2:53.53 PCV</v>
      </c>
      <c r="D51" s="396" t="str">
        <f>BT!E20</f>
        <v>:29.45 GCS</v>
      </c>
      <c r="E51" s="396" t="str">
        <f>BT!F20</f>
        <v>:29.68 SSI</v>
      </c>
      <c r="F51" s="396" t="str">
        <f>BT!G20</f>
        <v>1:22.09 HIG</v>
      </c>
      <c r="G51" s="396" t="str">
        <f>BT!H20</f>
        <v>1:06.08 SAN</v>
      </c>
      <c r="H51" s="396" t="str">
        <f>BT!I20</f>
        <v>1:09.29 HIG</v>
      </c>
      <c r="I51" s="396" t="str">
        <f>BT!J20</f>
        <v>7:47.13 TT</v>
      </c>
      <c r="J51" s="396" t="str">
        <f>BT!K20</f>
        <v>1:15.27 SSI</v>
      </c>
      <c r="K51" s="397" t="str">
        <f>BT!L20</f>
        <v>1:27.63 GCS</v>
      </c>
    </row>
  </sheetData>
  <pageMargins left="0.7" right="0.7" top="0.75" bottom="0.75" header="0.3" footer="0.3"/>
  <pageSetup scale="52" orientation="landscape" horizontalDpi="0" verticalDpi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K46"/>
  <sheetViews>
    <sheetView zoomScale="75" zoomScaleNormal="75" zoomScalePageLayoutView="75" workbookViewId="0"/>
  </sheetViews>
  <sheetFormatPr defaultColWidth="10.81640625" defaultRowHeight="12.5" x14ac:dyDescent="0.25"/>
  <cols>
    <col min="1" max="1" width="54.1796875" style="368" customWidth="1"/>
    <col min="2" max="2" width="16.6328125" style="367" customWidth="1"/>
    <col min="3" max="11" width="16.6328125" style="368" customWidth="1"/>
    <col min="12" max="16384" width="10.81640625" style="368"/>
  </cols>
  <sheetData>
    <row r="1" spans="1:9" ht="30" x14ac:dyDescent="0.25">
      <c r="A1" s="365" t="s">
        <v>311</v>
      </c>
      <c r="B1" s="366" t="s">
        <v>95</v>
      </c>
      <c r="C1" s="367"/>
      <c r="D1" s="367"/>
      <c r="E1" s="367"/>
      <c r="F1" s="367"/>
      <c r="G1" s="367"/>
      <c r="H1" s="367"/>
    </row>
    <row r="2" spans="1:9" x14ac:dyDescent="0.25">
      <c r="C2" s="367"/>
      <c r="D2" s="367"/>
      <c r="E2" s="367"/>
      <c r="F2" s="367"/>
      <c r="G2" s="367"/>
      <c r="H2" s="367"/>
    </row>
    <row r="3" spans="1:9" ht="18" x14ac:dyDescent="0.25">
      <c r="A3" s="369" t="s">
        <v>65</v>
      </c>
      <c r="B3" s="370" t="s">
        <v>66</v>
      </c>
      <c r="C3" s="370" t="s">
        <v>67</v>
      </c>
      <c r="D3" s="370" t="s">
        <v>68</v>
      </c>
      <c r="E3" s="370" t="s">
        <v>69</v>
      </c>
      <c r="F3" s="370" t="s">
        <v>48</v>
      </c>
      <c r="G3" s="370" t="s">
        <v>75</v>
      </c>
      <c r="H3" s="367"/>
      <c r="I3" s="367"/>
    </row>
    <row r="4" spans="1:9" ht="18" x14ac:dyDescent="0.25">
      <c r="A4" s="371" t="str">
        <f>AJ!H36</f>
        <v>8/29/17 Apache Junction</v>
      </c>
      <c r="B4" s="372" t="str">
        <f>AJ!B11</f>
        <v>:42.11</v>
      </c>
      <c r="C4" s="372" t="str">
        <f>AJ!C11</f>
        <v>:48.85</v>
      </c>
      <c r="D4" s="372" t="str">
        <f>AJ!D11</f>
        <v>:53.09</v>
      </c>
      <c r="E4" s="372" t="str">
        <f>AJ!E11</f>
        <v>:56.00</v>
      </c>
      <c r="F4" s="277">
        <f>AJ!F11</f>
        <v>2.3153935185185183E-3</v>
      </c>
      <c r="G4" s="277" t="str">
        <f>AJ!G11</f>
        <v>NA</v>
      </c>
      <c r="H4" s="367"/>
      <c r="I4" s="367"/>
    </row>
    <row r="5" spans="1:9" ht="18" x14ac:dyDescent="0.25">
      <c r="A5" s="371"/>
      <c r="B5" s="372"/>
      <c r="C5" s="372"/>
      <c r="D5" s="372"/>
      <c r="E5" s="372"/>
      <c r="F5" s="373"/>
      <c r="G5" s="373"/>
      <c r="H5" s="367"/>
      <c r="I5" s="367"/>
    </row>
    <row r="6" spans="1:9" ht="18" x14ac:dyDescent="0.25">
      <c r="A6" s="369" t="s">
        <v>1</v>
      </c>
      <c r="B6" s="370" t="s">
        <v>36</v>
      </c>
      <c r="C6" s="370" t="s">
        <v>34</v>
      </c>
      <c r="D6" s="370" t="s">
        <v>35</v>
      </c>
      <c r="E6" s="370" t="s">
        <v>37</v>
      </c>
      <c r="F6" s="370" t="s">
        <v>48</v>
      </c>
      <c r="G6" s="370" t="s">
        <v>75</v>
      </c>
      <c r="H6" s="367"/>
      <c r="I6" s="367"/>
    </row>
    <row r="7" spans="1:9" ht="18" x14ac:dyDescent="0.25">
      <c r="A7" s="371" t="str">
        <f>GCS!H36</f>
        <v>10/5/17 vs Gilbert Christian School</v>
      </c>
      <c r="B7" s="372" t="str">
        <f>GCS!B17</f>
        <v>:37.45</v>
      </c>
      <c r="C7" s="372" t="str">
        <f>GCS!C17</f>
        <v>:49.57</v>
      </c>
      <c r="D7" s="372">
        <f>GCS!D17</f>
        <v>7.1284722222222225E-4</v>
      </c>
      <c r="E7" s="372" t="str">
        <f>GCS!E17</f>
        <v>:42.83</v>
      </c>
      <c r="F7" s="277">
        <f>GCS!F17</f>
        <v>2.2157407407407408E-3</v>
      </c>
      <c r="G7" s="277" t="str">
        <f>GCS!G17</f>
        <v>NA</v>
      </c>
      <c r="H7" s="367"/>
      <c r="I7" s="367"/>
    </row>
    <row r="8" spans="1:9" ht="18" x14ac:dyDescent="0.25">
      <c r="A8" s="359"/>
      <c r="B8" s="372"/>
      <c r="C8" s="372"/>
      <c r="D8" s="372"/>
      <c r="E8" s="372"/>
      <c r="F8" s="373"/>
      <c r="G8" s="373"/>
      <c r="H8" s="367"/>
      <c r="I8" s="367"/>
    </row>
    <row r="9" spans="1:9" ht="18" x14ac:dyDescent="0.25">
      <c r="A9" s="369" t="s">
        <v>82</v>
      </c>
      <c r="B9" s="370" t="s">
        <v>48</v>
      </c>
      <c r="C9" s="370" t="s">
        <v>75</v>
      </c>
      <c r="D9" s="370"/>
      <c r="E9" s="370"/>
      <c r="F9" s="370"/>
      <c r="G9" s="370"/>
      <c r="H9" s="367"/>
      <c r="I9" s="367"/>
    </row>
    <row r="10" spans="1:9" ht="18" x14ac:dyDescent="0.25">
      <c r="A10" s="371" t="str">
        <f>GIL!H36</f>
        <v>8/26/17 Gilbert</v>
      </c>
      <c r="B10" s="373" t="str">
        <f>GIL!B22</f>
        <v>:34.24</v>
      </c>
      <c r="C10" s="373" t="str">
        <f>GIL!C22</f>
        <v>:33.53</v>
      </c>
      <c r="D10" s="367"/>
      <c r="E10" s="367"/>
      <c r="F10" s="367"/>
      <c r="G10" s="367"/>
      <c r="H10" s="367"/>
      <c r="I10" s="367"/>
    </row>
    <row r="11" spans="1:9" ht="18" x14ac:dyDescent="0.25">
      <c r="A11" s="371" t="str">
        <f>PCV!H36</f>
        <v>9/12/17 at Phoenix Country Day</v>
      </c>
      <c r="B11" s="373" t="str">
        <f>PCV!F20</f>
        <v>:31.48</v>
      </c>
      <c r="C11" s="373" t="str">
        <f>PCV!G20</f>
        <v>:31.59</v>
      </c>
      <c r="D11" s="367"/>
      <c r="E11" s="367"/>
      <c r="F11" s="367"/>
      <c r="G11" s="367"/>
      <c r="H11" s="367"/>
      <c r="I11" s="367"/>
    </row>
    <row r="12" spans="1:9" ht="18" x14ac:dyDescent="0.25">
      <c r="A12" s="371" t="str">
        <f>KI!H36</f>
        <v>9/23/17 Knights Invite</v>
      </c>
      <c r="B12" s="373" t="str">
        <f>KI!F20</f>
        <v>:28.86</v>
      </c>
      <c r="C12" s="373" t="str">
        <f>KI!G20</f>
        <v>:29.22</v>
      </c>
      <c r="D12" s="367"/>
      <c r="E12" s="367"/>
      <c r="F12" s="367"/>
      <c r="G12" s="367"/>
      <c r="H12" s="367"/>
      <c r="I12" s="367"/>
    </row>
    <row r="13" spans="1:9" ht="18" x14ac:dyDescent="0.25">
      <c r="A13" s="371" t="str">
        <f>HIG!H36</f>
        <v>9/26/17 at Higley</v>
      </c>
      <c r="B13" s="373" t="str">
        <f>HIG!F22</f>
        <v>:28.71</v>
      </c>
      <c r="C13" s="373" t="str">
        <f>HIG!G22</f>
        <v>:28.78</v>
      </c>
      <c r="D13" s="367"/>
      <c r="E13" s="367"/>
      <c r="F13" s="367"/>
      <c r="G13" s="367"/>
      <c r="H13" s="367"/>
      <c r="I13" s="367"/>
    </row>
    <row r="14" spans="1:9" ht="18" x14ac:dyDescent="0.25">
      <c r="A14" s="371" t="str">
        <f>SSI!H36</f>
        <v>10/21/17 Small School Invite</v>
      </c>
      <c r="B14" s="373" t="str">
        <f>SSI!F22</f>
        <v>:25.95</v>
      </c>
      <c r="C14" s="373" t="str">
        <f>SSI!G22</f>
        <v>:26.23</v>
      </c>
      <c r="D14" s="367"/>
      <c r="E14" s="367"/>
      <c r="F14" s="367"/>
      <c r="G14" s="367"/>
      <c r="H14" s="367"/>
      <c r="I14" s="367"/>
    </row>
    <row r="15" spans="1:9" ht="18" x14ac:dyDescent="0.25">
      <c r="A15" s="371" t="str">
        <f>SAN!H36</f>
        <v>10/28/17 San Tan Invite</v>
      </c>
      <c r="B15" s="373" t="str">
        <f>SAN!F21</f>
        <v>:28.21</v>
      </c>
      <c r="C15" s="373" t="str">
        <f>SAN!G21</f>
        <v>:28.38</v>
      </c>
      <c r="D15" s="367"/>
      <c r="E15" s="367"/>
      <c r="F15" s="367"/>
      <c r="G15" s="367"/>
      <c r="H15" s="367"/>
      <c r="I15" s="367"/>
    </row>
    <row r="16" spans="1:9" ht="18" x14ac:dyDescent="0.25">
      <c r="A16" s="371"/>
      <c r="B16" s="373"/>
      <c r="C16" s="373"/>
      <c r="D16" s="367"/>
      <c r="E16" s="367"/>
      <c r="F16" s="367"/>
      <c r="G16" s="367"/>
      <c r="H16" s="367"/>
      <c r="I16" s="367"/>
    </row>
    <row r="17" spans="1:9" ht="18" x14ac:dyDescent="0.25">
      <c r="A17" s="369" t="s">
        <v>83</v>
      </c>
      <c r="B17" s="370" t="s">
        <v>66</v>
      </c>
      <c r="C17" s="370" t="s">
        <v>67</v>
      </c>
      <c r="D17" s="370" t="s">
        <v>48</v>
      </c>
      <c r="E17" s="370" t="s">
        <v>75</v>
      </c>
      <c r="F17" s="370"/>
      <c r="G17" s="370"/>
      <c r="H17" s="367"/>
      <c r="I17" s="367"/>
    </row>
    <row r="18" spans="1:9" ht="18" x14ac:dyDescent="0.25">
      <c r="A18" s="371" t="str">
        <f>VTP!H36</f>
        <v>9/7/17 Veritas &amp; Tempe Prep</v>
      </c>
      <c r="B18" s="372" t="str">
        <f>VTP!D28</f>
        <v>:41.73</v>
      </c>
      <c r="C18" s="372">
        <f>VTP!E28</f>
        <v>6.9872685185185185E-4</v>
      </c>
      <c r="D18" s="277">
        <f>VTP!F28</f>
        <v>1.181712962962963E-3</v>
      </c>
      <c r="E18" s="277" t="str">
        <f>VTP!G28</f>
        <v>NA</v>
      </c>
      <c r="F18" s="367"/>
      <c r="G18" s="367"/>
      <c r="H18" s="367"/>
      <c r="I18" s="367"/>
    </row>
    <row r="19" spans="1:9" ht="18" x14ac:dyDescent="0.25">
      <c r="A19" s="371" t="str">
        <f>WI!H36</f>
        <v>9/9/17 Wolves Invite</v>
      </c>
      <c r="B19" s="372" t="str">
        <f>WI!D26</f>
        <v>:42.20</v>
      </c>
      <c r="C19" s="372">
        <f>WI!E26</f>
        <v>7.3368055555555556E-4</v>
      </c>
      <c r="D19" s="277">
        <f>WI!F26</f>
        <v>1.2221064814814816E-3</v>
      </c>
      <c r="E19" s="398">
        <f>WI!G26</f>
        <v>1.2120370370370371E-3</v>
      </c>
      <c r="F19" s="367"/>
      <c r="G19" s="367"/>
      <c r="H19" s="367"/>
      <c r="I19" s="367"/>
    </row>
    <row r="20" spans="1:9" ht="18" x14ac:dyDescent="0.25">
      <c r="A20" s="371"/>
      <c r="B20" s="372"/>
      <c r="C20" s="372"/>
      <c r="D20" s="373"/>
      <c r="E20" s="373"/>
      <c r="F20" s="367"/>
      <c r="G20" s="367"/>
      <c r="H20" s="367"/>
      <c r="I20" s="367"/>
    </row>
    <row r="21" spans="1:9" ht="18" x14ac:dyDescent="0.25">
      <c r="A21" s="369" t="s">
        <v>84</v>
      </c>
      <c r="B21" s="370" t="s">
        <v>66</v>
      </c>
      <c r="C21" s="370" t="s">
        <v>67</v>
      </c>
      <c r="D21" s="370" t="s">
        <v>48</v>
      </c>
      <c r="E21" s="370" t="s">
        <v>75</v>
      </c>
      <c r="F21" s="370"/>
      <c r="G21" s="370"/>
      <c r="H21" s="367"/>
      <c r="I21" s="367"/>
    </row>
    <row r="22" spans="1:9" ht="18" x14ac:dyDescent="0.25">
      <c r="A22" s="371" t="str">
        <f>KI!H36</f>
        <v>9/23/17 Knights Invite</v>
      </c>
      <c r="B22" s="372" t="str">
        <f>KI!D34</f>
        <v>:35.41</v>
      </c>
      <c r="C22" s="372" t="str">
        <f>KI!E34</f>
        <v>:34.68</v>
      </c>
      <c r="D22" s="277">
        <f>KI!F34</f>
        <v>8.1122685185185171E-4</v>
      </c>
      <c r="E22" s="277">
        <f>KI!G34</f>
        <v>8.0902777777777787E-4</v>
      </c>
      <c r="F22" s="367"/>
      <c r="G22" s="367"/>
      <c r="H22" s="367"/>
      <c r="I22" s="367"/>
    </row>
    <row r="23" spans="1:9" ht="18" x14ac:dyDescent="0.25">
      <c r="A23" s="371" t="str">
        <f>HIG!H36</f>
        <v>9/26/17 at Higley</v>
      </c>
      <c r="B23" s="372" t="str">
        <f>HIG!D47</f>
        <v>:30.87</v>
      </c>
      <c r="C23" s="372" t="str">
        <f>HIG!E47</f>
        <v>:34.14</v>
      </c>
      <c r="D23" s="277">
        <f>HIG!F47</f>
        <v>7.5243055555555556E-4</v>
      </c>
      <c r="E23" s="277">
        <f>HIG!G47</f>
        <v>7.5254629629629619E-4</v>
      </c>
      <c r="F23" s="367"/>
      <c r="G23" s="367"/>
      <c r="H23" s="367"/>
      <c r="I23" s="367"/>
    </row>
    <row r="24" spans="1:9" ht="18" x14ac:dyDescent="0.25">
      <c r="A24" s="371" t="str">
        <f>SPCP!H36</f>
        <v>10/19/17 vs Scottsdale Prep &amp; Chandler Prep</v>
      </c>
      <c r="B24" s="372" t="str">
        <f>SPCP!D34</f>
        <v>:30.84</v>
      </c>
      <c r="C24" s="372" t="str">
        <f>SPCP!E34</f>
        <v>:32.35</v>
      </c>
      <c r="D24" s="277">
        <f>SPCP!F34</f>
        <v>7.3136574074074065E-4</v>
      </c>
      <c r="E24" s="277" t="str">
        <f>SPCP!G34</f>
        <v>NA</v>
      </c>
      <c r="F24" s="367"/>
      <c r="G24" s="367"/>
      <c r="H24" s="367"/>
      <c r="I24" s="367"/>
    </row>
    <row r="25" spans="1:9" ht="18" x14ac:dyDescent="0.25">
      <c r="A25" s="371" t="str">
        <f>SSI!H36</f>
        <v>10/21/17 Small School Invite</v>
      </c>
      <c r="B25" s="372" t="str">
        <f>SSI!D35</f>
        <v>:33.38</v>
      </c>
      <c r="C25" s="372" t="str">
        <f>SSI!E35</f>
        <v>:35.77</v>
      </c>
      <c r="D25" s="277">
        <f>SSI!F35</f>
        <v>8.0034722222222226E-4</v>
      </c>
      <c r="E25" s="277">
        <f>SSI!G35</f>
        <v>8.0173611111111114E-4</v>
      </c>
      <c r="F25" s="367"/>
      <c r="G25" s="367"/>
      <c r="H25" s="367"/>
      <c r="I25" s="367"/>
    </row>
    <row r="26" spans="1:9" ht="18" x14ac:dyDescent="0.25">
      <c r="A26" s="371" t="str">
        <f>SAN!H36</f>
        <v>10/28/17 San Tan Invite</v>
      </c>
      <c r="B26" s="372" t="str">
        <f>SAN!D34</f>
        <v>:29.18</v>
      </c>
      <c r="C26" s="372" t="str">
        <f>SAN!E34</f>
        <v>:34.51</v>
      </c>
      <c r="D26" s="277">
        <f>SAN!F34</f>
        <v>7.3715277777777787E-4</v>
      </c>
      <c r="E26" s="277">
        <f>SAN!G34</f>
        <v>7.3912037037037045E-4</v>
      </c>
      <c r="F26" s="367"/>
      <c r="G26" s="367"/>
      <c r="H26" s="367"/>
      <c r="I26" s="367"/>
    </row>
    <row r="27" spans="1:9" ht="18" x14ac:dyDescent="0.25">
      <c r="A27" s="371"/>
      <c r="B27" s="372"/>
      <c r="C27" s="372"/>
      <c r="D27" s="373"/>
      <c r="E27" s="373"/>
      <c r="F27" s="367"/>
      <c r="G27" s="367"/>
      <c r="H27" s="367"/>
      <c r="I27" s="367"/>
    </row>
    <row r="28" spans="1:9" ht="18" x14ac:dyDescent="0.25">
      <c r="A28" s="369" t="s">
        <v>85</v>
      </c>
      <c r="B28" s="370" t="s">
        <v>60</v>
      </c>
      <c r="C28" s="370" t="s">
        <v>61</v>
      </c>
      <c r="D28" s="370" t="s">
        <v>62</v>
      </c>
      <c r="E28" s="370" t="s">
        <v>63</v>
      </c>
      <c r="F28" s="370" t="s">
        <v>64</v>
      </c>
      <c r="G28" s="370" t="s">
        <v>48</v>
      </c>
      <c r="H28" s="370" t="s">
        <v>75</v>
      </c>
      <c r="I28" s="367"/>
    </row>
    <row r="29" spans="1:9" ht="18" x14ac:dyDescent="0.25">
      <c r="A29" s="371" t="str">
        <f>GIL!H36</f>
        <v>8/26/17 Gilbert</v>
      </c>
      <c r="B29" s="372">
        <f>GIL!I6</f>
        <v>1.1234953703703704E-3</v>
      </c>
      <c r="C29" s="372">
        <f>GIL!J6</f>
        <v>1.3292824074074073E-3</v>
      </c>
      <c r="D29" s="372">
        <f>GIL!K6</f>
        <v>1.4457175925925928E-3</v>
      </c>
      <c r="E29" s="372" t="str">
        <f>GIL!L6</f>
        <v>NA</v>
      </c>
      <c r="F29" s="372">
        <f>GIL!M6</f>
        <v>2.8013888888888884E-3</v>
      </c>
      <c r="G29" s="277">
        <f>GIL!N6</f>
        <v>6.6998842592592587E-3</v>
      </c>
      <c r="H29" s="277">
        <f>GIL!O6</f>
        <v>6.6929398148148148E-3</v>
      </c>
      <c r="I29" s="367"/>
    </row>
    <row r="30" spans="1:9" ht="18" x14ac:dyDescent="0.25">
      <c r="A30" s="371" t="str">
        <f>AJ!H36</f>
        <v>8/29/17 Apache Junction</v>
      </c>
      <c r="B30" s="372" t="str">
        <f>AJ!I8</f>
        <v>:41.98</v>
      </c>
      <c r="C30" s="372" t="str">
        <f>AJ!J8</f>
        <v>:56.17</v>
      </c>
      <c r="D30" s="372">
        <f>AJ!K8</f>
        <v>6.9467592592592584E-4</v>
      </c>
      <c r="E30" s="372" t="str">
        <f>AJ!L8</f>
        <v>:59.20</v>
      </c>
      <c r="F30" s="372" t="str">
        <f>AJ!M8</f>
        <v>:57.52</v>
      </c>
      <c r="G30" s="277">
        <f>AJ!N8</f>
        <v>6.372800925925925E-3</v>
      </c>
      <c r="H30" s="277" t="str">
        <f>AJ!O8</f>
        <v>NA</v>
      </c>
      <c r="I30" s="367"/>
    </row>
    <row r="31" spans="1:9" ht="18" x14ac:dyDescent="0.25">
      <c r="A31" s="371"/>
      <c r="B31" s="372" t="str">
        <f>AJ!I9</f>
        <v>:51.29</v>
      </c>
      <c r="C31" s="372" t="str">
        <f>AJ!J9</f>
        <v>:56.07</v>
      </c>
      <c r="D31" s="372" t="str">
        <f>AJ!K9</f>
        <v>:58.03</v>
      </c>
      <c r="E31" s="372" t="str">
        <f>AJ!L9</f>
        <v>:54.24</v>
      </c>
      <c r="F31" s="372" t="str">
        <f>AJ!M9</f>
        <v>:56.09</v>
      </c>
      <c r="G31" s="373"/>
      <c r="H31" s="373"/>
      <c r="I31" s="367"/>
    </row>
    <row r="32" spans="1:9" ht="18" x14ac:dyDescent="0.25">
      <c r="A32" s="371"/>
      <c r="B32" s="372"/>
      <c r="C32" s="372"/>
      <c r="D32" s="372"/>
      <c r="E32" s="372"/>
      <c r="F32" s="372"/>
      <c r="G32" s="373"/>
      <c r="H32" s="367"/>
      <c r="I32" s="367"/>
    </row>
    <row r="33" spans="1:11" ht="18" x14ac:dyDescent="0.25">
      <c r="A33" s="369" t="s">
        <v>86</v>
      </c>
      <c r="B33" s="370" t="s">
        <v>66</v>
      </c>
      <c r="C33" s="370" t="s">
        <v>67</v>
      </c>
      <c r="D33" s="370" t="s">
        <v>48</v>
      </c>
      <c r="E33" s="370" t="s">
        <v>75</v>
      </c>
      <c r="F33" s="370"/>
      <c r="G33" s="370"/>
      <c r="H33" s="367"/>
      <c r="I33" s="367"/>
    </row>
    <row r="34" spans="1:11" ht="18" x14ac:dyDescent="0.25">
      <c r="A34" s="371" t="str">
        <f>VTP!H36</f>
        <v>9/7/17 Veritas &amp; Tempe Prep</v>
      </c>
      <c r="B34" s="372" t="str">
        <f>VTP!L21</f>
        <v>:52.41</v>
      </c>
      <c r="C34" s="372" t="str">
        <f>VTP!M21</f>
        <v>:57.53</v>
      </c>
      <c r="D34" s="277">
        <f>VTP!N21</f>
        <v>1.2770833333333334E-3</v>
      </c>
      <c r="E34" s="277" t="str">
        <f>VTP!O21</f>
        <v>NA</v>
      </c>
      <c r="F34" s="367"/>
      <c r="G34" s="367"/>
      <c r="H34" s="367"/>
      <c r="I34" s="367"/>
    </row>
    <row r="35" spans="1:11" ht="18" x14ac:dyDescent="0.25">
      <c r="A35" s="371" t="str">
        <f>GCS!H36</f>
        <v>10/5/17 vs Gilbert Christian School</v>
      </c>
      <c r="B35" s="372" t="str">
        <f>GCS!L20</f>
        <v>:46.19</v>
      </c>
      <c r="C35" s="372" t="str">
        <f>GCS!M20</f>
        <v>:49.30</v>
      </c>
      <c r="D35" s="277">
        <f>GCS!N20</f>
        <v>1.1043981481481482E-3</v>
      </c>
      <c r="E35" s="277">
        <f>GCS!O20</f>
        <v>1.1000000000000001E-3</v>
      </c>
      <c r="F35" s="367"/>
      <c r="G35" s="367"/>
      <c r="H35" s="367"/>
      <c r="I35" s="367"/>
    </row>
    <row r="36" spans="1:11" ht="18" x14ac:dyDescent="0.25">
      <c r="A36" s="371"/>
      <c r="B36" s="372"/>
      <c r="C36" s="372"/>
      <c r="D36" s="277"/>
      <c r="E36" s="277"/>
      <c r="F36" s="367"/>
      <c r="G36" s="367"/>
      <c r="H36" s="367"/>
      <c r="I36" s="367"/>
    </row>
    <row r="37" spans="1:11" ht="18" x14ac:dyDescent="0.25">
      <c r="A37" s="369" t="s">
        <v>87</v>
      </c>
      <c r="B37" s="370" t="s">
        <v>66</v>
      </c>
      <c r="C37" s="370" t="s">
        <v>67</v>
      </c>
      <c r="D37" s="370" t="s">
        <v>48</v>
      </c>
      <c r="E37" s="370" t="s">
        <v>75</v>
      </c>
      <c r="F37" s="370"/>
      <c r="G37" s="370"/>
      <c r="H37" s="367"/>
      <c r="I37" s="367"/>
    </row>
    <row r="38" spans="1:11" ht="18" x14ac:dyDescent="0.25">
      <c r="A38" s="371" t="str">
        <f>DAF!H36</f>
        <v>9/21/17 at Dysart &amp; Agua Fria</v>
      </c>
      <c r="B38" s="372" t="str">
        <f>DAF!L26</f>
        <v>:44.85</v>
      </c>
      <c r="C38" s="372" t="str">
        <f>DAF!M26</f>
        <v>:51.14</v>
      </c>
      <c r="D38" s="277">
        <f>DAF!N26</f>
        <v>1.1109953703703703E-3</v>
      </c>
      <c r="E38" s="277" t="str">
        <f>DAF!O26</f>
        <v>NA</v>
      </c>
      <c r="F38" s="370"/>
      <c r="G38" s="370"/>
      <c r="H38" s="367"/>
      <c r="I38" s="367"/>
    </row>
    <row r="39" spans="1:11" ht="18.5" thickBot="1" x14ac:dyDescent="0.3">
      <c r="A39" s="371"/>
      <c r="B39" s="372"/>
      <c r="C39" s="372"/>
      <c r="D39" s="277"/>
      <c r="E39" s="277"/>
      <c r="F39" s="367"/>
      <c r="G39" s="367"/>
      <c r="H39" s="367"/>
      <c r="I39" s="367"/>
    </row>
    <row r="40" spans="1:11" ht="18.5" thickBot="1" x14ac:dyDescent="0.3">
      <c r="A40" s="374" t="s">
        <v>237</v>
      </c>
      <c r="B40" s="375"/>
      <c r="C40" s="375"/>
      <c r="D40" s="376"/>
      <c r="E40" s="376"/>
      <c r="F40" s="377"/>
      <c r="G40" s="377"/>
      <c r="H40" s="378"/>
      <c r="I40" s="378"/>
      <c r="J40" s="379"/>
      <c r="K40" s="380"/>
    </row>
    <row r="41" spans="1:11" ht="18" x14ac:dyDescent="0.25">
      <c r="A41" s="381" t="s">
        <v>0</v>
      </c>
      <c r="B41" s="382" t="s">
        <v>2</v>
      </c>
      <c r="C41" s="382" t="s">
        <v>1</v>
      </c>
      <c r="D41" s="382" t="s">
        <v>3</v>
      </c>
      <c r="E41" s="383" t="s">
        <v>9</v>
      </c>
      <c r="F41" s="383" t="s">
        <v>4</v>
      </c>
      <c r="G41" s="383" t="s">
        <v>5</v>
      </c>
      <c r="H41" s="383" t="s">
        <v>10</v>
      </c>
      <c r="I41" s="383" t="s">
        <v>6</v>
      </c>
      <c r="J41" s="383" t="s">
        <v>7</v>
      </c>
      <c r="K41" s="384" t="s">
        <v>8</v>
      </c>
    </row>
    <row r="42" spans="1:11" ht="18" thickBot="1" x14ac:dyDescent="0.3">
      <c r="A42" s="385" t="s">
        <v>95</v>
      </c>
      <c r="B42" s="386" t="str">
        <f>BT!C21</f>
        <v>2:34.45 FB</v>
      </c>
      <c r="C42" s="386" t="str">
        <f>BT!D21</f>
        <v>3:11.44 GCS</v>
      </c>
      <c r="D42" s="386" t="str">
        <f>BT!E21</f>
        <v>:25.95 SSI</v>
      </c>
      <c r="E42" s="386" t="str">
        <f>BT!F21</f>
        <v>:26.79 SPCP</v>
      </c>
      <c r="F42" s="386" t="str">
        <f>BT!G21</f>
        <v>1:20.79 FB</v>
      </c>
      <c r="G42" s="386" t="str">
        <f>BT!H21</f>
        <v>1:00.87 SSI</v>
      </c>
      <c r="H42" s="386" t="str">
        <f>BT!I21</f>
        <v>1:05.48 GCS</v>
      </c>
      <c r="I42" s="386" t="str">
        <f>BT!J21</f>
        <v>7:33.29 FB</v>
      </c>
      <c r="J42" s="386" t="str">
        <f>BT!K21</f>
        <v>1:35.04 GCS</v>
      </c>
      <c r="K42" s="387" t="str">
        <f>BT!L21</f>
        <v>1:35.99 DAF</v>
      </c>
    </row>
    <row r="43" spans="1:11" ht="13" thickBot="1" x14ac:dyDescent="0.3">
      <c r="A43" s="269"/>
      <c r="B43" s="269"/>
      <c r="C43" s="269"/>
      <c r="D43" s="269"/>
      <c r="E43" s="269"/>
      <c r="F43" s="269"/>
      <c r="G43" s="269"/>
      <c r="H43" s="269"/>
      <c r="I43" s="269"/>
      <c r="J43" s="269"/>
      <c r="K43" s="269"/>
    </row>
    <row r="44" spans="1:11" ht="18.5" thickBot="1" x14ac:dyDescent="0.3">
      <c r="A44" s="388">
        <v>2017</v>
      </c>
      <c r="B44" s="389"/>
      <c r="C44" s="389"/>
      <c r="D44" s="389"/>
      <c r="E44" s="389"/>
      <c r="F44" s="389"/>
      <c r="G44" s="389"/>
      <c r="H44" s="389"/>
      <c r="I44" s="389"/>
      <c r="J44" s="390"/>
      <c r="K44" s="391"/>
    </row>
    <row r="45" spans="1:11" ht="17.5" x14ac:dyDescent="0.25">
      <c r="A45" s="392" t="s">
        <v>88</v>
      </c>
      <c r="B45" s="393" t="s">
        <v>517</v>
      </c>
      <c r="C45" s="393" t="s">
        <v>497</v>
      </c>
      <c r="D45" s="393" t="s">
        <v>344</v>
      </c>
      <c r="E45" s="393" t="s">
        <v>1413</v>
      </c>
      <c r="F45" s="393" t="s">
        <v>448</v>
      </c>
      <c r="G45" s="393" t="s">
        <v>331</v>
      </c>
      <c r="H45" s="393" t="s">
        <v>667</v>
      </c>
      <c r="I45" s="393" t="s">
        <v>463</v>
      </c>
      <c r="J45" s="393" t="s">
        <v>346</v>
      </c>
      <c r="K45" s="394" t="s">
        <v>416</v>
      </c>
    </row>
    <row r="46" spans="1:11" ht="18" thickBot="1" x14ac:dyDescent="0.3">
      <c r="A46" s="395" t="s">
        <v>89</v>
      </c>
      <c r="B46" s="396" t="str">
        <f>BT!C21</f>
        <v>2:34.45 FB</v>
      </c>
      <c r="C46" s="396" t="str">
        <f>BT!D21</f>
        <v>3:11.44 GCS</v>
      </c>
      <c r="D46" s="396" t="str">
        <f>BT!E21</f>
        <v>:25.95 SSI</v>
      </c>
      <c r="E46" s="396" t="str">
        <f>BT!F21</f>
        <v>:26.79 SPCP</v>
      </c>
      <c r="F46" s="396" t="str">
        <f>BT!G21</f>
        <v>1:20.79 FB</v>
      </c>
      <c r="G46" s="396" t="str">
        <f>BT!H21</f>
        <v>1:00.87 SSI</v>
      </c>
      <c r="H46" s="396" t="str">
        <f>BT!I21</f>
        <v>1:05.48 GCS</v>
      </c>
      <c r="I46" s="396" t="str">
        <f>BT!J21</f>
        <v>7:33.29 FB</v>
      </c>
      <c r="J46" s="396" t="str">
        <f>BT!K21</f>
        <v>1:35.04 GCS</v>
      </c>
      <c r="K46" s="397" t="str">
        <f>BT!L21</f>
        <v>1:35.99 DAF</v>
      </c>
    </row>
  </sheetData>
  <pageMargins left="0.7" right="0.7" top="0.75" bottom="0.75" header="0.3" footer="0.3"/>
  <pageSetup scale="52" orientation="landscape" horizontalDpi="0" verticalDpi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K50"/>
  <sheetViews>
    <sheetView zoomScale="75" zoomScaleNormal="75" zoomScalePageLayoutView="75" workbookViewId="0"/>
  </sheetViews>
  <sheetFormatPr defaultColWidth="10.81640625" defaultRowHeight="12.5" x14ac:dyDescent="0.25"/>
  <cols>
    <col min="1" max="1" width="54.1796875" style="368" customWidth="1"/>
    <col min="2" max="2" width="16.6328125" style="367" customWidth="1"/>
    <col min="3" max="11" width="16.6328125" style="368" customWidth="1"/>
    <col min="12" max="16384" width="10.81640625" style="368"/>
  </cols>
  <sheetData>
    <row r="1" spans="1:9" ht="30" x14ac:dyDescent="0.25">
      <c r="A1" s="365" t="s">
        <v>312</v>
      </c>
      <c r="B1" s="366" t="s">
        <v>94</v>
      </c>
      <c r="C1" s="367"/>
      <c r="D1" s="367"/>
      <c r="E1" s="367"/>
      <c r="F1" s="367"/>
      <c r="G1" s="367"/>
      <c r="H1" s="367"/>
    </row>
    <row r="2" spans="1:9" x14ac:dyDescent="0.25">
      <c r="C2" s="367"/>
      <c r="D2" s="367"/>
      <c r="E2" s="367"/>
      <c r="F2" s="367"/>
      <c r="G2" s="367"/>
      <c r="H2" s="367"/>
    </row>
    <row r="3" spans="1:9" ht="18" x14ac:dyDescent="0.25">
      <c r="A3" s="369" t="s">
        <v>65</v>
      </c>
      <c r="B3" s="370" t="s">
        <v>66</v>
      </c>
      <c r="C3" s="370" t="s">
        <v>67</v>
      </c>
      <c r="D3" s="370" t="s">
        <v>68</v>
      </c>
      <c r="E3" s="370" t="s">
        <v>69</v>
      </c>
      <c r="F3" s="370" t="s">
        <v>48</v>
      </c>
      <c r="G3" s="370" t="s">
        <v>75</v>
      </c>
      <c r="H3" s="367"/>
      <c r="I3" s="367"/>
    </row>
    <row r="4" spans="1:9" ht="18" x14ac:dyDescent="0.25">
      <c r="A4" s="371" t="str">
        <f>AJ!H36</f>
        <v>8/29/17 Apache Junction</v>
      </c>
      <c r="B4" s="372" t="str">
        <f>AJ!B8</f>
        <v>:30.35</v>
      </c>
      <c r="C4" s="372" t="str">
        <f>AJ!C8</f>
        <v>:36.78</v>
      </c>
      <c r="D4" s="372" t="str">
        <f>AJ!D8</f>
        <v>:39.75</v>
      </c>
      <c r="E4" s="372" t="str">
        <f>AJ!E8</f>
        <v>:37.35</v>
      </c>
      <c r="F4" s="277">
        <f>AJ!F8</f>
        <v>1.6693287037037039E-3</v>
      </c>
      <c r="G4" s="277">
        <f>AJ!G8</f>
        <v>1.6670138888888889E-3</v>
      </c>
      <c r="H4" s="367"/>
      <c r="I4" s="367"/>
    </row>
    <row r="5" spans="1:9" ht="18" x14ac:dyDescent="0.25">
      <c r="A5" s="371" t="str">
        <f>GCS!H36</f>
        <v>10/5/17 vs Gilbert Christian School</v>
      </c>
      <c r="B5" s="372" t="str">
        <f>GCS!B9</f>
        <v>:28.57</v>
      </c>
      <c r="C5" s="372" t="str">
        <f>GCS!C9</f>
        <v>:31.92</v>
      </c>
      <c r="D5" s="372" t="str">
        <f>GCS!D9</f>
        <v>:35.33</v>
      </c>
      <c r="E5" s="372" t="str">
        <f>GCS!E9</f>
        <v>:37.84</v>
      </c>
      <c r="F5" s="277">
        <f>GCS!F9</f>
        <v>1.5469907407407405E-3</v>
      </c>
      <c r="G5" s="277">
        <f>GCS!G9</f>
        <v>1.5412037037037035E-3</v>
      </c>
      <c r="H5" s="367"/>
      <c r="I5" s="367"/>
    </row>
    <row r="6" spans="1:9" ht="18" x14ac:dyDescent="0.25">
      <c r="A6" s="371" t="str">
        <f>SPCP!H36</f>
        <v>10/19/17 vs Scottsdale Prep &amp; Chandler Prep</v>
      </c>
      <c r="B6" s="372" t="str">
        <f>SPCP!B9</f>
        <v>:29.40</v>
      </c>
      <c r="C6" s="372" t="str">
        <f>SPCP!C9</f>
        <v>:33.70</v>
      </c>
      <c r="D6" s="372" t="str">
        <f>SPCP!D9</f>
        <v>:37.22</v>
      </c>
      <c r="E6" s="372" t="str">
        <f>SPCP!E9</f>
        <v>:37.86</v>
      </c>
      <c r="F6" s="277">
        <f>SPCP!F9</f>
        <v>1.5993055555555554E-3</v>
      </c>
      <c r="G6" s="277">
        <f>SPCP!G9</f>
        <v>1.6019675925925925E-3</v>
      </c>
      <c r="H6" s="367"/>
      <c r="I6" s="367"/>
    </row>
    <row r="7" spans="1:9" ht="18" x14ac:dyDescent="0.25">
      <c r="A7" s="371" t="str">
        <f>SSI!H36</f>
        <v>10/21/17 Small School Invite</v>
      </c>
      <c r="B7" s="372" t="str">
        <f>SSI!B9</f>
        <v>:28.94</v>
      </c>
      <c r="C7" s="372" t="str">
        <f>SSI!C9</f>
        <v>:32.95</v>
      </c>
      <c r="D7" s="372" t="str">
        <f>SSI!D9</f>
        <v>:35.77</v>
      </c>
      <c r="E7" s="372" t="str">
        <f>SSI!E9</f>
        <v>:35.61</v>
      </c>
      <c r="F7" s="277">
        <f>SSI!F9</f>
        <v>1.542476851851852E-3</v>
      </c>
      <c r="G7" s="277">
        <f>SSI!G9</f>
        <v>1.5425925925925926E-3</v>
      </c>
      <c r="H7" s="367"/>
      <c r="I7" s="367"/>
    </row>
    <row r="8" spans="1:9" ht="18" x14ac:dyDescent="0.25">
      <c r="A8" s="371"/>
      <c r="B8" s="372"/>
      <c r="C8" s="372"/>
      <c r="D8" s="372"/>
      <c r="E8" s="372"/>
      <c r="F8" s="373"/>
      <c r="G8" s="373"/>
      <c r="H8" s="367"/>
      <c r="I8" s="367"/>
    </row>
    <row r="9" spans="1:9" ht="18" x14ac:dyDescent="0.25">
      <c r="A9" s="369" t="s">
        <v>1</v>
      </c>
      <c r="B9" s="370" t="s">
        <v>36</v>
      </c>
      <c r="C9" s="370" t="s">
        <v>34</v>
      </c>
      <c r="D9" s="370" t="s">
        <v>35</v>
      </c>
      <c r="E9" s="370" t="s">
        <v>37</v>
      </c>
      <c r="F9" s="370" t="s">
        <v>48</v>
      </c>
      <c r="G9" s="370" t="s">
        <v>75</v>
      </c>
      <c r="H9" s="367"/>
      <c r="I9" s="367"/>
    </row>
    <row r="10" spans="1:9" ht="18" x14ac:dyDescent="0.25">
      <c r="A10" s="371" t="str">
        <f>VTP!H36</f>
        <v>9/7/17 Veritas &amp; Tempe Prep</v>
      </c>
      <c r="B10" s="372" t="str">
        <f>VTP!B14</f>
        <v>:34.60</v>
      </c>
      <c r="C10" s="372" t="str">
        <f>VTP!C14</f>
        <v>:37.91</v>
      </c>
      <c r="D10" s="372" t="str">
        <f>VTP!D14</f>
        <v>:46.45</v>
      </c>
      <c r="E10" s="372" t="str">
        <f>VTP!E14</f>
        <v>:38.47</v>
      </c>
      <c r="F10" s="277">
        <f>VTP!F14</f>
        <v>1.8246527777777777E-3</v>
      </c>
      <c r="G10" s="277">
        <f>VTP!G14</f>
        <v>1.8203703703703704E-3</v>
      </c>
      <c r="H10" s="367"/>
      <c r="I10" s="367"/>
    </row>
    <row r="11" spans="1:9" ht="18" x14ac:dyDescent="0.25">
      <c r="A11" s="371" t="str">
        <f>WI!H36</f>
        <v>9/9/17 Wolves Invite</v>
      </c>
      <c r="B11" s="372" t="str">
        <f>WI!B15</f>
        <v>:33.76</v>
      </c>
      <c r="C11" s="372" t="str">
        <f>WI!C15</f>
        <v>:41.28</v>
      </c>
      <c r="D11" s="372" t="str">
        <f>WI!D15</f>
        <v>:48.00</v>
      </c>
      <c r="E11" s="372" t="str">
        <f>WI!E15</f>
        <v>:39.52</v>
      </c>
      <c r="F11" s="277">
        <f>WI!F15</f>
        <v>1.8814814814814814E-3</v>
      </c>
      <c r="G11" s="398">
        <f>WI!G15</f>
        <v>1.8837962962962964E-3</v>
      </c>
      <c r="H11" s="367"/>
      <c r="I11" s="367"/>
    </row>
    <row r="12" spans="1:9" ht="18" x14ac:dyDescent="0.25">
      <c r="A12" s="371" t="str">
        <f>PCV!H36</f>
        <v>9/12/17 at Phoenix Country Day</v>
      </c>
      <c r="B12" s="372" t="str">
        <f>PCV!B14</f>
        <v>:33.56</v>
      </c>
      <c r="C12" s="372" t="str">
        <f>PCV!C14</f>
        <v>:41.83</v>
      </c>
      <c r="D12" s="372" t="str">
        <f>PCV!D14</f>
        <v>:46.78</v>
      </c>
      <c r="E12" s="372" t="str">
        <f>PCV!E14</f>
        <v>:36.45</v>
      </c>
      <c r="F12" s="277">
        <f>PCV!F14</f>
        <v>1.8358796296296294E-3</v>
      </c>
      <c r="G12" s="277">
        <f>PCV!G14</f>
        <v>1.8371527777777778E-3</v>
      </c>
      <c r="H12" s="367"/>
      <c r="I12" s="367"/>
    </row>
    <row r="13" spans="1:9" ht="18" x14ac:dyDescent="0.25">
      <c r="A13" s="371" t="str">
        <f>HIG!H36</f>
        <v>9/26/17 at Higley</v>
      </c>
      <c r="B13" s="372" t="str">
        <f>HIG!B15</f>
        <v>:34.62</v>
      </c>
      <c r="C13" s="372" t="str">
        <f>HIG!C15</f>
        <v>:41.69</v>
      </c>
      <c r="D13" s="372" t="str">
        <f>HIG!D15</f>
        <v>:45.79</v>
      </c>
      <c r="E13" s="372" t="str">
        <f>HIG!E15</f>
        <v>:38.10</v>
      </c>
      <c r="F13" s="277">
        <f>HIG!F15</f>
        <v>1.8541666666666665E-3</v>
      </c>
      <c r="G13" s="277">
        <f>HIG!G15</f>
        <v>1.8563657407407409E-3</v>
      </c>
      <c r="H13" s="367"/>
      <c r="I13" s="367"/>
    </row>
    <row r="14" spans="1:9" ht="17.5" x14ac:dyDescent="0.25">
      <c r="A14" s="359"/>
      <c r="B14" s="372"/>
      <c r="C14" s="372"/>
      <c r="D14" s="372"/>
      <c r="E14" s="372"/>
      <c r="F14" s="399"/>
      <c r="G14" s="399"/>
      <c r="H14" s="367"/>
      <c r="I14" s="367"/>
    </row>
    <row r="15" spans="1:9" ht="18" x14ac:dyDescent="0.25">
      <c r="A15" s="369" t="s">
        <v>82</v>
      </c>
      <c r="B15" s="370" t="s">
        <v>48</v>
      </c>
      <c r="C15" s="370" t="s">
        <v>75</v>
      </c>
      <c r="D15" s="370"/>
      <c r="E15" s="370"/>
      <c r="F15" s="370"/>
      <c r="G15" s="370"/>
      <c r="H15" s="367"/>
      <c r="I15" s="367"/>
    </row>
    <row r="16" spans="1:9" ht="18" x14ac:dyDescent="0.25">
      <c r="A16" s="371" t="str">
        <f>KI!H36</f>
        <v>9/23/17 Knights Invite</v>
      </c>
      <c r="B16" s="373" t="str">
        <f>KI!F22</f>
        <v>:26.12</v>
      </c>
      <c r="C16" s="373" t="str">
        <f>KI!G22</f>
        <v>:26.25</v>
      </c>
      <c r="D16" s="367"/>
      <c r="E16" s="367"/>
      <c r="F16" s="367"/>
      <c r="G16" s="367"/>
      <c r="H16" s="367"/>
      <c r="I16" s="367"/>
    </row>
    <row r="17" spans="1:9" ht="18" x14ac:dyDescent="0.25">
      <c r="A17" s="371"/>
      <c r="B17" s="373"/>
      <c r="C17" s="373"/>
      <c r="D17" s="367"/>
      <c r="E17" s="367"/>
      <c r="F17" s="367"/>
      <c r="G17" s="367"/>
      <c r="H17" s="367"/>
      <c r="I17" s="367"/>
    </row>
    <row r="18" spans="1:9" ht="18" x14ac:dyDescent="0.25">
      <c r="A18" s="369" t="s">
        <v>83</v>
      </c>
      <c r="B18" s="370" t="s">
        <v>66</v>
      </c>
      <c r="C18" s="370" t="s">
        <v>67</v>
      </c>
      <c r="D18" s="370" t="s">
        <v>48</v>
      </c>
      <c r="E18" s="370" t="s">
        <v>75</v>
      </c>
      <c r="F18" s="370"/>
      <c r="G18" s="370"/>
      <c r="H18" s="367"/>
      <c r="I18" s="367"/>
    </row>
    <row r="19" spans="1:9" ht="18" x14ac:dyDescent="0.25">
      <c r="A19" s="371" t="str">
        <f>GIL!H36</f>
        <v>8/26/17 Gilbert</v>
      </c>
      <c r="B19" s="372" t="str">
        <f>GIL!D25</f>
        <v>:36.47</v>
      </c>
      <c r="C19" s="372" t="str">
        <f>GIL!E25</f>
        <v>:44.49</v>
      </c>
      <c r="D19" s="277">
        <f>GIL!F25</f>
        <v>9.3703703703703701E-4</v>
      </c>
      <c r="E19" s="277">
        <f>GIL!G25</f>
        <v>9.4039351851851847E-4</v>
      </c>
      <c r="F19" s="367"/>
      <c r="G19" s="367"/>
      <c r="H19" s="367"/>
      <c r="I19" s="367"/>
    </row>
    <row r="20" spans="1:9" ht="18" x14ac:dyDescent="0.25">
      <c r="A20" s="371" t="str">
        <f>DAF!H36</f>
        <v>9/21/17 at Dysart &amp; Agua Fria</v>
      </c>
      <c r="B20" s="372"/>
      <c r="C20" s="372"/>
      <c r="D20" s="277"/>
      <c r="E20" s="277"/>
      <c r="F20" s="367"/>
      <c r="G20" s="367"/>
      <c r="H20" s="367"/>
      <c r="I20" s="367"/>
    </row>
    <row r="21" spans="1:9" ht="18" x14ac:dyDescent="0.25">
      <c r="A21" s="371"/>
      <c r="B21" s="372"/>
      <c r="C21" s="372"/>
      <c r="D21" s="373"/>
      <c r="E21" s="373"/>
      <c r="F21" s="367"/>
      <c r="G21" s="367"/>
      <c r="H21" s="367"/>
      <c r="I21" s="367"/>
    </row>
    <row r="22" spans="1:9" ht="18" x14ac:dyDescent="0.25">
      <c r="A22" s="369" t="s">
        <v>84</v>
      </c>
      <c r="B22" s="370" t="s">
        <v>66</v>
      </c>
      <c r="C22" s="370" t="s">
        <v>67</v>
      </c>
      <c r="D22" s="370" t="s">
        <v>48</v>
      </c>
      <c r="E22" s="370" t="s">
        <v>75</v>
      </c>
      <c r="F22" s="370"/>
      <c r="G22" s="370"/>
      <c r="H22" s="367"/>
      <c r="I22" s="367"/>
    </row>
    <row r="23" spans="1:9" ht="18" x14ac:dyDescent="0.25">
      <c r="A23" s="371"/>
      <c r="B23" s="372"/>
      <c r="C23" s="372"/>
      <c r="D23" s="277"/>
      <c r="E23" s="277"/>
      <c r="F23" s="367"/>
      <c r="G23" s="367"/>
      <c r="H23" s="367"/>
      <c r="I23" s="367"/>
    </row>
    <row r="24" spans="1:9" ht="18" x14ac:dyDescent="0.25">
      <c r="A24" s="371"/>
      <c r="B24" s="372"/>
      <c r="C24" s="372"/>
      <c r="D24" s="373"/>
      <c r="E24" s="373"/>
      <c r="F24" s="367"/>
      <c r="G24" s="367"/>
      <c r="H24" s="367"/>
      <c r="I24" s="367"/>
    </row>
    <row r="25" spans="1:9" ht="18" x14ac:dyDescent="0.25">
      <c r="A25" s="369" t="s">
        <v>85</v>
      </c>
      <c r="B25" s="370" t="s">
        <v>60</v>
      </c>
      <c r="C25" s="370" t="s">
        <v>61</v>
      </c>
      <c r="D25" s="370" t="s">
        <v>62</v>
      </c>
      <c r="E25" s="370" t="s">
        <v>63</v>
      </c>
      <c r="F25" s="370" t="s">
        <v>64</v>
      </c>
      <c r="G25" s="370" t="s">
        <v>48</v>
      </c>
      <c r="H25" s="370" t="s">
        <v>75</v>
      </c>
      <c r="I25" s="367"/>
    </row>
    <row r="26" spans="1:9" ht="18" x14ac:dyDescent="0.25">
      <c r="A26" s="371" t="str">
        <f>GCS!H36</f>
        <v>10/5/17 vs Gilbert Christian School</v>
      </c>
      <c r="B26" s="372" t="str">
        <f>GCS!I6</f>
        <v>:32.53</v>
      </c>
      <c r="C26" s="372" t="str">
        <f>GCS!J6</f>
        <v>:38.65</v>
      </c>
      <c r="D26" s="372" t="str">
        <f>GCS!K6</f>
        <v>:38.75</v>
      </c>
      <c r="E26" s="372" t="str">
        <f>GCS!L6</f>
        <v>:41.69</v>
      </c>
      <c r="F26" s="372" t="str">
        <f>GCS!M6</f>
        <v>:41.02</v>
      </c>
      <c r="G26" s="277">
        <f>GCS!N6</f>
        <v>4.4804398148148147E-3</v>
      </c>
      <c r="H26" s="277">
        <f>GCS!O6</f>
        <v>4.4791666666666669E-3</v>
      </c>
      <c r="I26" s="367"/>
    </row>
    <row r="27" spans="1:9" ht="18" x14ac:dyDescent="0.25">
      <c r="A27" s="371"/>
      <c r="B27" s="372" t="str">
        <f>GCS!I7</f>
        <v>:38.43</v>
      </c>
      <c r="C27" s="372" t="str">
        <f>GCS!J7</f>
        <v>:40.37</v>
      </c>
      <c r="D27" s="372" t="str">
        <f>GCS!K7</f>
        <v>:39.91</v>
      </c>
      <c r="E27" s="372" t="str">
        <f>GCS!L7</f>
        <v>:40.03</v>
      </c>
      <c r="F27" s="372" t="str">
        <f>GCS!M7</f>
        <v>:35.73</v>
      </c>
      <c r="G27" s="373"/>
      <c r="H27" s="373"/>
      <c r="I27" s="367"/>
    </row>
    <row r="28" spans="1:9" ht="18" x14ac:dyDescent="0.25">
      <c r="A28" s="371"/>
      <c r="B28" s="372"/>
      <c r="C28" s="372"/>
      <c r="D28" s="372"/>
      <c r="E28" s="372"/>
      <c r="F28" s="372"/>
      <c r="G28" s="373"/>
      <c r="H28" s="367"/>
      <c r="I28" s="367"/>
    </row>
    <row r="29" spans="1:9" ht="18" x14ac:dyDescent="0.25">
      <c r="A29" s="369" t="s">
        <v>86</v>
      </c>
      <c r="B29" s="370" t="s">
        <v>66</v>
      </c>
      <c r="C29" s="370" t="s">
        <v>67</v>
      </c>
      <c r="D29" s="370" t="s">
        <v>48</v>
      </c>
      <c r="E29" s="370" t="s">
        <v>75</v>
      </c>
      <c r="F29" s="370"/>
      <c r="G29" s="370"/>
      <c r="H29" s="367"/>
      <c r="I29" s="367"/>
    </row>
    <row r="30" spans="1:9" ht="18" x14ac:dyDescent="0.25">
      <c r="A30" s="371" t="str">
        <f>GIL!H36</f>
        <v>8/26/17 Gilbert</v>
      </c>
      <c r="B30" s="372" t="str">
        <f>GIL!L18</f>
        <v>:38.23</v>
      </c>
      <c r="C30" s="372" t="str">
        <f>GIL!M18</f>
        <v>:39.13</v>
      </c>
      <c r="D30" s="277">
        <f>GIL!N18</f>
        <v>8.9537037037037048E-4</v>
      </c>
      <c r="E30" s="277">
        <f>GIL!O18</f>
        <v>8.9583333333333344E-4</v>
      </c>
      <c r="F30" s="367"/>
      <c r="G30" s="367"/>
      <c r="H30" s="367"/>
      <c r="I30" s="367"/>
    </row>
    <row r="31" spans="1:9" ht="18" x14ac:dyDescent="0.25">
      <c r="A31" s="371" t="str">
        <f>KI!H36</f>
        <v>9/23/17 Knights Invite</v>
      </c>
      <c r="B31" s="372" t="str">
        <f>KI!L21</f>
        <v>:35.15</v>
      </c>
      <c r="C31" s="372" t="str">
        <f>KI!M21</f>
        <v>:39.28</v>
      </c>
      <c r="D31" s="277">
        <f>KI!N21</f>
        <v>8.6145833333333333E-4</v>
      </c>
      <c r="E31" s="277">
        <f>KI!O21</f>
        <v>8.6516203703703711E-4</v>
      </c>
      <c r="F31" s="367"/>
      <c r="G31" s="367"/>
      <c r="H31" s="367"/>
      <c r="I31" s="367"/>
    </row>
    <row r="32" spans="1:9" ht="18" x14ac:dyDescent="0.25">
      <c r="A32" s="371"/>
      <c r="B32" s="372"/>
      <c r="C32" s="372"/>
      <c r="D32" s="277"/>
      <c r="E32" s="277"/>
      <c r="F32" s="367"/>
      <c r="G32" s="367"/>
      <c r="H32" s="367"/>
      <c r="I32" s="367"/>
    </row>
    <row r="33" spans="1:11" ht="18" x14ac:dyDescent="0.25">
      <c r="A33" s="369" t="s">
        <v>87</v>
      </c>
      <c r="B33" s="370" t="s">
        <v>66</v>
      </c>
      <c r="C33" s="370" t="s">
        <v>67</v>
      </c>
      <c r="D33" s="370" t="s">
        <v>48</v>
      </c>
      <c r="E33" s="370" t="s">
        <v>75</v>
      </c>
      <c r="F33" s="370"/>
      <c r="G33" s="370"/>
      <c r="H33" s="367"/>
      <c r="I33" s="367"/>
    </row>
    <row r="34" spans="1:11" ht="18" x14ac:dyDescent="0.25">
      <c r="A34" s="371" t="str">
        <f>AJ!H36</f>
        <v>8/29/17 Apache Junction</v>
      </c>
      <c r="B34" s="372" t="str">
        <f>AJ!L24</f>
        <v>:37.65</v>
      </c>
      <c r="C34" s="372" t="str">
        <f>AJ!M24</f>
        <v>:43.77</v>
      </c>
      <c r="D34" s="277">
        <f>AJ!N24</f>
        <v>9.4236111111111116E-4</v>
      </c>
      <c r="E34" s="277">
        <f>AJ!O24</f>
        <v>9.4513888888888892E-4</v>
      </c>
      <c r="F34" s="370"/>
      <c r="G34" s="370"/>
      <c r="H34" s="367"/>
      <c r="I34" s="367"/>
    </row>
    <row r="35" spans="1:11" ht="18" x14ac:dyDescent="0.25">
      <c r="A35" s="371" t="str">
        <f>VTP!H36</f>
        <v>9/7/17 Veritas &amp; Tempe Prep</v>
      </c>
      <c r="B35" s="372" t="str">
        <f>VTP!L24</f>
        <v>:38.57</v>
      </c>
      <c r="C35" s="372" t="str">
        <f>VTP!M24</f>
        <v>:44.04</v>
      </c>
      <c r="D35" s="277">
        <f>VTP!N24</f>
        <v>9.5543981481481489E-4</v>
      </c>
      <c r="E35" s="277">
        <f>VTP!O24</f>
        <v>9.465277777777778E-4</v>
      </c>
      <c r="F35" s="370"/>
      <c r="G35" s="370"/>
      <c r="H35" s="367"/>
      <c r="I35" s="367"/>
    </row>
    <row r="36" spans="1:11" ht="18" x14ac:dyDescent="0.25">
      <c r="A36" s="371" t="str">
        <f>WI!H36</f>
        <v>9/9/17 Wolves Invite</v>
      </c>
      <c r="B36" s="372" t="str">
        <f>WI!L27</f>
        <v>:36.77</v>
      </c>
      <c r="C36" s="372" t="str">
        <f>WI!M27</f>
        <v>:42.44</v>
      </c>
      <c r="D36" s="277">
        <f>WI!N27</f>
        <v>9.1678240740740739E-4</v>
      </c>
      <c r="E36" s="277">
        <f>WI!O27</f>
        <v>9.1608796296296284E-4</v>
      </c>
      <c r="F36" s="370"/>
      <c r="G36" s="370"/>
      <c r="H36" s="367"/>
      <c r="I36" s="367"/>
    </row>
    <row r="37" spans="1:11" ht="18" x14ac:dyDescent="0.25">
      <c r="A37" s="371" t="str">
        <f>PCV!H36</f>
        <v>9/12/17 at Phoenix Country Day</v>
      </c>
      <c r="B37" s="372" t="str">
        <f>PCV!L24</f>
        <v>:36.90</v>
      </c>
      <c r="C37" s="372" t="str">
        <f>PCV!M24</f>
        <v>:42.44</v>
      </c>
      <c r="D37" s="277">
        <f>PCV!N24</f>
        <v>9.1828703703703701E-4</v>
      </c>
      <c r="E37" s="277">
        <f>PCV!O24</f>
        <v>9.248842592592593E-4</v>
      </c>
      <c r="F37" s="370"/>
      <c r="G37" s="370"/>
      <c r="H37" s="367"/>
      <c r="I37" s="367"/>
    </row>
    <row r="38" spans="1:11" ht="18" x14ac:dyDescent="0.25">
      <c r="A38" s="371" t="str">
        <f>HIG!H36</f>
        <v>9/26/17 at Higley</v>
      </c>
      <c r="B38" s="372" t="str">
        <f>HIG!L24</f>
        <v>:36.81</v>
      </c>
      <c r="C38" s="372" t="str">
        <f>HIG!M24</f>
        <v>:42.26</v>
      </c>
      <c r="D38" s="277">
        <f>HIG!N24</f>
        <v>9.1516203703703714E-4</v>
      </c>
      <c r="E38" s="277">
        <f>HIG!O24</f>
        <v>9.1527777777777788E-4</v>
      </c>
      <c r="F38" s="370"/>
      <c r="G38" s="370"/>
      <c r="H38" s="367"/>
      <c r="I38" s="367"/>
    </row>
    <row r="39" spans="1:11" ht="18" x14ac:dyDescent="0.25">
      <c r="A39" s="371" t="str">
        <f>SPCP!H36</f>
        <v>10/19/17 vs Scottsdale Prep &amp; Chandler Prep</v>
      </c>
      <c r="B39" s="372" t="str">
        <f>SPCP!L24</f>
        <v>:35.93</v>
      </c>
      <c r="C39" s="372" t="str">
        <f>SPCP!M24</f>
        <v>:40.90</v>
      </c>
      <c r="D39" s="277">
        <f>SPCP!N24</f>
        <v>8.8923611111111104E-4</v>
      </c>
      <c r="E39" s="277">
        <f>SPCP!O24</f>
        <v>8.9409722222222234E-4</v>
      </c>
      <c r="F39" s="370"/>
      <c r="G39" s="370"/>
      <c r="H39" s="367"/>
      <c r="I39" s="367"/>
    </row>
    <row r="40" spans="1:11" ht="18" x14ac:dyDescent="0.25">
      <c r="A40" s="371" t="str">
        <f>SSI!H36</f>
        <v>10/21/17 Small School Invite</v>
      </c>
      <c r="B40" s="372" t="str">
        <f>SSI!L27</f>
        <v>:34.69</v>
      </c>
      <c r="C40" s="372" t="str">
        <f>SSI!M27</f>
        <v>:39.50</v>
      </c>
      <c r="D40" s="277">
        <f>SSI!N27</f>
        <v>8.5868055555555556E-4</v>
      </c>
      <c r="E40" s="277">
        <f>SSI!O27</f>
        <v>8.5833333333333334E-4</v>
      </c>
      <c r="F40" s="370"/>
      <c r="G40" s="370"/>
      <c r="H40" s="367"/>
      <c r="I40" s="367"/>
    </row>
    <row r="41" spans="1:11" ht="18" x14ac:dyDescent="0.25">
      <c r="A41" s="371" t="str">
        <f>SAN!H36</f>
        <v>10/28/17 San Tan Invite</v>
      </c>
      <c r="B41" s="372" t="str">
        <f>SAN!L27</f>
        <v>:33.44</v>
      </c>
      <c r="C41" s="372" t="str">
        <f>SAN!M27</f>
        <v>:38.83</v>
      </c>
      <c r="D41" s="277">
        <f>SAN!N27</f>
        <v>8.3645833333333326E-4</v>
      </c>
      <c r="E41" s="277">
        <f>SAN!O27</f>
        <v>8.3495370370370364E-4</v>
      </c>
      <c r="F41" s="370"/>
      <c r="G41" s="370"/>
      <c r="H41" s="367"/>
      <c r="I41" s="367"/>
    </row>
    <row r="42" spans="1:11" ht="18" x14ac:dyDescent="0.25">
      <c r="A42" s="371" t="str">
        <f>AZ!H36</f>
        <v>11/3/17 AZ State</v>
      </c>
      <c r="B42" s="372" t="str">
        <f>AZ!L24</f>
        <v>:33.35</v>
      </c>
      <c r="C42" s="372" t="str">
        <f>AZ!M24</f>
        <v>:38.85</v>
      </c>
      <c r="D42" s="277">
        <f>AZ!N24</f>
        <v>8.3564814814814819E-4</v>
      </c>
      <c r="E42" s="277">
        <f>AZ!O24</f>
        <v>8.331018518518518E-4</v>
      </c>
      <c r="F42" s="370"/>
      <c r="G42" s="370"/>
      <c r="H42" s="367"/>
      <c r="I42" s="367"/>
    </row>
    <row r="43" spans="1:11" ht="18.5" thickBot="1" x14ac:dyDescent="0.3">
      <c r="A43" s="371"/>
      <c r="B43" s="372"/>
      <c r="C43" s="372"/>
      <c r="D43" s="277"/>
      <c r="E43" s="277"/>
      <c r="F43" s="367"/>
      <c r="G43" s="367"/>
      <c r="H43" s="367"/>
      <c r="I43" s="367"/>
    </row>
    <row r="44" spans="1:11" ht="18.5" thickBot="1" x14ac:dyDescent="0.3">
      <c r="A44" s="374" t="s">
        <v>237</v>
      </c>
      <c r="B44" s="375"/>
      <c r="C44" s="375"/>
      <c r="D44" s="376"/>
      <c r="E44" s="376"/>
      <c r="F44" s="377"/>
      <c r="G44" s="377"/>
      <c r="H44" s="378"/>
      <c r="I44" s="378"/>
      <c r="J44" s="379"/>
      <c r="K44" s="380"/>
    </row>
    <row r="45" spans="1:11" ht="18" x14ac:dyDescent="0.25">
      <c r="A45" s="381" t="s">
        <v>0</v>
      </c>
      <c r="B45" s="382" t="s">
        <v>2</v>
      </c>
      <c r="C45" s="382" t="s">
        <v>1</v>
      </c>
      <c r="D45" s="382" t="s">
        <v>3</v>
      </c>
      <c r="E45" s="383" t="s">
        <v>9</v>
      </c>
      <c r="F45" s="383" t="s">
        <v>4</v>
      </c>
      <c r="G45" s="383" t="s">
        <v>5</v>
      </c>
      <c r="H45" s="383" t="s">
        <v>10</v>
      </c>
      <c r="I45" s="383" t="s">
        <v>6</v>
      </c>
      <c r="J45" s="383" t="s">
        <v>7</v>
      </c>
      <c r="K45" s="384" t="s">
        <v>8</v>
      </c>
    </row>
    <row r="46" spans="1:11" ht="18" thickBot="1" x14ac:dyDescent="0.3">
      <c r="A46" s="385" t="s">
        <v>94</v>
      </c>
      <c r="B46" s="386" t="str">
        <f>BT!C22</f>
        <v>2:13.16 GCS</v>
      </c>
      <c r="C46" s="386" t="str">
        <f>BT!D22</f>
        <v>2:37.28 VTP</v>
      </c>
      <c r="D46" s="386" t="str">
        <f>BT!E22</f>
        <v>:26.12 KI</v>
      </c>
      <c r="E46" s="386" t="str">
        <f>BT!F22</f>
        <v>:26.13 GCS</v>
      </c>
      <c r="F46" s="386" t="str">
        <f>BT!G22</f>
        <v>1:15.04 DAF</v>
      </c>
      <c r="G46" s="386" t="str">
        <f>BT!H22</f>
        <v>1:00.89 FB</v>
      </c>
      <c r="H46" s="386" t="str">
        <f>BT!I22</f>
        <v>:55.79 AZ2</v>
      </c>
      <c r="I46" s="386" t="str">
        <f>BT!J22</f>
        <v>6:27.00 GCS</v>
      </c>
      <c r="J46" s="386" t="str">
        <f>BT!K22</f>
        <v>1:14.43 KI</v>
      </c>
      <c r="K46" s="387" t="str">
        <f>BT!L22</f>
        <v>1:11.98 AZ</v>
      </c>
    </row>
    <row r="47" spans="1:11" ht="13" thickBot="1" x14ac:dyDescent="0.3">
      <c r="A47" s="269"/>
      <c r="B47" s="269"/>
      <c r="C47" s="269"/>
      <c r="D47" s="269"/>
      <c r="E47" s="269"/>
      <c r="F47" s="269"/>
      <c r="G47" s="269"/>
      <c r="H47" s="269"/>
      <c r="I47" s="269"/>
      <c r="J47" s="269"/>
      <c r="K47" s="269"/>
    </row>
    <row r="48" spans="1:11" ht="18.5" thickBot="1" x14ac:dyDescent="0.3">
      <c r="A48" s="388">
        <v>2017</v>
      </c>
      <c r="B48" s="389"/>
      <c r="C48" s="389"/>
      <c r="D48" s="389"/>
      <c r="E48" s="389"/>
      <c r="F48" s="389"/>
      <c r="G48" s="389"/>
      <c r="H48" s="389"/>
      <c r="I48" s="389"/>
      <c r="J48" s="390"/>
      <c r="K48" s="391"/>
    </row>
    <row r="49" spans="1:11" ht="17.5" x14ac:dyDescent="0.25">
      <c r="A49" s="392" t="s">
        <v>88</v>
      </c>
      <c r="B49" s="393" t="s">
        <v>503</v>
      </c>
      <c r="C49" s="393" t="s">
        <v>486</v>
      </c>
      <c r="D49" s="393" t="s">
        <v>353</v>
      </c>
      <c r="E49" s="393" t="s">
        <v>1101</v>
      </c>
      <c r="F49" s="393" t="s">
        <v>402</v>
      </c>
      <c r="G49" s="393" t="s">
        <v>326</v>
      </c>
      <c r="H49" s="393" t="s">
        <v>882</v>
      </c>
      <c r="I49" s="393" t="s">
        <v>472</v>
      </c>
      <c r="J49" s="393" t="s">
        <v>368</v>
      </c>
      <c r="K49" s="394" t="s">
        <v>402</v>
      </c>
    </row>
    <row r="50" spans="1:11" ht="18" thickBot="1" x14ac:dyDescent="0.3">
      <c r="A50" s="395" t="s">
        <v>89</v>
      </c>
      <c r="B50" s="396" t="str">
        <f>BT!C22</f>
        <v>2:13.16 GCS</v>
      </c>
      <c r="C50" s="396" t="str">
        <f>BT!D22</f>
        <v>2:37.28 VTP</v>
      </c>
      <c r="D50" s="396" t="str">
        <f>BT!E22</f>
        <v>:26.12 KI</v>
      </c>
      <c r="E50" s="396" t="str">
        <f>BT!F22</f>
        <v>:26.13 GCS</v>
      </c>
      <c r="F50" s="396" t="str">
        <f>BT!G22</f>
        <v>1:15.04 DAF</v>
      </c>
      <c r="G50" s="396" t="str">
        <f>BT!H22</f>
        <v>1:00.89 FB</v>
      </c>
      <c r="H50" s="396" t="str">
        <f>BT!I22</f>
        <v>:55.79 AZ2</v>
      </c>
      <c r="I50" s="396" t="str">
        <f>BT!J22</f>
        <v>6:27.00 GCS</v>
      </c>
      <c r="J50" s="396" t="str">
        <f>BT!K22</f>
        <v>1:14.43 KI</v>
      </c>
      <c r="K50" s="397" t="str">
        <f>BT!L22</f>
        <v>1:11.98 AZ</v>
      </c>
    </row>
  </sheetData>
  <pageMargins left="0.7" right="0.7" top="0.75" bottom="0.75" header="0.3" footer="0.3"/>
  <pageSetup scale="52" orientation="landscape" horizontalDpi="0" verticalDpi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K56"/>
  <sheetViews>
    <sheetView zoomScale="75" zoomScaleNormal="75" zoomScalePageLayoutView="75" workbookViewId="0"/>
  </sheetViews>
  <sheetFormatPr defaultColWidth="10.81640625" defaultRowHeight="12.5" x14ac:dyDescent="0.25"/>
  <cols>
    <col min="1" max="1" width="54.1796875" style="368" customWidth="1"/>
    <col min="2" max="2" width="16.6328125" style="367" customWidth="1"/>
    <col min="3" max="11" width="16.6328125" style="368" customWidth="1"/>
    <col min="12" max="16384" width="10.81640625" style="368"/>
  </cols>
  <sheetData>
    <row r="1" spans="1:9" ht="30" x14ac:dyDescent="0.25">
      <c r="A1" s="365" t="s">
        <v>313</v>
      </c>
      <c r="B1" s="366" t="s">
        <v>92</v>
      </c>
      <c r="C1" s="367"/>
      <c r="D1" s="367"/>
      <c r="E1" s="367"/>
      <c r="F1" s="367"/>
      <c r="G1" s="367"/>
      <c r="H1" s="367"/>
    </row>
    <row r="2" spans="1:9" x14ac:dyDescent="0.25">
      <c r="C2" s="367"/>
      <c r="D2" s="367"/>
      <c r="E2" s="367"/>
      <c r="F2" s="367"/>
      <c r="G2" s="367"/>
      <c r="H2" s="367"/>
    </row>
    <row r="3" spans="1:9" ht="18" x14ac:dyDescent="0.25">
      <c r="A3" s="369" t="s">
        <v>65</v>
      </c>
      <c r="B3" s="370" t="s">
        <v>66</v>
      </c>
      <c r="C3" s="370" t="s">
        <v>67</v>
      </c>
      <c r="D3" s="370" t="s">
        <v>68</v>
      </c>
      <c r="E3" s="370" t="s">
        <v>69</v>
      </c>
      <c r="F3" s="370" t="s">
        <v>48</v>
      </c>
      <c r="G3" s="370" t="s">
        <v>75</v>
      </c>
      <c r="H3" s="367"/>
      <c r="I3" s="367"/>
    </row>
    <row r="4" spans="1:9" ht="18" x14ac:dyDescent="0.25">
      <c r="A4" s="371" t="str">
        <f>PCV!H36</f>
        <v>9/12/17 at Phoenix Country Day</v>
      </c>
      <c r="B4" s="372" t="str">
        <f>PCV!B10</f>
        <v>:32.42</v>
      </c>
      <c r="C4" s="372" t="str">
        <f>PCV!C10</f>
        <v>:38.61</v>
      </c>
      <c r="D4" s="372" t="str">
        <f>PCV!D10</f>
        <v>:41.16</v>
      </c>
      <c r="E4" s="372" t="str">
        <f>PCV!E10</f>
        <v>:40.84</v>
      </c>
      <c r="F4" s="277">
        <f>PCV!F10</f>
        <v>1.7711805555555556E-3</v>
      </c>
      <c r="G4" s="277">
        <f>PCV!G10</f>
        <v>1.7728009259259259E-3</v>
      </c>
      <c r="H4" s="367"/>
      <c r="I4" s="367"/>
    </row>
    <row r="5" spans="1:9" ht="18" x14ac:dyDescent="0.25">
      <c r="A5" s="371" t="str">
        <f>KI!H36</f>
        <v>9/23/17 Knights Invite</v>
      </c>
      <c r="B5" s="372" t="str">
        <f>KI!B8</f>
        <v>:34.35</v>
      </c>
      <c r="C5" s="372" t="str">
        <f>KI!C8</f>
        <v>:37.48</v>
      </c>
      <c r="D5" s="372" t="str">
        <f>KI!D8</f>
        <v>:41.51</v>
      </c>
      <c r="E5" s="372" t="str">
        <f>KI!E8</f>
        <v>:41.26</v>
      </c>
      <c r="F5" s="277">
        <f>KI!F8</f>
        <v>1.7893518518518519E-3</v>
      </c>
      <c r="G5" s="277">
        <f>KI!G8</f>
        <v>1.7914351851851852E-3</v>
      </c>
      <c r="H5" s="367"/>
      <c r="I5" s="367"/>
    </row>
    <row r="6" spans="1:9" ht="18" x14ac:dyDescent="0.25">
      <c r="A6" s="371" t="str">
        <f>GCS!H36</f>
        <v>10/5/17 vs Gilbert Christian School</v>
      </c>
      <c r="B6" s="372" t="str">
        <f>GCS!B8</f>
        <v>:34.88</v>
      </c>
      <c r="C6" s="372" t="str">
        <f>GCS!C8</f>
        <v>:40.44</v>
      </c>
      <c r="D6" s="372" t="str">
        <f>GCS!D8</f>
        <v>:42.41</v>
      </c>
      <c r="E6" s="372" t="str">
        <f>GCS!E8</f>
        <v>:41.19</v>
      </c>
      <c r="F6" s="277">
        <f>GCS!F8</f>
        <v>1.8393518518518518E-3</v>
      </c>
      <c r="G6" s="277">
        <f>GCS!G8</f>
        <v>1.840625E-3</v>
      </c>
      <c r="H6" s="367"/>
      <c r="I6" s="367"/>
    </row>
    <row r="7" spans="1:9" ht="18" x14ac:dyDescent="0.25">
      <c r="A7" s="371" t="str">
        <f>SPCP!H36</f>
        <v>10/19/17 vs Scottsdale Prep &amp; Chandler Prep</v>
      </c>
      <c r="B7" s="372" t="str">
        <f>SPCP!B10</f>
        <v>:32.67</v>
      </c>
      <c r="C7" s="372" t="str">
        <f>SPCP!C10</f>
        <v>:38.93</v>
      </c>
      <c r="D7" s="372" t="str">
        <f>SPCP!D10</f>
        <v>:38.95</v>
      </c>
      <c r="E7" s="372" t="str">
        <f>SPCP!E10</f>
        <v>:40.08</v>
      </c>
      <c r="F7" s="277">
        <f>SPCP!F10</f>
        <v>1.7434027777777777E-3</v>
      </c>
      <c r="G7" s="277" t="str">
        <f>SPCP!G10</f>
        <v>NA</v>
      </c>
      <c r="H7" s="367"/>
      <c r="I7" s="367"/>
    </row>
    <row r="8" spans="1:9" ht="18" x14ac:dyDescent="0.25">
      <c r="A8" s="371" t="str">
        <f>SSI!H36</f>
        <v>10/21/17 Small School Invite</v>
      </c>
      <c r="B8" s="372" t="str">
        <f>SSI!B8</f>
        <v>:31.11</v>
      </c>
      <c r="C8" s="372" t="str">
        <f>SSI!C8</f>
        <v>:36.30</v>
      </c>
      <c r="D8" s="372" t="str">
        <f>SSI!D8</f>
        <v>:39.40</v>
      </c>
      <c r="E8" s="372" t="str">
        <f>SSI!E8</f>
        <v>:39.66</v>
      </c>
      <c r="F8" s="277">
        <f>SSI!F8</f>
        <v>1.6952546296296297E-3</v>
      </c>
      <c r="G8" s="277">
        <f>SSI!G8</f>
        <v>1.6968750000000002E-3</v>
      </c>
      <c r="H8" s="367"/>
      <c r="I8" s="367"/>
    </row>
    <row r="9" spans="1:9" ht="18" x14ac:dyDescent="0.25">
      <c r="A9" s="371" t="str">
        <f>SAN!H36</f>
        <v>10/28/17 San Tan Invite</v>
      </c>
      <c r="B9" s="372" t="str">
        <f>SAN!B8</f>
        <v>:30.35</v>
      </c>
      <c r="C9" s="372" t="str">
        <f>SAN!C8</f>
        <v>:36.27</v>
      </c>
      <c r="D9" s="372" t="str">
        <f>SAN!D8</f>
        <v>:38.81</v>
      </c>
      <c r="E9" s="372" t="str">
        <f>SAN!E8</f>
        <v>:37.62</v>
      </c>
      <c r="F9" s="277">
        <f>SAN!F8</f>
        <v>1.6556712962962964E-3</v>
      </c>
      <c r="G9" s="277">
        <f>SAN!G8</f>
        <v>1.6552083333333334E-3</v>
      </c>
      <c r="H9" s="367"/>
      <c r="I9" s="367"/>
    </row>
    <row r="10" spans="1:9" ht="18" x14ac:dyDescent="0.25">
      <c r="A10" s="371"/>
      <c r="B10" s="372"/>
      <c r="C10" s="372"/>
      <c r="D10" s="372"/>
      <c r="E10" s="372"/>
      <c r="F10" s="373"/>
      <c r="G10" s="373"/>
      <c r="H10" s="367"/>
      <c r="I10" s="367"/>
    </row>
    <row r="11" spans="1:9" ht="18" x14ac:dyDescent="0.25">
      <c r="A11" s="369" t="s">
        <v>1</v>
      </c>
      <c r="B11" s="370" t="s">
        <v>36</v>
      </c>
      <c r="C11" s="370" t="s">
        <v>34</v>
      </c>
      <c r="D11" s="370" t="s">
        <v>35</v>
      </c>
      <c r="E11" s="370" t="s">
        <v>37</v>
      </c>
      <c r="F11" s="370" t="s">
        <v>48</v>
      </c>
      <c r="G11" s="370" t="s">
        <v>75</v>
      </c>
      <c r="H11" s="367"/>
      <c r="I11" s="367"/>
    </row>
    <row r="12" spans="1:9" ht="18" x14ac:dyDescent="0.25">
      <c r="A12" s="371" t="str">
        <f>HIG!H36</f>
        <v>9/26/17 at Higley</v>
      </c>
      <c r="B12" s="372" t="str">
        <f>HIG!B16</f>
        <v>:35.83</v>
      </c>
      <c r="C12" s="372" t="str">
        <f>HIG!C16</f>
        <v>:44.93</v>
      </c>
      <c r="D12" s="372" t="str">
        <f>HIG!D16</f>
        <v>:54.70</v>
      </c>
      <c r="E12" s="372" t="str">
        <f>HIG!E16</f>
        <v>:39.48</v>
      </c>
      <c r="F12" s="277">
        <f>HIG!F16</f>
        <v>2.0247685185185186E-3</v>
      </c>
      <c r="G12" s="277">
        <f>HIG!G16</f>
        <v>2.0233796296296297E-3</v>
      </c>
      <c r="H12" s="367"/>
      <c r="I12" s="367"/>
    </row>
    <row r="13" spans="1:9" ht="18" x14ac:dyDescent="0.25">
      <c r="A13" s="359"/>
      <c r="B13" s="372"/>
      <c r="C13" s="372"/>
      <c r="D13" s="372"/>
      <c r="E13" s="372"/>
      <c r="F13" s="373"/>
      <c r="G13" s="373"/>
      <c r="H13" s="367"/>
      <c r="I13" s="367"/>
    </row>
    <row r="14" spans="1:9" ht="18" x14ac:dyDescent="0.25">
      <c r="A14" s="369" t="s">
        <v>82</v>
      </c>
      <c r="B14" s="370" t="s">
        <v>48</v>
      </c>
      <c r="C14" s="370" t="s">
        <v>75</v>
      </c>
      <c r="D14" s="370"/>
      <c r="E14" s="370"/>
      <c r="F14" s="370"/>
      <c r="G14" s="370"/>
      <c r="H14" s="367"/>
      <c r="I14" s="367"/>
    </row>
    <row r="15" spans="1:9" ht="18" x14ac:dyDescent="0.25">
      <c r="A15" s="371" t="str">
        <f>GIL!H36</f>
        <v>8/26/17 Gilbert</v>
      </c>
      <c r="B15" s="373" t="str">
        <f>GIL!B21</f>
        <v>:31.09</v>
      </c>
      <c r="C15" s="373" t="str">
        <f>GIL!C21</f>
        <v>:31.09</v>
      </c>
      <c r="D15" s="367"/>
      <c r="E15" s="367"/>
      <c r="F15" s="367"/>
      <c r="G15" s="367"/>
      <c r="H15" s="367"/>
      <c r="I15" s="367"/>
    </row>
    <row r="16" spans="1:9" ht="18" x14ac:dyDescent="0.25">
      <c r="A16" s="371"/>
      <c r="B16" s="373"/>
      <c r="C16" s="373"/>
      <c r="D16" s="367"/>
      <c r="E16" s="367"/>
      <c r="F16" s="367"/>
      <c r="G16" s="367"/>
      <c r="H16" s="367"/>
      <c r="I16" s="367"/>
    </row>
    <row r="17" spans="1:9" ht="18" x14ac:dyDescent="0.25">
      <c r="A17" s="369" t="s">
        <v>83</v>
      </c>
      <c r="B17" s="370" t="s">
        <v>66</v>
      </c>
      <c r="C17" s="370" t="s">
        <v>67</v>
      </c>
      <c r="D17" s="370" t="s">
        <v>48</v>
      </c>
      <c r="E17" s="370" t="s">
        <v>75</v>
      </c>
      <c r="F17" s="370"/>
      <c r="G17" s="370"/>
      <c r="H17" s="367"/>
      <c r="I17" s="367"/>
    </row>
    <row r="18" spans="1:9" ht="18" x14ac:dyDescent="0.25">
      <c r="A18" s="371"/>
      <c r="B18" s="372"/>
      <c r="C18" s="372"/>
      <c r="D18" s="373"/>
      <c r="E18" s="373"/>
      <c r="F18" s="367"/>
      <c r="G18" s="367"/>
      <c r="H18" s="367"/>
      <c r="I18" s="367"/>
    </row>
    <row r="19" spans="1:9" ht="18" x14ac:dyDescent="0.25">
      <c r="A19" s="371"/>
      <c r="B19" s="372"/>
      <c r="C19" s="372"/>
      <c r="D19" s="373"/>
      <c r="E19" s="373"/>
      <c r="F19" s="367"/>
      <c r="G19" s="367"/>
      <c r="H19" s="367"/>
      <c r="I19" s="367"/>
    </row>
    <row r="20" spans="1:9" ht="18" x14ac:dyDescent="0.25">
      <c r="A20" s="369" t="s">
        <v>84</v>
      </c>
      <c r="B20" s="370" t="s">
        <v>66</v>
      </c>
      <c r="C20" s="370" t="s">
        <v>67</v>
      </c>
      <c r="D20" s="370" t="s">
        <v>48</v>
      </c>
      <c r="E20" s="370" t="s">
        <v>75</v>
      </c>
      <c r="F20" s="370"/>
      <c r="G20" s="370"/>
      <c r="H20" s="367"/>
      <c r="I20" s="367"/>
    </row>
    <row r="21" spans="1:9" ht="18" x14ac:dyDescent="0.25">
      <c r="A21" s="371" t="str">
        <f>VTP!H36</f>
        <v>9/7/17 Veritas &amp; Tempe Prep</v>
      </c>
      <c r="B21" s="372" t="str">
        <f>VTP!D32</f>
        <v>:34.31</v>
      </c>
      <c r="C21" s="372" t="str">
        <f>VTP!E32</f>
        <v>:39.79</v>
      </c>
      <c r="D21" s="277">
        <f>VTP!F32</f>
        <v>8.5798611111111112E-4</v>
      </c>
      <c r="E21" s="277" t="str">
        <f>VTP!G32</f>
        <v>NA</v>
      </c>
      <c r="F21" s="367"/>
      <c r="G21" s="367"/>
      <c r="H21" s="367"/>
      <c r="I21" s="367"/>
    </row>
    <row r="22" spans="1:9" ht="18" x14ac:dyDescent="0.25">
      <c r="A22" s="371" t="str">
        <f>WI!H36</f>
        <v>9/9/17 Wolves Invite</v>
      </c>
      <c r="B22" s="372" t="str">
        <f>WI!D33</f>
        <v>:31.13</v>
      </c>
      <c r="C22" s="372" t="str">
        <f>WI!E33</f>
        <v>:34.63</v>
      </c>
      <c r="D22" s="277">
        <f>WI!F33</f>
        <v>7.6111111111111117E-4</v>
      </c>
      <c r="E22" s="277">
        <f>WI!G33</f>
        <v>7.666666666666668E-4</v>
      </c>
      <c r="F22" s="367"/>
      <c r="G22" s="367"/>
      <c r="H22" s="367"/>
      <c r="I22" s="367"/>
    </row>
    <row r="23" spans="1:9" ht="18" x14ac:dyDescent="0.25">
      <c r="A23" s="371" t="str">
        <f>PCV!H36</f>
        <v>9/12/17 at Phoenix Country Day</v>
      </c>
      <c r="B23" s="372" t="str">
        <f>PCV!D33</f>
        <v>:32.64</v>
      </c>
      <c r="C23" s="372" t="str">
        <f>PCV!E33</f>
        <v>:38.19</v>
      </c>
      <c r="D23" s="277">
        <f>PCV!F33</f>
        <v>8.1979166666666659E-4</v>
      </c>
      <c r="E23" s="277">
        <f>PCV!G33</f>
        <v>8.2025462962962965E-4</v>
      </c>
      <c r="F23" s="367"/>
      <c r="G23" s="367"/>
      <c r="H23" s="367"/>
      <c r="I23" s="367"/>
    </row>
    <row r="24" spans="1:9" ht="18" x14ac:dyDescent="0.25">
      <c r="A24" s="371"/>
      <c r="B24" s="372"/>
      <c r="C24" s="372"/>
      <c r="D24" s="373"/>
      <c r="E24" s="373"/>
      <c r="F24" s="367"/>
      <c r="G24" s="367"/>
      <c r="H24" s="367"/>
      <c r="I24" s="367"/>
    </row>
    <row r="25" spans="1:9" ht="18" x14ac:dyDescent="0.25">
      <c r="A25" s="369" t="s">
        <v>85</v>
      </c>
      <c r="B25" s="370" t="s">
        <v>60</v>
      </c>
      <c r="C25" s="370" t="s">
        <v>61</v>
      </c>
      <c r="D25" s="370" t="s">
        <v>62</v>
      </c>
      <c r="E25" s="370" t="s">
        <v>63</v>
      </c>
      <c r="F25" s="370" t="s">
        <v>64</v>
      </c>
      <c r="G25" s="370" t="s">
        <v>48</v>
      </c>
      <c r="H25" s="370" t="s">
        <v>75</v>
      </c>
      <c r="I25" s="367"/>
    </row>
    <row r="26" spans="1:9" ht="18" x14ac:dyDescent="0.25">
      <c r="A26" s="371" t="str">
        <f>GIL!H36</f>
        <v>8/26/17 Gilbert</v>
      </c>
      <c r="B26" s="372">
        <f>GIL!I4</f>
        <v>9.61574074074074E-4</v>
      </c>
      <c r="C26" s="372">
        <f>GIL!J4</f>
        <v>1.0155092592592592E-3</v>
      </c>
      <c r="D26" s="372">
        <f>GIL!K4</f>
        <v>1.0081018518518518E-3</v>
      </c>
      <c r="E26" s="372">
        <f>GIL!L4</f>
        <v>1.0458333333333333E-3</v>
      </c>
      <c r="F26" s="372">
        <f>GIL!M4</f>
        <v>9.6655092592592593E-4</v>
      </c>
      <c r="G26" s="277">
        <f>GIL!N4</f>
        <v>4.9975694444444442E-3</v>
      </c>
      <c r="H26" s="277">
        <f>GIL!O4</f>
        <v>4.9884259259259265E-3</v>
      </c>
      <c r="I26" s="367"/>
    </row>
    <row r="27" spans="1:9" ht="18" x14ac:dyDescent="0.25">
      <c r="A27" s="371" t="str">
        <f>AJ!H36</f>
        <v>8/29/17 Apache Junction</v>
      </c>
      <c r="B27" s="372" t="str">
        <f>AJ!I4</f>
        <v>:35.45</v>
      </c>
      <c r="C27" s="372" t="str">
        <f>AJ!J4</f>
        <v>:45.27</v>
      </c>
      <c r="D27" s="372" t="str">
        <f>AJ!K4</f>
        <v>:42.57</v>
      </c>
      <c r="E27" s="372" t="str">
        <f>AJ!L4</f>
        <v>:44.38</v>
      </c>
      <c r="F27" s="372" t="str">
        <f>AJ!M4</f>
        <v>:43.14</v>
      </c>
      <c r="G27" s="277">
        <f>AJ!N4</f>
        <v>4.8892361111111107E-3</v>
      </c>
      <c r="H27" s="277">
        <f>AJ!O4</f>
        <v>4.8857638888888883E-3</v>
      </c>
      <c r="I27" s="367"/>
    </row>
    <row r="28" spans="1:9" ht="18" x14ac:dyDescent="0.25">
      <c r="A28" s="371"/>
      <c r="B28" s="372" t="str">
        <f>AJ!I5</f>
        <v>:42.21</v>
      </c>
      <c r="C28" s="372" t="str">
        <f>AJ!J5</f>
        <v>:41.94</v>
      </c>
      <c r="D28" s="372" t="str">
        <f>AJ!K5</f>
        <v>:42.10</v>
      </c>
      <c r="E28" s="372" t="str">
        <f>AJ!L5</f>
        <v>:43.51</v>
      </c>
      <c r="F28" s="372" t="str">
        <f>AJ!M5</f>
        <v>:39.63</v>
      </c>
      <c r="G28" s="373"/>
      <c r="H28" s="373"/>
      <c r="I28" s="367"/>
    </row>
    <row r="29" spans="1:9" ht="18" x14ac:dyDescent="0.25">
      <c r="A29" s="371" t="str">
        <f>VTP!H36</f>
        <v>9/7/17 Veritas &amp; Tempe Prep</v>
      </c>
      <c r="B29" s="372" t="str">
        <f>VTP!I6</f>
        <v>:34.98</v>
      </c>
      <c r="C29" s="372" t="str">
        <f>VTP!J6</f>
        <v>:42.20</v>
      </c>
      <c r="D29" s="372" t="str">
        <f>VTP!K6</f>
        <v>:43.79</v>
      </c>
      <c r="E29" s="372" t="str">
        <f>VTP!L6</f>
        <v>:42.80</v>
      </c>
      <c r="F29" s="372" t="str">
        <f>VTP!M6</f>
        <v>:41.70</v>
      </c>
      <c r="G29" s="277">
        <f>VTP!N6</f>
        <v>4.7819444444444446E-3</v>
      </c>
      <c r="H29" s="277" t="str">
        <f>VTP!O6</f>
        <v>NA</v>
      </c>
      <c r="I29" s="367"/>
    </row>
    <row r="30" spans="1:9" ht="17.5" x14ac:dyDescent="0.25">
      <c r="A30" s="371"/>
      <c r="B30" s="372" t="str">
        <f>VTP!I7</f>
        <v>:40.52</v>
      </c>
      <c r="C30" s="372" t="str">
        <f>VTP!J7</f>
        <v>:42.76</v>
      </c>
      <c r="D30" s="372" t="str">
        <f>VTP!K7</f>
        <v>:43.76</v>
      </c>
      <c r="E30" s="372" t="str">
        <f>VTP!L7</f>
        <v>:42.21</v>
      </c>
      <c r="F30" s="372" t="str">
        <f>VTP!M7</f>
        <v>:38.99</v>
      </c>
      <c r="G30" s="372"/>
      <c r="H30" s="372"/>
      <c r="I30" s="367"/>
    </row>
    <row r="31" spans="1:9" ht="18" x14ac:dyDescent="0.25">
      <c r="A31" s="371" t="str">
        <f>KI!H36</f>
        <v>9/23/17 Knights Invite</v>
      </c>
      <c r="B31" s="372" t="str">
        <f>KI!I4</f>
        <v>:34.77</v>
      </c>
      <c r="C31" s="372" t="str">
        <f>KI!J4</f>
        <v>:41.80</v>
      </c>
      <c r="D31" s="372" t="str">
        <f>KI!K4</f>
        <v>:41.52</v>
      </c>
      <c r="E31" s="372" t="str">
        <f>KI!L4</f>
        <v>:42.47</v>
      </c>
      <c r="F31" s="372" t="str">
        <f>KI!M4</f>
        <v>:42.76</v>
      </c>
      <c r="G31" s="277">
        <f>KI!N4</f>
        <v>4.7359953703703704E-3</v>
      </c>
      <c r="H31" s="277">
        <f>KI!O4</f>
        <v>4.7377314814814808E-3</v>
      </c>
      <c r="I31" s="367"/>
    </row>
    <row r="32" spans="1:9" ht="18" x14ac:dyDescent="0.25">
      <c r="A32" s="371"/>
      <c r="B32" s="372" t="str">
        <f>KI!I5</f>
        <v>:39.76</v>
      </c>
      <c r="C32" s="372" t="str">
        <f>KI!J5</f>
        <v>:42.38</v>
      </c>
      <c r="D32" s="372" t="str">
        <f>KI!K5</f>
        <v>:42.15</v>
      </c>
      <c r="E32" s="372" t="str">
        <f>KI!L5</f>
        <v>:43.00</v>
      </c>
      <c r="F32" s="372" t="str">
        <f>KI!M5</f>
        <v>:38.58</v>
      </c>
      <c r="G32" s="277"/>
      <c r="H32" s="277"/>
      <c r="I32" s="367"/>
    </row>
    <row r="33" spans="1:9" ht="18" x14ac:dyDescent="0.25">
      <c r="A33" s="371" t="str">
        <f>HIG!H36</f>
        <v>9/26/17 at Higley</v>
      </c>
      <c r="B33" s="372" t="str">
        <f>HIG!I4</f>
        <v>:34.53</v>
      </c>
      <c r="C33" s="372" t="str">
        <f>HIG!J4</f>
        <v>:41.88</v>
      </c>
      <c r="D33" s="372" t="str">
        <f>HIG!K4</f>
        <v>:44.97</v>
      </c>
      <c r="E33" s="372" t="str">
        <f>HIG!L4</f>
        <v>:42.43</v>
      </c>
      <c r="F33" s="372" t="str">
        <f>HIG!M4</f>
        <v>:43.13</v>
      </c>
      <c r="G33" s="277">
        <f>HIG!N4</f>
        <v>4.8583333333333334E-3</v>
      </c>
      <c r="H33" s="277">
        <f>HIG!O4</f>
        <v>4.8608796296296291E-3</v>
      </c>
      <c r="I33" s="367"/>
    </row>
    <row r="34" spans="1:9" ht="18" x14ac:dyDescent="0.25">
      <c r="A34" s="371"/>
      <c r="B34" s="372" t="str">
        <f>HIG!I5</f>
        <v>:41.12</v>
      </c>
      <c r="C34" s="372" t="str">
        <f>HIG!J5</f>
        <v>:43.58</v>
      </c>
      <c r="D34" s="372" t="str">
        <f>HIG!K5</f>
        <v>:44.09</v>
      </c>
      <c r="E34" s="372" t="str">
        <f>HIG!L5</f>
        <v>:43.34</v>
      </c>
      <c r="F34" s="372" t="str">
        <f>HIG!M5</f>
        <v>:39.80</v>
      </c>
      <c r="G34" s="277"/>
      <c r="H34" s="277"/>
      <c r="I34" s="367"/>
    </row>
    <row r="35" spans="1:9" ht="18" x14ac:dyDescent="0.25">
      <c r="A35" s="371" t="str">
        <f>GCS!H36</f>
        <v>10/5/17 vs Gilbert Christian School</v>
      </c>
      <c r="B35" s="372" t="str">
        <f>GCS!I4</f>
        <v>:34.46</v>
      </c>
      <c r="C35" s="372" t="str">
        <f>GCS!J4</f>
        <v>:41.80</v>
      </c>
      <c r="D35" s="372" t="str">
        <f>GCS!K4</f>
        <v>:45.17</v>
      </c>
      <c r="E35" s="372" t="str">
        <f>GCS!L4</f>
        <v>:43.17</v>
      </c>
      <c r="F35" s="372" t="str">
        <f>GCS!M4</f>
        <v>:43.16</v>
      </c>
      <c r="G35" s="277">
        <f>GCS!N4</f>
        <v>4.7945601851851856E-3</v>
      </c>
      <c r="H35" s="277">
        <f>GCS!O4</f>
        <v>4.7921296296296297E-3</v>
      </c>
      <c r="I35" s="367"/>
    </row>
    <row r="36" spans="1:9" ht="18" x14ac:dyDescent="0.25">
      <c r="A36" s="371"/>
      <c r="B36" s="372" t="str">
        <f>GCS!I5</f>
        <v>:40.67</v>
      </c>
      <c r="C36" s="372" t="str">
        <f>GCS!J5</f>
        <v>:43.33</v>
      </c>
      <c r="D36" s="372" t="str">
        <f>GCS!K5</f>
        <v>:42.85</v>
      </c>
      <c r="E36" s="372" t="str">
        <f>GCS!L5</f>
        <v>:42.12</v>
      </c>
      <c r="F36" s="372" t="str">
        <f>GCS!M5</f>
        <v>:37.52</v>
      </c>
      <c r="G36" s="277"/>
      <c r="H36" s="277"/>
      <c r="I36" s="367"/>
    </row>
    <row r="37" spans="1:9" ht="18" x14ac:dyDescent="0.25">
      <c r="A37" s="371" t="str">
        <f>SPCP!H36</f>
        <v>10/19/17 vs Scottsdale Prep &amp; Chandler Prep</v>
      </c>
      <c r="B37" s="372" t="str">
        <f>SPCP!I4</f>
        <v>:32.66</v>
      </c>
      <c r="C37" s="372" t="str">
        <f>SPCP!J4</f>
        <v>:41.04</v>
      </c>
      <c r="D37" s="372" t="str">
        <f>SPCP!K4</f>
        <v>:39.91</v>
      </c>
      <c r="E37" s="372" t="str">
        <f>SPCP!L4</f>
        <v>:41.78</v>
      </c>
      <c r="F37" s="372" t="str">
        <f>SPCP!M4</f>
        <v>:40.92</v>
      </c>
      <c r="G37" s="277">
        <f>SPCP!N4</f>
        <v>4.5666666666666668E-3</v>
      </c>
      <c r="H37" s="277">
        <f>SPCP!O4</f>
        <v>4.5688657407407405E-3</v>
      </c>
      <c r="I37" s="367"/>
    </row>
    <row r="38" spans="1:9" ht="17.5" x14ac:dyDescent="0.25">
      <c r="A38" s="371"/>
      <c r="B38" s="372" t="str">
        <f>SPCP!I5</f>
        <v>:36.84</v>
      </c>
      <c r="C38" s="372" t="str">
        <f>SPCP!J5</f>
        <v>:40.64</v>
      </c>
      <c r="D38" s="372" t="str">
        <f>SPCP!K5</f>
        <v>:40.16</v>
      </c>
      <c r="E38" s="372" t="str">
        <f>SPCP!L5</f>
        <v>:41.37</v>
      </c>
      <c r="F38" s="372" t="str">
        <f>SPCP!M5</f>
        <v>:39.24</v>
      </c>
      <c r="G38" s="372"/>
      <c r="H38" s="372"/>
      <c r="I38" s="367"/>
    </row>
    <row r="39" spans="1:9" ht="18" x14ac:dyDescent="0.25">
      <c r="A39" s="371" t="str">
        <f>SSI!H36</f>
        <v>10/21/17 Small School Invite</v>
      </c>
      <c r="B39" s="372" t="str">
        <f>SSI!I4</f>
        <v>:32.92</v>
      </c>
      <c r="C39" s="372" t="str">
        <f>SSI!J4</f>
        <v>:40.77</v>
      </c>
      <c r="D39" s="372" t="str">
        <f>SSI!K4</f>
        <v>:40.17</v>
      </c>
      <c r="E39" s="372" t="str">
        <f>SSI!L4</f>
        <v>:40.80</v>
      </c>
      <c r="F39" s="372" t="str">
        <f>SSI!M4</f>
        <v>:38.51</v>
      </c>
      <c r="G39" s="277">
        <f>SSI!N4</f>
        <v>4.5134259259259259E-3</v>
      </c>
      <c r="H39" s="277">
        <f>SSI!O4</f>
        <v>4.5115740740740741E-3</v>
      </c>
      <c r="I39" s="367"/>
    </row>
    <row r="40" spans="1:9" ht="18" x14ac:dyDescent="0.25">
      <c r="A40" s="371"/>
      <c r="B40" s="372" t="str">
        <f>SSI!I5</f>
        <v>:38.15</v>
      </c>
      <c r="C40" s="372" t="str">
        <f>SSI!J5</f>
        <v>:39.46</v>
      </c>
      <c r="D40" s="372" t="str">
        <f>SSI!K5</f>
        <v>:40.94</v>
      </c>
      <c r="E40" s="372" t="str">
        <f>SSI!L5</f>
        <v>:40.44</v>
      </c>
      <c r="F40" s="372" t="str">
        <f>SSI!M5</f>
        <v>:37.80</v>
      </c>
      <c r="G40" s="277"/>
      <c r="H40" s="277"/>
      <c r="I40" s="367"/>
    </row>
    <row r="41" spans="1:9" ht="18" x14ac:dyDescent="0.25">
      <c r="A41" s="371" t="str">
        <f>SAN!H36</f>
        <v>10/28/17 San Tan Invite</v>
      </c>
      <c r="B41" s="372" t="str">
        <f>SAN!I4</f>
        <v>:32.88</v>
      </c>
      <c r="C41" s="372" t="str">
        <f>SAN!J4</f>
        <v>:38.29</v>
      </c>
      <c r="D41" s="372" t="str">
        <f>SAN!K4</f>
        <v>:40.29</v>
      </c>
      <c r="E41" s="372" t="str">
        <f>SAN!L4</f>
        <v>:41.09</v>
      </c>
      <c r="F41" s="372" t="str">
        <f>SAN!M4</f>
        <v>:40.22</v>
      </c>
      <c r="G41" s="277">
        <f>SAN!N4</f>
        <v>4.5138888888888893E-3</v>
      </c>
      <c r="H41" s="398">
        <f>SAN!O4</f>
        <v>4.5155092592592599E-3</v>
      </c>
      <c r="I41" s="367"/>
    </row>
    <row r="42" spans="1:9" ht="17.5" x14ac:dyDescent="0.25">
      <c r="A42" s="371"/>
      <c r="B42" s="372" t="str">
        <f>SAN!I5</f>
        <v>:37.99</v>
      </c>
      <c r="C42" s="372" t="str">
        <f>SAN!J5</f>
        <v>:38.51</v>
      </c>
      <c r="D42" s="372" t="str">
        <f>SAN!K5</f>
        <v>:40.23</v>
      </c>
      <c r="E42" s="372" t="str">
        <f>SAN!L5</f>
        <v>:41.18</v>
      </c>
      <c r="F42" s="372" t="str">
        <f>SAN!M5</f>
        <v>:37.32</v>
      </c>
      <c r="G42" s="372"/>
      <c r="H42" s="372"/>
      <c r="I42" s="367"/>
    </row>
    <row r="43" spans="1:9" ht="18" x14ac:dyDescent="0.25">
      <c r="A43" s="371"/>
      <c r="B43" s="372"/>
      <c r="C43" s="372"/>
      <c r="D43" s="372"/>
      <c r="E43" s="372"/>
      <c r="F43" s="372"/>
      <c r="G43" s="373"/>
      <c r="H43" s="367"/>
      <c r="I43" s="367"/>
    </row>
    <row r="44" spans="1:9" ht="18" x14ac:dyDescent="0.25">
      <c r="A44" s="369" t="s">
        <v>86</v>
      </c>
      <c r="B44" s="370" t="s">
        <v>66</v>
      </c>
      <c r="C44" s="370" t="s">
        <v>67</v>
      </c>
      <c r="D44" s="370" t="s">
        <v>48</v>
      </c>
      <c r="E44" s="370" t="s">
        <v>75</v>
      </c>
      <c r="F44" s="370"/>
      <c r="G44" s="370"/>
      <c r="H44" s="367"/>
      <c r="I44" s="367"/>
    </row>
    <row r="45" spans="1:9" ht="18" x14ac:dyDescent="0.25">
      <c r="A45" s="371" t="str">
        <f>AJ!H36</f>
        <v>8/29/17 Apache Junction</v>
      </c>
      <c r="B45" s="372" t="str">
        <f>AJ!L19</f>
        <v>:41.59</v>
      </c>
      <c r="C45" s="372" t="str">
        <f>AJ!M19</f>
        <v>:46.57</v>
      </c>
      <c r="D45" s="277">
        <f>AJ!N19</f>
        <v>1.0199074074074073E-3</v>
      </c>
      <c r="E45" s="277">
        <f>AJ!O19</f>
        <v>1.0185185185185186E-3</v>
      </c>
      <c r="F45" s="367"/>
      <c r="G45" s="367"/>
      <c r="H45" s="367"/>
      <c r="I45" s="367"/>
    </row>
    <row r="46" spans="1:9" ht="18" x14ac:dyDescent="0.25">
      <c r="A46" s="371"/>
      <c r="B46" s="372"/>
      <c r="C46" s="372"/>
      <c r="D46" s="277"/>
      <c r="E46" s="277"/>
      <c r="F46" s="367"/>
      <c r="G46" s="367"/>
      <c r="H46" s="367"/>
      <c r="I46" s="367"/>
    </row>
    <row r="47" spans="1:9" ht="18" x14ac:dyDescent="0.25">
      <c r="A47" s="369" t="s">
        <v>87</v>
      </c>
      <c r="B47" s="370" t="s">
        <v>66</v>
      </c>
      <c r="C47" s="370" t="s">
        <v>67</v>
      </c>
      <c r="D47" s="370" t="s">
        <v>48</v>
      </c>
      <c r="E47" s="370" t="s">
        <v>75</v>
      </c>
      <c r="F47" s="370"/>
      <c r="G47" s="370"/>
      <c r="H47" s="367"/>
      <c r="I47" s="367"/>
    </row>
    <row r="48" spans="1:9" ht="18" x14ac:dyDescent="0.25">
      <c r="A48" s="369"/>
      <c r="B48" s="372"/>
      <c r="C48" s="372"/>
      <c r="D48" s="373"/>
      <c r="E48" s="373"/>
      <c r="F48" s="370"/>
      <c r="G48" s="370"/>
      <c r="H48" s="367"/>
      <c r="I48" s="367"/>
    </row>
    <row r="49" spans="1:11" ht="18.5" thickBot="1" x14ac:dyDescent="0.3">
      <c r="A49" s="371"/>
      <c r="B49" s="372"/>
      <c r="C49" s="372"/>
      <c r="D49" s="373"/>
      <c r="E49" s="373"/>
      <c r="F49" s="367"/>
      <c r="G49" s="367"/>
      <c r="H49" s="367"/>
      <c r="I49" s="367"/>
    </row>
    <row r="50" spans="1:11" ht="18.5" thickBot="1" x14ac:dyDescent="0.3">
      <c r="A50" s="374" t="s">
        <v>237</v>
      </c>
      <c r="B50" s="375"/>
      <c r="C50" s="375"/>
      <c r="D50" s="376"/>
      <c r="E50" s="376"/>
      <c r="F50" s="377"/>
      <c r="G50" s="377"/>
      <c r="H50" s="378"/>
      <c r="I50" s="378"/>
      <c r="J50" s="379"/>
      <c r="K50" s="380"/>
    </row>
    <row r="51" spans="1:11" ht="18" x14ac:dyDescent="0.25">
      <c r="A51" s="381" t="s">
        <v>0</v>
      </c>
      <c r="B51" s="382" t="s">
        <v>2</v>
      </c>
      <c r="C51" s="382" t="s">
        <v>1</v>
      </c>
      <c r="D51" s="382" t="s">
        <v>3</v>
      </c>
      <c r="E51" s="383" t="s">
        <v>9</v>
      </c>
      <c r="F51" s="383" t="s">
        <v>4</v>
      </c>
      <c r="G51" s="383" t="s">
        <v>5</v>
      </c>
      <c r="H51" s="383" t="s">
        <v>10</v>
      </c>
      <c r="I51" s="383" t="s">
        <v>6</v>
      </c>
      <c r="J51" s="383" t="s">
        <v>7</v>
      </c>
      <c r="K51" s="384" t="s">
        <v>8</v>
      </c>
    </row>
    <row r="52" spans="1:11" ht="18" thickBot="1" x14ac:dyDescent="0.3">
      <c r="A52" s="385" t="s">
        <v>92</v>
      </c>
      <c r="B52" s="386" t="str">
        <f>BT!C23</f>
        <v>2:23.01 SAN</v>
      </c>
      <c r="C52" s="386" t="str">
        <f>BT!D23</f>
        <v>2:54.82 HIG</v>
      </c>
      <c r="D52" s="386" t="str">
        <f>BT!E23</f>
        <v>:29.75 TT</v>
      </c>
      <c r="E52" s="386" t="str">
        <f>BT!F23</f>
        <v>:28.54 GCS</v>
      </c>
      <c r="F52" s="386" t="str">
        <f>BT!G23</f>
        <v>1:30.37 TT</v>
      </c>
      <c r="G52" s="386" t="str">
        <f>BT!H23</f>
        <v>1:05.76 WI</v>
      </c>
      <c r="H52" s="386" t="str">
        <f>BT!I23</f>
        <v>1:05.68 SSI</v>
      </c>
      <c r="I52" s="386" t="str">
        <f>BT!J23</f>
        <v>6:29.80 SSI</v>
      </c>
      <c r="J52" s="386" t="str">
        <f>BT!K23</f>
        <v>1:25.47 TT</v>
      </c>
      <c r="K52" s="387" t="str">
        <f>BT!L23</f>
        <v>1:38.50 TT</v>
      </c>
    </row>
    <row r="53" spans="1:11" ht="13" thickBot="1" x14ac:dyDescent="0.3">
      <c r="A53" s="269"/>
      <c r="B53" s="269"/>
      <c r="C53" s="269"/>
      <c r="D53" s="269"/>
      <c r="E53" s="269"/>
      <c r="F53" s="269"/>
      <c r="G53" s="269"/>
      <c r="H53" s="269"/>
      <c r="I53" s="269"/>
      <c r="J53" s="269"/>
      <c r="K53" s="269"/>
    </row>
    <row r="54" spans="1:11" ht="18.5" thickBot="1" x14ac:dyDescent="0.3">
      <c r="A54" s="388">
        <v>2017</v>
      </c>
      <c r="B54" s="389"/>
      <c r="C54" s="389"/>
      <c r="D54" s="389"/>
      <c r="E54" s="389"/>
      <c r="F54" s="389"/>
      <c r="G54" s="389"/>
      <c r="H54" s="389"/>
      <c r="I54" s="389"/>
      <c r="J54" s="390"/>
      <c r="K54" s="391"/>
    </row>
    <row r="55" spans="1:11" ht="17.5" x14ac:dyDescent="0.25">
      <c r="A55" s="392" t="s">
        <v>88</v>
      </c>
      <c r="B55" s="393" t="s">
        <v>506</v>
      </c>
      <c r="C55" s="393" t="s">
        <v>491</v>
      </c>
      <c r="D55" s="393" t="s">
        <v>348</v>
      </c>
      <c r="E55" s="393" t="s">
        <v>653</v>
      </c>
      <c r="F55" s="393" t="s">
        <v>442</v>
      </c>
      <c r="G55" s="393" t="s">
        <v>320</v>
      </c>
      <c r="H55" s="393" t="s">
        <v>1069</v>
      </c>
      <c r="I55" s="393" t="s">
        <v>468</v>
      </c>
      <c r="J55" s="393" t="s">
        <v>365</v>
      </c>
      <c r="K55" s="394" t="s">
        <v>407</v>
      </c>
    </row>
    <row r="56" spans="1:11" ht="18" thickBot="1" x14ac:dyDescent="0.3">
      <c r="A56" s="395" t="s">
        <v>89</v>
      </c>
      <c r="B56" s="396" t="str">
        <f>BT!C23</f>
        <v>2:23.01 SAN</v>
      </c>
      <c r="C56" s="396" t="str">
        <f>BT!D23</f>
        <v>2:54.82 HIG</v>
      </c>
      <c r="D56" s="396" t="str">
        <f>BT!E23</f>
        <v>:29.75 TT</v>
      </c>
      <c r="E56" s="396" t="str">
        <f>BT!F23</f>
        <v>:28.54 GCS</v>
      </c>
      <c r="F56" s="396" t="str">
        <f>BT!G23</f>
        <v>1:30.37 TT</v>
      </c>
      <c r="G56" s="396" t="str">
        <f>BT!H23</f>
        <v>1:05.76 WI</v>
      </c>
      <c r="H56" s="396" t="str">
        <f>BT!I23</f>
        <v>1:05.68 SSI</v>
      </c>
      <c r="I56" s="396" t="str">
        <f>BT!J23</f>
        <v>6:29.80 SSI</v>
      </c>
      <c r="J56" s="396" t="str">
        <f>BT!K23</f>
        <v>1:25.47 TT</v>
      </c>
      <c r="K56" s="397" t="str">
        <f>BT!L23</f>
        <v>1:38.50 TT</v>
      </c>
    </row>
  </sheetData>
  <pageMargins left="0.7" right="0.7" top="0.75" bottom="0.75" header="0.3" footer="0.3"/>
  <pageSetup scale="52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54"/>
  <sheetViews>
    <sheetView zoomScale="70" zoomScaleNormal="70" zoomScalePageLayoutView="70" workbookViewId="0"/>
  </sheetViews>
  <sheetFormatPr defaultColWidth="11.453125" defaultRowHeight="12.5" x14ac:dyDescent="0.25"/>
  <cols>
    <col min="1" max="1" width="7.36328125" style="254" bestFit="1" customWidth="1"/>
    <col min="2" max="2" width="50" style="254" customWidth="1"/>
    <col min="3" max="3" width="8" style="254" customWidth="1"/>
    <col min="4" max="7" width="12.36328125" style="274" customWidth="1"/>
    <col min="8" max="9" width="16.6328125" style="254" customWidth="1"/>
    <col min="10" max="10" width="7.36328125" style="254" bestFit="1" customWidth="1"/>
    <col min="11" max="11" width="50" style="254" customWidth="1"/>
    <col min="12" max="12" width="8" style="254" bestFit="1" customWidth="1"/>
    <col min="13" max="16" width="12.36328125" style="254" customWidth="1"/>
    <col min="17" max="18" width="16.6328125" style="254" customWidth="1"/>
    <col min="19" max="16384" width="11.453125" style="254"/>
  </cols>
  <sheetData>
    <row r="1" spans="1:18" ht="25" customHeight="1" thickBot="1" x14ac:dyDescent="0.3">
      <c r="A1" s="249"/>
      <c r="B1" s="250" t="s">
        <v>59</v>
      </c>
      <c r="C1" s="251"/>
      <c r="D1" s="251"/>
      <c r="E1" s="251"/>
      <c r="F1" s="251"/>
      <c r="G1" s="251"/>
      <c r="H1" s="252"/>
      <c r="I1" s="253"/>
      <c r="J1" s="249"/>
      <c r="K1" s="250" t="s">
        <v>70</v>
      </c>
      <c r="L1" s="250"/>
      <c r="M1" s="250"/>
      <c r="N1" s="250"/>
      <c r="O1" s="250"/>
      <c r="P1" s="250"/>
      <c r="Q1" s="252"/>
      <c r="R1" s="253"/>
    </row>
    <row r="2" spans="1:18" ht="25" customHeight="1" thickBot="1" x14ac:dyDescent="0.3">
      <c r="A2" s="318"/>
      <c r="B2" s="325"/>
      <c r="C2" s="326"/>
      <c r="D2" s="326"/>
      <c r="E2" s="326"/>
      <c r="F2" s="326"/>
      <c r="G2" s="326"/>
      <c r="H2" s="326"/>
      <c r="I2" s="327"/>
      <c r="J2" s="328"/>
      <c r="K2" s="255"/>
      <c r="L2" s="256"/>
      <c r="M2" s="256"/>
      <c r="N2" s="256"/>
      <c r="O2" s="256"/>
      <c r="P2" s="256"/>
      <c r="Q2" s="256"/>
      <c r="R2" s="257"/>
    </row>
    <row r="3" spans="1:18" s="258" customFormat="1" ht="25" customHeight="1" thickBot="1" x14ac:dyDescent="0.3">
      <c r="A3" s="330" t="s">
        <v>47</v>
      </c>
      <c r="B3" s="324" t="s">
        <v>32</v>
      </c>
      <c r="C3" s="322" t="s">
        <v>33</v>
      </c>
      <c r="D3" s="322" t="s">
        <v>34</v>
      </c>
      <c r="E3" s="322" t="s">
        <v>35</v>
      </c>
      <c r="F3" s="322" t="s">
        <v>36</v>
      </c>
      <c r="G3" s="322" t="s">
        <v>37</v>
      </c>
      <c r="H3" s="322" t="s">
        <v>48</v>
      </c>
      <c r="I3" s="331" t="s">
        <v>261</v>
      </c>
      <c r="J3" s="332" t="s">
        <v>47</v>
      </c>
      <c r="K3" s="352" t="s">
        <v>32</v>
      </c>
      <c r="L3" s="322" t="s">
        <v>33</v>
      </c>
      <c r="M3" s="322" t="s">
        <v>42</v>
      </c>
      <c r="N3" s="322" t="s">
        <v>43</v>
      </c>
      <c r="O3" s="322" t="s">
        <v>44</v>
      </c>
      <c r="P3" s="322" t="s">
        <v>45</v>
      </c>
      <c r="Q3" s="322" t="s">
        <v>48</v>
      </c>
      <c r="R3" s="323" t="s">
        <v>46</v>
      </c>
    </row>
    <row r="4" spans="1:18" ht="25" customHeight="1" x14ac:dyDescent="0.25">
      <c r="A4" s="587">
        <v>1</v>
      </c>
      <c r="B4" s="588" t="str">
        <f>SAN!A2</f>
        <v>Nick, Esteban, Kaleb, Steven H</v>
      </c>
      <c r="C4" s="514" t="s">
        <v>2382</v>
      </c>
      <c r="D4" s="515" t="str">
        <f>SAN!B2</f>
        <v>:32.39</v>
      </c>
      <c r="E4" s="515" t="str">
        <f>SAN!C2</f>
        <v>:32.67</v>
      </c>
      <c r="F4" s="515" t="str">
        <f>SAN!D2</f>
        <v>:27.35</v>
      </c>
      <c r="G4" s="515" t="str">
        <f>SAN!E2</f>
        <v>:25.05</v>
      </c>
      <c r="H4" s="516">
        <f>SAN!F2</f>
        <v>1.3594907407407408E-3</v>
      </c>
      <c r="I4" s="590">
        <f>SAN!G2</f>
        <v>1.3629629629629632E-3</v>
      </c>
      <c r="J4" s="587">
        <v>1</v>
      </c>
      <c r="K4" s="424" t="str">
        <f>SAN!H12</f>
        <v>Steven H, Esteban, Nick L, Kaleb</v>
      </c>
      <c r="L4" s="514" t="s">
        <v>2382</v>
      </c>
      <c r="M4" s="515" t="str">
        <f>SAN!J12</f>
        <v>:26.03</v>
      </c>
      <c r="N4" s="515" t="str">
        <f>SAN!K12</f>
        <v>:26.16</v>
      </c>
      <c r="O4" s="515" t="str">
        <f>SAN!L12</f>
        <v>:25.72</v>
      </c>
      <c r="P4" s="515" t="str">
        <f>SAN!M12</f>
        <v>:25.00</v>
      </c>
      <c r="Q4" s="516">
        <f>SAN!N12</f>
        <v>1.191087962962963E-3</v>
      </c>
      <c r="R4" s="517">
        <f>SAN!O12</f>
        <v>1.1907407407407407E-3</v>
      </c>
    </row>
    <row r="5" spans="1:18" ht="25" customHeight="1" x14ac:dyDescent="0.25">
      <c r="A5" s="319">
        <v>2</v>
      </c>
      <c r="B5" s="317" t="str">
        <f>SSI!A4</f>
        <v>Nick L, Esteban, Kaleb, Steven H</v>
      </c>
      <c r="C5" s="260" t="s">
        <v>2381</v>
      </c>
      <c r="D5" s="261" t="str">
        <f>SSI!B4</f>
        <v>:32.79</v>
      </c>
      <c r="E5" s="261" t="str">
        <f>SSI!C4</f>
        <v>:34.69</v>
      </c>
      <c r="F5" s="261" t="str">
        <f>SSI!D4</f>
        <v>:27.90</v>
      </c>
      <c r="G5" s="261" t="str">
        <f>SSI!E4</f>
        <v>:25.39</v>
      </c>
      <c r="H5" s="262">
        <f>SSI!F4</f>
        <v>1.3978009259259258E-3</v>
      </c>
      <c r="I5" s="264">
        <f>SSI!G4</f>
        <v>1.401851851851852E-3</v>
      </c>
      <c r="J5" s="319">
        <v>2</v>
      </c>
      <c r="K5" s="259" t="str">
        <f>PCV!H12</f>
        <v>Steven H, Jake, Esteban, Kaleb</v>
      </c>
      <c r="L5" s="260" t="s">
        <v>1228</v>
      </c>
      <c r="M5" s="261" t="str">
        <f>PCV!J12</f>
        <v>:25.95</v>
      </c>
      <c r="N5" s="261" t="str">
        <f>PCV!K12</f>
        <v>:26.99</v>
      </c>
      <c r="O5" s="261" t="str">
        <f>PCV!L12</f>
        <v>:26.24</v>
      </c>
      <c r="P5" s="261" t="str">
        <f>PCV!M12</f>
        <v>:24.83</v>
      </c>
      <c r="Q5" s="262">
        <f>PCV!N12</f>
        <v>1.2038194444444442E-3</v>
      </c>
      <c r="R5" s="263">
        <f>PCV!O12</f>
        <v>1.2053240740740742E-3</v>
      </c>
    </row>
    <row r="6" spans="1:18" ht="25" customHeight="1" x14ac:dyDescent="0.25">
      <c r="A6" s="319">
        <v>3</v>
      </c>
      <c r="B6" s="317" t="str">
        <f>SPCP!A2</f>
        <v>Nick L, Esteban, Kaleb, Steven H</v>
      </c>
      <c r="C6" s="260" t="s">
        <v>1973</v>
      </c>
      <c r="D6" s="261" t="str">
        <f>SPCP!B2</f>
        <v>:31.18</v>
      </c>
      <c r="E6" s="261" t="str">
        <f>SPCP!C2</f>
        <v>:35.27</v>
      </c>
      <c r="F6" s="261" t="str">
        <f>SPCP!D2</f>
        <v>:27.72</v>
      </c>
      <c r="G6" s="261" t="str">
        <f>SPCP!E2</f>
        <v>:26.72</v>
      </c>
      <c r="H6" s="262">
        <f>SPCP!F2</f>
        <v>1.3991898148148147E-3</v>
      </c>
      <c r="I6" s="264">
        <f>SPCP!G2</f>
        <v>1.4017361111111112E-3</v>
      </c>
      <c r="J6" s="319">
        <v>3</v>
      </c>
      <c r="K6" s="259" t="str">
        <f>WI!H12</f>
        <v>Steven H, Jake, Esteban, Kaleb</v>
      </c>
      <c r="L6" s="260" t="s">
        <v>1182</v>
      </c>
      <c r="M6" s="261" t="str">
        <f>WI!J12</f>
        <v>:25.84</v>
      </c>
      <c r="N6" s="261" t="str">
        <f>WI!K12</f>
        <v>:26.17</v>
      </c>
      <c r="O6" s="261" t="str">
        <f>WI!L12</f>
        <v>:27.16</v>
      </c>
      <c r="P6" s="261" t="str">
        <f>WI!M12</f>
        <v>:25.40</v>
      </c>
      <c r="Q6" s="262">
        <f>WI!N12</f>
        <v>1.2103009259259261E-3</v>
      </c>
      <c r="R6" s="263">
        <f>WI!O12</f>
        <v>1.2141203703703704E-3</v>
      </c>
    </row>
    <row r="7" spans="1:18" ht="25" customHeight="1" x14ac:dyDescent="0.25">
      <c r="A7" s="319">
        <v>4</v>
      </c>
      <c r="B7" s="317" t="str">
        <f>AJ!A2</f>
        <v>Esteban, Jake, Kaleb, Steven H</v>
      </c>
      <c r="C7" s="260" t="s">
        <v>729</v>
      </c>
      <c r="D7" s="261" t="str">
        <f>AJ!B2</f>
        <v>:33.06</v>
      </c>
      <c r="E7" s="261" t="str">
        <f>AJ!C2</f>
        <v>:35.74</v>
      </c>
      <c r="F7" s="261" t="str">
        <f>AJ!D2</f>
        <v>:27.84</v>
      </c>
      <c r="G7" s="261" t="str">
        <f>AJ!E2</f>
        <v>:26.49</v>
      </c>
      <c r="H7" s="262">
        <f>AJ!F2</f>
        <v>1.4247685185185186E-3</v>
      </c>
      <c r="I7" s="264">
        <f>AJ!G2</f>
        <v>1.4278935185185184E-3</v>
      </c>
      <c r="J7" s="319">
        <v>4</v>
      </c>
      <c r="K7" s="259" t="str">
        <f>GCS!H12</f>
        <v>Steven H, Esteban, Jake, Kaleb</v>
      </c>
      <c r="L7" s="260" t="s">
        <v>1906</v>
      </c>
      <c r="M7" s="261" t="str">
        <f>GCS!J12</f>
        <v>:25.68</v>
      </c>
      <c r="N7" s="261" t="str">
        <f>GCS!K12</f>
        <v>:26.13</v>
      </c>
      <c r="O7" s="261" t="str">
        <f>GCS!L12</f>
        <v>:27.54</v>
      </c>
      <c r="P7" s="261" t="str">
        <f>GCS!M12</f>
        <v>:25.44</v>
      </c>
      <c r="Q7" s="262">
        <f>GCS!N12</f>
        <v>1.2128472222222221E-3</v>
      </c>
      <c r="R7" s="263">
        <f>GCS!O12</f>
        <v>1.2163194444444446E-3</v>
      </c>
    </row>
    <row r="8" spans="1:18" ht="25" customHeight="1" x14ac:dyDescent="0.25">
      <c r="A8" s="319">
        <v>5</v>
      </c>
      <c r="B8" s="317" t="str">
        <f>SSI!A2</f>
        <v>Caleb, Aron, Michael, Jake</v>
      </c>
      <c r="C8" s="260" t="s">
        <v>2381</v>
      </c>
      <c r="D8" s="261" t="str">
        <f>SSI!B2</f>
        <v>:35.65</v>
      </c>
      <c r="E8" s="261" t="str">
        <f>SSI!C2</f>
        <v>:36.48</v>
      </c>
      <c r="F8" s="261" t="str">
        <f>SSI!D2</f>
        <v>:29.75</v>
      </c>
      <c r="G8" s="261" t="str">
        <f>SSI!E2</f>
        <v>:26.76</v>
      </c>
      <c r="H8" s="262">
        <f>SSI!F2</f>
        <v>1.4888888888888888E-3</v>
      </c>
      <c r="I8" s="264">
        <f>SSI!G2</f>
        <v>1.4893518518518519E-3</v>
      </c>
      <c r="J8" s="319">
        <v>5</v>
      </c>
      <c r="K8" s="259" t="str">
        <f>SSI!H14</f>
        <v>Nick L, Michael, Jake, Steven A</v>
      </c>
      <c r="L8" s="260" t="s">
        <v>2381</v>
      </c>
      <c r="M8" s="261" t="str">
        <f>SSI!J14</f>
        <v>:25.78</v>
      </c>
      <c r="N8" s="261" t="str">
        <f>SSI!K14</f>
        <v>:27.12</v>
      </c>
      <c r="O8" s="261" t="str">
        <f>SSI!L14</f>
        <v>:26.28</v>
      </c>
      <c r="P8" s="261" t="str">
        <f>SSI!M14</f>
        <v>:26.89</v>
      </c>
      <c r="Q8" s="262">
        <f>SSI!N14</f>
        <v>1.2276620370370371E-3</v>
      </c>
      <c r="R8" s="263">
        <f>SSI!O14</f>
        <v>1.2280092592592592E-3</v>
      </c>
    </row>
    <row r="9" spans="1:18" ht="25" customHeight="1" x14ac:dyDescent="0.25">
      <c r="A9" s="319">
        <v>6</v>
      </c>
      <c r="B9" s="317" t="str">
        <f>GCS!A2</f>
        <v>Caleb, Aron, Michael, Steven A</v>
      </c>
      <c r="C9" s="260" t="s">
        <v>1906</v>
      </c>
      <c r="D9" s="261" t="str">
        <f>GCS!B2</f>
        <v>:35.23</v>
      </c>
      <c r="E9" s="261" t="str">
        <f>GCS!C2</f>
        <v>:36.91</v>
      </c>
      <c r="F9" s="261" t="str">
        <f>GCS!D2</f>
        <v>:30.74</v>
      </c>
      <c r="G9" s="261" t="str">
        <f>GCS!E2</f>
        <v>:27.45</v>
      </c>
      <c r="H9" s="262">
        <f>GCS!F2</f>
        <v>1.5084490740740742E-3</v>
      </c>
      <c r="I9" s="264">
        <f>GCS!G2</f>
        <v>1.5122685185185185E-3</v>
      </c>
      <c r="J9" s="319">
        <v>6</v>
      </c>
      <c r="K9" s="259" t="str">
        <f>VTP!H12</f>
        <v>Steven H, Esteban, Steven A, Kaleb</v>
      </c>
      <c r="L9" s="260" t="s">
        <v>1073</v>
      </c>
      <c r="M9" s="261" t="str">
        <f>VTP!J12</f>
        <v>:27.27</v>
      </c>
      <c r="N9" s="261" t="str">
        <f>VTP!K12</f>
        <v>:27.37</v>
      </c>
      <c r="O9" s="261" t="str">
        <f>VTP!L12</f>
        <v>:27.91</v>
      </c>
      <c r="P9" s="261" t="str">
        <f>VTP!M12</f>
        <v>:25.50</v>
      </c>
      <c r="Q9" s="262">
        <f>VTP!N12</f>
        <v>1.2505787037037036E-3</v>
      </c>
      <c r="R9" s="263">
        <f>VTP!O12</f>
        <v>1.2513888888888889E-3</v>
      </c>
    </row>
    <row r="10" spans="1:18" ht="25" customHeight="1" x14ac:dyDescent="0.25">
      <c r="A10" s="319">
        <v>7</v>
      </c>
      <c r="B10" s="317" t="str">
        <f>SPCP!A3</f>
        <v>Caleb, Aron, Michael, Jake</v>
      </c>
      <c r="C10" s="260" t="s">
        <v>1973</v>
      </c>
      <c r="D10" s="261" t="str">
        <f>SPCP!B3</f>
        <v>:34.86</v>
      </c>
      <c r="E10" s="261" t="str">
        <f>SPCP!C3</f>
        <v>:38.48</v>
      </c>
      <c r="F10" s="261" t="str">
        <f>SPCP!D3</f>
        <v>:30.37</v>
      </c>
      <c r="G10" s="261" t="str">
        <f>SPCP!E3</f>
        <v>:27.17</v>
      </c>
      <c r="H10" s="262">
        <f>SPCP!F3</f>
        <v>1.514814814814815E-3</v>
      </c>
      <c r="I10" s="264">
        <f>SPCP!G3</f>
        <v>1.5162037037037036E-3</v>
      </c>
      <c r="J10" s="319">
        <v>7</v>
      </c>
      <c r="K10" s="259" t="str">
        <f>SPCP!H12</f>
        <v>Jake, Michael, Steven A, Nick L</v>
      </c>
      <c r="L10" s="260" t="s">
        <v>1973</v>
      </c>
      <c r="M10" s="261" t="str">
        <f>SPCP!J12</f>
        <v>:27.73</v>
      </c>
      <c r="N10" s="261" t="str">
        <f>SPCP!K12</f>
        <v>:27.89</v>
      </c>
      <c r="O10" s="261" t="str">
        <f>SPCP!L12</f>
        <v>:27.34</v>
      </c>
      <c r="P10" s="261" t="str">
        <f>SPCP!M12</f>
        <v>:25.52</v>
      </c>
      <c r="Q10" s="262">
        <f>SPCP!N12</f>
        <v>1.2555555555555555E-3</v>
      </c>
      <c r="R10" s="263">
        <f>SPCP!O12</f>
        <v>1.2593749999999999E-3</v>
      </c>
    </row>
    <row r="11" spans="1:18" ht="25" customHeight="1" x14ac:dyDescent="0.25">
      <c r="A11" s="319">
        <v>8</v>
      </c>
      <c r="B11" s="317" t="str">
        <f>GIL!A2</f>
        <v>Esteban, Jake, Derek, Michael</v>
      </c>
      <c r="C11" s="260" t="s">
        <v>673</v>
      </c>
      <c r="D11" s="261" t="str">
        <f>GIL!B2</f>
        <v>:33.65</v>
      </c>
      <c r="E11" s="261" t="str">
        <f>GIL!C2</f>
        <v>:36.56</v>
      </c>
      <c r="F11" s="261" t="str">
        <f>GIL!D2</f>
        <v>:35.18</v>
      </c>
      <c r="G11" s="261" t="str">
        <f>GIL!E2</f>
        <v>:28.50</v>
      </c>
      <c r="H11" s="262">
        <f>GIL!F2</f>
        <v>1.5496527777777776E-3</v>
      </c>
      <c r="I11" s="264">
        <f>GIL!G2</f>
        <v>1.539236111111111E-3</v>
      </c>
      <c r="J11" s="319">
        <v>8</v>
      </c>
      <c r="K11" s="259" t="str">
        <f>AJ!H12</f>
        <v>Steven H, Jake, Steven A, Kaleb</v>
      </c>
      <c r="L11" s="260" t="s">
        <v>729</v>
      </c>
      <c r="M11" s="261" t="str">
        <f>AJ!J12</f>
        <v>:26.60</v>
      </c>
      <c r="N11" s="261" t="str">
        <f>AJ!K12</f>
        <v>:27.70</v>
      </c>
      <c r="O11" s="261" t="str">
        <f>AJ!L12</f>
        <v>:33.01</v>
      </c>
      <c r="P11" s="261" t="str">
        <f>AJ!M12</f>
        <v>:24.64</v>
      </c>
      <c r="Q11" s="262">
        <f>AJ!N12</f>
        <v>1.2957175925925925E-3</v>
      </c>
      <c r="R11" s="263">
        <f>AJ!O12</f>
        <v>1.297800925925926E-3</v>
      </c>
    </row>
    <row r="12" spans="1:18" ht="25" customHeight="1" x14ac:dyDescent="0.25">
      <c r="A12" s="319">
        <v>9</v>
      </c>
      <c r="B12" s="317" t="str">
        <f>GCS!A3</f>
        <v>Nick L, George, Josh, Kensei</v>
      </c>
      <c r="C12" s="260" t="s">
        <v>1906</v>
      </c>
      <c r="D12" s="261" t="str">
        <f>GCS!B3</f>
        <v>:32.21</v>
      </c>
      <c r="E12" s="261" t="str">
        <f>GCS!C3</f>
        <v>:39.41</v>
      </c>
      <c r="F12" s="261" t="str">
        <f>GCS!D3</f>
        <v>:33.00</v>
      </c>
      <c r="G12" s="261" t="str">
        <f>GCS!E3</f>
        <v>:30.51</v>
      </c>
      <c r="H12" s="262">
        <f>GCS!F3</f>
        <v>1.5640046296296296E-3</v>
      </c>
      <c r="I12" s="264">
        <f>GCS!G3</f>
        <v>1.5633101851851852E-3</v>
      </c>
      <c r="J12" s="319">
        <v>9</v>
      </c>
      <c r="K12" s="259" t="str">
        <f>SSI!H12</f>
        <v>Josh, Caleb, George, Derek</v>
      </c>
      <c r="L12" s="260" t="s">
        <v>2381</v>
      </c>
      <c r="M12" s="261" t="str">
        <f>SSI!J12</f>
        <v>:26.52</v>
      </c>
      <c r="N12" s="261" t="str">
        <f>SSI!K12</f>
        <v>:29.68</v>
      </c>
      <c r="O12" s="261" t="str">
        <f>SSI!L12</f>
        <v>:28.51</v>
      </c>
      <c r="P12" s="261" t="str">
        <f>SSI!M12</f>
        <v>:29.39</v>
      </c>
      <c r="Q12" s="262">
        <f>SSI!N12</f>
        <v>1.3201388888888889E-3</v>
      </c>
      <c r="R12" s="263">
        <f>SSI!O12</f>
        <v>1.3251157407407406E-3</v>
      </c>
    </row>
    <row r="13" spans="1:18" ht="25" customHeight="1" x14ac:dyDescent="0.25">
      <c r="A13" s="319">
        <v>10</v>
      </c>
      <c r="B13" s="317" t="str">
        <f>VTP!A3</f>
        <v>Caleb, Aron, Christian, Michael</v>
      </c>
      <c r="C13" s="260" t="s">
        <v>1073</v>
      </c>
      <c r="D13" s="261" t="str">
        <f>VTP!B3</f>
        <v>:35.41</v>
      </c>
      <c r="E13" s="261" t="str">
        <f>VTP!C3</f>
        <v>:40.36</v>
      </c>
      <c r="F13" s="261" t="str">
        <f>VTP!D3</f>
        <v>:36.85</v>
      </c>
      <c r="G13" s="261" t="str">
        <f>VTP!E3</f>
        <v>:27.70</v>
      </c>
      <c r="H13" s="262">
        <f>VTP!F3</f>
        <v>1.6237268518518517E-3</v>
      </c>
      <c r="I13" s="591" t="str">
        <f>VTP!G3</f>
        <v>DQ</v>
      </c>
      <c r="J13" s="319">
        <v>10</v>
      </c>
      <c r="K13" s="259" t="str">
        <f>PCV!H13</f>
        <v>Michael, Nick L, Derek, Steven A</v>
      </c>
      <c r="L13" s="260" t="s">
        <v>1228</v>
      </c>
      <c r="M13" s="261" t="str">
        <f>PCV!J13</f>
        <v>:28.04</v>
      </c>
      <c r="N13" s="261" t="str">
        <f>PCV!K13</f>
        <v>:28.80</v>
      </c>
      <c r="O13" s="261" t="str">
        <f>PCV!L13</f>
        <v>:34.67</v>
      </c>
      <c r="P13" s="261" t="str">
        <f>PCV!M13</f>
        <v>:28.09</v>
      </c>
      <c r="Q13" s="262">
        <f>PCV!N13</f>
        <v>1.3842592592592593E-3</v>
      </c>
      <c r="R13" s="263">
        <f>PCV!O13</f>
        <v>1.3825231481481481E-3</v>
      </c>
    </row>
    <row r="14" spans="1:18" ht="25" customHeight="1" x14ac:dyDescent="0.25">
      <c r="A14" s="319">
        <v>11</v>
      </c>
      <c r="B14" s="317" t="str">
        <f>PCV!A2</f>
        <v>Nick L, Aron, Christian, Caleb</v>
      </c>
      <c r="C14" s="260" t="s">
        <v>1228</v>
      </c>
      <c r="D14" s="261" t="str">
        <f>PCV!B2</f>
        <v>:35.56</v>
      </c>
      <c r="E14" s="261" t="str">
        <f>PCV!C2</f>
        <v>:39.63</v>
      </c>
      <c r="F14" s="261" t="str">
        <f>PCV!D2</f>
        <v>:34.44</v>
      </c>
      <c r="G14" s="261" t="str">
        <f>PCV!E2</f>
        <v>:31.13</v>
      </c>
      <c r="H14" s="262">
        <f>PCV!F2</f>
        <v>1.6291666666666668E-3</v>
      </c>
      <c r="I14" s="264" t="str">
        <f>PCV!G2</f>
        <v>NA</v>
      </c>
      <c r="J14" s="319">
        <v>11</v>
      </c>
      <c r="K14" s="259" t="str">
        <f>SPCP!H13</f>
        <v>Derek, Caleb, Christian, Josh</v>
      </c>
      <c r="L14" s="260" t="s">
        <v>1973</v>
      </c>
      <c r="M14" s="261" t="str">
        <f>SPCP!J13</f>
        <v>:30.78</v>
      </c>
      <c r="N14" s="261" t="str">
        <f>SPCP!K13</f>
        <v>:30.75</v>
      </c>
      <c r="O14" s="261" t="str">
        <f>SPCP!L13</f>
        <v>:31.45</v>
      </c>
      <c r="P14" s="261" t="str">
        <f>SPCP!M13</f>
        <v>:26.79</v>
      </c>
      <c r="Q14" s="262">
        <f>SPCP!N13</f>
        <v>1.386226851851852E-3</v>
      </c>
      <c r="R14" s="263">
        <f>SPCP!O13</f>
        <v>1.3849537037037036E-3</v>
      </c>
    </row>
    <row r="15" spans="1:18" ht="25" customHeight="1" x14ac:dyDescent="0.25">
      <c r="A15" s="319">
        <v>12</v>
      </c>
      <c r="B15" s="317" t="str">
        <f>VTP!A2</f>
        <v>Nick L, George, Derek, Jake</v>
      </c>
      <c r="C15" s="260" t="s">
        <v>1073</v>
      </c>
      <c r="D15" s="261" t="str">
        <f>VTP!B2</f>
        <v>:35.69</v>
      </c>
      <c r="E15" s="261" t="str">
        <f>VTP!C2</f>
        <v>:41.49</v>
      </c>
      <c r="F15" s="261" t="str">
        <f>VTP!D2</f>
        <v>:36.52</v>
      </c>
      <c r="G15" s="261" t="str">
        <f>VTP!E2</f>
        <v>:27.42</v>
      </c>
      <c r="H15" s="262">
        <f>VTP!F2</f>
        <v>1.6344907407407408E-3</v>
      </c>
      <c r="I15" s="264">
        <f>VTP!G2</f>
        <v>1.6370370370370373E-3</v>
      </c>
      <c r="J15" s="319">
        <v>12</v>
      </c>
      <c r="K15" s="259" t="str">
        <f>GCS!H13</f>
        <v>Caleb, George, Aron, Derek</v>
      </c>
      <c r="L15" s="260" t="s">
        <v>1906</v>
      </c>
      <c r="M15" s="261" t="str">
        <f>GCS!J13</f>
        <v>:30.47</v>
      </c>
      <c r="N15" s="261" t="str">
        <f>GCS!K13</f>
        <v>:31.00</v>
      </c>
      <c r="O15" s="261" t="str">
        <f>GCS!L13</f>
        <v>:31.09</v>
      </c>
      <c r="P15" s="261" t="str">
        <f>GCS!M13</f>
        <v>:28.54</v>
      </c>
      <c r="Q15" s="262">
        <f>GCS!N13</f>
        <v>1.4016203703703706E-3</v>
      </c>
      <c r="R15" s="263">
        <f>GCS!O13</f>
        <v>1.3997685185185187E-3</v>
      </c>
    </row>
    <row r="16" spans="1:18" ht="25" customHeight="1" x14ac:dyDescent="0.25">
      <c r="A16" s="319">
        <v>13</v>
      </c>
      <c r="B16" s="317" t="str">
        <f>AJ!A3</f>
        <v>Caleb, George, Patrick, Derek</v>
      </c>
      <c r="C16" s="260" t="s">
        <v>729</v>
      </c>
      <c r="D16" s="261" t="str">
        <f>AJ!B3</f>
        <v>:36.75</v>
      </c>
      <c r="E16" s="261" t="str">
        <f>AJ!C3</f>
        <v>:41.56</v>
      </c>
      <c r="F16" s="261" t="str">
        <f>AJ!D3</f>
        <v>:34.82</v>
      </c>
      <c r="G16" s="261" t="str">
        <f>AJ!E3</f>
        <v>:29.85</v>
      </c>
      <c r="H16" s="262">
        <f>AJ!F3</f>
        <v>1.6548611111111111E-3</v>
      </c>
      <c r="I16" s="264">
        <f>AJ!G3</f>
        <v>1.6496527777777779E-3</v>
      </c>
      <c r="J16" s="319">
        <v>13</v>
      </c>
      <c r="K16" s="259" t="str">
        <f>GIL!H12</f>
        <v>Caleb, Nick L, Derek, Steven A</v>
      </c>
      <c r="L16" s="260" t="s">
        <v>673</v>
      </c>
      <c r="M16" s="261" t="str">
        <f>GIL!J12</f>
        <v>:31.36</v>
      </c>
      <c r="N16" s="261" t="str">
        <f>GIL!K12</f>
        <v>:31.17</v>
      </c>
      <c r="O16" s="261" t="str">
        <f>GIL!L12</f>
        <v>:33.19</v>
      </c>
      <c r="P16" s="261" t="str">
        <f>GIL!M12</f>
        <v>:28.17</v>
      </c>
      <c r="Q16" s="262">
        <f>GIL!N12</f>
        <v>1.4339120370370371E-3</v>
      </c>
      <c r="R16" s="263">
        <f>GIL!O12</f>
        <v>1.4328703703703706E-3</v>
      </c>
    </row>
    <row r="17" spans="1:18" ht="25" customHeight="1" x14ac:dyDescent="0.25">
      <c r="A17" s="319">
        <v>14</v>
      </c>
      <c r="B17" s="317" t="str">
        <f>GIL!A3</f>
        <v>Nick, Aron, Patrick, Caleb M</v>
      </c>
      <c r="C17" s="260" t="s">
        <v>673</v>
      </c>
      <c r="D17" s="261" t="str">
        <f>GIL!B3</f>
        <v>:37.42</v>
      </c>
      <c r="E17" s="261" t="str">
        <f>GIL!C3</f>
        <v>:41.04</v>
      </c>
      <c r="F17" s="261" t="str">
        <f>GIL!D3</f>
        <v>:35.27</v>
      </c>
      <c r="G17" s="261" t="str">
        <f>GIL!E3</f>
        <v>:30.66</v>
      </c>
      <c r="H17" s="262">
        <f>GIL!F3</f>
        <v>1.6711805555555553E-3</v>
      </c>
      <c r="I17" s="264">
        <f>GIL!G3</f>
        <v>1.6719907407407406E-3</v>
      </c>
      <c r="J17" s="319">
        <v>14</v>
      </c>
      <c r="K17" s="259" t="str">
        <f>AJ!H15</f>
        <v>Kensei, Hank, Patrick, Steven H</v>
      </c>
      <c r="L17" s="260" t="s">
        <v>729</v>
      </c>
      <c r="M17" s="261" t="str">
        <f>AJ!J13</f>
        <v>:34.05</v>
      </c>
      <c r="N17" s="261" t="str">
        <f>AJ!K13</f>
        <v>:28.78</v>
      </c>
      <c r="O17" s="261" t="str">
        <f>AJ!L13</f>
        <v>:33.12</v>
      </c>
      <c r="P17" s="261" t="str">
        <f>AJ!M13</f>
        <v>:32.78</v>
      </c>
      <c r="Q17" s="262">
        <f>AJ!N13</f>
        <v>1.4896990740740741E-3</v>
      </c>
      <c r="R17" s="263">
        <f>AJ!O13</f>
        <v>1.4912037037037038E-3</v>
      </c>
    </row>
    <row r="18" spans="1:18" ht="25" customHeight="1" x14ac:dyDescent="0.25">
      <c r="A18" s="319">
        <v>15</v>
      </c>
      <c r="B18" s="317" t="str">
        <f>AJ!A4</f>
        <v>Nick L, Aron, Josh, Aiden</v>
      </c>
      <c r="C18" s="260" t="s">
        <v>729</v>
      </c>
      <c r="D18" s="261" t="str">
        <f>AJ!B4</f>
        <v>:36.39</v>
      </c>
      <c r="E18" s="261" t="str">
        <f>AJ!C4</f>
        <v>:40.82</v>
      </c>
      <c r="F18" s="261" t="str">
        <f>AJ!D4</f>
        <v>:46.36</v>
      </c>
      <c r="G18" s="261" t="str">
        <f>AJ!E4</f>
        <v>:34.06</v>
      </c>
      <c r="H18" s="262">
        <f>AJ!F4</f>
        <v>1.8244212962962962E-3</v>
      </c>
      <c r="I18" s="264" t="str">
        <f>AJ!G4</f>
        <v>NA</v>
      </c>
      <c r="J18" s="319">
        <v>15</v>
      </c>
      <c r="K18" s="259" t="str">
        <f>SPCP!H14</f>
        <v>Nick G, Aron, Aiden, Holland</v>
      </c>
      <c r="L18" s="260" t="s">
        <v>1973</v>
      </c>
      <c r="M18" s="261" t="str">
        <f>SPCP!J14</f>
        <v>:32.58</v>
      </c>
      <c r="N18" s="261" t="str">
        <f>SPCP!K14</f>
        <v>:30.35</v>
      </c>
      <c r="O18" s="261" t="str">
        <f>SPCP!L14</f>
        <v>:35.31</v>
      </c>
      <c r="P18" s="261" t="str">
        <f>SPCP!M14</f>
        <v>:30.56</v>
      </c>
      <c r="Q18" s="262">
        <f>SPCP!N14</f>
        <v>1.4907407407407406E-3</v>
      </c>
      <c r="R18" s="263" t="str">
        <f>SPCP!O14</f>
        <v>NA</v>
      </c>
    </row>
    <row r="19" spans="1:18" ht="25" customHeight="1" x14ac:dyDescent="0.25">
      <c r="A19" s="319">
        <v>16</v>
      </c>
      <c r="B19" s="317" t="str">
        <f>GCS!A4</f>
        <v>Aiden, Daniel, Christian, Nick G</v>
      </c>
      <c r="C19" s="260" t="s">
        <v>1906</v>
      </c>
      <c r="D19" s="261" t="str">
        <f>GCS!B4</f>
        <v>:43.01</v>
      </c>
      <c r="E19" s="261" t="str">
        <f>GCS!C4</f>
        <v>:51.51</v>
      </c>
      <c r="F19" s="261" t="str">
        <f>GCS!D4</f>
        <v>:34.99</v>
      </c>
      <c r="G19" s="261" t="str">
        <f>GCS!E4</f>
        <v>:32.12</v>
      </c>
      <c r="H19" s="262">
        <f>GCS!F4</f>
        <v>1.8707175925925929E-3</v>
      </c>
      <c r="I19" s="264">
        <f>GCS!G4</f>
        <v>1.8706018518518518E-3</v>
      </c>
      <c r="J19" s="319">
        <v>16</v>
      </c>
      <c r="K19" s="259" t="str">
        <f>VTP!H13</f>
        <v>Aron, Christian, George, Caleb</v>
      </c>
      <c r="L19" s="260" t="s">
        <v>1073</v>
      </c>
      <c r="M19" s="261" t="str">
        <f>VTP!J13</f>
        <v>:31.65</v>
      </c>
      <c r="N19" s="261" t="str">
        <f>VTP!K13</f>
        <v>:34.54</v>
      </c>
      <c r="O19" s="261" t="str">
        <f>VTP!L13</f>
        <v>:32.76</v>
      </c>
      <c r="P19" s="261" t="str">
        <f>VTP!M13</f>
        <v>:30.61</v>
      </c>
      <c r="Q19" s="262">
        <f>VTP!N13</f>
        <v>1.4995370370370371E-3</v>
      </c>
      <c r="R19" s="263">
        <f>VTP!O13</f>
        <v>1.4998842592592592E-3</v>
      </c>
    </row>
    <row r="20" spans="1:18" ht="25" customHeight="1" x14ac:dyDescent="0.25">
      <c r="A20" s="319">
        <v>17</v>
      </c>
      <c r="B20" s="317" t="str">
        <f>SPCP!A4</f>
        <v>Aiden, Holland, Christian, Nick G</v>
      </c>
      <c r="C20" s="260" t="s">
        <v>1973</v>
      </c>
      <c r="D20" s="261" t="str">
        <f>SPCP!B4</f>
        <v>:42.45</v>
      </c>
      <c r="E20" s="261" t="str">
        <f>SPCP!C4</f>
        <v>:52.56</v>
      </c>
      <c r="F20" s="261" t="str">
        <f>SPCP!D4</f>
        <v>:38.95</v>
      </c>
      <c r="G20" s="261" t="str">
        <f>SPCP!E4</f>
        <v>:40.08</v>
      </c>
      <c r="H20" s="262">
        <f>SPCP!F4</f>
        <v>1.8887731481481481E-3</v>
      </c>
      <c r="I20" s="264" t="str">
        <f>SPCP!G4</f>
        <v>NA</v>
      </c>
      <c r="J20" s="319">
        <v>17</v>
      </c>
      <c r="K20" s="259" t="str">
        <f>GCS!H14</f>
        <v>Kensei, Aiden, Christian, Nick G</v>
      </c>
      <c r="L20" s="260" t="s">
        <v>1906</v>
      </c>
      <c r="M20" s="261" t="str">
        <f>GCS!J14</f>
        <v>:30.36</v>
      </c>
      <c r="N20" s="261" t="str">
        <f>GCS!K14</f>
        <v>:33.67</v>
      </c>
      <c r="O20" s="261" t="str">
        <f>GCS!L14</f>
        <v>:34.00</v>
      </c>
      <c r="P20" s="261" t="str">
        <f>GCS!M14</f>
        <v>:32.09</v>
      </c>
      <c r="Q20" s="262">
        <f>GCS!N14</f>
        <v>1.5060185185185185E-3</v>
      </c>
      <c r="R20" s="263">
        <f>GCS!O14</f>
        <v>1.5060185185185185E-3</v>
      </c>
    </row>
    <row r="21" spans="1:18" ht="25" customHeight="1" x14ac:dyDescent="0.25">
      <c r="A21" s="319">
        <v>18</v>
      </c>
      <c r="B21" s="317" t="str">
        <f>PCV!A3</f>
        <v>Aiden, George, Josh, Daniel</v>
      </c>
      <c r="C21" s="260" t="s">
        <v>1228</v>
      </c>
      <c r="D21" s="261" t="str">
        <f>PCV!B3</f>
        <v>:45.31</v>
      </c>
      <c r="E21" s="261" t="str">
        <f>PCV!C3</f>
        <v>:40.85</v>
      </c>
      <c r="F21" s="261" t="str">
        <f>PCV!D3</f>
        <v>:37.85</v>
      </c>
      <c r="G21" s="261" t="str">
        <f>PCV!E3</f>
        <v>:43.38</v>
      </c>
      <c r="H21" s="262">
        <f>PCV!F3</f>
        <v>1.9373842592592591E-3</v>
      </c>
      <c r="I21" s="264" t="str">
        <f>PCV!G3</f>
        <v>NA</v>
      </c>
      <c r="J21" s="319">
        <v>18</v>
      </c>
      <c r="K21" s="259" t="str">
        <f>VTP!H14</f>
        <v>Josh, Andrew, Aiden, Kensei</v>
      </c>
      <c r="L21" s="260" t="s">
        <v>1073</v>
      </c>
      <c r="M21" s="261" t="str">
        <f>VTP!J14</f>
        <v>:32.27</v>
      </c>
      <c r="N21" s="261" t="str">
        <f>VTP!K14</f>
        <v>:34.71</v>
      </c>
      <c r="O21" s="261" t="str">
        <f>VTP!L14</f>
        <v>:33.85</v>
      </c>
      <c r="P21" s="261" t="str">
        <f>VTP!M14</f>
        <v>:33.21</v>
      </c>
      <c r="Q21" s="262">
        <f>VTP!N14</f>
        <v>1.5513888888888888E-3</v>
      </c>
      <c r="R21" s="263" t="str">
        <f>VTP!O14</f>
        <v>NA</v>
      </c>
    </row>
    <row r="22" spans="1:18" ht="25" customHeight="1" x14ac:dyDescent="0.25">
      <c r="A22" s="319">
        <v>19</v>
      </c>
      <c r="B22" s="317" t="str">
        <f>PCV!A4</f>
        <v>Hank, Andrew, Matt, Nick G</v>
      </c>
      <c r="C22" s="260" t="s">
        <v>1228</v>
      </c>
      <c r="D22" s="261" t="str">
        <f>PCV!B4</f>
        <v>:50.63</v>
      </c>
      <c r="E22" s="261">
        <f>PCV!C4</f>
        <v>4802</v>
      </c>
      <c r="F22" s="261" t="str">
        <f>PCV!D4</f>
        <v>:49.82</v>
      </c>
      <c r="G22" s="261">
        <f>PCV!E4</f>
        <v>39.67</v>
      </c>
      <c r="H22" s="262">
        <f>PCV!F4</f>
        <v>2.1775462962962963E-3</v>
      </c>
      <c r="I22" s="264" t="str">
        <f>PCV!G4</f>
        <v>NA</v>
      </c>
      <c r="J22" s="319">
        <v>19</v>
      </c>
      <c r="K22" s="259" t="str">
        <f>AJ!H14</f>
        <v>Matt, Daniel, Garrett, Nick G</v>
      </c>
      <c r="L22" s="260" t="s">
        <v>729</v>
      </c>
      <c r="M22" s="261" t="str">
        <f>AJ!J15</f>
        <v>:32.71</v>
      </c>
      <c r="N22" s="261" t="str">
        <f>AJ!K15</f>
        <v>:43.03</v>
      </c>
      <c r="O22" s="261" t="str">
        <f>AJ!L15</f>
        <v>:32.33</v>
      </c>
      <c r="P22" s="261" t="str">
        <f>AJ!M15</f>
        <v>:27.96</v>
      </c>
      <c r="Q22" s="262">
        <f>AJ!N15</f>
        <v>1.5744212962962962E-3</v>
      </c>
      <c r="R22" s="263" t="str">
        <f>AJ!O15</f>
        <v>NA</v>
      </c>
    </row>
    <row r="23" spans="1:18" ht="25" customHeight="1" thickBot="1" x14ac:dyDescent="0.3">
      <c r="A23" s="320">
        <v>20</v>
      </c>
      <c r="B23" s="589" t="str">
        <f>VTP!A4</f>
        <v>Hank, Daniel, Matt, Nick G</v>
      </c>
      <c r="C23" s="265" t="s">
        <v>1073</v>
      </c>
      <c r="D23" s="266" t="str">
        <f>VTP!B4</f>
        <v>:55.05</v>
      </c>
      <c r="E23" s="266" t="str">
        <f>VTP!C4</f>
        <v>:56.13</v>
      </c>
      <c r="F23" s="266" t="str">
        <f>VTP!D4</f>
        <v>:50.82</v>
      </c>
      <c r="G23" s="266" t="str">
        <f>VTP!E4</f>
        <v>:33.48</v>
      </c>
      <c r="H23" s="267">
        <f>VTP!F4</f>
        <v>2.2625000000000002E-3</v>
      </c>
      <c r="I23" s="592" t="str">
        <f>VTP!G4</f>
        <v>NA</v>
      </c>
      <c r="J23" s="319">
        <v>20</v>
      </c>
      <c r="K23" s="259" t="str">
        <f>GIL!H13</f>
        <v>Josh, Matt, Daniel, Aron</v>
      </c>
      <c r="L23" s="260" t="s">
        <v>673</v>
      </c>
      <c r="M23" s="261" t="str">
        <f>GIL!J13</f>
        <v>NA</v>
      </c>
      <c r="N23" s="261" t="str">
        <f>GIL!K13</f>
        <v>NA</v>
      </c>
      <c r="O23" s="261" t="str">
        <f>GIL!L13</f>
        <v>:44.68</v>
      </c>
      <c r="P23" s="261" t="str">
        <f>GIL!M13</f>
        <v>:32.51</v>
      </c>
      <c r="Q23" s="262">
        <f>GIL!N13</f>
        <v>1.7987268518518519E-3</v>
      </c>
      <c r="R23" s="263">
        <f>GIL!O13</f>
        <v>1.7979166666666666E-3</v>
      </c>
    </row>
    <row r="24" spans="1:18" ht="25" customHeight="1" x14ac:dyDescent="0.25">
      <c r="A24" s="421"/>
      <c r="B24" s="421"/>
      <c r="C24" s="584"/>
      <c r="D24" s="585"/>
      <c r="E24" s="585"/>
      <c r="F24" s="585"/>
      <c r="G24" s="585"/>
      <c r="H24" s="586"/>
      <c r="I24" s="586"/>
      <c r="J24" s="319">
        <v>21</v>
      </c>
      <c r="K24" s="259" t="str">
        <f>GIL!H14</f>
        <v>Christian, Hank, Nick G, Aiden</v>
      </c>
      <c r="L24" s="260" t="s">
        <v>673</v>
      </c>
      <c r="M24" s="261" t="str">
        <f>GIL!J14</f>
        <v>:35.61</v>
      </c>
      <c r="N24" s="261" t="str">
        <f>GIL!K14</f>
        <v>:49.26</v>
      </c>
      <c r="O24" s="261" t="str">
        <f>GIL!L14</f>
        <v>:39.31</v>
      </c>
      <c r="P24" s="261" t="str">
        <f>GIL!M14</f>
        <v>:37.17</v>
      </c>
      <c r="Q24" s="262">
        <f>GIL!N14</f>
        <v>1.8674768518518519E-3</v>
      </c>
      <c r="R24" s="263">
        <f>GIL!O14</f>
        <v>1.8657407407407407E-3</v>
      </c>
    </row>
    <row r="25" spans="1:18" ht="25" customHeight="1" x14ac:dyDescent="0.25">
      <c r="A25" s="421"/>
      <c r="B25" s="421"/>
      <c r="C25" s="584"/>
      <c r="D25" s="585"/>
      <c r="E25" s="585"/>
      <c r="F25" s="585"/>
      <c r="G25" s="585"/>
      <c r="H25" s="586"/>
      <c r="I25" s="586"/>
      <c r="J25" s="319">
        <v>22</v>
      </c>
      <c r="K25" s="259" t="str">
        <f>PCV!H14</f>
        <v>Matt, Josh, Daniel, Hank</v>
      </c>
      <c r="L25" s="260" t="s">
        <v>1228</v>
      </c>
      <c r="M25" s="261" t="str">
        <f>PCV!J14</f>
        <v>:41.52</v>
      </c>
      <c r="N25" s="261" t="str">
        <f>PCV!K14</f>
        <v>:31.79</v>
      </c>
      <c r="O25" s="261" t="str">
        <f>PCV!L14</f>
        <v>:45.56</v>
      </c>
      <c r="P25" s="261" t="str">
        <f>PCV!M14</f>
        <v>:43.39</v>
      </c>
      <c r="Q25" s="262">
        <f>PCV!N14</f>
        <v>1.8791666666666668E-3</v>
      </c>
      <c r="R25" s="263">
        <f>PCV!O14</f>
        <v>1.8751157407407406E-3</v>
      </c>
    </row>
    <row r="26" spans="1:18" ht="25" customHeight="1" thickBot="1" x14ac:dyDescent="0.3">
      <c r="A26" s="421"/>
      <c r="B26" s="421"/>
      <c r="C26" s="584"/>
      <c r="D26" s="585"/>
      <c r="E26" s="585"/>
      <c r="F26" s="585"/>
      <c r="G26" s="585"/>
      <c r="H26" s="586"/>
      <c r="I26" s="586"/>
      <c r="J26" s="320">
        <v>23</v>
      </c>
      <c r="K26" s="546" t="str">
        <f>AJ!H13</f>
        <v>Josh, Michael, Aron, Christian</v>
      </c>
      <c r="L26" s="265" t="s">
        <v>729</v>
      </c>
      <c r="M26" s="266" t="str">
        <f>AJ!J14</f>
        <v>:41.28</v>
      </c>
      <c r="N26" s="266" t="str">
        <f>AJ!K14</f>
        <v>:48.65</v>
      </c>
      <c r="O26" s="266" t="str">
        <f>AJ!L14</f>
        <v>:34.36</v>
      </c>
      <c r="P26" s="266" t="str">
        <f>AJ!M14</f>
        <v>:38.85</v>
      </c>
      <c r="Q26" s="267">
        <f>AJ!N14</f>
        <v>1.9113425925925927E-3</v>
      </c>
      <c r="R26" s="268" t="str">
        <f>AJ!O14</f>
        <v>NA</v>
      </c>
    </row>
    <row r="27" spans="1:18" ht="25" customHeight="1" thickBot="1" x14ac:dyDescent="0.3">
      <c r="A27" s="249"/>
      <c r="B27" s="250" t="s">
        <v>71</v>
      </c>
      <c r="C27" s="250"/>
      <c r="D27" s="251"/>
      <c r="E27" s="251"/>
      <c r="F27" s="251"/>
      <c r="G27" s="251"/>
      <c r="H27" s="252"/>
      <c r="I27" s="253"/>
      <c r="J27" s="269"/>
      <c r="K27" s="269"/>
      <c r="L27" s="269"/>
      <c r="M27" s="269"/>
      <c r="N27" s="269"/>
      <c r="O27" s="269"/>
      <c r="P27" s="269"/>
      <c r="Q27" s="269"/>
      <c r="R27" s="270"/>
    </row>
    <row r="28" spans="1:18" ht="25" customHeight="1" thickBot="1" x14ac:dyDescent="0.45">
      <c r="A28" s="255"/>
      <c r="B28" s="256"/>
      <c r="C28" s="256"/>
      <c r="D28" s="321"/>
      <c r="E28" s="321"/>
      <c r="F28" s="321"/>
      <c r="G28" s="321"/>
      <c r="H28" s="256"/>
      <c r="I28" s="257"/>
      <c r="J28" s="269"/>
      <c r="K28" s="604" t="s">
        <v>21</v>
      </c>
      <c r="L28" s="604"/>
      <c r="M28" s="604"/>
      <c r="N28" s="269"/>
      <c r="O28" s="269"/>
      <c r="P28" s="269"/>
      <c r="Q28" s="269"/>
      <c r="R28" s="270"/>
    </row>
    <row r="29" spans="1:18" ht="25" customHeight="1" thickBot="1" x14ac:dyDescent="0.45">
      <c r="A29" s="330" t="s">
        <v>47</v>
      </c>
      <c r="B29" s="352" t="s">
        <v>32</v>
      </c>
      <c r="C29" s="322" t="s">
        <v>33</v>
      </c>
      <c r="D29" s="322" t="s">
        <v>42</v>
      </c>
      <c r="E29" s="322" t="s">
        <v>43</v>
      </c>
      <c r="F29" s="322" t="s">
        <v>44</v>
      </c>
      <c r="G29" s="322" t="s">
        <v>45</v>
      </c>
      <c r="H29" s="322" t="s">
        <v>48</v>
      </c>
      <c r="I29" s="323" t="s">
        <v>46</v>
      </c>
      <c r="J29" s="269"/>
      <c r="K29" s="604" t="s">
        <v>150</v>
      </c>
      <c r="L29" s="604"/>
      <c r="M29" s="604"/>
      <c r="N29" s="269"/>
      <c r="O29" s="269"/>
      <c r="P29" s="269"/>
      <c r="Q29" s="269"/>
      <c r="R29" s="270"/>
    </row>
    <row r="30" spans="1:18" ht="25" customHeight="1" x14ac:dyDescent="0.4">
      <c r="A30" s="329">
        <v>1</v>
      </c>
      <c r="B30" s="424" t="str">
        <f>'AZ2'!H30</f>
        <v>Steven H, Steven A, Esteban, Kaleb</v>
      </c>
      <c r="C30" s="515" t="s">
        <v>2384</v>
      </c>
      <c r="D30" s="515" t="str">
        <f>'AZ2'!J30</f>
        <v>:55.50</v>
      </c>
      <c r="E30" s="515" t="str">
        <f>'AZ2'!K30</f>
        <v>:56.98</v>
      </c>
      <c r="F30" s="515" t="str">
        <f>'AZ2'!L30</f>
        <v>:55.79</v>
      </c>
      <c r="G30" s="515" t="str">
        <f>'AZ2'!M30</f>
        <v>:55.25</v>
      </c>
      <c r="H30" s="516">
        <f>'AZ2'!N30</f>
        <v>2.5884259259259259E-3</v>
      </c>
      <c r="I30" s="517">
        <f>'AZ2'!O30</f>
        <v>2.5893518518518518E-3</v>
      </c>
      <c r="J30" s="269"/>
      <c r="K30" s="604" t="s">
        <v>285</v>
      </c>
      <c r="L30" s="604"/>
      <c r="M30" s="604"/>
      <c r="N30" s="269"/>
      <c r="O30" s="269"/>
      <c r="P30" s="269"/>
      <c r="Q30" s="269"/>
      <c r="R30" s="270"/>
    </row>
    <row r="31" spans="1:18" ht="25" customHeight="1" x14ac:dyDescent="0.4">
      <c r="A31" s="319">
        <v>2</v>
      </c>
      <c r="B31" s="259" t="str">
        <f>AZ!H30</f>
        <v>Steven H, Steven A, Esteban, Kaleb</v>
      </c>
      <c r="C31" s="261" t="s">
        <v>2383</v>
      </c>
      <c r="D31" s="261" t="str">
        <f>AZ!J30</f>
        <v>:55.93</v>
      </c>
      <c r="E31" s="261" t="str">
        <f>AZ!K30</f>
        <v>:57.40</v>
      </c>
      <c r="F31" s="261" t="str">
        <f>AZ!L30</f>
        <v>:57.11</v>
      </c>
      <c r="G31" s="261" t="str">
        <f>AZ!M30</f>
        <v>:55.46</v>
      </c>
      <c r="H31" s="262">
        <f>AZ!N30</f>
        <v>2.6030092592592593E-3</v>
      </c>
      <c r="I31" s="263">
        <f>AZ!O30</f>
        <v>2.6020833333333334E-3</v>
      </c>
      <c r="J31" s="269"/>
      <c r="K31" s="604" t="s">
        <v>2377</v>
      </c>
      <c r="L31" s="604"/>
      <c r="M31" s="604"/>
      <c r="N31" s="269"/>
      <c r="O31" s="269"/>
      <c r="P31" s="269"/>
      <c r="Q31" s="269"/>
      <c r="R31" s="270"/>
    </row>
    <row r="32" spans="1:18" ht="25" customHeight="1" x14ac:dyDescent="0.4">
      <c r="A32" s="319">
        <v>3</v>
      </c>
      <c r="B32" s="259" t="str">
        <f>SAN!H30</f>
        <v>Kaleb, Esteban, Steven A, Steven H</v>
      </c>
      <c r="C32" s="261" t="s">
        <v>2382</v>
      </c>
      <c r="D32" s="261" t="str">
        <f>SAN!J30</f>
        <v>:55.80</v>
      </c>
      <c r="E32" s="261" t="str">
        <f>SAN!K30</f>
        <v>:57.49</v>
      </c>
      <c r="F32" s="261" t="str">
        <f>SAN!L30</f>
        <v>:59.85</v>
      </c>
      <c r="G32" s="261" t="str">
        <f>SAN!M30</f>
        <v>:57.42</v>
      </c>
      <c r="H32" s="262">
        <f>SAN!N30</f>
        <v>2.6621527777777776E-3</v>
      </c>
      <c r="I32" s="263">
        <f>SAN!O30</f>
        <v>2.6687499999999997E-3</v>
      </c>
      <c r="J32" s="269"/>
      <c r="K32" s="604" t="s">
        <v>286</v>
      </c>
      <c r="L32" s="604"/>
      <c r="M32" s="604"/>
      <c r="N32" s="269"/>
      <c r="O32" s="269"/>
      <c r="P32" s="269"/>
      <c r="Q32" s="269"/>
      <c r="R32" s="270"/>
    </row>
    <row r="33" spans="1:18" ht="25" customHeight="1" x14ac:dyDescent="0.4">
      <c r="A33" s="319">
        <v>4</v>
      </c>
      <c r="B33" s="259" t="str">
        <f>SSI!H30</f>
        <v>Steven A, Esteban, Steven H, Kaleb</v>
      </c>
      <c r="C33" s="261" t="s">
        <v>2381</v>
      </c>
      <c r="D33" s="261">
        <f>SSI!J30</f>
        <v>7.0046296296296295E-4</v>
      </c>
      <c r="E33" s="261" t="str">
        <f>SSI!K30</f>
        <v>:58.09</v>
      </c>
      <c r="F33" s="261" t="str">
        <f>SSI!L30</f>
        <v>:56.66</v>
      </c>
      <c r="G33" s="261" t="str">
        <f>SSI!M30</f>
        <v>:55.16</v>
      </c>
      <c r="H33" s="262">
        <f>SSI!N30</f>
        <v>2.6670138888888889E-3</v>
      </c>
      <c r="I33" s="263">
        <f>SSI!O30</f>
        <v>2.6665509259259259E-3</v>
      </c>
      <c r="J33" s="269"/>
      <c r="K33" s="604" t="s">
        <v>287</v>
      </c>
      <c r="L33" s="604"/>
      <c r="M33" s="604"/>
      <c r="N33" s="269"/>
      <c r="O33" s="269"/>
      <c r="P33" s="269"/>
      <c r="Q33" s="269"/>
      <c r="R33" s="270"/>
    </row>
    <row r="34" spans="1:18" ht="25" customHeight="1" x14ac:dyDescent="0.4">
      <c r="A34" s="319">
        <v>5</v>
      </c>
      <c r="B34" s="259" t="str">
        <f>SPCP!H30</f>
        <v>Steven H, Esteban, Steven A, Kaleb</v>
      </c>
      <c r="C34" s="261" t="s">
        <v>1973</v>
      </c>
      <c r="D34" s="261">
        <f>SPCP!J30</f>
        <v>7.0706018518518514E-4</v>
      </c>
      <c r="E34" s="261" t="str">
        <f>SPCP!K30</f>
        <v>:59.90</v>
      </c>
      <c r="F34" s="261" t="str">
        <f>SPCP!L30</f>
        <v>:56.29</v>
      </c>
      <c r="G34" s="261" t="str">
        <f>SPCP!M30</f>
        <v>:55.68</v>
      </c>
      <c r="H34" s="262">
        <f>SPCP!N30</f>
        <v>2.696296296296296E-3</v>
      </c>
      <c r="I34" s="263">
        <f>SPCP!O30</f>
        <v>2.700810185185185E-3</v>
      </c>
      <c r="J34" s="269"/>
      <c r="K34" s="604" t="s">
        <v>2378</v>
      </c>
      <c r="L34" s="604"/>
      <c r="M34" s="604"/>
      <c r="N34" s="269"/>
      <c r="O34" s="269"/>
      <c r="P34" s="269"/>
      <c r="Q34" s="269"/>
      <c r="R34" s="270"/>
    </row>
    <row r="35" spans="1:18" ht="25" customHeight="1" x14ac:dyDescent="0.4">
      <c r="A35" s="319">
        <v>6</v>
      </c>
      <c r="B35" s="259" t="str">
        <f>GCS!H30</f>
        <v>Steven H, Esteban, Steven A, Kaleb</v>
      </c>
      <c r="C35" s="261" t="s">
        <v>1906</v>
      </c>
      <c r="D35" s="261" t="str">
        <f>GCS!J30</f>
        <v>:57.44</v>
      </c>
      <c r="E35" s="261">
        <f>GCS!K30</f>
        <v>7.1076388888888893E-4</v>
      </c>
      <c r="F35" s="261" t="str">
        <f>GCS!L30</f>
        <v>:58.86</v>
      </c>
      <c r="G35" s="261" t="str">
        <f>GCS!M30</f>
        <v>:56.97</v>
      </c>
      <c r="H35" s="262">
        <f>GCS!N30</f>
        <v>2.7162037037037037E-3</v>
      </c>
      <c r="I35" s="263">
        <f>GCS!O30</f>
        <v>2.7184027777777779E-3</v>
      </c>
      <c r="J35" s="269"/>
      <c r="K35" s="604" t="s">
        <v>288</v>
      </c>
      <c r="L35" s="604"/>
      <c r="M35" s="604"/>
      <c r="N35" s="269"/>
      <c r="O35" s="269"/>
      <c r="P35" s="269"/>
      <c r="Q35" s="269"/>
      <c r="R35" s="270"/>
    </row>
    <row r="36" spans="1:18" ht="25" customHeight="1" x14ac:dyDescent="0.4">
      <c r="A36" s="319">
        <v>7</v>
      </c>
      <c r="B36" s="259" t="str">
        <f>WI!H30</f>
        <v>Steven H, Esteban, Steven A, Kaleb</v>
      </c>
      <c r="C36" s="261" t="s">
        <v>1182</v>
      </c>
      <c r="D36" s="261" t="str">
        <f>WI!J30</f>
        <v>:57.99</v>
      </c>
      <c r="E36" s="261">
        <f>WI!K30</f>
        <v>7.0833333333333338E-4</v>
      </c>
      <c r="F36" s="261">
        <f>WI!L30</f>
        <v>7.0879629629629624E-4</v>
      </c>
      <c r="G36" s="261" t="str">
        <f>WI!M30</f>
        <v>:55.70</v>
      </c>
      <c r="H36" s="262">
        <f>WI!N30</f>
        <v>2.7329861111111114E-3</v>
      </c>
      <c r="I36" s="263">
        <f>WI!O30</f>
        <v>2.7356481481481481E-3</v>
      </c>
      <c r="J36" s="269"/>
      <c r="K36" s="604" t="s">
        <v>289</v>
      </c>
      <c r="L36" s="604"/>
      <c r="M36" s="604"/>
      <c r="N36" s="269"/>
      <c r="O36" s="269"/>
      <c r="P36" s="269"/>
      <c r="Q36" s="269"/>
      <c r="R36" s="270"/>
    </row>
    <row r="37" spans="1:18" ht="25" customHeight="1" x14ac:dyDescent="0.4">
      <c r="A37" s="319">
        <v>8</v>
      </c>
      <c r="B37" s="259" t="str">
        <f>PCV!H30</f>
        <v>Steven H, Esteban, Steven A, Kaleb</v>
      </c>
      <c r="C37" s="261" t="s">
        <v>1228</v>
      </c>
      <c r="D37" s="261" t="str">
        <f>PCV!J30</f>
        <v>:57.81</v>
      </c>
      <c r="E37" s="261">
        <f>PCV!K30</f>
        <v>7.0763888888888884E-4</v>
      </c>
      <c r="F37" s="261">
        <f>PCV!L30</f>
        <v>7.210648148148149E-4</v>
      </c>
      <c r="G37" s="261" t="str">
        <f>PCV!M30</f>
        <v>:55.87</v>
      </c>
      <c r="H37" s="262">
        <f>PCV!N30</f>
        <v>2.7444444444444448E-3</v>
      </c>
      <c r="I37" s="263">
        <f>PCV!O30</f>
        <v>2.7437500000000001E-3</v>
      </c>
      <c r="J37" s="269"/>
      <c r="K37" s="604" t="s">
        <v>290</v>
      </c>
      <c r="L37" s="604"/>
      <c r="M37" s="604"/>
      <c r="N37" s="269"/>
      <c r="O37" s="269"/>
      <c r="P37" s="269"/>
      <c r="Q37" s="269"/>
      <c r="R37" s="270"/>
    </row>
    <row r="38" spans="1:18" ht="25" customHeight="1" x14ac:dyDescent="0.4">
      <c r="A38" s="319">
        <v>9</v>
      </c>
      <c r="B38" s="259" t="str">
        <f>VTP!H30</f>
        <v>Steven H, Esteban, Steven A, Kaleb</v>
      </c>
      <c r="C38" s="261" t="s">
        <v>1073</v>
      </c>
      <c r="D38" s="261" t="str">
        <f>VTP!J30</f>
        <v>:58.93</v>
      </c>
      <c r="E38" s="261">
        <f>VTP!K30</f>
        <v>7.3368055555555556E-4</v>
      </c>
      <c r="F38" s="261">
        <f>VTP!L30</f>
        <v>7.4444444444444439E-4</v>
      </c>
      <c r="G38" s="261" t="str">
        <f>VTP!M30</f>
        <v>:56.12</v>
      </c>
      <c r="H38" s="262">
        <f>VTP!N30</f>
        <v>2.8097222222222221E-3</v>
      </c>
      <c r="I38" s="263">
        <f>VTP!O30</f>
        <v>2.8079861111111114E-3</v>
      </c>
      <c r="J38" s="269"/>
      <c r="K38" s="604" t="s">
        <v>291</v>
      </c>
      <c r="L38" s="604"/>
      <c r="M38" s="604"/>
      <c r="N38" s="269"/>
      <c r="O38" s="269"/>
      <c r="P38" s="269"/>
      <c r="Q38" s="269"/>
      <c r="R38" s="270"/>
    </row>
    <row r="39" spans="1:18" ht="25" customHeight="1" x14ac:dyDescent="0.4">
      <c r="A39" s="319">
        <v>10</v>
      </c>
      <c r="B39" s="259" t="str">
        <f>GCS!H31</f>
        <v>Nick L, Josh, Michael, Jake</v>
      </c>
      <c r="C39" s="261" t="s">
        <v>1906</v>
      </c>
      <c r="D39" s="261">
        <f>GCS!J31</f>
        <v>7.7152777777777777E-4</v>
      </c>
      <c r="E39" s="261">
        <f>GCS!K31</f>
        <v>7.5787037037037023E-4</v>
      </c>
      <c r="F39" s="261">
        <f>GCS!L31</f>
        <v>7.3645833333333332E-4</v>
      </c>
      <c r="G39" s="261">
        <f>GCS!M31</f>
        <v>7.7766203703703689E-4</v>
      </c>
      <c r="H39" s="262">
        <f>GCS!N31</f>
        <v>3.0435185185185183E-3</v>
      </c>
      <c r="I39" s="263">
        <f>GCS!O31</f>
        <v>3.0417824074074075E-3</v>
      </c>
      <c r="J39" s="269"/>
      <c r="K39" s="604" t="s">
        <v>292</v>
      </c>
      <c r="L39" s="604"/>
      <c r="M39" s="604"/>
      <c r="N39" s="269"/>
      <c r="O39" s="269"/>
      <c r="P39" s="269"/>
      <c r="Q39" s="269"/>
      <c r="R39" s="270"/>
    </row>
    <row r="40" spans="1:18" ht="25" customHeight="1" x14ac:dyDescent="0.4">
      <c r="A40" s="319">
        <v>11</v>
      </c>
      <c r="B40" s="259" t="str">
        <f>SSI!H32</f>
        <v>Josh, Aron, Aiden, Derek</v>
      </c>
      <c r="C40" s="261" t="s">
        <v>2381</v>
      </c>
      <c r="D40" s="261">
        <f>SSI!J32</f>
        <v>7.0451388888888896E-4</v>
      </c>
      <c r="E40" s="261">
        <f>SSI!K32</f>
        <v>7.5682870370370368E-4</v>
      </c>
      <c r="F40" s="261">
        <f>SSI!L32</f>
        <v>8.570601851851851E-4</v>
      </c>
      <c r="G40" s="261">
        <f>SSI!M32</f>
        <v>7.6018518518518525E-4</v>
      </c>
      <c r="H40" s="262">
        <f>SSI!N32</f>
        <v>3.0785879629629631E-3</v>
      </c>
      <c r="I40" s="263">
        <f>SSI!O32</f>
        <v>3.0793981481481475E-3</v>
      </c>
      <c r="J40" s="269"/>
      <c r="K40" s="604" t="s">
        <v>293</v>
      </c>
      <c r="L40" s="604"/>
      <c r="M40" s="604"/>
      <c r="N40" s="269"/>
      <c r="O40" s="269"/>
      <c r="P40" s="269"/>
      <c r="Q40" s="269"/>
      <c r="R40" s="270"/>
    </row>
    <row r="41" spans="1:18" ht="25" customHeight="1" x14ac:dyDescent="0.4">
      <c r="A41" s="319">
        <v>12</v>
      </c>
      <c r="B41" s="259" t="str">
        <f>GIL!H30</f>
        <v>Esteban, Michael, Jake, Steven A</v>
      </c>
      <c r="C41" s="261" t="s">
        <v>673</v>
      </c>
      <c r="D41" s="261">
        <f>GIL!J30</f>
        <v>8.0300925925925939E-4</v>
      </c>
      <c r="E41" s="261">
        <f>GIL!K30</f>
        <v>7.7731481481481477E-4</v>
      </c>
      <c r="F41" s="261">
        <f>GIL!L30</f>
        <v>7.7002314814814815E-4</v>
      </c>
      <c r="G41" s="261">
        <f>GIL!M30</f>
        <v>7.5000000000000012E-4</v>
      </c>
      <c r="H41" s="262">
        <f>GIL!N30</f>
        <v>3.1003472222222227E-3</v>
      </c>
      <c r="I41" s="263">
        <f>GIL!O30</f>
        <v>3.1037037037037036E-3</v>
      </c>
      <c r="J41" s="269"/>
      <c r="K41" s="604" t="s">
        <v>1965</v>
      </c>
      <c r="L41" s="604"/>
      <c r="M41" s="604"/>
      <c r="N41" s="269"/>
      <c r="O41" s="269"/>
      <c r="P41" s="269"/>
      <c r="Q41" s="269"/>
      <c r="R41" s="270"/>
    </row>
    <row r="42" spans="1:18" ht="25" customHeight="1" x14ac:dyDescent="0.4">
      <c r="A42" s="319">
        <v>13</v>
      </c>
      <c r="B42" s="259" t="str">
        <f>PCV!H31</f>
        <v>Jake, Derek, Caleb, Michael</v>
      </c>
      <c r="C42" s="261" t="s">
        <v>1228</v>
      </c>
      <c r="D42" s="261">
        <f>PCV!J31</f>
        <v>7.7048611111111111E-4</v>
      </c>
      <c r="E42" s="261">
        <f>PCV!K31</f>
        <v>8.8437500000000007E-4</v>
      </c>
      <c r="F42" s="261">
        <f>PCV!L31</f>
        <v>8.2662037037037036E-4</v>
      </c>
      <c r="G42" s="261">
        <f>PCV!M31</f>
        <v>7.4618055555555559E-4</v>
      </c>
      <c r="H42" s="262">
        <f>PCV!N31</f>
        <v>3.2269675925925925E-3</v>
      </c>
      <c r="I42" s="263">
        <f>PCV!O31</f>
        <v>3.2276620370370363E-3</v>
      </c>
      <c r="J42" s="269"/>
      <c r="K42" s="604" t="s">
        <v>294</v>
      </c>
      <c r="L42" s="604"/>
      <c r="M42" s="604"/>
      <c r="N42" s="269"/>
      <c r="O42" s="269"/>
      <c r="P42" s="269"/>
      <c r="Q42" s="269"/>
      <c r="R42" s="270"/>
    </row>
    <row r="43" spans="1:18" ht="25" customHeight="1" x14ac:dyDescent="0.4">
      <c r="A43" s="319">
        <v>14</v>
      </c>
      <c r="B43" s="259" t="str">
        <f>AJ!H30</f>
        <v>Steven A, Michael, Derek, Esteban</v>
      </c>
      <c r="C43" s="261" t="s">
        <v>729</v>
      </c>
      <c r="D43" s="261">
        <f>AJ!J30</f>
        <v>8.0694444444444433E-4</v>
      </c>
      <c r="E43" s="261">
        <f>AJ!K30</f>
        <v>7.969907407407408E-4</v>
      </c>
      <c r="F43" s="261">
        <f>AJ!L30</f>
        <v>9.2013888888888885E-4</v>
      </c>
      <c r="G43" s="261">
        <f>AJ!M30</f>
        <v>7.3576388888888877E-4</v>
      </c>
      <c r="H43" s="262">
        <f>AJ!N30</f>
        <v>3.2598379629629631E-3</v>
      </c>
      <c r="I43" s="263">
        <f>AJ!O30</f>
        <v>3.2625000000000002E-3</v>
      </c>
      <c r="J43" s="269"/>
      <c r="K43" s="604" t="s">
        <v>295</v>
      </c>
      <c r="L43" s="604"/>
      <c r="M43" s="604"/>
      <c r="N43" s="269"/>
      <c r="O43" s="269"/>
      <c r="P43" s="269"/>
      <c r="Q43" s="269"/>
      <c r="R43" s="270"/>
    </row>
    <row r="44" spans="1:18" ht="25" customHeight="1" x14ac:dyDescent="0.4">
      <c r="A44" s="319">
        <v>15</v>
      </c>
      <c r="B44" s="259" t="str">
        <f>VTP!H31</f>
        <v>Michael, Nick L, Kensei, Derek</v>
      </c>
      <c r="C44" s="261" t="s">
        <v>1073</v>
      </c>
      <c r="D44" s="261">
        <f>VTP!J31</f>
        <v>7.5983796296296303E-4</v>
      </c>
      <c r="E44" s="261">
        <f>VTP!K31</f>
        <v>8.12037037037037E-4</v>
      </c>
      <c r="F44" s="261">
        <f>VTP!L31</f>
        <v>8.6203703703703703E-4</v>
      </c>
      <c r="G44" s="261">
        <f>VTP!M31</f>
        <v>8.7129629629629623E-4</v>
      </c>
      <c r="H44" s="262">
        <f>VTP!N31</f>
        <v>3.3063657407407412E-3</v>
      </c>
      <c r="I44" s="263">
        <f>VTP!O31</f>
        <v>3.3050925925925925E-3</v>
      </c>
      <c r="J44" s="269"/>
      <c r="K44" s="604" t="s">
        <v>2379</v>
      </c>
      <c r="L44" s="604"/>
      <c r="M44" s="604"/>
      <c r="N44" s="269"/>
      <c r="O44" s="269"/>
      <c r="P44" s="269"/>
      <c r="Q44" s="269"/>
      <c r="R44" s="270"/>
    </row>
    <row r="45" spans="1:18" ht="25" customHeight="1" x14ac:dyDescent="0.4">
      <c r="A45" s="319">
        <v>16</v>
      </c>
      <c r="B45" s="259" t="str">
        <f>SPCP!H31</f>
        <v>Josh, Aron, Aiden, Derek</v>
      </c>
      <c r="C45" s="261" t="s">
        <v>1973</v>
      </c>
      <c r="D45" s="261">
        <f>SPCP!J31</f>
        <v>7.2546296296296291E-4</v>
      </c>
      <c r="E45" s="261">
        <f>SPCP!K31</f>
        <v>8.2303240740740741E-4</v>
      </c>
      <c r="F45" s="261">
        <f>SPCP!L31</f>
        <v>9.6331018518518521E-4</v>
      </c>
      <c r="G45" s="261">
        <f>SPCP!M31</f>
        <v>8.1643518518518523E-4</v>
      </c>
      <c r="H45" s="262">
        <f>SPCP!N31</f>
        <v>3.3282407407407406E-3</v>
      </c>
      <c r="I45" s="263">
        <f>SPCP!O31</f>
        <v>3.3333333333333335E-3</v>
      </c>
      <c r="J45" s="269"/>
      <c r="K45" s="604" t="s">
        <v>2380</v>
      </c>
      <c r="L45" s="604"/>
      <c r="M45" s="604"/>
      <c r="N45" s="269"/>
      <c r="O45" s="269"/>
      <c r="P45" s="269"/>
      <c r="Q45" s="269"/>
      <c r="R45" s="270"/>
    </row>
    <row r="46" spans="1:18" ht="25" customHeight="1" x14ac:dyDescent="0.25">
      <c r="A46" s="319">
        <v>17</v>
      </c>
      <c r="B46" s="259" t="str">
        <f>AJ!H31</f>
        <v>Kensei, Nick L, George, Caleb</v>
      </c>
      <c r="C46" s="261" t="s">
        <v>729</v>
      </c>
      <c r="D46" s="261">
        <f>AJ!J31</f>
        <v>8.6550925925925933E-4</v>
      </c>
      <c r="E46" s="261">
        <f>AJ!K31</f>
        <v>8.1400462962962947E-4</v>
      </c>
      <c r="F46" s="261">
        <f>AJ!L31</f>
        <v>9.0023148148148146E-4</v>
      </c>
      <c r="G46" s="261">
        <f>AJ!M31</f>
        <v>8.0995370370370368E-4</v>
      </c>
      <c r="H46" s="262">
        <f>AJ!N31</f>
        <v>3.3893518518518517E-3</v>
      </c>
      <c r="I46" s="263">
        <f>AJ!O31</f>
        <v>3.3865740740740744E-3</v>
      </c>
      <c r="J46" s="269"/>
      <c r="K46" s="269"/>
      <c r="L46" s="269"/>
      <c r="M46" s="269"/>
      <c r="N46" s="269"/>
      <c r="O46" s="269"/>
      <c r="P46" s="269"/>
      <c r="Q46" s="269"/>
      <c r="R46" s="270"/>
    </row>
    <row r="47" spans="1:18" ht="25" customHeight="1" x14ac:dyDescent="0.25">
      <c r="A47" s="319">
        <v>18</v>
      </c>
      <c r="B47" s="259" t="str">
        <f>PCV!H32</f>
        <v>George, Christian, Aron, Aiden</v>
      </c>
      <c r="C47" s="260" t="s">
        <v>1228</v>
      </c>
      <c r="D47" s="261">
        <f>PCV!J32</f>
        <v>8.3263888888888895E-4</v>
      </c>
      <c r="E47" s="261">
        <f>PCV!K32</f>
        <v>8.8437500000000007E-4</v>
      </c>
      <c r="F47" s="261">
        <f>PCV!L32</f>
        <v>8.3402777777777783E-4</v>
      </c>
      <c r="G47" s="261">
        <f>PCV!M32</f>
        <v>8.7997685185185195E-4</v>
      </c>
      <c r="H47" s="262">
        <f>PCV!N32</f>
        <v>3.431018518518519E-3</v>
      </c>
      <c r="I47" s="263">
        <f>PCV!O32</f>
        <v>3.435069444444445E-3</v>
      </c>
      <c r="J47" s="269"/>
      <c r="K47" s="269"/>
      <c r="L47" s="269"/>
      <c r="M47" s="269"/>
      <c r="N47" s="269"/>
      <c r="O47" s="269"/>
      <c r="P47" s="269"/>
      <c r="Q47" s="269"/>
      <c r="R47" s="270"/>
    </row>
    <row r="48" spans="1:18" ht="25" customHeight="1" x14ac:dyDescent="0.25">
      <c r="A48" s="319">
        <v>19</v>
      </c>
      <c r="B48" s="259" t="str">
        <f>VTP!H32</f>
        <v>Aiden, Nick G, Josh, Andrew</v>
      </c>
      <c r="C48" s="261" t="s">
        <v>1073</v>
      </c>
      <c r="D48" s="261">
        <f>VTP!J32</f>
        <v>1.0269675925925926E-3</v>
      </c>
      <c r="E48" s="261">
        <f>VTP!K32</f>
        <v>9.7812500000000004E-4</v>
      </c>
      <c r="F48" s="261">
        <f>VTP!L32</f>
        <v>8.9942129629629649E-4</v>
      </c>
      <c r="G48" s="261">
        <f>VTP!M32</f>
        <v>9.9918981481481473E-4</v>
      </c>
      <c r="H48" s="262">
        <f>VTP!N32</f>
        <v>3.9037037037037039E-3</v>
      </c>
      <c r="I48" s="263" t="str">
        <f>VTP!O32</f>
        <v>NA</v>
      </c>
      <c r="J48" s="269"/>
      <c r="K48" s="269"/>
      <c r="L48" s="269"/>
      <c r="M48" s="269"/>
      <c r="N48" s="269"/>
      <c r="O48" s="269"/>
      <c r="P48" s="269"/>
      <c r="Q48" s="269"/>
      <c r="R48" s="270"/>
    </row>
    <row r="49" spans="1:18" ht="25" customHeight="1" x14ac:dyDescent="0.25">
      <c r="A49" s="319">
        <v>20</v>
      </c>
      <c r="B49" s="259" t="str">
        <f>GIL!H31</f>
        <v>Patrick, Daniel, Josh, Hollan</v>
      </c>
      <c r="C49" s="261" t="s">
        <v>673</v>
      </c>
      <c r="D49" s="261">
        <f>GIL!J31</f>
        <v>8.9120370370370362E-4</v>
      </c>
      <c r="E49" s="261">
        <f>GIL!K31</f>
        <v>1.2296296296296296E-3</v>
      </c>
      <c r="F49" s="261">
        <f>GIL!L31</f>
        <v>9.1840277777777786E-4</v>
      </c>
      <c r="G49" s="261">
        <f>GIL!M31</f>
        <v>8.8773148148148153E-4</v>
      </c>
      <c r="H49" s="262">
        <f>GIL!N31</f>
        <v>3.9269675925925921E-3</v>
      </c>
      <c r="I49" s="263">
        <f>GIL!O31</f>
        <v>3.9230324074074072E-3</v>
      </c>
      <c r="J49" s="269"/>
      <c r="K49" s="269"/>
      <c r="L49" s="269"/>
      <c r="M49" s="269"/>
      <c r="N49" s="269"/>
      <c r="O49" s="269"/>
      <c r="P49" s="269"/>
      <c r="Q49" s="269"/>
      <c r="R49" s="270"/>
    </row>
    <row r="50" spans="1:18" ht="25" customHeight="1" x14ac:dyDescent="0.25">
      <c r="A50" s="319">
        <v>21</v>
      </c>
      <c r="B50" s="259" t="str">
        <f>AJ!H33</f>
        <v>Garrett, Patrick, Aiden, Christian</v>
      </c>
      <c r="C50" s="261" t="s">
        <v>729</v>
      </c>
      <c r="D50" s="261">
        <f>AJ!J33</f>
        <v>1.0655092592592593E-3</v>
      </c>
      <c r="E50" s="261">
        <f>AJ!K33</f>
        <v>9.710648148148149E-4</v>
      </c>
      <c r="F50" s="261">
        <f>AJ!L33</f>
        <v>9.8483796296296297E-4</v>
      </c>
      <c r="G50" s="261">
        <f>AJ!M33</f>
        <v>9.1134259259259261E-4</v>
      </c>
      <c r="H50" s="262">
        <f>AJ!N33</f>
        <v>3.9322916666666664E-3</v>
      </c>
      <c r="I50" s="263" t="str">
        <f>AJ!O33</f>
        <v>NA</v>
      </c>
      <c r="J50" s="269"/>
      <c r="K50" s="269"/>
      <c r="L50" s="269"/>
      <c r="M50" s="269"/>
      <c r="N50" s="269"/>
      <c r="O50" s="269"/>
      <c r="P50" s="269"/>
      <c r="Q50" s="269"/>
      <c r="R50" s="270"/>
    </row>
    <row r="51" spans="1:18" ht="25" customHeight="1" x14ac:dyDescent="0.25">
      <c r="A51" s="319">
        <v>22</v>
      </c>
      <c r="B51" s="259" t="str">
        <f>GCS!H32</f>
        <v>Daniel, Matt, Andrew, Hank</v>
      </c>
      <c r="C51" s="261" t="s">
        <v>1906</v>
      </c>
      <c r="D51" s="261">
        <f>GCS!J32</f>
        <v>1.1165509259259258E-3</v>
      </c>
      <c r="E51" s="261">
        <f>GCS!K32</f>
        <v>1.017361111111111E-3</v>
      </c>
      <c r="F51" s="261">
        <f>GCS!L32</f>
        <v>9.5381944444444431E-4</v>
      </c>
      <c r="G51" s="261">
        <f>GCS!M32</f>
        <v>9.8460648148148149E-4</v>
      </c>
      <c r="H51" s="262">
        <f>GCS!N32</f>
        <v>4.0723379629629625E-3</v>
      </c>
      <c r="I51" s="263">
        <f>GCS!O32</f>
        <v>4.0662037037037038E-3</v>
      </c>
      <c r="J51" s="269"/>
      <c r="K51" s="269"/>
      <c r="L51" s="269"/>
      <c r="M51" s="269"/>
      <c r="N51" s="269"/>
      <c r="O51" s="269"/>
      <c r="P51" s="269"/>
      <c r="Q51" s="269"/>
      <c r="R51" s="270"/>
    </row>
    <row r="52" spans="1:18" ht="25" customHeight="1" x14ac:dyDescent="0.25">
      <c r="A52" s="319">
        <v>23</v>
      </c>
      <c r="B52" s="259" t="str">
        <f>SPCP!H32</f>
        <v>Hank, Matt, Daniel, Nick G</v>
      </c>
      <c r="C52" s="261" t="s">
        <v>1973</v>
      </c>
      <c r="D52" s="261">
        <f>SPCP!J32</f>
        <v>9.9490740740740746E-4</v>
      </c>
      <c r="E52" s="261">
        <f>SPCP!K32</f>
        <v>1.0606481481481482E-3</v>
      </c>
      <c r="F52" s="261">
        <f>SPCP!L32</f>
        <v>1.1224537037037039E-3</v>
      </c>
      <c r="G52" s="261">
        <f>SPCP!M32</f>
        <v>9.8263888888888901E-4</v>
      </c>
      <c r="H52" s="262">
        <f>SPCP!N32</f>
        <v>4.1606481481481486E-3</v>
      </c>
      <c r="I52" s="263" t="str">
        <f>SPCP!O32</f>
        <v>NA</v>
      </c>
      <c r="J52" s="269"/>
      <c r="K52" s="269"/>
      <c r="L52" s="269"/>
      <c r="M52" s="269"/>
      <c r="N52" s="269"/>
      <c r="O52" s="269"/>
      <c r="P52" s="269"/>
      <c r="Q52" s="269"/>
      <c r="R52" s="270"/>
    </row>
    <row r="53" spans="1:18" ht="25" customHeight="1" x14ac:dyDescent="0.25">
      <c r="A53" s="319">
        <v>24</v>
      </c>
      <c r="B53" s="259" t="str">
        <f>AJ!H32</f>
        <v>Matt, Nick G, Hank, Daniel</v>
      </c>
      <c r="C53" s="261" t="s">
        <v>729</v>
      </c>
      <c r="D53" s="261">
        <f>AJ!J32</f>
        <v>1.1608796296296295E-3</v>
      </c>
      <c r="E53" s="261">
        <f>AJ!K32</f>
        <v>9.9641203703703719E-4</v>
      </c>
      <c r="F53" s="261">
        <f>AJ!L32</f>
        <v>1.1873842592592593E-3</v>
      </c>
      <c r="G53" s="261">
        <f>AJ!M32</f>
        <v>1.2082175925925925E-3</v>
      </c>
      <c r="H53" s="262">
        <f>AJ!N32</f>
        <v>4.555208333333333E-3</v>
      </c>
      <c r="I53" s="263">
        <f>AJ!O32</f>
        <v>4.5565972222222214E-3</v>
      </c>
      <c r="J53" s="269"/>
      <c r="K53" s="269"/>
      <c r="L53" s="269"/>
      <c r="M53" s="269"/>
      <c r="N53" s="269"/>
      <c r="O53" s="269"/>
      <c r="P53" s="269"/>
      <c r="Q53" s="269"/>
      <c r="R53" s="270"/>
    </row>
    <row r="54" spans="1:18" ht="25" customHeight="1" thickBot="1" x14ac:dyDescent="0.3">
      <c r="A54" s="320">
        <v>25</v>
      </c>
      <c r="B54" s="546" t="str">
        <f>GIL!H32</f>
        <v>Garrett, Hank, Aiden, Matt</v>
      </c>
      <c r="C54" s="266" t="s">
        <v>673</v>
      </c>
      <c r="D54" s="266">
        <f>GIL!J32</f>
        <v>1.2180555555555556E-3</v>
      </c>
      <c r="E54" s="266">
        <f>GIL!K32</f>
        <v>1.2247685185185185E-3</v>
      </c>
      <c r="F54" s="266">
        <f>GIL!L32</f>
        <v>1.0067129629629629E-3</v>
      </c>
      <c r="G54" s="266">
        <f>GIL!M32</f>
        <v>1.2553240740740739E-3</v>
      </c>
      <c r="H54" s="267">
        <f>GIL!N32</f>
        <v>4.7048611111111119E-3</v>
      </c>
      <c r="I54" s="268">
        <f>GIL!O32</f>
        <v>4.7009259259259252E-3</v>
      </c>
      <c r="J54" s="272"/>
      <c r="K54" s="272"/>
      <c r="L54" s="272"/>
      <c r="M54" s="272"/>
      <c r="N54" s="272"/>
      <c r="O54" s="272"/>
      <c r="P54" s="272"/>
      <c r="Q54" s="272"/>
      <c r="R54" s="273"/>
    </row>
  </sheetData>
  <sortState ref="B30:I54">
    <sortCondition ref="H30:H54"/>
  </sortState>
  <mergeCells count="18">
    <mergeCell ref="K32:M32"/>
    <mergeCell ref="K31:M31"/>
    <mergeCell ref="K28:M28"/>
    <mergeCell ref="K45:M45"/>
    <mergeCell ref="K44:M44"/>
    <mergeCell ref="K43:M43"/>
    <mergeCell ref="K42:M42"/>
    <mergeCell ref="K41:M41"/>
    <mergeCell ref="K40:M40"/>
    <mergeCell ref="K39:M39"/>
    <mergeCell ref="K38:M38"/>
    <mergeCell ref="K37:M37"/>
    <mergeCell ref="K30:M30"/>
    <mergeCell ref="K29:M29"/>
    <mergeCell ref="K36:M36"/>
    <mergeCell ref="K35:M35"/>
    <mergeCell ref="K34:M34"/>
    <mergeCell ref="K33:M33"/>
  </mergeCells>
  <phoneticPr fontId="1" type="noConversion"/>
  <pageMargins left="0.25" right="0.25" top="0.25" bottom="0.25" header="0.25" footer="0.25"/>
  <pageSetup scale="40" orientation="landscape" horizontalDpi="4294967292" verticalDpi="429496729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K54"/>
  <sheetViews>
    <sheetView zoomScale="75" zoomScaleNormal="75" zoomScalePageLayoutView="75" workbookViewId="0"/>
  </sheetViews>
  <sheetFormatPr defaultColWidth="11.453125" defaultRowHeight="12.5" x14ac:dyDescent="0.25"/>
  <cols>
    <col min="1" max="1" width="54.1796875" style="254" customWidth="1"/>
    <col min="2" max="11" width="16.6328125" style="254" customWidth="1"/>
    <col min="12" max="16384" width="11.453125" style="254"/>
  </cols>
  <sheetData>
    <row r="1" spans="1:9" ht="30" x14ac:dyDescent="0.25">
      <c r="A1" s="400" t="s">
        <v>262</v>
      </c>
      <c r="B1" s="366" t="s">
        <v>95</v>
      </c>
      <c r="C1" s="367"/>
      <c r="D1" s="367"/>
      <c r="E1" s="367"/>
      <c r="F1" s="367"/>
      <c r="G1" s="367"/>
      <c r="H1" s="367"/>
      <c r="I1" s="367"/>
    </row>
    <row r="2" spans="1:9" x14ac:dyDescent="0.25">
      <c r="A2" s="368"/>
      <c r="B2" s="367"/>
      <c r="C2" s="367"/>
      <c r="D2" s="367"/>
      <c r="E2" s="367"/>
      <c r="F2" s="367"/>
      <c r="G2" s="367"/>
      <c r="H2" s="367"/>
      <c r="I2" s="367"/>
    </row>
    <row r="3" spans="1:9" ht="18" x14ac:dyDescent="0.25">
      <c r="A3" s="369" t="s">
        <v>65</v>
      </c>
      <c r="B3" s="370" t="s">
        <v>66</v>
      </c>
      <c r="C3" s="370" t="s">
        <v>67</v>
      </c>
      <c r="D3" s="370" t="s">
        <v>68</v>
      </c>
      <c r="E3" s="370" t="s">
        <v>69</v>
      </c>
      <c r="F3" s="370" t="s">
        <v>48</v>
      </c>
      <c r="G3" s="370" t="s">
        <v>75</v>
      </c>
      <c r="H3" s="367"/>
      <c r="I3" s="367"/>
    </row>
    <row r="4" spans="1:9" ht="18" x14ac:dyDescent="0.25">
      <c r="A4" s="371" t="str">
        <f>VTP!H36</f>
        <v>9/7/17 Veritas &amp; Tempe Prep</v>
      </c>
      <c r="B4" s="372" t="str">
        <f>VTP!B8</f>
        <v>:28.32</v>
      </c>
      <c r="C4" s="372" t="str">
        <f>VTP!C8</f>
        <v>:31.42</v>
      </c>
      <c r="D4" s="372" t="str">
        <f>VTP!D8</f>
        <v>:32.64</v>
      </c>
      <c r="E4" s="372" t="str">
        <f>VTP!E8</f>
        <v>:32.06</v>
      </c>
      <c r="F4" s="277">
        <f>VTP!F8</f>
        <v>1.4402777777777775E-3</v>
      </c>
      <c r="G4" s="277">
        <f>VTP!G8</f>
        <v>1.4384259259259261E-3</v>
      </c>
      <c r="H4" s="367"/>
      <c r="I4" s="367"/>
    </row>
    <row r="5" spans="1:9" ht="18" x14ac:dyDescent="0.25">
      <c r="A5" s="371" t="str">
        <f>WI!H36</f>
        <v>9/9/17 Wolves Invite</v>
      </c>
      <c r="B5" s="372" t="str">
        <f>WI!B9</f>
        <v>:26.81</v>
      </c>
      <c r="C5" s="372" t="str">
        <f>WI!C9</f>
        <v>:30.87</v>
      </c>
      <c r="D5" s="372" t="str">
        <f>WI!D9</f>
        <v>:32.83</v>
      </c>
      <c r="E5" s="372" t="str">
        <f>WI!E9</f>
        <v>:33.08</v>
      </c>
      <c r="F5" s="277">
        <f>WI!F9</f>
        <v>1.4304398148148147E-3</v>
      </c>
      <c r="G5" s="277">
        <f>WI!G9</f>
        <v>1.4365740740740743E-3</v>
      </c>
      <c r="H5" s="367"/>
      <c r="I5" s="367"/>
    </row>
    <row r="6" spans="1:9" ht="18" x14ac:dyDescent="0.25">
      <c r="A6" s="371" t="str">
        <f>KI!H36</f>
        <v>9/23/17 Knights Invite</v>
      </c>
      <c r="B6" s="372" t="str">
        <f>KI!B10</f>
        <v>:27.90</v>
      </c>
      <c r="C6" s="372" t="str">
        <f>KI!C10</f>
        <v>:30.75</v>
      </c>
      <c r="D6" s="372" t="str">
        <f>KI!D10</f>
        <v>:32.65</v>
      </c>
      <c r="E6" s="372" t="str">
        <f>KI!E10</f>
        <v>:33.76</v>
      </c>
      <c r="F6" s="277">
        <f>KI!F10</f>
        <v>1.4474537037037036E-3</v>
      </c>
      <c r="G6" s="277">
        <f>KI!G10</f>
        <v>1.4483796296296295E-3</v>
      </c>
      <c r="H6" s="367"/>
      <c r="I6" s="367"/>
    </row>
    <row r="7" spans="1:9" ht="18" x14ac:dyDescent="0.25">
      <c r="A7" s="371" t="str">
        <f>AZ!H36</f>
        <v>11/3/17 AZ State</v>
      </c>
      <c r="B7" s="372" t="str">
        <f>AZ!B8</f>
        <v>:26.85</v>
      </c>
      <c r="C7" s="372" t="str">
        <f>AZ!C8</f>
        <v>:29.92</v>
      </c>
      <c r="D7" s="372" t="str">
        <f>AZ!D8</f>
        <v>:31.62</v>
      </c>
      <c r="E7" s="372" t="str">
        <f>AZ!E8</f>
        <v>:34.52</v>
      </c>
      <c r="F7" s="277">
        <f>AZ!F8</f>
        <v>1.4225694444444444E-3</v>
      </c>
      <c r="G7" s="277">
        <f>AZ!G8</f>
        <v>1.4223379629629629E-3</v>
      </c>
      <c r="H7" s="367"/>
      <c r="I7" s="367"/>
    </row>
    <row r="8" spans="1:9" ht="18" x14ac:dyDescent="0.25">
      <c r="A8" s="371"/>
      <c r="B8" s="372"/>
      <c r="C8" s="372"/>
      <c r="D8" s="372"/>
      <c r="E8" s="372"/>
      <c r="F8" s="277"/>
      <c r="G8" s="277"/>
      <c r="H8" s="367"/>
      <c r="I8" s="367"/>
    </row>
    <row r="9" spans="1:9" ht="18" x14ac:dyDescent="0.25">
      <c r="A9" s="369" t="s">
        <v>1</v>
      </c>
      <c r="B9" s="370" t="s">
        <v>36</v>
      </c>
      <c r="C9" s="370" t="s">
        <v>34</v>
      </c>
      <c r="D9" s="370" t="s">
        <v>35</v>
      </c>
      <c r="E9" s="370" t="s">
        <v>37</v>
      </c>
      <c r="F9" s="370" t="s">
        <v>48</v>
      </c>
      <c r="G9" s="370" t="s">
        <v>75</v>
      </c>
      <c r="H9" s="367"/>
      <c r="I9" s="367"/>
    </row>
    <row r="10" spans="1:9" ht="18" x14ac:dyDescent="0.25">
      <c r="A10" s="371" t="str">
        <f>DAF!H36</f>
        <v>9/21/17 at Dysart &amp; Agua Fria</v>
      </c>
      <c r="B10" s="372" t="str">
        <f>DAF!B14</f>
        <v>:29.97</v>
      </c>
      <c r="C10" s="372" t="str">
        <f>DAF!C14</f>
        <v>:37.74</v>
      </c>
      <c r="D10" s="372" t="str">
        <f>DAF!D14</f>
        <v>:44.80</v>
      </c>
      <c r="E10" s="372" t="str">
        <f>DAF!E14</f>
        <v>:33.20</v>
      </c>
      <c r="F10" s="277">
        <f>DAF!F14</f>
        <v>1.6864583333333334E-3</v>
      </c>
      <c r="G10" s="277">
        <f>DAF!G14</f>
        <v>1.6879629629629632E-3</v>
      </c>
      <c r="H10" s="367"/>
      <c r="I10" s="367"/>
    </row>
    <row r="11" spans="1:9" ht="18" x14ac:dyDescent="0.25">
      <c r="A11" s="371" t="str">
        <f>HIG!H36</f>
        <v>9/26/17 at Higley</v>
      </c>
      <c r="B11" s="372" t="str">
        <f>HIG!B14</f>
        <v>:30.96</v>
      </c>
      <c r="C11" s="372" t="str">
        <f>HIG!C14</f>
        <v>:35.23</v>
      </c>
      <c r="D11" s="372" t="str">
        <f>HIG!D14</f>
        <v>:43.83</v>
      </c>
      <c r="E11" s="372" t="str">
        <f>HIG!E14</f>
        <v>:35.16</v>
      </c>
      <c r="F11" s="277">
        <f>HIG!F14</f>
        <v>1.6810185185185183E-3</v>
      </c>
      <c r="G11" s="277">
        <f>HIG!G14</f>
        <v>1.6843750000000001E-3</v>
      </c>
      <c r="H11" s="367"/>
      <c r="I11" s="367"/>
    </row>
    <row r="12" spans="1:9" ht="18" x14ac:dyDescent="0.25">
      <c r="A12" s="371" t="str">
        <f>GCS!H36</f>
        <v>10/5/17 vs Gilbert Christian School</v>
      </c>
      <c r="B12" s="372" t="str">
        <f>GCS!B14</f>
        <v>:29.24</v>
      </c>
      <c r="C12" s="372" t="str">
        <f>GCS!C14</f>
        <v>:36.96</v>
      </c>
      <c r="D12" s="372" t="str">
        <f>GCS!D14</f>
        <v>:46.14</v>
      </c>
      <c r="E12" s="372" t="str">
        <f>GCS!E14</f>
        <v>:36.12</v>
      </c>
      <c r="F12" s="277">
        <f>GCS!F14</f>
        <v>1.7182870370370373E-3</v>
      </c>
      <c r="G12" s="277">
        <f>GCS!G14</f>
        <v>1.7351851851851853E-3</v>
      </c>
      <c r="H12" s="367"/>
      <c r="I12" s="367"/>
    </row>
    <row r="13" spans="1:9" ht="18" x14ac:dyDescent="0.25">
      <c r="A13" s="371" t="str">
        <f>SAN!H36</f>
        <v>10/28/17 San Tan Invite</v>
      </c>
      <c r="B13" s="372" t="str">
        <f>SAN!B17</f>
        <v>:29.66</v>
      </c>
      <c r="C13" s="372" t="str">
        <f>SAN!C17</f>
        <v>:36.16</v>
      </c>
      <c r="D13" s="372" t="str">
        <f>SAN!D17</f>
        <v>:44.44</v>
      </c>
      <c r="E13" s="372" t="str">
        <f>SAN!E17</f>
        <v>:37.03</v>
      </c>
      <c r="F13" s="277">
        <f>SAN!F17</f>
        <v>1.7047453703703704E-3</v>
      </c>
      <c r="G13" s="277">
        <f>SAN!G17</f>
        <v>1.7049768518518516E-3</v>
      </c>
      <c r="H13" s="367"/>
      <c r="I13" s="367"/>
    </row>
    <row r="14" spans="1:9" ht="18" x14ac:dyDescent="0.25">
      <c r="A14" s="371"/>
      <c r="B14" s="372"/>
      <c r="C14" s="372"/>
      <c r="D14" s="372"/>
      <c r="E14" s="372"/>
      <c r="F14" s="277"/>
      <c r="G14" s="277"/>
      <c r="H14" s="367"/>
      <c r="I14" s="367"/>
    </row>
    <row r="15" spans="1:9" ht="18" x14ac:dyDescent="0.25">
      <c r="A15" s="369" t="s">
        <v>82</v>
      </c>
      <c r="B15" s="370" t="s">
        <v>48</v>
      </c>
      <c r="C15" s="370" t="s">
        <v>75</v>
      </c>
      <c r="D15" s="370"/>
      <c r="E15" s="370"/>
      <c r="F15" s="370"/>
      <c r="G15" s="370"/>
      <c r="H15" s="367"/>
      <c r="I15" s="367"/>
    </row>
    <row r="16" spans="1:9" ht="18" x14ac:dyDescent="0.25">
      <c r="A16" s="371" t="str">
        <f>AJ!H36</f>
        <v>8/29/17 Apache Junction</v>
      </c>
      <c r="B16" s="277" t="str">
        <f>AJ!B19</f>
        <v>:24.64</v>
      </c>
      <c r="C16" s="277" t="str">
        <f>AJ!C19</f>
        <v>:24.91</v>
      </c>
      <c r="D16" s="367"/>
      <c r="E16" s="367"/>
      <c r="F16" s="367"/>
      <c r="G16" s="367"/>
      <c r="H16" s="367"/>
      <c r="I16" s="367"/>
    </row>
    <row r="17" spans="1:9" ht="18" x14ac:dyDescent="0.25">
      <c r="A17" s="371"/>
      <c r="B17" s="401"/>
      <c r="C17" s="367"/>
      <c r="D17" s="367"/>
      <c r="E17" s="367"/>
      <c r="F17" s="367"/>
      <c r="G17" s="367"/>
      <c r="H17" s="367"/>
      <c r="I17" s="367"/>
    </row>
    <row r="18" spans="1:9" ht="18" x14ac:dyDescent="0.25">
      <c r="A18" s="369" t="s">
        <v>83</v>
      </c>
      <c r="B18" s="370" t="s">
        <v>66</v>
      </c>
      <c r="C18" s="370" t="s">
        <v>67</v>
      </c>
      <c r="D18" s="370" t="s">
        <v>48</v>
      </c>
      <c r="E18" s="370" t="s">
        <v>75</v>
      </c>
      <c r="F18" s="370"/>
      <c r="G18" s="370"/>
      <c r="H18" s="367"/>
      <c r="I18" s="367"/>
    </row>
    <row r="19" spans="1:9" ht="18" x14ac:dyDescent="0.25">
      <c r="A19" s="371" t="str">
        <f>AJ!H36</f>
        <v>8/29/17 Apache Junction</v>
      </c>
      <c r="B19" s="372" t="str">
        <f>AJ!D24</f>
        <v>:29.51</v>
      </c>
      <c r="C19" s="372" t="str">
        <f>AJ!E24</f>
        <v>:34.52</v>
      </c>
      <c r="D19" s="277">
        <f>AJ!F24</f>
        <v>7.4108796296296292E-4</v>
      </c>
      <c r="E19" s="277">
        <f>AJ!G24</f>
        <v>7.4143518518518525E-4</v>
      </c>
      <c r="F19" s="367"/>
      <c r="G19" s="367"/>
      <c r="H19" s="367"/>
      <c r="I19" s="367"/>
    </row>
    <row r="20" spans="1:9" ht="18" x14ac:dyDescent="0.25">
      <c r="A20" s="371" t="str">
        <f>PCV!H36</f>
        <v>9/12/17 at Phoenix Country Day</v>
      </c>
      <c r="B20" s="372" t="str">
        <f>PCV!D26</f>
        <v>:29.32</v>
      </c>
      <c r="C20" s="372" t="str">
        <f>PCV!E26</f>
        <v>:33.71</v>
      </c>
      <c r="D20" s="277">
        <f>PCV!F26</f>
        <v>7.2951388888888892E-4</v>
      </c>
      <c r="E20" s="277">
        <f>PCV!G26</f>
        <v>7.303240740740741E-4</v>
      </c>
      <c r="F20" s="367"/>
      <c r="G20" s="367"/>
      <c r="H20" s="367"/>
      <c r="I20" s="367"/>
    </row>
    <row r="21" spans="1:9" ht="18" x14ac:dyDescent="0.25">
      <c r="A21" s="371" t="str">
        <f>KI!H36</f>
        <v>9/23/17 Knights Invite</v>
      </c>
      <c r="B21" s="372" t="str">
        <f>KI!D29</f>
        <v>:29.26</v>
      </c>
      <c r="C21" s="372" t="str">
        <f>KI!E29</f>
        <v>:33.21</v>
      </c>
      <c r="D21" s="277">
        <f>KI!F29</f>
        <v>7.2303240740740737E-4</v>
      </c>
      <c r="E21" s="277">
        <f>KI!G29</f>
        <v>7.2557870370370365E-4</v>
      </c>
      <c r="F21" s="367"/>
      <c r="G21" s="367"/>
      <c r="H21" s="367"/>
      <c r="I21" s="367"/>
    </row>
    <row r="22" spans="1:9" ht="18" x14ac:dyDescent="0.25">
      <c r="A22" s="371" t="str">
        <f>SSI!H36</f>
        <v>10/21/17 Small School Invite</v>
      </c>
      <c r="B22" s="372" t="str">
        <f>SSI!D30</f>
        <v>:28.87</v>
      </c>
      <c r="C22" s="372" t="str">
        <f>SSI!E30</f>
        <v>:33.69</v>
      </c>
      <c r="D22" s="277">
        <f>SSI!F30</f>
        <v>7.2407407407407403E-4</v>
      </c>
      <c r="E22" s="277">
        <f>SSI!G30</f>
        <v>7.2939814814814818E-4</v>
      </c>
      <c r="F22" s="367"/>
      <c r="G22" s="367"/>
      <c r="H22" s="367"/>
      <c r="I22" s="367"/>
    </row>
    <row r="23" spans="1:9" ht="18" x14ac:dyDescent="0.25">
      <c r="A23" s="371" t="str">
        <f>SPCP!H36</f>
        <v>10/19/17 vs Scottsdale Prep &amp; Chandler Prep</v>
      </c>
      <c r="B23" s="372" t="str">
        <f>SPCP!D26</f>
        <v>:29.32</v>
      </c>
      <c r="C23" s="372" t="str">
        <f>SPCP!E26</f>
        <v>:32.89</v>
      </c>
      <c r="D23" s="277">
        <f>SPCP!F26</f>
        <v>7.2002314814814813E-4</v>
      </c>
      <c r="E23" s="277">
        <f>SPCP!G26</f>
        <v>7.2743055555555571E-4</v>
      </c>
      <c r="F23" s="367"/>
      <c r="G23" s="367"/>
      <c r="H23" s="367"/>
      <c r="I23" s="367"/>
    </row>
    <row r="24" spans="1:9" ht="18" x14ac:dyDescent="0.25">
      <c r="A24" s="371" t="str">
        <f>AZ!H36</f>
        <v>11/3/17 AZ State</v>
      </c>
      <c r="B24" s="372" t="str">
        <f>AZ!D26</f>
        <v>:29.19</v>
      </c>
      <c r="C24" s="372" t="str">
        <f>AZ!E26</f>
        <v>:32.72</v>
      </c>
      <c r="D24" s="277">
        <f>AZ!F26</f>
        <v>7.1655092592592593E-4</v>
      </c>
      <c r="E24" s="277">
        <f>AZ!G26</f>
        <v>7.1655092592592593E-4</v>
      </c>
      <c r="F24" s="367"/>
      <c r="G24" s="367"/>
      <c r="H24" s="367"/>
      <c r="I24" s="367"/>
    </row>
    <row r="25" spans="1:9" ht="18" x14ac:dyDescent="0.25">
      <c r="A25" s="371" t="str">
        <f>'AZ2'!H36</f>
        <v>11/4/17 AZ State</v>
      </c>
      <c r="B25" s="372" t="str">
        <f>'AZ2'!D26</f>
        <v>:28.48</v>
      </c>
      <c r="C25" s="372" t="str">
        <f>'AZ2'!E26</f>
        <v>:32.84</v>
      </c>
      <c r="D25" s="277">
        <f>'AZ2'!F26</f>
        <v>7.0972222222222226E-4</v>
      </c>
      <c r="E25" s="277">
        <f>'AZ2'!G26</f>
        <v>7.0972222222222226E-4</v>
      </c>
      <c r="F25" s="367"/>
      <c r="G25" s="367"/>
      <c r="H25" s="367"/>
      <c r="I25" s="367"/>
    </row>
    <row r="26" spans="1:9" ht="18" x14ac:dyDescent="0.25">
      <c r="A26" s="371"/>
      <c r="B26" s="372"/>
      <c r="C26" s="372"/>
      <c r="D26" s="277"/>
      <c r="E26" s="277"/>
      <c r="F26" s="367"/>
      <c r="G26" s="367"/>
      <c r="H26" s="367"/>
      <c r="I26" s="367"/>
    </row>
    <row r="27" spans="1:9" ht="18" x14ac:dyDescent="0.25">
      <c r="A27" s="369" t="s">
        <v>84</v>
      </c>
      <c r="B27" s="370" t="s">
        <v>66</v>
      </c>
      <c r="C27" s="370" t="s">
        <v>67</v>
      </c>
      <c r="D27" s="370" t="s">
        <v>48</v>
      </c>
      <c r="E27" s="370" t="s">
        <v>75</v>
      </c>
      <c r="F27" s="370"/>
      <c r="G27" s="370"/>
      <c r="H27" s="367"/>
      <c r="I27" s="367"/>
    </row>
    <row r="28" spans="1:9" ht="18" x14ac:dyDescent="0.25">
      <c r="A28" s="371" t="str">
        <f>DAF!H36</f>
        <v>9/21/17 at Dysart &amp; Agua Fria</v>
      </c>
      <c r="B28" s="372" t="str">
        <f>DAF!D31</f>
        <v>:26.87</v>
      </c>
      <c r="C28" s="372" t="str">
        <f>DAF!E31</f>
        <v>:29.06</v>
      </c>
      <c r="D28" s="277" t="str">
        <f>DAF!F31</f>
        <v>:55.93</v>
      </c>
      <c r="E28" s="277" t="str">
        <f>DAF!G31</f>
        <v>:56.12</v>
      </c>
      <c r="F28" s="367"/>
      <c r="G28" s="367"/>
      <c r="H28" s="367"/>
      <c r="I28" s="367"/>
    </row>
    <row r="29" spans="1:9" ht="18" x14ac:dyDescent="0.25">
      <c r="A29" s="371" t="str">
        <f>HIG!H36</f>
        <v>9/26/17 at Higley</v>
      </c>
      <c r="B29" s="372" t="str">
        <f>HIG!D32</f>
        <v>:27.33</v>
      </c>
      <c r="C29" s="372" t="str">
        <f>HIG!E32</f>
        <v>:29.08</v>
      </c>
      <c r="D29" s="277" t="str">
        <f>HIG!F32</f>
        <v>:56.41</v>
      </c>
      <c r="E29" s="277" t="str">
        <f>HIG!G32</f>
        <v>:56.58</v>
      </c>
      <c r="F29" s="367"/>
      <c r="G29" s="367"/>
      <c r="H29" s="367"/>
      <c r="I29" s="367"/>
    </row>
    <row r="30" spans="1:9" ht="18" x14ac:dyDescent="0.25">
      <c r="A30" s="371"/>
      <c r="B30" s="372"/>
      <c r="C30" s="372"/>
      <c r="D30" s="373"/>
      <c r="E30" s="367"/>
      <c r="F30" s="367"/>
      <c r="G30" s="367"/>
      <c r="H30" s="367"/>
      <c r="I30" s="367"/>
    </row>
    <row r="31" spans="1:9" ht="18" x14ac:dyDescent="0.25">
      <c r="A31" s="369" t="s">
        <v>85</v>
      </c>
      <c r="B31" s="370" t="s">
        <v>60</v>
      </c>
      <c r="C31" s="370" t="s">
        <v>61</v>
      </c>
      <c r="D31" s="370" t="s">
        <v>62</v>
      </c>
      <c r="E31" s="370" t="s">
        <v>63</v>
      </c>
      <c r="F31" s="370" t="s">
        <v>64</v>
      </c>
      <c r="G31" s="370" t="s">
        <v>48</v>
      </c>
      <c r="H31" s="370" t="s">
        <v>75</v>
      </c>
      <c r="I31" s="367"/>
    </row>
    <row r="32" spans="1:9" ht="18" x14ac:dyDescent="0.25">
      <c r="A32" s="371" t="str">
        <f>VTP!H36</f>
        <v>9/7/17 Veritas &amp; Tempe Prep</v>
      </c>
      <c r="B32" s="372" t="str">
        <f>VTP!I4</f>
        <v>:29.48</v>
      </c>
      <c r="C32" s="372" t="str">
        <f>VTP!J4</f>
        <v>:36.12</v>
      </c>
      <c r="D32" s="372" t="str">
        <f>VTP!K4</f>
        <v>:37.60</v>
      </c>
      <c r="E32" s="372" t="str">
        <f>VTP!L4</f>
        <v>:39.43</v>
      </c>
      <c r="F32" s="372" t="str">
        <f>VTP!M4</f>
        <v>:38.91</v>
      </c>
      <c r="G32" s="277">
        <f>VTP!N4</f>
        <v>4.2350694444444441E-3</v>
      </c>
      <c r="H32" s="277">
        <f>VTP!O4</f>
        <v>4.2343750000000003E-3</v>
      </c>
      <c r="I32" s="367"/>
    </row>
    <row r="33" spans="1:11" ht="18" x14ac:dyDescent="0.25">
      <c r="A33" s="371"/>
      <c r="B33" s="372" t="str">
        <f>VTP!I5</f>
        <v>:33.63</v>
      </c>
      <c r="C33" s="372" t="str">
        <f>VTP!J5</f>
        <v>:36.65</v>
      </c>
      <c r="D33" s="372" t="str">
        <f>VTP!K5</f>
        <v>:39.23</v>
      </c>
      <c r="E33" s="372" t="str">
        <f>VTP!L5</f>
        <v>:38.75</v>
      </c>
      <c r="F33" s="372" t="str">
        <f>VTP!M5</f>
        <v>:36.11</v>
      </c>
      <c r="G33" s="277"/>
      <c r="H33" s="277"/>
      <c r="I33" s="367"/>
    </row>
    <row r="34" spans="1:11" ht="18" x14ac:dyDescent="0.25">
      <c r="A34" s="371" t="str">
        <f>WI!H36</f>
        <v>9/9/17 Wolves Invite</v>
      </c>
      <c r="B34" s="372" t="str">
        <f>WI!I4</f>
        <v>:29.81</v>
      </c>
      <c r="C34" s="372" t="str">
        <f>WI!J4</f>
        <v>:36.00</v>
      </c>
      <c r="D34" s="372" t="str">
        <f>WI!K4</f>
        <v>:37.35</v>
      </c>
      <c r="E34" s="372" t="str">
        <f>WI!L4</f>
        <v>:40.18</v>
      </c>
      <c r="F34" s="372" t="str">
        <f>WI!M4</f>
        <v>:38.82</v>
      </c>
      <c r="G34" s="277">
        <f>WI!N4</f>
        <v>4.1893518518518521E-3</v>
      </c>
      <c r="H34" s="277">
        <f>WI!O4</f>
        <v>4.1924768518518517E-3</v>
      </c>
      <c r="I34" s="367"/>
    </row>
    <row r="35" spans="1:11" ht="17.5" x14ac:dyDescent="0.25">
      <c r="A35" s="371"/>
      <c r="B35" s="372" t="str">
        <f>WI!I5</f>
        <v>:34.50</v>
      </c>
      <c r="C35" s="372" t="str">
        <f>WI!J5</f>
        <v>:36.70</v>
      </c>
      <c r="D35" s="372" t="str">
        <f>WI!K5</f>
        <v>:38.30</v>
      </c>
      <c r="E35" s="372" t="str">
        <f>WI!L5</f>
        <v>:39.40</v>
      </c>
      <c r="F35" s="372" t="str">
        <f>WI!M5</f>
        <v>:35.88</v>
      </c>
      <c r="G35" s="372"/>
      <c r="H35" s="372"/>
      <c r="I35" s="367"/>
    </row>
    <row r="36" spans="1:11" ht="18" x14ac:dyDescent="0.25">
      <c r="A36" s="371"/>
      <c r="B36" s="372"/>
      <c r="C36" s="372"/>
      <c r="D36" s="372"/>
      <c r="E36" s="372"/>
      <c r="F36" s="372"/>
      <c r="G36" s="277"/>
      <c r="H36" s="277"/>
      <c r="I36" s="367"/>
    </row>
    <row r="37" spans="1:11" ht="18" x14ac:dyDescent="0.25">
      <c r="A37" s="369" t="s">
        <v>86</v>
      </c>
      <c r="B37" s="370" t="s">
        <v>66</v>
      </c>
      <c r="C37" s="370" t="s">
        <v>67</v>
      </c>
      <c r="D37" s="370" t="s">
        <v>48</v>
      </c>
      <c r="E37" s="370" t="s">
        <v>75</v>
      </c>
      <c r="F37" s="370"/>
      <c r="G37" s="370"/>
      <c r="H37" s="367"/>
      <c r="I37" s="367"/>
    </row>
    <row r="38" spans="1:11" ht="18" x14ac:dyDescent="0.25">
      <c r="A38" s="371" t="str">
        <f>PCV!H36</f>
        <v>9/12/17 at Phoenix Country Day</v>
      </c>
      <c r="B38" s="372" t="str">
        <f>PCV!L18</f>
        <v>:32.81</v>
      </c>
      <c r="C38" s="372" t="str">
        <f>PCV!M18</f>
        <v>:35.69</v>
      </c>
      <c r="D38" s="277">
        <f>PCV!N18</f>
        <v>7.9282407407407394E-4</v>
      </c>
      <c r="E38" s="277">
        <f>PCV!O18</f>
        <v>7.9166666666666676E-4</v>
      </c>
      <c r="F38" s="367"/>
      <c r="G38" s="367"/>
      <c r="H38" s="367"/>
      <c r="I38" s="367"/>
    </row>
    <row r="39" spans="1:11" ht="18" x14ac:dyDescent="0.25">
      <c r="A39" s="371" t="str">
        <f>GCS!H36</f>
        <v>10/5/17 vs Gilbert Christian School</v>
      </c>
      <c r="B39" s="372" t="str">
        <f>GCS!L18</f>
        <v>:33.93</v>
      </c>
      <c r="C39" s="372" t="str">
        <f>GCS!M18</f>
        <v>:35.35</v>
      </c>
      <c r="D39" s="277">
        <f>GCS!N18</f>
        <v>8.0185185185185188E-4</v>
      </c>
      <c r="E39" s="277">
        <f>GCS!O18</f>
        <v>8.0844907407407395E-4</v>
      </c>
      <c r="F39" s="367"/>
      <c r="G39" s="367"/>
      <c r="H39" s="367"/>
      <c r="I39" s="367"/>
    </row>
    <row r="40" spans="1:11" ht="18" x14ac:dyDescent="0.25">
      <c r="A40" s="371" t="str">
        <f>SPCP!H36</f>
        <v>10/19/17 vs Scottsdale Prep &amp; Chandler Prep</v>
      </c>
      <c r="B40" s="372" t="str">
        <f>SPCP!L18</f>
        <v>:32.25</v>
      </c>
      <c r="C40" s="372" t="str">
        <f>SPCP!M18</f>
        <v>:35.16</v>
      </c>
      <c r="D40" s="277">
        <f>SPCP!N18</f>
        <v>7.8020833333333327E-4</v>
      </c>
      <c r="E40" s="277">
        <f>SPCP!O18</f>
        <v>7.8298611111111104E-4</v>
      </c>
      <c r="F40" s="367"/>
      <c r="G40" s="367"/>
      <c r="H40" s="367"/>
      <c r="I40" s="367"/>
    </row>
    <row r="41" spans="1:11" ht="18" x14ac:dyDescent="0.25">
      <c r="A41" s="371" t="str">
        <f>SSI!H36</f>
        <v>10/21/17 Small School Invite</v>
      </c>
      <c r="B41" s="372" t="str">
        <f>SSI!L22</f>
        <v>:32.59</v>
      </c>
      <c r="C41" s="372" t="str">
        <f>SSI!M22</f>
        <v>:35.61</v>
      </c>
      <c r="D41" s="277">
        <f>SSI!N22</f>
        <v>7.8935185185185185E-4</v>
      </c>
      <c r="E41" s="277">
        <f>SSI!O22</f>
        <v>7.8831018518518519E-4</v>
      </c>
      <c r="F41" s="367"/>
      <c r="G41" s="367"/>
      <c r="H41" s="367"/>
      <c r="I41" s="367"/>
    </row>
    <row r="42" spans="1:11" ht="18" x14ac:dyDescent="0.25">
      <c r="A42" s="371"/>
      <c r="B42" s="372"/>
      <c r="C42" s="372"/>
      <c r="D42" s="277"/>
      <c r="E42" s="277"/>
      <c r="F42" s="367"/>
      <c r="G42" s="367"/>
      <c r="H42" s="367"/>
      <c r="I42" s="367"/>
    </row>
    <row r="43" spans="1:11" ht="18" x14ac:dyDescent="0.25">
      <c r="A43" s="369" t="s">
        <v>87</v>
      </c>
      <c r="B43" s="370" t="s">
        <v>66</v>
      </c>
      <c r="C43" s="370" t="s">
        <v>67</v>
      </c>
      <c r="D43" s="370" t="s">
        <v>48</v>
      </c>
      <c r="E43" s="370" t="s">
        <v>75</v>
      </c>
      <c r="F43" s="370"/>
      <c r="G43" s="370"/>
      <c r="H43" s="367"/>
      <c r="I43" s="367"/>
    </row>
    <row r="44" spans="1:11" ht="18" x14ac:dyDescent="0.25">
      <c r="A44" s="371"/>
      <c r="B44" s="372"/>
      <c r="C44" s="372"/>
      <c r="D44" s="277"/>
      <c r="E44" s="277"/>
      <c r="F44" s="370"/>
      <c r="G44" s="370"/>
      <c r="H44" s="367"/>
      <c r="I44" s="367"/>
    </row>
    <row r="45" spans="1:11" ht="18.5" thickBot="1" x14ac:dyDescent="0.3">
      <c r="A45" s="371"/>
      <c r="B45" s="372"/>
      <c r="C45" s="372"/>
      <c r="D45" s="277"/>
      <c r="E45" s="277"/>
      <c r="F45" s="370"/>
      <c r="G45" s="370"/>
      <c r="H45" s="367"/>
      <c r="I45" s="367"/>
    </row>
    <row r="46" spans="1:11" ht="18.5" thickBot="1" x14ac:dyDescent="0.3">
      <c r="A46" s="388" t="s">
        <v>237</v>
      </c>
      <c r="B46" s="402"/>
      <c r="C46" s="402"/>
      <c r="D46" s="403"/>
      <c r="E46" s="403"/>
      <c r="F46" s="404"/>
      <c r="G46" s="404"/>
      <c r="H46" s="405"/>
      <c r="I46" s="405"/>
      <c r="J46" s="390"/>
      <c r="K46" s="391"/>
    </row>
    <row r="47" spans="1:11" ht="18" x14ac:dyDescent="0.25">
      <c r="A47" s="381" t="s">
        <v>0</v>
      </c>
      <c r="B47" s="382" t="s">
        <v>2</v>
      </c>
      <c r="C47" s="382" t="s">
        <v>1</v>
      </c>
      <c r="D47" s="382" t="s">
        <v>3</v>
      </c>
      <c r="E47" s="383" t="s">
        <v>9</v>
      </c>
      <c r="F47" s="383" t="s">
        <v>4</v>
      </c>
      <c r="G47" s="383" t="s">
        <v>5</v>
      </c>
      <c r="H47" s="383" t="s">
        <v>10</v>
      </c>
      <c r="I47" s="383" t="s">
        <v>6</v>
      </c>
      <c r="J47" s="383" t="s">
        <v>7</v>
      </c>
      <c r="K47" s="384" t="s">
        <v>8</v>
      </c>
    </row>
    <row r="48" spans="1:11" ht="17.5" x14ac:dyDescent="0.25">
      <c r="A48" s="406" t="s">
        <v>92</v>
      </c>
      <c r="B48" s="407" t="s">
        <v>58</v>
      </c>
      <c r="C48" s="407" t="s">
        <v>38</v>
      </c>
      <c r="D48" s="407" t="s">
        <v>78</v>
      </c>
      <c r="E48" s="407" t="s">
        <v>240</v>
      </c>
      <c r="F48" s="407" t="s">
        <v>54</v>
      </c>
      <c r="G48" s="407" t="s">
        <v>26</v>
      </c>
      <c r="H48" s="407" t="s">
        <v>241</v>
      </c>
      <c r="I48" s="407" t="s">
        <v>81</v>
      </c>
      <c r="J48" s="407" t="s">
        <v>41</v>
      </c>
      <c r="K48" s="408" t="s">
        <v>27</v>
      </c>
    </row>
    <row r="49" spans="1:11" ht="17.5" x14ac:dyDescent="0.25">
      <c r="A49" s="409" t="s">
        <v>94</v>
      </c>
      <c r="B49" s="407" t="s">
        <v>251</v>
      </c>
      <c r="C49" s="407" t="s">
        <v>207</v>
      </c>
      <c r="D49" s="407" t="s">
        <v>210</v>
      </c>
      <c r="E49" s="407" t="s">
        <v>1971</v>
      </c>
      <c r="F49" s="407" t="s">
        <v>230</v>
      </c>
      <c r="G49" s="407" t="s">
        <v>222</v>
      </c>
      <c r="H49" s="407" t="s">
        <v>211</v>
      </c>
      <c r="I49" s="407" t="s">
        <v>259</v>
      </c>
      <c r="J49" s="407" t="s">
        <v>120</v>
      </c>
      <c r="K49" s="408" t="s">
        <v>213</v>
      </c>
    </row>
    <row r="50" spans="1:11" ht="18" thickBot="1" x14ac:dyDescent="0.3">
      <c r="A50" s="395" t="s">
        <v>95</v>
      </c>
      <c r="B50" s="396" t="str">
        <f>BT!C24</f>
        <v>2:02.89 AZ</v>
      </c>
      <c r="C50" s="396" t="str">
        <f>BT!D24</f>
        <v>2:25.24 HIG</v>
      </c>
      <c r="D50" s="396" t="str">
        <f>BT!E24</f>
        <v>:24.64 AJ</v>
      </c>
      <c r="E50" s="396" t="str">
        <f>BT!F24</f>
        <v>:24.64 AJ</v>
      </c>
      <c r="F50" s="396" t="str">
        <f>BT!G24</f>
        <v>1:01.32 AZ2</v>
      </c>
      <c r="G50" s="396" t="str">
        <f>BT!H24</f>
        <v>:54.78 TT</v>
      </c>
      <c r="H50" s="396" t="str">
        <f>BT!I24</f>
        <v>:55.16 SSI</v>
      </c>
      <c r="I50" s="396" t="str">
        <f>BT!J24</f>
        <v>6:01.96 WI</v>
      </c>
      <c r="J50" s="396" t="str">
        <f>BT!K24</f>
        <v>1:07.41 SPCP</v>
      </c>
      <c r="K50" s="397" t="str">
        <f>BT!L24</f>
        <v>1:19.41 TT</v>
      </c>
    </row>
    <row r="51" spans="1:11" ht="18" thickBot="1" x14ac:dyDescent="0.3">
      <c r="A51" s="410"/>
      <c r="B51" s="411"/>
      <c r="C51" s="411"/>
      <c r="D51" s="411"/>
      <c r="E51" s="411"/>
      <c r="F51" s="411"/>
      <c r="G51" s="411"/>
      <c r="H51" s="411"/>
      <c r="I51" s="411"/>
      <c r="J51" s="269"/>
      <c r="K51" s="269"/>
    </row>
    <row r="52" spans="1:11" ht="18.5" thickBot="1" x14ac:dyDescent="0.3">
      <c r="A52" s="388">
        <v>2017</v>
      </c>
      <c r="B52" s="389"/>
      <c r="C52" s="389"/>
      <c r="D52" s="389"/>
      <c r="E52" s="389"/>
      <c r="F52" s="389"/>
      <c r="G52" s="389"/>
      <c r="H52" s="389"/>
      <c r="I52" s="389"/>
      <c r="J52" s="390"/>
      <c r="K52" s="391"/>
    </row>
    <row r="53" spans="1:11" ht="17.5" x14ac:dyDescent="0.25">
      <c r="A53" s="392" t="s">
        <v>88</v>
      </c>
      <c r="B53" s="393" t="s">
        <v>502</v>
      </c>
      <c r="C53" s="393" t="s">
        <v>484</v>
      </c>
      <c r="D53" s="393" t="s">
        <v>343</v>
      </c>
      <c r="E53" s="393" t="s">
        <v>876</v>
      </c>
      <c r="F53" s="393" t="s">
        <v>433</v>
      </c>
      <c r="G53" s="393" t="s">
        <v>319</v>
      </c>
      <c r="H53" s="393" t="s">
        <v>1104</v>
      </c>
      <c r="I53" s="393" t="s">
        <v>454</v>
      </c>
      <c r="J53" s="393" t="s">
        <v>345</v>
      </c>
      <c r="K53" s="394" t="s">
        <v>401</v>
      </c>
    </row>
    <row r="54" spans="1:11" ht="18" thickBot="1" x14ac:dyDescent="0.3">
      <c r="A54" s="395" t="s">
        <v>89</v>
      </c>
      <c r="B54" s="396" t="str">
        <f>BT!C24</f>
        <v>2:02.89 AZ</v>
      </c>
      <c r="C54" s="396" t="str">
        <f>BT!D24</f>
        <v>2:25.24 HIG</v>
      </c>
      <c r="D54" s="396" t="str">
        <f>BT!E24</f>
        <v>:24.64 AJ</v>
      </c>
      <c r="E54" s="396" t="str">
        <f>BT!F24</f>
        <v>:24.64 AJ</v>
      </c>
      <c r="F54" s="396" t="str">
        <f>BT!G24</f>
        <v>1:01.32 AZ2</v>
      </c>
      <c r="G54" s="396" t="str">
        <f>BT!H24</f>
        <v>:54.78 TT</v>
      </c>
      <c r="H54" s="396" t="str">
        <f>BT!I24</f>
        <v>:55.16 SSI</v>
      </c>
      <c r="I54" s="396" t="str">
        <f>BT!J24</f>
        <v>6:01.96 WI</v>
      </c>
      <c r="J54" s="396" t="str">
        <f>BT!K24</f>
        <v>1:07.41 SPCP</v>
      </c>
      <c r="K54" s="397" t="str">
        <f>BT!L24</f>
        <v>1:19.41 TT</v>
      </c>
    </row>
  </sheetData>
  <phoneticPr fontId="1" type="noConversion"/>
  <pageMargins left="0.7" right="0.7" top="0.75" bottom="0.75" header="0.5" footer="0.5"/>
  <pageSetup scale="44" orientation="landscape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K35"/>
  <sheetViews>
    <sheetView zoomScale="75" zoomScaleNormal="75" zoomScalePageLayoutView="75" workbookViewId="0"/>
  </sheetViews>
  <sheetFormatPr defaultColWidth="10.81640625" defaultRowHeight="12.5" x14ac:dyDescent="0.25"/>
  <cols>
    <col min="1" max="1" width="54.1796875" style="368" customWidth="1"/>
    <col min="2" max="2" width="16.6328125" style="367" customWidth="1"/>
    <col min="3" max="11" width="16.6328125" style="368" customWidth="1"/>
    <col min="12" max="16384" width="10.81640625" style="368"/>
  </cols>
  <sheetData>
    <row r="1" spans="1:9" ht="30" x14ac:dyDescent="0.25">
      <c r="A1" s="365" t="s">
        <v>127</v>
      </c>
      <c r="B1" s="366" t="s">
        <v>94</v>
      </c>
      <c r="C1" s="367"/>
      <c r="D1" s="367"/>
      <c r="E1" s="367"/>
      <c r="F1" s="367"/>
      <c r="G1" s="367"/>
      <c r="H1" s="367"/>
    </row>
    <row r="2" spans="1:9" x14ac:dyDescent="0.25">
      <c r="C2" s="367"/>
      <c r="D2" s="367"/>
      <c r="E2" s="367"/>
      <c r="F2" s="367"/>
      <c r="G2" s="367"/>
      <c r="H2" s="367"/>
    </row>
    <row r="3" spans="1:9" ht="18" x14ac:dyDescent="0.25">
      <c r="A3" s="369" t="s">
        <v>65</v>
      </c>
      <c r="B3" s="370" t="s">
        <v>66</v>
      </c>
      <c r="C3" s="370" t="s">
        <v>67</v>
      </c>
      <c r="D3" s="370" t="s">
        <v>68</v>
      </c>
      <c r="E3" s="370" t="s">
        <v>69</v>
      </c>
      <c r="F3" s="370" t="s">
        <v>48</v>
      </c>
      <c r="G3" s="370" t="s">
        <v>75</v>
      </c>
      <c r="H3" s="367"/>
      <c r="I3" s="367"/>
    </row>
    <row r="4" spans="1:9" ht="18" x14ac:dyDescent="0.25">
      <c r="A4" s="371"/>
      <c r="B4" s="372"/>
      <c r="C4" s="372"/>
      <c r="D4" s="372"/>
      <c r="E4" s="372"/>
      <c r="F4" s="277"/>
      <c r="G4" s="277"/>
      <c r="H4" s="367"/>
      <c r="I4" s="367"/>
    </row>
    <row r="5" spans="1:9" ht="18" x14ac:dyDescent="0.25">
      <c r="A5" s="371"/>
      <c r="B5" s="372"/>
      <c r="C5" s="372"/>
      <c r="D5" s="372"/>
      <c r="E5" s="372"/>
      <c r="F5" s="373"/>
      <c r="G5" s="373"/>
      <c r="H5" s="367"/>
      <c r="I5" s="367"/>
    </row>
    <row r="6" spans="1:9" ht="18" x14ac:dyDescent="0.25">
      <c r="A6" s="369" t="s">
        <v>1</v>
      </c>
      <c r="B6" s="370" t="s">
        <v>36</v>
      </c>
      <c r="C6" s="370" t="s">
        <v>34</v>
      </c>
      <c r="D6" s="370" t="s">
        <v>35</v>
      </c>
      <c r="E6" s="370" t="s">
        <v>37</v>
      </c>
      <c r="F6" s="370" t="s">
        <v>48</v>
      </c>
      <c r="G6" s="370" t="s">
        <v>75</v>
      </c>
      <c r="H6" s="367"/>
      <c r="I6" s="367"/>
    </row>
    <row r="7" spans="1:9" ht="18" x14ac:dyDescent="0.25">
      <c r="A7" s="371"/>
      <c r="B7" s="372"/>
      <c r="C7" s="372"/>
      <c r="D7" s="372"/>
      <c r="E7" s="372"/>
      <c r="F7" s="277"/>
      <c r="G7" s="277"/>
      <c r="H7" s="367"/>
      <c r="I7" s="367"/>
    </row>
    <row r="8" spans="1:9" ht="18" x14ac:dyDescent="0.25">
      <c r="A8" s="359"/>
      <c r="B8" s="372"/>
      <c r="C8" s="372"/>
      <c r="D8" s="372"/>
      <c r="E8" s="372"/>
      <c r="F8" s="373"/>
      <c r="G8" s="373"/>
      <c r="H8" s="367"/>
      <c r="I8" s="367"/>
    </row>
    <row r="9" spans="1:9" ht="18" x14ac:dyDescent="0.25">
      <c r="A9" s="369" t="s">
        <v>82</v>
      </c>
      <c r="B9" s="370" t="s">
        <v>48</v>
      </c>
      <c r="C9" s="370" t="s">
        <v>75</v>
      </c>
      <c r="D9" s="370"/>
      <c r="E9" s="370"/>
      <c r="F9" s="370"/>
      <c r="G9" s="370"/>
      <c r="H9" s="367"/>
      <c r="I9" s="367"/>
    </row>
    <row r="10" spans="1:9" ht="18" x14ac:dyDescent="0.25">
      <c r="A10" s="371"/>
      <c r="B10" s="373"/>
      <c r="C10" s="373"/>
      <c r="D10" s="367"/>
      <c r="E10" s="367"/>
      <c r="F10" s="367"/>
      <c r="G10" s="367"/>
      <c r="H10" s="367"/>
      <c r="I10" s="367"/>
    </row>
    <row r="11" spans="1:9" ht="18" x14ac:dyDescent="0.25">
      <c r="A11" s="371"/>
      <c r="B11" s="373"/>
      <c r="C11" s="373"/>
      <c r="D11" s="367"/>
      <c r="E11" s="367"/>
      <c r="F11" s="367"/>
      <c r="G11" s="367"/>
      <c r="H11" s="367"/>
      <c r="I11" s="367"/>
    </row>
    <row r="12" spans="1:9" ht="18" x14ac:dyDescent="0.25">
      <c r="A12" s="369" t="s">
        <v>83</v>
      </c>
      <c r="B12" s="370" t="s">
        <v>66</v>
      </c>
      <c r="C12" s="370" t="s">
        <v>67</v>
      </c>
      <c r="D12" s="370" t="s">
        <v>48</v>
      </c>
      <c r="E12" s="370" t="s">
        <v>75</v>
      </c>
      <c r="F12" s="370"/>
      <c r="G12" s="370"/>
      <c r="H12" s="367"/>
      <c r="I12" s="367"/>
    </row>
    <row r="13" spans="1:9" ht="18" x14ac:dyDescent="0.25">
      <c r="A13" s="371"/>
      <c r="B13" s="372"/>
      <c r="C13" s="372"/>
      <c r="D13" s="373"/>
      <c r="E13" s="373"/>
      <c r="F13" s="367"/>
      <c r="G13" s="367"/>
      <c r="H13" s="367"/>
      <c r="I13" s="367"/>
    </row>
    <row r="14" spans="1:9" ht="18" x14ac:dyDescent="0.25">
      <c r="A14" s="371"/>
      <c r="B14" s="372"/>
      <c r="C14" s="372"/>
      <c r="D14" s="373"/>
      <c r="E14" s="373"/>
      <c r="F14" s="367"/>
      <c r="G14" s="367"/>
      <c r="H14" s="367"/>
      <c r="I14" s="367"/>
    </row>
    <row r="15" spans="1:9" ht="18" x14ac:dyDescent="0.25">
      <c r="A15" s="369" t="s">
        <v>84</v>
      </c>
      <c r="B15" s="370" t="s">
        <v>66</v>
      </c>
      <c r="C15" s="370" t="s">
        <v>67</v>
      </c>
      <c r="D15" s="370" t="s">
        <v>48</v>
      </c>
      <c r="E15" s="370" t="s">
        <v>75</v>
      </c>
      <c r="F15" s="370"/>
      <c r="G15" s="370"/>
      <c r="H15" s="367"/>
      <c r="I15" s="367"/>
    </row>
    <row r="16" spans="1:9" ht="18" x14ac:dyDescent="0.25">
      <c r="A16" s="371" t="str">
        <f>GCS!H36</f>
        <v>10/5/17 vs Gilbert Christian School</v>
      </c>
      <c r="B16" s="372" t="str">
        <f>GCS!D34</f>
        <v>:33.17</v>
      </c>
      <c r="C16" s="372" t="str">
        <f>GCS!E34</f>
        <v>:37.18</v>
      </c>
      <c r="D16" s="277">
        <f>GCS!F34</f>
        <v>8.1423611111111106E-4</v>
      </c>
      <c r="E16" s="277">
        <f>GCS!G34</f>
        <v>8.1388888888888884E-4</v>
      </c>
      <c r="F16" s="367"/>
      <c r="G16" s="367"/>
      <c r="H16" s="367"/>
      <c r="I16" s="367"/>
    </row>
    <row r="17" spans="1:11" ht="18" x14ac:dyDescent="0.25">
      <c r="A17" s="371"/>
      <c r="B17" s="372"/>
      <c r="C17" s="372"/>
      <c r="D17" s="373"/>
      <c r="E17" s="373"/>
      <c r="F17" s="367"/>
      <c r="G17" s="367"/>
      <c r="H17" s="367"/>
      <c r="I17" s="367"/>
    </row>
    <row r="18" spans="1:11" ht="18" x14ac:dyDescent="0.25">
      <c r="A18" s="369" t="s">
        <v>85</v>
      </c>
      <c r="B18" s="370" t="s">
        <v>60</v>
      </c>
      <c r="C18" s="370" t="s">
        <v>61</v>
      </c>
      <c r="D18" s="370" t="s">
        <v>62</v>
      </c>
      <c r="E18" s="370" t="s">
        <v>63</v>
      </c>
      <c r="F18" s="370" t="s">
        <v>64</v>
      </c>
      <c r="G18" s="370" t="s">
        <v>48</v>
      </c>
      <c r="H18" s="370" t="s">
        <v>75</v>
      </c>
      <c r="I18" s="367"/>
    </row>
    <row r="19" spans="1:11" ht="18" x14ac:dyDescent="0.25">
      <c r="A19" s="371"/>
      <c r="B19" s="372"/>
      <c r="C19" s="372"/>
      <c r="D19" s="372"/>
      <c r="E19" s="372"/>
      <c r="F19" s="372"/>
      <c r="G19" s="373"/>
      <c r="H19" s="373"/>
      <c r="I19" s="367"/>
    </row>
    <row r="20" spans="1:11" ht="18" x14ac:dyDescent="0.25">
      <c r="A20" s="371"/>
      <c r="B20" s="372"/>
      <c r="C20" s="372"/>
      <c r="D20" s="372"/>
      <c r="E20" s="372"/>
      <c r="F20" s="372"/>
      <c r="G20" s="373"/>
      <c r="H20" s="373"/>
      <c r="I20" s="367"/>
    </row>
    <row r="21" spans="1:11" ht="18" x14ac:dyDescent="0.25">
      <c r="A21" s="371"/>
      <c r="B21" s="372"/>
      <c r="C21" s="372"/>
      <c r="D21" s="372"/>
      <c r="E21" s="372"/>
      <c r="F21" s="372"/>
      <c r="G21" s="373"/>
      <c r="H21" s="367"/>
      <c r="I21" s="367"/>
    </row>
    <row r="22" spans="1:11" ht="18" x14ac:dyDescent="0.25">
      <c r="A22" s="369" t="s">
        <v>86</v>
      </c>
      <c r="B22" s="370" t="s">
        <v>66</v>
      </c>
      <c r="C22" s="370" t="s">
        <v>67</v>
      </c>
      <c r="D22" s="370" t="s">
        <v>48</v>
      </c>
      <c r="E22" s="370" t="s">
        <v>75</v>
      </c>
      <c r="F22" s="370"/>
      <c r="G22" s="370"/>
      <c r="H22" s="367"/>
      <c r="I22" s="367"/>
    </row>
    <row r="23" spans="1:11" ht="18" x14ac:dyDescent="0.25">
      <c r="A23" s="371" t="str">
        <f>WI!H36</f>
        <v>9/9/17 Wolves Invite</v>
      </c>
      <c r="B23" s="372" t="str">
        <f>WI!L18</f>
        <v>NS</v>
      </c>
      <c r="C23" s="372" t="str">
        <f>WI!M18</f>
        <v>NS</v>
      </c>
      <c r="D23" s="277" t="str">
        <f>WI!N18</f>
        <v>NS</v>
      </c>
      <c r="E23" s="277" t="str">
        <f>WI!O18</f>
        <v>NS</v>
      </c>
      <c r="F23" s="367"/>
      <c r="G23" s="367"/>
      <c r="H23" s="367"/>
      <c r="I23" s="367"/>
    </row>
    <row r="24" spans="1:11" ht="18" x14ac:dyDescent="0.25">
      <c r="A24" s="371"/>
      <c r="B24" s="372"/>
      <c r="C24" s="372"/>
      <c r="D24" s="277"/>
      <c r="E24" s="277"/>
      <c r="F24" s="367"/>
      <c r="G24" s="367"/>
      <c r="H24" s="367"/>
      <c r="I24" s="367"/>
    </row>
    <row r="25" spans="1:11" ht="18" x14ac:dyDescent="0.25">
      <c r="A25" s="369" t="s">
        <v>87</v>
      </c>
      <c r="B25" s="370" t="s">
        <v>66</v>
      </c>
      <c r="C25" s="370" t="s">
        <v>67</v>
      </c>
      <c r="D25" s="370" t="s">
        <v>48</v>
      </c>
      <c r="E25" s="370" t="s">
        <v>75</v>
      </c>
      <c r="F25" s="370"/>
      <c r="G25" s="370"/>
      <c r="H25" s="367"/>
      <c r="I25" s="367"/>
    </row>
    <row r="26" spans="1:11" ht="18" x14ac:dyDescent="0.25">
      <c r="A26" s="369"/>
      <c r="B26" s="372"/>
      <c r="C26" s="372"/>
      <c r="D26" s="373"/>
      <c r="E26" s="373"/>
      <c r="F26" s="370"/>
      <c r="G26" s="370"/>
      <c r="H26" s="367"/>
      <c r="I26" s="367"/>
    </row>
    <row r="27" spans="1:11" ht="18.5" thickBot="1" x14ac:dyDescent="0.3">
      <c r="A27" s="371"/>
      <c r="B27" s="372"/>
      <c r="C27" s="372"/>
      <c r="D27" s="373"/>
      <c r="E27" s="373"/>
      <c r="F27" s="367"/>
      <c r="G27" s="367"/>
      <c r="H27" s="367"/>
      <c r="I27" s="367"/>
    </row>
    <row r="28" spans="1:11" ht="18.5" thickBot="1" x14ac:dyDescent="0.3">
      <c r="A28" s="374" t="s">
        <v>237</v>
      </c>
      <c r="B28" s="375"/>
      <c r="C28" s="375"/>
      <c r="D28" s="376"/>
      <c r="E28" s="376"/>
      <c r="F28" s="377"/>
      <c r="G28" s="377"/>
      <c r="H28" s="378"/>
      <c r="I28" s="378"/>
      <c r="J28" s="379"/>
      <c r="K28" s="380"/>
    </row>
    <row r="29" spans="1:11" ht="18" x14ac:dyDescent="0.25">
      <c r="A29" s="381" t="s">
        <v>0</v>
      </c>
      <c r="B29" s="382" t="s">
        <v>2</v>
      </c>
      <c r="C29" s="382" t="s">
        <v>1</v>
      </c>
      <c r="D29" s="382" t="s">
        <v>3</v>
      </c>
      <c r="E29" s="383" t="s">
        <v>9</v>
      </c>
      <c r="F29" s="383" t="s">
        <v>4</v>
      </c>
      <c r="G29" s="383" t="s">
        <v>5</v>
      </c>
      <c r="H29" s="383" t="s">
        <v>10</v>
      </c>
      <c r="I29" s="383" t="s">
        <v>6</v>
      </c>
      <c r="J29" s="383" t="s">
        <v>7</v>
      </c>
      <c r="K29" s="384" t="s">
        <v>8</v>
      </c>
    </row>
    <row r="30" spans="1:11" ht="17.5" x14ac:dyDescent="0.25">
      <c r="A30" s="503" t="s">
        <v>92</v>
      </c>
      <c r="B30" s="407" t="s">
        <v>202</v>
      </c>
      <c r="C30" s="407" t="s">
        <v>228</v>
      </c>
      <c r="D30" s="407" t="s">
        <v>197</v>
      </c>
      <c r="E30" s="407" t="s">
        <v>195</v>
      </c>
      <c r="F30" s="407" t="s">
        <v>146</v>
      </c>
      <c r="G30" s="407" t="s">
        <v>206</v>
      </c>
      <c r="H30" s="407" t="s">
        <v>223</v>
      </c>
      <c r="I30" s="407" t="s">
        <v>139</v>
      </c>
      <c r="J30" s="407" t="s">
        <v>233</v>
      </c>
      <c r="K30" s="408" t="s">
        <v>145</v>
      </c>
    </row>
    <row r="31" spans="1:11" ht="18" thickBot="1" x14ac:dyDescent="0.3">
      <c r="A31" s="395" t="s">
        <v>94</v>
      </c>
      <c r="B31" s="386" t="str">
        <f>BT!C25</f>
        <v>2:53.00 TT</v>
      </c>
      <c r="C31" s="386" t="str">
        <f>BT!D25</f>
        <v>3:13.03 TT</v>
      </c>
      <c r="D31" s="386" t="str">
        <f>BT!E25</f>
        <v>:30.36 GCS</v>
      </c>
      <c r="E31" s="386" t="str">
        <f>BT!F25</f>
        <v>:30.51 GCS</v>
      </c>
      <c r="F31" s="386" t="str">
        <f>BT!G25</f>
        <v>1:43.00 TT</v>
      </c>
      <c r="G31" s="386" t="str">
        <f>BT!H25</f>
        <v>1:10.32 GCS</v>
      </c>
      <c r="H31" s="386" t="str">
        <f>BT!I25</f>
        <v>1:14.48 VTP</v>
      </c>
      <c r="I31" s="386" t="str">
        <f>BT!J25</f>
        <v>8:24.13 TT</v>
      </c>
      <c r="J31" s="386" t="str">
        <f>BT!K25</f>
        <v>1:36.25 TT</v>
      </c>
      <c r="K31" s="387" t="str">
        <f>BT!L25</f>
        <v>1:30.72 TT</v>
      </c>
    </row>
    <row r="32" spans="1:11" ht="13" thickBot="1" x14ac:dyDescent="0.3">
      <c r="A32" s="269"/>
      <c r="B32" s="269"/>
      <c r="C32" s="269"/>
      <c r="D32" s="269"/>
      <c r="E32" s="269"/>
      <c r="F32" s="269"/>
      <c r="G32" s="269"/>
      <c r="H32" s="269"/>
      <c r="I32" s="269"/>
      <c r="J32" s="269"/>
      <c r="K32" s="269"/>
    </row>
    <row r="33" spans="1:11" ht="18.5" thickBot="1" x14ac:dyDescent="0.3">
      <c r="A33" s="388">
        <v>2017</v>
      </c>
      <c r="B33" s="389"/>
      <c r="C33" s="389"/>
      <c r="D33" s="389"/>
      <c r="E33" s="389"/>
      <c r="F33" s="389"/>
      <c r="G33" s="389"/>
      <c r="H33" s="389"/>
      <c r="I33" s="389"/>
      <c r="J33" s="390"/>
      <c r="K33" s="391"/>
    </row>
    <row r="34" spans="1:11" ht="17.5" x14ac:dyDescent="0.25">
      <c r="A34" s="392" t="s">
        <v>88</v>
      </c>
      <c r="B34" s="393" t="s">
        <v>511</v>
      </c>
      <c r="C34" s="393" t="s">
        <v>494</v>
      </c>
      <c r="D34" s="393" t="s">
        <v>357</v>
      </c>
      <c r="E34" s="393" t="s">
        <v>1066</v>
      </c>
      <c r="F34" s="393" t="s">
        <v>443</v>
      </c>
      <c r="G34" s="393" t="s">
        <v>327</v>
      </c>
      <c r="H34" s="393" t="s">
        <v>1068</v>
      </c>
      <c r="I34" s="393" t="s">
        <v>475</v>
      </c>
      <c r="J34" s="393" t="s">
        <v>374</v>
      </c>
      <c r="K34" s="394" t="s">
        <v>410</v>
      </c>
    </row>
    <row r="35" spans="1:11" ht="18" thickBot="1" x14ac:dyDescent="0.3">
      <c r="A35" s="395" t="s">
        <v>89</v>
      </c>
      <c r="B35" s="396" t="str">
        <f>BT!C25</f>
        <v>2:53.00 TT</v>
      </c>
      <c r="C35" s="396" t="str">
        <f>BT!D25</f>
        <v>3:13.03 TT</v>
      </c>
      <c r="D35" s="396" t="str">
        <f>BT!E25</f>
        <v>:30.36 GCS</v>
      </c>
      <c r="E35" s="396" t="str">
        <f>BT!F25</f>
        <v>:30.51 GCS</v>
      </c>
      <c r="F35" s="396" t="str">
        <f>BT!G25</f>
        <v>1:43.00 TT</v>
      </c>
      <c r="G35" s="396" t="str">
        <f>BT!H25</f>
        <v>1:10.32 GCS</v>
      </c>
      <c r="H35" s="396" t="str">
        <f>BT!I25</f>
        <v>1:14.48 VTP</v>
      </c>
      <c r="I35" s="396" t="str">
        <f>BT!J25</f>
        <v>8:24.13 TT</v>
      </c>
      <c r="J35" s="396" t="str">
        <f>BT!K25</f>
        <v>1:36.25 TT</v>
      </c>
      <c r="K35" s="397" t="str">
        <f>BT!L25</f>
        <v>1:30.72 TT</v>
      </c>
    </row>
  </sheetData>
  <phoneticPr fontId="1" type="noConversion"/>
  <pageMargins left="0.7" right="0.7" top="0.75" bottom="0.75" header="0.3" footer="0.3"/>
  <pageSetup scale="52" orientation="landscape" horizontalDpi="0" verticalDpi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T36"/>
  <sheetViews>
    <sheetView zoomScale="75" zoomScaleNormal="75" zoomScalePageLayoutView="75" workbookViewId="0"/>
  </sheetViews>
  <sheetFormatPr defaultColWidth="11.453125" defaultRowHeight="27.75" customHeight="1" x14ac:dyDescent="0.35"/>
  <cols>
    <col min="1" max="1" width="49.81640625" style="65" customWidth="1"/>
    <col min="2" max="5" width="10.1796875" style="64" customWidth="1"/>
    <col min="6" max="7" width="12.453125" style="64" customWidth="1"/>
    <col min="8" max="8" width="49.81640625" style="65" customWidth="1"/>
    <col min="9" max="13" width="10.1796875" style="64" customWidth="1"/>
    <col min="14" max="15" width="12.453125" style="64" customWidth="1"/>
    <col min="16" max="16" width="11.453125" style="64"/>
    <col min="17" max="17" width="12" style="64" bestFit="1" customWidth="1"/>
    <col min="18" max="18" width="11.6328125" style="64" bestFit="1" customWidth="1"/>
    <col min="19" max="19" width="9.1796875" style="64" bestFit="1" customWidth="1"/>
    <col min="20" max="20" width="12.6328125" style="64" bestFit="1" customWidth="1"/>
    <col min="21" max="16384" width="11.453125" style="64"/>
  </cols>
  <sheetData>
    <row r="1" spans="1:20" s="63" customFormat="1" ht="26" customHeight="1" x14ac:dyDescent="0.4">
      <c r="A1" s="3" t="s">
        <v>59</v>
      </c>
      <c r="B1" s="4" t="s">
        <v>34</v>
      </c>
      <c r="C1" s="4" t="s">
        <v>35</v>
      </c>
      <c r="D1" s="4" t="s">
        <v>36</v>
      </c>
      <c r="E1" s="4" t="s">
        <v>37</v>
      </c>
      <c r="F1" s="4" t="s">
        <v>11</v>
      </c>
      <c r="G1" s="4" t="s">
        <v>75</v>
      </c>
      <c r="H1" s="3" t="s">
        <v>6</v>
      </c>
      <c r="I1" s="4" t="s">
        <v>60</v>
      </c>
      <c r="J1" s="4" t="s">
        <v>61</v>
      </c>
      <c r="K1" s="4" t="s">
        <v>62</v>
      </c>
      <c r="L1" s="4" t="s">
        <v>63</v>
      </c>
      <c r="M1" s="4" t="s">
        <v>64</v>
      </c>
      <c r="N1" s="4" t="s">
        <v>11</v>
      </c>
      <c r="O1" s="4" t="s">
        <v>75</v>
      </c>
    </row>
    <row r="2" spans="1:20" ht="26" customHeight="1" x14ac:dyDescent="0.4">
      <c r="A2" s="5"/>
      <c r="B2" s="19"/>
      <c r="C2" s="19"/>
      <c r="D2" s="19"/>
      <c r="E2" s="19"/>
      <c r="F2" s="6"/>
      <c r="G2" s="6"/>
      <c r="H2" s="5"/>
      <c r="I2" s="10"/>
      <c r="J2" s="10"/>
      <c r="K2" s="10"/>
      <c r="L2" s="10"/>
      <c r="M2" s="10"/>
      <c r="N2" s="6"/>
      <c r="O2" s="6"/>
    </row>
    <row r="3" spans="1:20" ht="26" customHeight="1" x14ac:dyDescent="0.4">
      <c r="A3" s="5"/>
      <c r="B3" s="19"/>
      <c r="C3" s="19"/>
      <c r="D3" s="19"/>
      <c r="E3" s="19"/>
      <c r="F3" s="6"/>
      <c r="G3" s="6"/>
      <c r="H3" s="5"/>
      <c r="I3" s="10"/>
      <c r="J3" s="10"/>
      <c r="K3" s="10"/>
      <c r="L3" s="10"/>
      <c r="M3" s="10"/>
      <c r="N3" s="6"/>
      <c r="O3" s="6"/>
    </row>
    <row r="4" spans="1:20" ht="26" customHeight="1" x14ac:dyDescent="0.4">
      <c r="A4" s="5"/>
      <c r="B4" s="19"/>
      <c r="C4" s="19"/>
      <c r="D4" s="19"/>
      <c r="E4" s="19"/>
      <c r="F4" s="6"/>
      <c r="G4" s="6"/>
      <c r="H4" s="5"/>
      <c r="I4" s="10"/>
      <c r="J4" s="10"/>
      <c r="K4" s="10"/>
      <c r="L4" s="10"/>
      <c r="M4" s="10"/>
      <c r="N4" s="6"/>
      <c r="O4" s="6"/>
    </row>
    <row r="5" spans="1:20" ht="26" customHeight="1" x14ac:dyDescent="0.4">
      <c r="A5" s="5"/>
      <c r="B5" s="19"/>
      <c r="C5" s="19"/>
      <c r="D5" s="19"/>
      <c r="E5" s="19"/>
      <c r="F5" s="6"/>
      <c r="G5" s="6"/>
      <c r="H5" s="5"/>
      <c r="I5" s="10"/>
      <c r="J5" s="10"/>
      <c r="K5" s="10"/>
      <c r="L5" s="10"/>
      <c r="M5" s="10"/>
      <c r="N5" s="6"/>
      <c r="O5" s="6"/>
    </row>
    <row r="6" spans="1:20" ht="26" customHeight="1" x14ac:dyDescent="0.4">
      <c r="A6" s="5"/>
      <c r="B6" s="19"/>
      <c r="C6" s="19"/>
      <c r="D6" s="19"/>
      <c r="E6" s="19"/>
      <c r="F6" s="6"/>
      <c r="G6" s="6"/>
      <c r="H6" s="5"/>
      <c r="I6" s="10"/>
      <c r="J6" s="10"/>
      <c r="K6" s="10"/>
      <c r="L6" s="10"/>
      <c r="M6" s="10"/>
      <c r="N6" s="6"/>
      <c r="O6" s="6"/>
    </row>
    <row r="7" spans="1:20" ht="26" customHeight="1" x14ac:dyDescent="0.4">
      <c r="A7" s="3" t="s">
        <v>65</v>
      </c>
      <c r="B7" s="4" t="s">
        <v>66</v>
      </c>
      <c r="C7" s="4" t="s">
        <v>67</v>
      </c>
      <c r="D7" s="4" t="s">
        <v>68</v>
      </c>
      <c r="E7" s="4" t="s">
        <v>69</v>
      </c>
      <c r="F7" s="4" t="s">
        <v>11</v>
      </c>
      <c r="G7" s="4" t="s">
        <v>75</v>
      </c>
      <c r="H7" s="5"/>
      <c r="I7" s="10"/>
      <c r="J7" s="10"/>
      <c r="K7" s="10"/>
      <c r="L7" s="10"/>
      <c r="M7" s="10"/>
      <c r="N7" s="6"/>
      <c r="O7" s="6"/>
    </row>
    <row r="8" spans="1:20" ht="26" customHeight="1" x14ac:dyDescent="0.4">
      <c r="A8" s="5"/>
      <c r="B8" s="19"/>
      <c r="C8" s="19"/>
      <c r="D8" s="19"/>
      <c r="E8" s="19"/>
      <c r="F8" s="6"/>
      <c r="G8" s="6"/>
      <c r="H8" s="5"/>
      <c r="I8" s="10"/>
      <c r="J8" s="10"/>
      <c r="K8" s="10"/>
      <c r="L8" s="10"/>
      <c r="M8" s="10"/>
      <c r="N8" s="6"/>
      <c r="O8" s="6"/>
    </row>
    <row r="9" spans="1:20" ht="26" customHeight="1" x14ac:dyDescent="0.4">
      <c r="A9" s="5"/>
      <c r="B9" s="19"/>
      <c r="C9" s="19"/>
      <c r="D9" s="19"/>
      <c r="E9" s="19"/>
      <c r="F9" s="6"/>
      <c r="G9" s="6"/>
      <c r="H9" s="5"/>
      <c r="I9" s="10"/>
      <c r="J9" s="10"/>
      <c r="K9" s="10"/>
      <c r="L9" s="10"/>
      <c r="M9" s="10"/>
      <c r="N9" s="6"/>
      <c r="O9" s="6"/>
    </row>
    <row r="10" spans="1:20" ht="26" customHeight="1" x14ac:dyDescent="0.4">
      <c r="A10" s="5"/>
      <c r="B10" s="19"/>
      <c r="C10" s="19"/>
      <c r="D10" s="19"/>
      <c r="E10" s="19"/>
      <c r="F10" s="6"/>
      <c r="G10" s="6"/>
      <c r="H10" s="7"/>
      <c r="I10" s="10"/>
      <c r="J10" s="10"/>
      <c r="K10" s="10"/>
      <c r="L10" s="10"/>
      <c r="M10" s="10"/>
      <c r="N10" s="6"/>
      <c r="O10" s="6"/>
    </row>
    <row r="11" spans="1:20" ht="26" customHeight="1" x14ac:dyDescent="0.4">
      <c r="A11" s="5"/>
      <c r="B11" s="19"/>
      <c r="C11" s="19"/>
      <c r="D11" s="19"/>
      <c r="E11" s="19"/>
      <c r="F11" s="6"/>
      <c r="G11" s="6"/>
      <c r="H11" s="3" t="s">
        <v>235</v>
      </c>
      <c r="I11" s="9"/>
      <c r="J11" s="9" t="s">
        <v>66</v>
      </c>
      <c r="K11" s="9" t="s">
        <v>67</v>
      </c>
      <c r="L11" s="9" t="s">
        <v>68</v>
      </c>
      <c r="M11" s="9" t="s">
        <v>69</v>
      </c>
      <c r="N11" s="4" t="s">
        <v>11</v>
      </c>
      <c r="O11" s="4" t="s">
        <v>75</v>
      </c>
      <c r="Q11" s="49"/>
      <c r="R11" s="68"/>
      <c r="S11" s="68"/>
      <c r="T11" s="68"/>
    </row>
    <row r="12" spans="1:20" ht="26" customHeight="1" x14ac:dyDescent="0.4">
      <c r="A12" s="7"/>
      <c r="B12" s="19"/>
      <c r="C12" s="19"/>
      <c r="D12" s="19"/>
      <c r="E12" s="19"/>
      <c r="F12" s="6"/>
      <c r="G12" s="6"/>
      <c r="H12" s="5"/>
      <c r="I12" s="19"/>
      <c r="J12" s="19"/>
      <c r="K12" s="19"/>
      <c r="L12" s="19"/>
      <c r="M12" s="19"/>
      <c r="N12" s="6"/>
      <c r="O12" s="6"/>
      <c r="Q12" s="18"/>
    </row>
    <row r="13" spans="1:20" ht="26" customHeight="1" x14ac:dyDescent="0.4">
      <c r="A13" s="3" t="s">
        <v>1</v>
      </c>
      <c r="B13" s="4" t="s">
        <v>36</v>
      </c>
      <c r="C13" s="4" t="s">
        <v>34</v>
      </c>
      <c r="D13" s="4" t="s">
        <v>35</v>
      </c>
      <c r="E13" s="4" t="s">
        <v>37</v>
      </c>
      <c r="F13" s="4" t="s">
        <v>11</v>
      </c>
      <c r="G13" s="4" t="s">
        <v>75</v>
      </c>
      <c r="H13" s="5"/>
      <c r="I13" s="19"/>
      <c r="J13" s="19"/>
      <c r="K13" s="19"/>
      <c r="L13" s="19"/>
      <c r="M13" s="10"/>
      <c r="N13" s="6"/>
      <c r="O13" s="6"/>
      <c r="Q13" s="18"/>
    </row>
    <row r="14" spans="1:20" ht="26" customHeight="1" x14ac:dyDescent="0.4">
      <c r="A14" s="5"/>
      <c r="B14" s="19"/>
      <c r="C14" s="19"/>
      <c r="D14" s="19"/>
      <c r="E14" s="19"/>
      <c r="F14" s="6"/>
      <c r="G14" s="6"/>
      <c r="H14" s="5"/>
      <c r="I14" s="19"/>
      <c r="J14" s="19"/>
      <c r="K14" s="19"/>
      <c r="L14" s="19"/>
      <c r="M14" s="10"/>
      <c r="N14" s="6"/>
      <c r="O14" s="6"/>
      <c r="Q14" s="18"/>
    </row>
    <row r="15" spans="1:20" ht="26" customHeight="1" x14ac:dyDescent="0.4">
      <c r="A15" s="5"/>
      <c r="B15" s="19"/>
      <c r="C15" s="19"/>
      <c r="D15" s="10"/>
      <c r="E15" s="19"/>
      <c r="F15" s="6"/>
      <c r="G15" s="6"/>
      <c r="H15" s="5"/>
      <c r="I15" s="19"/>
      <c r="J15" s="19"/>
      <c r="K15" s="19"/>
      <c r="L15" s="19"/>
      <c r="M15" s="10"/>
      <c r="N15" s="6"/>
      <c r="O15" s="6"/>
      <c r="Q15" s="18"/>
    </row>
    <row r="16" spans="1:20" ht="26" customHeight="1" x14ac:dyDescent="0.4">
      <c r="A16" s="5"/>
      <c r="B16" s="19"/>
      <c r="C16" s="19"/>
      <c r="D16" s="19"/>
      <c r="E16" s="19"/>
      <c r="F16" s="6"/>
      <c r="G16" s="6"/>
      <c r="H16" s="5"/>
      <c r="I16" s="19"/>
      <c r="J16" s="19"/>
      <c r="K16" s="19"/>
      <c r="L16" s="19"/>
      <c r="M16" s="10"/>
      <c r="N16" s="6"/>
      <c r="O16" s="6"/>
      <c r="Q16" s="49"/>
      <c r="R16" s="68"/>
      <c r="S16" s="68"/>
      <c r="T16" s="68"/>
    </row>
    <row r="17" spans="1:20" ht="26" customHeight="1" x14ac:dyDescent="0.4">
      <c r="A17" s="5"/>
      <c r="B17" s="19"/>
      <c r="C17" s="19"/>
      <c r="D17" s="6"/>
      <c r="E17" s="6"/>
      <c r="F17" s="6"/>
      <c r="G17" s="6"/>
      <c r="H17" s="3" t="s">
        <v>7</v>
      </c>
      <c r="I17" s="4"/>
      <c r="J17" s="4"/>
      <c r="K17" s="69"/>
      <c r="L17" s="4" t="s">
        <v>66</v>
      </c>
      <c r="M17" s="4" t="s">
        <v>67</v>
      </c>
      <c r="N17" s="4" t="s">
        <v>11</v>
      </c>
      <c r="O17" s="4" t="s">
        <v>75</v>
      </c>
      <c r="Q17" s="18"/>
      <c r="S17" s="51"/>
      <c r="T17" s="51"/>
    </row>
    <row r="18" spans="1:20" ht="26" customHeight="1" x14ac:dyDescent="0.4">
      <c r="A18" s="7"/>
      <c r="B18" s="19"/>
      <c r="C18" s="19"/>
      <c r="D18" s="19"/>
      <c r="E18" s="19"/>
      <c r="F18" s="6"/>
      <c r="G18" s="6"/>
      <c r="H18" s="5"/>
      <c r="I18" s="19"/>
      <c r="J18" s="19"/>
      <c r="K18" s="19"/>
      <c r="L18" s="19"/>
      <c r="M18" s="19"/>
      <c r="N18" s="6"/>
      <c r="O18" s="6"/>
      <c r="Q18" s="51"/>
      <c r="S18" s="51"/>
      <c r="T18" s="51"/>
    </row>
    <row r="19" spans="1:20" ht="26" customHeight="1" x14ac:dyDescent="0.4">
      <c r="A19" s="3" t="s">
        <v>3</v>
      </c>
      <c r="B19" s="69"/>
      <c r="C19" s="13"/>
      <c r="D19" s="13"/>
      <c r="E19" s="4"/>
      <c r="F19" s="4" t="s">
        <v>11</v>
      </c>
      <c r="G19" s="4" t="s">
        <v>75</v>
      </c>
      <c r="H19" s="5"/>
      <c r="I19" s="19"/>
      <c r="J19" s="19"/>
      <c r="K19" s="19"/>
      <c r="L19" s="19"/>
      <c r="M19" s="19"/>
      <c r="N19" s="6"/>
      <c r="O19" s="6"/>
      <c r="Q19" s="51"/>
      <c r="S19" s="51"/>
      <c r="T19" s="51"/>
    </row>
    <row r="20" spans="1:20" ht="26" customHeight="1" x14ac:dyDescent="0.4">
      <c r="A20" s="5"/>
      <c r="B20" s="19"/>
      <c r="C20" s="19"/>
      <c r="D20" s="19"/>
      <c r="E20" s="19"/>
      <c r="F20" s="8"/>
      <c r="G20" s="8"/>
      <c r="H20" s="5"/>
      <c r="I20" s="19"/>
      <c r="J20" s="19"/>
      <c r="K20" s="19"/>
      <c r="L20" s="19"/>
      <c r="M20" s="19"/>
      <c r="N20" s="6"/>
      <c r="O20" s="6"/>
      <c r="Q20" s="51"/>
      <c r="S20" s="51"/>
      <c r="T20" s="51"/>
    </row>
    <row r="21" spans="1:20" ht="26" customHeight="1" x14ac:dyDescent="0.4">
      <c r="A21" s="5"/>
      <c r="B21" s="19"/>
      <c r="C21" s="19"/>
      <c r="D21" s="19"/>
      <c r="E21" s="19"/>
      <c r="F21" s="8"/>
      <c r="G21" s="8"/>
      <c r="H21" s="5"/>
      <c r="I21" s="19"/>
      <c r="J21" s="10"/>
      <c r="K21" s="19"/>
      <c r="L21" s="19"/>
      <c r="M21" s="19"/>
      <c r="N21" s="6"/>
      <c r="O21" s="6"/>
      <c r="Q21" s="68"/>
      <c r="R21" s="68"/>
      <c r="S21" s="68"/>
      <c r="T21" s="68"/>
    </row>
    <row r="22" spans="1:20" ht="26" customHeight="1" x14ac:dyDescent="0.4">
      <c r="A22" s="5"/>
      <c r="B22" s="19"/>
      <c r="C22" s="19"/>
      <c r="D22" s="19"/>
      <c r="E22" s="19"/>
      <c r="F22" s="8"/>
      <c r="G22" s="8"/>
      <c r="H22" s="7"/>
      <c r="I22" s="19"/>
      <c r="J22" s="19"/>
      <c r="K22" s="19"/>
      <c r="L22" s="19"/>
      <c r="M22" s="19"/>
      <c r="N22" s="6"/>
      <c r="O22" s="6"/>
      <c r="Q22" s="51"/>
      <c r="S22" s="51"/>
    </row>
    <row r="23" spans="1:20" ht="26" customHeight="1" x14ac:dyDescent="0.4">
      <c r="A23" s="5"/>
      <c r="B23" s="19"/>
      <c r="C23" s="19"/>
      <c r="D23" s="19"/>
      <c r="E23" s="19"/>
      <c r="F23" s="8"/>
      <c r="G23" s="8"/>
      <c r="H23" s="3" t="s">
        <v>8</v>
      </c>
      <c r="I23" s="4"/>
      <c r="J23" s="4"/>
      <c r="K23" s="69"/>
      <c r="L23" s="4" t="s">
        <v>66</v>
      </c>
      <c r="M23" s="4" t="s">
        <v>67</v>
      </c>
      <c r="N23" s="4" t="s">
        <v>11</v>
      </c>
      <c r="O23" s="4" t="s">
        <v>75</v>
      </c>
      <c r="Q23" s="51"/>
      <c r="S23" s="51"/>
    </row>
    <row r="24" spans="1:20" ht="26" customHeight="1" x14ac:dyDescent="0.4">
      <c r="A24" s="5"/>
      <c r="B24" s="19"/>
      <c r="C24" s="19"/>
      <c r="D24" s="19"/>
      <c r="E24" s="19"/>
      <c r="F24" s="8"/>
      <c r="G24" s="8"/>
      <c r="H24" s="5"/>
      <c r="I24" s="19"/>
      <c r="J24" s="19"/>
      <c r="K24" s="19"/>
      <c r="L24" s="19"/>
      <c r="M24" s="19"/>
      <c r="N24" s="6"/>
      <c r="O24" s="6"/>
      <c r="Q24" s="51"/>
      <c r="S24" s="51"/>
    </row>
    <row r="25" spans="1:20" ht="26" customHeight="1" x14ac:dyDescent="0.4">
      <c r="A25" s="3" t="s">
        <v>4</v>
      </c>
      <c r="B25" s="4"/>
      <c r="C25" s="4"/>
      <c r="D25" s="4" t="s">
        <v>66</v>
      </c>
      <c r="E25" s="4" t="s">
        <v>67</v>
      </c>
      <c r="F25" s="4" t="s">
        <v>11</v>
      </c>
      <c r="G25" s="4" t="s">
        <v>75</v>
      </c>
      <c r="H25" s="5"/>
      <c r="I25" s="19"/>
      <c r="J25" s="19"/>
      <c r="K25" s="19"/>
      <c r="L25" s="19"/>
      <c r="M25" s="19"/>
      <c r="N25" s="6"/>
      <c r="O25" s="6"/>
      <c r="Q25" s="51"/>
      <c r="S25" s="51"/>
    </row>
    <row r="26" spans="1:20" ht="26" customHeight="1" x14ac:dyDescent="0.4">
      <c r="A26" s="5"/>
      <c r="B26" s="19"/>
      <c r="C26" s="19"/>
      <c r="D26" s="19"/>
      <c r="E26" s="19"/>
      <c r="F26" s="6"/>
      <c r="G26" s="6"/>
      <c r="H26" s="5"/>
      <c r="I26" s="19"/>
      <c r="J26" s="19"/>
      <c r="K26" s="19"/>
      <c r="L26" s="19"/>
      <c r="M26" s="19"/>
      <c r="N26" s="6"/>
      <c r="O26" s="6"/>
      <c r="Q26" s="68"/>
      <c r="R26" s="68"/>
      <c r="S26" s="68"/>
      <c r="T26" s="68"/>
    </row>
    <row r="27" spans="1:20" ht="26" customHeight="1" x14ac:dyDescent="0.4">
      <c r="A27" s="5"/>
      <c r="B27" s="19"/>
      <c r="C27" s="19"/>
      <c r="D27" s="19"/>
      <c r="E27" s="19"/>
      <c r="F27" s="6"/>
      <c r="G27" s="6"/>
      <c r="H27" s="5"/>
      <c r="I27" s="19"/>
      <c r="J27" s="19"/>
      <c r="K27" s="19"/>
      <c r="L27" s="19"/>
      <c r="M27" s="19"/>
      <c r="N27" s="6"/>
      <c r="O27" s="6"/>
    </row>
    <row r="28" spans="1:20" ht="26" customHeight="1" x14ac:dyDescent="0.4">
      <c r="A28" s="5"/>
      <c r="B28" s="19"/>
      <c r="C28" s="19"/>
      <c r="D28" s="19"/>
      <c r="E28" s="19"/>
      <c r="F28" s="6"/>
      <c r="G28" s="6"/>
      <c r="H28" s="7"/>
      <c r="I28" s="19"/>
      <c r="J28" s="19"/>
      <c r="K28" s="19"/>
      <c r="L28" s="19"/>
      <c r="M28" s="19"/>
      <c r="N28" s="6"/>
      <c r="O28" s="6"/>
    </row>
    <row r="29" spans="1:20" ht="26" customHeight="1" x14ac:dyDescent="0.4">
      <c r="A29" s="5"/>
      <c r="B29" s="4"/>
      <c r="C29" s="4"/>
      <c r="D29" s="13"/>
      <c r="E29" s="19"/>
      <c r="F29" s="4"/>
      <c r="G29" s="4"/>
      <c r="H29" s="3" t="s">
        <v>236</v>
      </c>
      <c r="I29" s="4"/>
      <c r="J29" s="4" t="s">
        <v>60</v>
      </c>
      <c r="K29" s="4" t="s">
        <v>61</v>
      </c>
      <c r="L29" s="4" t="s">
        <v>62</v>
      </c>
      <c r="M29" s="4" t="s">
        <v>63</v>
      </c>
      <c r="N29" s="4" t="s">
        <v>11</v>
      </c>
      <c r="O29" s="4" t="s">
        <v>75</v>
      </c>
    </row>
    <row r="30" spans="1:20" ht="26" customHeight="1" x14ac:dyDescent="0.4">
      <c r="A30" s="7"/>
      <c r="B30" s="19"/>
      <c r="C30" s="19"/>
      <c r="D30" s="19"/>
      <c r="E30" s="19"/>
      <c r="F30" s="6"/>
      <c r="G30" s="6"/>
      <c r="H30" s="5"/>
      <c r="I30" s="19"/>
      <c r="J30" s="19"/>
      <c r="K30" s="19"/>
      <c r="L30" s="19"/>
      <c r="M30" s="6"/>
      <c r="N30" s="6"/>
      <c r="O30" s="6"/>
    </row>
    <row r="31" spans="1:20" ht="26" customHeight="1" x14ac:dyDescent="0.4">
      <c r="A31" s="3" t="s">
        <v>5</v>
      </c>
      <c r="B31" s="4"/>
      <c r="C31" s="4"/>
      <c r="D31" s="4" t="s">
        <v>66</v>
      </c>
      <c r="E31" s="4" t="s">
        <v>67</v>
      </c>
      <c r="F31" s="4" t="s">
        <v>11</v>
      </c>
      <c r="G31" s="4" t="s">
        <v>75</v>
      </c>
      <c r="H31" s="5"/>
      <c r="I31" s="19"/>
      <c r="J31" s="19"/>
      <c r="K31" s="19"/>
      <c r="L31" s="19"/>
      <c r="M31" s="10"/>
      <c r="N31" s="6"/>
      <c r="O31" s="6"/>
    </row>
    <row r="32" spans="1:20" ht="26" customHeight="1" x14ac:dyDescent="0.4">
      <c r="A32" s="5"/>
      <c r="B32" s="19"/>
      <c r="C32" s="19"/>
      <c r="D32" s="19"/>
      <c r="E32" s="19"/>
      <c r="F32" s="6"/>
      <c r="G32" s="6"/>
      <c r="H32" s="5"/>
      <c r="I32" s="19"/>
      <c r="J32" s="19"/>
      <c r="K32" s="19"/>
      <c r="L32" s="19"/>
      <c r="M32" s="10"/>
      <c r="N32" s="6"/>
      <c r="O32" s="6"/>
    </row>
    <row r="33" spans="1:15" ht="26" customHeight="1" x14ac:dyDescent="0.4">
      <c r="A33" s="5"/>
      <c r="B33" s="19"/>
      <c r="C33" s="19"/>
      <c r="D33" s="19"/>
      <c r="E33" s="19"/>
      <c r="F33" s="6"/>
      <c r="G33" s="6"/>
      <c r="H33" s="5"/>
      <c r="I33" s="19"/>
      <c r="J33" s="19"/>
      <c r="K33" s="19"/>
      <c r="L33" s="19"/>
      <c r="M33" s="10"/>
      <c r="N33" s="6"/>
      <c r="O33" s="6"/>
    </row>
    <row r="34" spans="1:15" ht="26" customHeight="1" x14ac:dyDescent="0.4">
      <c r="A34" s="5"/>
      <c r="B34" s="19"/>
      <c r="C34" s="19"/>
      <c r="D34" s="19"/>
      <c r="E34" s="19"/>
      <c r="F34" s="6"/>
      <c r="G34" s="6"/>
      <c r="H34" s="5"/>
      <c r="I34" s="19"/>
      <c r="J34" s="19"/>
      <c r="K34" s="19"/>
      <c r="L34" s="19"/>
      <c r="M34" s="10"/>
      <c r="N34" s="6"/>
      <c r="O34" s="6"/>
    </row>
    <row r="35" spans="1:15" ht="26" customHeight="1" x14ac:dyDescent="0.4">
      <c r="A35" s="5"/>
      <c r="B35" s="19"/>
      <c r="C35" s="19"/>
      <c r="D35" s="19"/>
      <c r="E35" s="19"/>
      <c r="F35" s="6"/>
      <c r="G35" s="6"/>
      <c r="H35" s="5"/>
      <c r="I35" s="19"/>
      <c r="J35" s="19"/>
      <c r="K35" s="19"/>
      <c r="L35" s="19"/>
      <c r="M35" s="10"/>
      <c r="N35" s="6"/>
      <c r="O35" s="6"/>
    </row>
    <row r="36" spans="1:15" ht="26" customHeight="1" x14ac:dyDescent="0.4">
      <c r="A36" s="79"/>
      <c r="B36" s="19"/>
      <c r="C36" s="19"/>
      <c r="D36" s="19"/>
      <c r="E36" s="19"/>
      <c r="F36" s="6"/>
      <c r="G36" s="6"/>
      <c r="H36" s="12"/>
      <c r="I36" s="14"/>
      <c r="J36" s="15"/>
      <c r="K36" s="16"/>
      <c r="L36" s="14" t="s">
        <v>72</v>
      </c>
      <c r="M36" s="15" t="s">
        <v>73</v>
      </c>
      <c r="N36" s="16" t="s">
        <v>74</v>
      </c>
      <c r="O36" s="21"/>
    </row>
  </sheetData>
  <pageMargins left="0.25" right="0.25" top="0.25" bottom="0.25" header="0.25" footer="0.25"/>
  <pageSetup scale="59" orientation="landscape" horizontalDpi="4294967292" verticalDpi="429496729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K34"/>
  <sheetViews>
    <sheetView zoomScale="75" zoomScaleNormal="75" zoomScalePageLayoutView="75" workbookViewId="0"/>
  </sheetViews>
  <sheetFormatPr defaultColWidth="10.81640625" defaultRowHeight="12.5" x14ac:dyDescent="0.25"/>
  <cols>
    <col min="1" max="1" width="54.1796875" style="23" customWidth="1"/>
    <col min="2" max="2" width="16.6328125" style="22" customWidth="1"/>
    <col min="3" max="11" width="16.6328125" style="23" customWidth="1"/>
    <col min="12" max="16384" width="10.81640625" style="23"/>
  </cols>
  <sheetData>
    <row r="1" spans="1:9" ht="30" x14ac:dyDescent="0.6">
      <c r="A1" s="31" t="s">
        <v>298</v>
      </c>
      <c r="B1" s="70" t="s">
        <v>299</v>
      </c>
      <c r="C1" s="22"/>
      <c r="D1" s="22"/>
      <c r="E1" s="22"/>
      <c r="F1" s="22"/>
      <c r="G1" s="22"/>
      <c r="H1" s="22"/>
    </row>
    <row r="2" spans="1:9" x14ac:dyDescent="0.25">
      <c r="C2" s="22"/>
      <c r="D2" s="22"/>
      <c r="E2" s="22"/>
      <c r="F2" s="22"/>
      <c r="G2" s="22"/>
      <c r="H2" s="22"/>
    </row>
    <row r="3" spans="1:9" ht="18" x14ac:dyDescent="0.4">
      <c r="A3" s="24" t="s">
        <v>65</v>
      </c>
      <c r="B3" s="25" t="s">
        <v>66</v>
      </c>
      <c r="C3" s="25" t="s">
        <v>67</v>
      </c>
      <c r="D3" s="25" t="s">
        <v>68</v>
      </c>
      <c r="E3" s="25" t="s">
        <v>69</v>
      </c>
      <c r="F3" s="25" t="s">
        <v>48</v>
      </c>
      <c r="G3" s="25" t="s">
        <v>75</v>
      </c>
      <c r="H3" s="22"/>
      <c r="I3" s="22"/>
    </row>
    <row r="4" spans="1:9" ht="18" x14ac:dyDescent="0.4">
      <c r="A4" s="1"/>
      <c r="B4" s="17"/>
      <c r="C4" s="17"/>
      <c r="D4" s="17"/>
      <c r="E4" s="17"/>
      <c r="F4" s="18"/>
      <c r="G4" s="18"/>
      <c r="H4" s="22"/>
      <c r="I4" s="22"/>
    </row>
    <row r="5" spans="1:9" ht="18" x14ac:dyDescent="0.4">
      <c r="A5" s="1"/>
      <c r="B5" s="17"/>
      <c r="C5" s="17"/>
      <c r="D5" s="17"/>
      <c r="E5" s="17"/>
      <c r="F5" s="2"/>
      <c r="G5" s="2"/>
      <c r="H5" s="22"/>
      <c r="I5" s="22"/>
    </row>
    <row r="6" spans="1:9" ht="18" x14ac:dyDescent="0.4">
      <c r="A6" s="24" t="s">
        <v>1</v>
      </c>
      <c r="B6" s="25" t="s">
        <v>36</v>
      </c>
      <c r="C6" s="25" t="s">
        <v>34</v>
      </c>
      <c r="D6" s="25" t="s">
        <v>35</v>
      </c>
      <c r="E6" s="25" t="s">
        <v>37</v>
      </c>
      <c r="F6" s="25" t="s">
        <v>48</v>
      </c>
      <c r="G6" s="25" t="s">
        <v>75</v>
      </c>
      <c r="H6" s="22"/>
      <c r="I6" s="22"/>
    </row>
    <row r="7" spans="1:9" ht="18" x14ac:dyDescent="0.4">
      <c r="A7" s="1"/>
      <c r="B7" s="17"/>
      <c r="C7" s="17"/>
      <c r="D7" s="17"/>
      <c r="E7" s="17"/>
      <c r="F7" s="18"/>
      <c r="G7" s="18"/>
      <c r="H7" s="22"/>
      <c r="I7" s="22"/>
    </row>
    <row r="8" spans="1:9" ht="18" x14ac:dyDescent="0.4">
      <c r="A8" s="55"/>
      <c r="B8" s="17"/>
      <c r="C8" s="17"/>
      <c r="D8" s="17"/>
      <c r="E8" s="17"/>
      <c r="F8" s="2"/>
      <c r="G8" s="2"/>
      <c r="H8" s="22"/>
      <c r="I8" s="22"/>
    </row>
    <row r="9" spans="1:9" ht="18" x14ac:dyDescent="0.4">
      <c r="A9" s="24" t="s">
        <v>82</v>
      </c>
      <c r="B9" s="25" t="s">
        <v>48</v>
      </c>
      <c r="C9" s="25" t="s">
        <v>75</v>
      </c>
      <c r="D9" s="25"/>
      <c r="E9" s="25"/>
      <c r="F9" s="25"/>
      <c r="G9" s="25"/>
      <c r="H9" s="22"/>
      <c r="I9" s="22"/>
    </row>
    <row r="10" spans="1:9" ht="18" x14ac:dyDescent="0.4">
      <c r="A10" s="1"/>
      <c r="B10" s="2"/>
      <c r="C10" s="2"/>
      <c r="D10" s="22"/>
      <c r="E10" s="22"/>
      <c r="F10" s="22"/>
      <c r="G10" s="22"/>
      <c r="H10" s="22"/>
      <c r="I10" s="22"/>
    </row>
    <row r="11" spans="1:9" ht="18" x14ac:dyDescent="0.4">
      <c r="A11" s="1"/>
      <c r="B11" s="2"/>
      <c r="C11" s="2"/>
      <c r="D11" s="22"/>
      <c r="E11" s="22"/>
      <c r="F11" s="22"/>
      <c r="G11" s="22"/>
      <c r="H11" s="22"/>
      <c r="I11" s="22"/>
    </row>
    <row r="12" spans="1:9" ht="18" x14ac:dyDescent="0.4">
      <c r="A12" s="24" t="s">
        <v>83</v>
      </c>
      <c r="B12" s="25" t="s">
        <v>66</v>
      </c>
      <c r="C12" s="25" t="s">
        <v>67</v>
      </c>
      <c r="D12" s="25" t="s">
        <v>48</v>
      </c>
      <c r="E12" s="25" t="s">
        <v>75</v>
      </c>
      <c r="F12" s="25"/>
      <c r="G12" s="25"/>
      <c r="H12" s="22"/>
      <c r="I12" s="22"/>
    </row>
    <row r="13" spans="1:9" ht="18" x14ac:dyDescent="0.4">
      <c r="A13" s="1"/>
      <c r="B13" s="17"/>
      <c r="C13" s="17"/>
      <c r="D13" s="2"/>
      <c r="E13" s="2"/>
      <c r="F13" s="22"/>
      <c r="G13" s="22"/>
      <c r="H13" s="22"/>
      <c r="I13" s="22"/>
    </row>
    <row r="14" spans="1:9" ht="18" x14ac:dyDescent="0.4">
      <c r="A14" s="1"/>
      <c r="B14" s="17"/>
      <c r="C14" s="17"/>
      <c r="D14" s="2"/>
      <c r="E14" s="2"/>
      <c r="F14" s="22"/>
      <c r="G14" s="22"/>
      <c r="H14" s="22"/>
      <c r="I14" s="22"/>
    </row>
    <row r="15" spans="1:9" ht="18" x14ac:dyDescent="0.4">
      <c r="A15" s="24" t="s">
        <v>84</v>
      </c>
      <c r="B15" s="25" t="s">
        <v>66</v>
      </c>
      <c r="C15" s="25" t="s">
        <v>67</v>
      </c>
      <c r="D15" s="25" t="s">
        <v>48</v>
      </c>
      <c r="E15" s="25" t="s">
        <v>75</v>
      </c>
      <c r="F15" s="25"/>
      <c r="G15" s="25"/>
      <c r="H15" s="22"/>
      <c r="I15" s="22"/>
    </row>
    <row r="16" spans="1:9" ht="18" x14ac:dyDescent="0.4">
      <c r="A16" s="1"/>
      <c r="B16" s="17"/>
      <c r="C16" s="17"/>
      <c r="D16" s="18"/>
      <c r="E16" s="18"/>
      <c r="F16" s="22"/>
      <c r="G16" s="22"/>
      <c r="H16" s="22"/>
      <c r="I16" s="22"/>
    </row>
    <row r="17" spans="1:11" ht="18" x14ac:dyDescent="0.4">
      <c r="A17" s="1"/>
      <c r="B17" s="17"/>
      <c r="C17" s="17"/>
      <c r="D17" s="2"/>
      <c r="E17" s="2"/>
      <c r="F17" s="22"/>
      <c r="G17" s="22"/>
      <c r="H17" s="22"/>
      <c r="I17" s="22"/>
    </row>
    <row r="18" spans="1:11" ht="18" x14ac:dyDescent="0.4">
      <c r="A18" s="24" t="s">
        <v>85</v>
      </c>
      <c r="B18" s="25" t="s">
        <v>60</v>
      </c>
      <c r="C18" s="25" t="s">
        <v>61</v>
      </c>
      <c r="D18" s="25" t="s">
        <v>62</v>
      </c>
      <c r="E18" s="25" t="s">
        <v>63</v>
      </c>
      <c r="F18" s="25" t="s">
        <v>64</v>
      </c>
      <c r="G18" s="25" t="s">
        <v>48</v>
      </c>
      <c r="H18" s="25" t="s">
        <v>75</v>
      </c>
      <c r="I18" s="22"/>
    </row>
    <row r="19" spans="1:11" ht="18" x14ac:dyDescent="0.4">
      <c r="A19" s="1"/>
      <c r="B19" s="17"/>
      <c r="C19" s="17"/>
      <c r="D19" s="17"/>
      <c r="E19" s="17"/>
      <c r="F19" s="17"/>
      <c r="G19" s="2"/>
      <c r="H19" s="2"/>
      <c r="I19" s="22"/>
    </row>
    <row r="20" spans="1:11" ht="18" x14ac:dyDescent="0.4">
      <c r="A20" s="1"/>
      <c r="B20" s="17"/>
      <c r="C20" s="17"/>
      <c r="D20" s="17"/>
      <c r="E20" s="17"/>
      <c r="F20" s="17"/>
      <c r="G20" s="2"/>
      <c r="H20" s="2"/>
      <c r="I20" s="22"/>
    </row>
    <row r="21" spans="1:11" ht="18" x14ac:dyDescent="0.4">
      <c r="A21" s="1"/>
      <c r="B21" s="17"/>
      <c r="C21" s="17"/>
      <c r="D21" s="17"/>
      <c r="E21" s="17"/>
      <c r="F21" s="17"/>
      <c r="G21" s="2"/>
      <c r="H21" s="22"/>
      <c r="I21" s="22"/>
    </row>
    <row r="22" spans="1:11" ht="18" x14ac:dyDescent="0.4">
      <c r="A22" s="24" t="s">
        <v>86</v>
      </c>
      <c r="B22" s="25" t="s">
        <v>66</v>
      </c>
      <c r="C22" s="25" t="s">
        <v>67</v>
      </c>
      <c r="D22" s="25" t="s">
        <v>48</v>
      </c>
      <c r="E22" s="25" t="s">
        <v>75</v>
      </c>
      <c r="F22" s="25"/>
      <c r="G22" s="25"/>
      <c r="H22" s="22"/>
      <c r="I22" s="22"/>
    </row>
    <row r="23" spans="1:11" ht="18" x14ac:dyDescent="0.4">
      <c r="A23" s="1"/>
      <c r="B23" s="17"/>
      <c r="C23" s="17"/>
      <c r="D23" s="18"/>
      <c r="E23" s="18"/>
      <c r="F23" s="22"/>
      <c r="G23" s="22"/>
      <c r="H23" s="22"/>
      <c r="I23" s="22"/>
    </row>
    <row r="24" spans="1:11" ht="18" x14ac:dyDescent="0.4">
      <c r="A24" s="1"/>
      <c r="B24" s="17"/>
      <c r="C24" s="17"/>
      <c r="D24" s="18"/>
      <c r="E24" s="18"/>
      <c r="F24" s="22"/>
      <c r="G24" s="22"/>
      <c r="H24" s="22"/>
      <c r="I24" s="22"/>
    </row>
    <row r="25" spans="1:11" ht="18" x14ac:dyDescent="0.4">
      <c r="A25" s="24" t="s">
        <v>87</v>
      </c>
      <c r="B25" s="25" t="s">
        <v>66</v>
      </c>
      <c r="C25" s="25" t="s">
        <v>67</v>
      </c>
      <c r="D25" s="25" t="s">
        <v>48</v>
      </c>
      <c r="E25" s="25" t="s">
        <v>75</v>
      </c>
      <c r="F25" s="25"/>
      <c r="G25" s="25"/>
      <c r="H25" s="22"/>
      <c r="I25" s="22"/>
    </row>
    <row r="26" spans="1:11" ht="18" x14ac:dyDescent="0.4">
      <c r="A26" s="24"/>
      <c r="B26" s="17"/>
      <c r="C26" s="17"/>
      <c r="D26" s="2"/>
      <c r="E26" s="2"/>
      <c r="F26" s="25"/>
      <c r="G26" s="25"/>
      <c r="H26" s="22"/>
      <c r="I26" s="22"/>
    </row>
    <row r="27" spans="1:11" ht="18.5" thickBot="1" x14ac:dyDescent="0.45">
      <c r="A27" s="1"/>
      <c r="B27" s="17"/>
      <c r="C27" s="17"/>
      <c r="D27" s="2"/>
      <c r="E27" s="2"/>
      <c r="F27" s="22"/>
      <c r="G27" s="22"/>
      <c r="H27" s="22"/>
      <c r="I27" s="22"/>
    </row>
    <row r="28" spans="1:11" ht="18.5" thickBot="1" x14ac:dyDescent="0.45">
      <c r="A28" s="95" t="s">
        <v>237</v>
      </c>
      <c r="B28" s="96"/>
      <c r="C28" s="96"/>
      <c r="D28" s="97"/>
      <c r="E28" s="97"/>
      <c r="F28" s="98"/>
      <c r="G28" s="98"/>
      <c r="H28" s="99"/>
      <c r="I28" s="99"/>
      <c r="J28" s="100"/>
      <c r="K28" s="101"/>
    </row>
    <row r="29" spans="1:11" ht="18" x14ac:dyDescent="0.4">
      <c r="A29" s="76" t="s">
        <v>0</v>
      </c>
      <c r="B29" s="41" t="s">
        <v>2</v>
      </c>
      <c r="C29" s="41" t="s">
        <v>1</v>
      </c>
      <c r="D29" s="41" t="s">
        <v>3</v>
      </c>
      <c r="E29" s="42" t="s">
        <v>9</v>
      </c>
      <c r="F29" s="42" t="s">
        <v>4</v>
      </c>
      <c r="G29" s="42" t="s">
        <v>5</v>
      </c>
      <c r="H29" s="42" t="s">
        <v>10</v>
      </c>
      <c r="I29" s="42" t="s">
        <v>6</v>
      </c>
      <c r="J29" s="42" t="s">
        <v>7</v>
      </c>
      <c r="K29" s="43" t="s">
        <v>8</v>
      </c>
    </row>
    <row r="30" spans="1:11" ht="18" thickBot="1" x14ac:dyDescent="0.4">
      <c r="A30" s="102" t="s">
        <v>299</v>
      </c>
      <c r="B30" s="66"/>
      <c r="C30" s="66"/>
      <c r="D30" s="66"/>
      <c r="E30" s="66"/>
      <c r="F30" s="66"/>
      <c r="G30" s="66"/>
      <c r="H30" s="66"/>
      <c r="I30" s="66"/>
      <c r="J30" s="66"/>
      <c r="K30" s="73"/>
    </row>
    <row r="31" spans="1:11" ht="13" thickBot="1" x14ac:dyDescent="0.3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1" ht="18.5" thickBot="1" x14ac:dyDescent="0.45">
      <c r="A32" s="72">
        <v>2017</v>
      </c>
      <c r="B32" s="77"/>
      <c r="C32" s="77"/>
      <c r="D32" s="77"/>
      <c r="E32" s="77"/>
      <c r="F32" s="77"/>
      <c r="G32" s="77"/>
      <c r="H32" s="77"/>
      <c r="I32" s="77"/>
      <c r="J32" s="32"/>
      <c r="K32" s="33"/>
    </row>
    <row r="33" spans="1:11" ht="17.5" x14ac:dyDescent="0.35">
      <c r="A33" s="78" t="s">
        <v>88</v>
      </c>
      <c r="B33" s="74"/>
      <c r="C33" s="74"/>
      <c r="D33" s="74"/>
      <c r="E33" s="74"/>
      <c r="F33" s="74"/>
      <c r="G33" s="74"/>
      <c r="H33" s="74"/>
      <c r="I33" s="74"/>
      <c r="J33" s="74"/>
      <c r="K33" s="75"/>
    </row>
    <row r="34" spans="1:11" ht="18" thickBot="1" x14ac:dyDescent="0.4">
      <c r="A34" s="67" t="s">
        <v>89</v>
      </c>
      <c r="B34" s="93"/>
      <c r="C34" s="93"/>
      <c r="D34" s="93"/>
      <c r="E34" s="93"/>
      <c r="F34" s="93"/>
      <c r="G34" s="93"/>
      <c r="H34" s="93"/>
      <c r="I34" s="93"/>
      <c r="J34" s="93"/>
      <c r="K34" s="94"/>
    </row>
  </sheetData>
  <pageMargins left="0.7" right="0.7" top="0.75" bottom="0.75" header="0.3" footer="0.3"/>
  <pageSetup scale="52" orientation="landscape" horizontalDpi="0" verticalDpi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33"/>
  <sheetViews>
    <sheetView workbookViewId="0">
      <selection activeCell="G15" sqref="G15"/>
    </sheetView>
  </sheetViews>
  <sheetFormatPr defaultColWidth="10.90625" defaultRowHeight="12.5" x14ac:dyDescent="0.25"/>
  <cols>
    <col min="1" max="1" width="28.81640625" bestFit="1" customWidth="1"/>
    <col min="2" max="2" width="11.453125" bestFit="1" customWidth="1"/>
    <col min="3" max="3" width="11.453125" customWidth="1"/>
    <col min="4" max="4" width="29" bestFit="1" customWidth="1"/>
    <col min="5" max="5" width="11.453125" bestFit="1" customWidth="1"/>
    <col min="7" max="7" width="31" bestFit="1" customWidth="1"/>
    <col min="8" max="8" width="11.453125" bestFit="1" customWidth="1"/>
    <col min="10" max="10" width="29.81640625" bestFit="1" customWidth="1"/>
    <col min="11" max="11" width="11.453125" bestFit="1" customWidth="1"/>
  </cols>
  <sheetData>
    <row r="1" spans="1:12" ht="15.5" x14ac:dyDescent="0.25">
      <c r="A1" s="62" t="s">
        <v>167</v>
      </c>
      <c r="D1" s="62" t="s">
        <v>171</v>
      </c>
      <c r="G1" s="62" t="s">
        <v>172</v>
      </c>
      <c r="J1" s="62" t="s">
        <v>167</v>
      </c>
      <c r="L1" s="62"/>
    </row>
    <row r="2" spans="1:12" ht="15.5" x14ac:dyDescent="0.25">
      <c r="A2" s="62"/>
      <c r="D2" s="62"/>
      <c r="G2" s="62"/>
      <c r="J2" s="62"/>
      <c r="L2" s="62"/>
    </row>
    <row r="3" spans="1:12" ht="15.5" x14ac:dyDescent="0.25">
      <c r="A3" s="62" t="s">
        <v>173</v>
      </c>
      <c r="D3" s="62" t="s">
        <v>173</v>
      </c>
      <c r="G3" s="62" t="s">
        <v>173</v>
      </c>
      <c r="J3" s="62" t="s">
        <v>173</v>
      </c>
      <c r="L3" s="62"/>
    </row>
    <row r="4" spans="1:12" ht="15.5" x14ac:dyDescent="0.25">
      <c r="A4" s="62"/>
      <c r="D4" s="62"/>
      <c r="G4" s="62"/>
      <c r="J4" s="62"/>
      <c r="L4" s="62"/>
    </row>
    <row r="5" spans="1:12" ht="15.5" x14ac:dyDescent="0.25">
      <c r="A5" s="62" t="s">
        <v>175</v>
      </c>
      <c r="B5" s="62" t="s">
        <v>181</v>
      </c>
      <c r="C5" s="62"/>
      <c r="D5" s="62" t="s">
        <v>161</v>
      </c>
      <c r="E5" s="62" t="s">
        <v>184</v>
      </c>
      <c r="G5" s="62" t="s">
        <v>168</v>
      </c>
      <c r="H5" s="62" t="s">
        <v>187</v>
      </c>
      <c r="J5" s="62" t="s">
        <v>165</v>
      </c>
      <c r="K5" s="62" t="s">
        <v>182</v>
      </c>
      <c r="L5" s="62"/>
    </row>
    <row r="6" spans="1:12" ht="15.5" x14ac:dyDescent="0.25">
      <c r="A6" s="62" t="s">
        <v>169</v>
      </c>
      <c r="B6" s="62" t="s">
        <v>183</v>
      </c>
      <c r="C6" s="62"/>
      <c r="D6" s="62" t="s">
        <v>162</v>
      </c>
      <c r="E6" s="62" t="s">
        <v>184</v>
      </c>
      <c r="G6" s="62" t="s">
        <v>193</v>
      </c>
      <c r="H6" s="62" t="s">
        <v>183</v>
      </c>
      <c r="J6" s="62" t="s">
        <v>169</v>
      </c>
      <c r="K6" s="62" t="s">
        <v>183</v>
      </c>
      <c r="L6" s="62"/>
    </row>
    <row r="7" spans="1:12" ht="15.5" x14ac:dyDescent="0.25">
      <c r="A7" s="62" t="s">
        <v>176</v>
      </c>
      <c r="B7" s="62" t="s">
        <v>181</v>
      </c>
      <c r="C7" s="62"/>
      <c r="D7" s="62" t="s">
        <v>169</v>
      </c>
      <c r="E7" s="62" t="s">
        <v>183</v>
      </c>
      <c r="G7" s="62" t="s">
        <v>170</v>
      </c>
      <c r="H7" s="62" t="s">
        <v>182</v>
      </c>
      <c r="J7" s="62" t="s">
        <v>164</v>
      </c>
      <c r="K7" s="62" t="s">
        <v>185</v>
      </c>
      <c r="L7" s="62"/>
    </row>
    <row r="8" spans="1:12" ht="15.5" x14ac:dyDescent="0.25">
      <c r="A8" s="62" t="s">
        <v>169</v>
      </c>
      <c r="B8" s="62" t="s">
        <v>183</v>
      </c>
      <c r="C8" s="62"/>
      <c r="D8" s="62" t="s">
        <v>163</v>
      </c>
      <c r="E8" s="62" t="s">
        <v>182</v>
      </c>
      <c r="G8" s="62" t="s">
        <v>193</v>
      </c>
      <c r="H8" s="62" t="s">
        <v>183</v>
      </c>
      <c r="J8" s="62" t="s">
        <v>169</v>
      </c>
      <c r="K8" s="62" t="s">
        <v>183</v>
      </c>
      <c r="L8" s="62"/>
    </row>
    <row r="9" spans="1:12" ht="15.5" x14ac:dyDescent="0.25">
      <c r="A9" s="62" t="s">
        <v>177</v>
      </c>
      <c r="B9" s="62" t="s">
        <v>181</v>
      </c>
      <c r="C9" s="62"/>
      <c r="D9" s="62" t="s">
        <v>169</v>
      </c>
      <c r="E9" s="62" t="s">
        <v>183</v>
      </c>
      <c r="G9" s="62"/>
      <c r="J9" s="62" t="s">
        <v>166</v>
      </c>
      <c r="K9" s="62" t="s">
        <v>184</v>
      </c>
      <c r="L9" s="62"/>
    </row>
    <row r="10" spans="1:12" ht="15.5" x14ac:dyDescent="0.25">
      <c r="A10" s="62" t="s">
        <v>169</v>
      </c>
      <c r="B10" s="62" t="s">
        <v>183</v>
      </c>
      <c r="C10" s="62"/>
      <c r="D10" s="62" t="s">
        <v>192</v>
      </c>
      <c r="E10" s="62" t="s">
        <v>184</v>
      </c>
      <c r="G10" s="62" t="s">
        <v>174</v>
      </c>
      <c r="J10" s="62" t="s">
        <v>169</v>
      </c>
      <c r="K10" s="62" t="s">
        <v>183</v>
      </c>
      <c r="L10" s="62"/>
    </row>
    <row r="11" spans="1:12" ht="15.5" x14ac:dyDescent="0.25">
      <c r="A11" s="62" t="s">
        <v>178</v>
      </c>
      <c r="B11" s="62" t="s">
        <v>182</v>
      </c>
      <c r="C11" s="62"/>
      <c r="D11" s="62" t="s">
        <v>169</v>
      </c>
      <c r="E11" s="62" t="s">
        <v>183</v>
      </c>
      <c r="G11" s="62"/>
      <c r="J11" s="62"/>
      <c r="L11" s="62"/>
    </row>
    <row r="12" spans="1:12" ht="15.5" x14ac:dyDescent="0.25">
      <c r="A12" s="62" t="s">
        <v>169</v>
      </c>
      <c r="B12" s="62" t="s">
        <v>183</v>
      </c>
      <c r="C12" s="62"/>
      <c r="D12" s="62" t="s">
        <v>164</v>
      </c>
      <c r="E12" s="62" t="s">
        <v>185</v>
      </c>
      <c r="G12" s="62" t="s">
        <v>188</v>
      </c>
      <c r="H12" s="62" t="s">
        <v>189</v>
      </c>
      <c r="J12" s="62" t="s">
        <v>174</v>
      </c>
      <c r="L12" s="62"/>
    </row>
    <row r="13" spans="1:12" ht="15.5" x14ac:dyDescent="0.25">
      <c r="A13" s="62"/>
      <c r="D13" s="62" t="s">
        <v>169</v>
      </c>
      <c r="E13" s="62" t="s">
        <v>183</v>
      </c>
      <c r="G13" s="62" t="s">
        <v>169</v>
      </c>
      <c r="H13" s="62" t="s">
        <v>183</v>
      </c>
      <c r="J13" s="62"/>
      <c r="L13" s="62"/>
    </row>
    <row r="14" spans="1:12" ht="15.5" x14ac:dyDescent="0.25">
      <c r="A14" s="62" t="s">
        <v>179</v>
      </c>
      <c r="B14" s="62" t="s">
        <v>179</v>
      </c>
      <c r="C14" s="62"/>
      <c r="D14" s="62"/>
      <c r="E14" s="62"/>
      <c r="G14" s="62" t="s">
        <v>194</v>
      </c>
      <c r="J14" s="62" t="s">
        <v>159</v>
      </c>
      <c r="K14" s="62" t="s">
        <v>184</v>
      </c>
      <c r="L14" s="62"/>
    </row>
    <row r="15" spans="1:12" ht="15.5" x14ac:dyDescent="0.25">
      <c r="A15" s="62"/>
      <c r="D15" s="62"/>
      <c r="E15" s="62" t="s">
        <v>186</v>
      </c>
      <c r="G15" s="62"/>
      <c r="H15" s="62" t="s">
        <v>190</v>
      </c>
      <c r="J15" s="62" t="s">
        <v>158</v>
      </c>
      <c r="K15" s="62" t="s">
        <v>191</v>
      </c>
      <c r="L15" s="62"/>
    </row>
    <row r="16" spans="1:12" ht="15.5" x14ac:dyDescent="0.25">
      <c r="A16" s="62"/>
      <c r="D16" s="62"/>
      <c r="G16" s="62"/>
      <c r="J16" s="62" t="s">
        <v>160</v>
      </c>
      <c r="K16" s="62" t="s">
        <v>182</v>
      </c>
      <c r="L16" s="62"/>
    </row>
    <row r="17" spans="1:12" ht="15.5" x14ac:dyDescent="0.25">
      <c r="A17" s="62"/>
      <c r="D17" s="62"/>
      <c r="G17" s="62"/>
      <c r="J17" s="62" t="s">
        <v>158</v>
      </c>
      <c r="K17" s="62" t="s">
        <v>191</v>
      </c>
      <c r="L17" s="62"/>
    </row>
    <row r="18" spans="1:12" ht="15.5" x14ac:dyDescent="0.25">
      <c r="D18" s="62"/>
      <c r="G18" s="62"/>
      <c r="J18" s="62"/>
      <c r="L18" s="62"/>
    </row>
    <row r="19" spans="1:12" ht="15.5" x14ac:dyDescent="0.25">
      <c r="G19" s="62"/>
      <c r="J19" s="62"/>
      <c r="K19" s="62" t="s">
        <v>180</v>
      </c>
    </row>
    <row r="20" spans="1:12" ht="15.5" x14ac:dyDescent="0.25">
      <c r="G20" s="62"/>
      <c r="J20" s="62"/>
    </row>
    <row r="21" spans="1:12" ht="15.5" x14ac:dyDescent="0.25">
      <c r="G21" s="62"/>
      <c r="J21" s="62"/>
    </row>
    <row r="22" spans="1:12" ht="15.5" x14ac:dyDescent="0.25">
      <c r="G22" s="62"/>
      <c r="J22" s="62"/>
    </row>
    <row r="23" spans="1:12" ht="15.5" x14ac:dyDescent="0.25">
      <c r="G23" s="62"/>
    </row>
    <row r="24" spans="1:12" ht="15.5" x14ac:dyDescent="0.25">
      <c r="G24" s="62"/>
    </row>
    <row r="25" spans="1:12" ht="15.5" x14ac:dyDescent="0.25">
      <c r="G25" s="62"/>
    </row>
    <row r="26" spans="1:12" ht="15.5" x14ac:dyDescent="0.25">
      <c r="G26" s="62"/>
    </row>
    <row r="27" spans="1:12" ht="15.5" x14ac:dyDescent="0.25">
      <c r="G27" s="62"/>
    </row>
    <row r="28" spans="1:12" ht="15.5" x14ac:dyDescent="0.25">
      <c r="G28" s="62"/>
    </row>
    <row r="29" spans="1:12" ht="15.5" x14ac:dyDescent="0.25">
      <c r="G29" s="62"/>
    </row>
    <row r="30" spans="1:12" ht="15.5" x14ac:dyDescent="0.25">
      <c r="F30">
        <f>15*10</f>
        <v>150</v>
      </c>
      <c r="G30" s="62"/>
    </row>
    <row r="31" spans="1:12" ht="15.5" x14ac:dyDescent="0.25">
      <c r="G31" s="62"/>
    </row>
    <row r="32" spans="1:12" ht="15.5" x14ac:dyDescent="0.25">
      <c r="G32" s="62"/>
    </row>
    <row r="33" spans="7:7" ht="15.5" x14ac:dyDescent="0.25">
      <c r="G33" s="6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36"/>
  <sheetViews>
    <sheetView zoomScale="75" zoomScaleNormal="75" zoomScalePageLayoutView="75" workbookViewId="0">
      <selection activeCell="M12" sqref="M12"/>
    </sheetView>
  </sheetViews>
  <sheetFormatPr defaultColWidth="11.453125" defaultRowHeight="27.75" customHeight="1" x14ac:dyDescent="0.35"/>
  <cols>
    <col min="1" max="1" width="54.1796875" style="1" customWidth="1"/>
    <col min="2" max="5" width="10.1796875" style="64" customWidth="1"/>
    <col min="6" max="7" width="16.6328125" style="64" customWidth="1"/>
    <col min="8" max="8" width="54.1796875" style="65" customWidth="1"/>
    <col min="9" max="13" width="10.1796875" style="64" customWidth="1"/>
    <col min="14" max="15" width="16.6328125" style="64" customWidth="1"/>
    <col min="16" max="16" width="11.453125" style="64"/>
    <col min="17" max="17" width="12" style="64" bestFit="1" customWidth="1"/>
    <col min="18" max="18" width="11.6328125" style="64" bestFit="1" customWidth="1"/>
    <col min="19" max="19" width="9.1796875" style="64" bestFit="1" customWidth="1"/>
    <col min="20" max="20" width="12.6328125" style="64" bestFit="1" customWidth="1"/>
    <col min="21" max="16384" width="11.453125" style="64"/>
  </cols>
  <sheetData>
    <row r="1" spans="1:20" s="63" customFormat="1" ht="34" customHeight="1" thickBot="1" x14ac:dyDescent="0.45">
      <c r="A1" s="139" t="s">
        <v>59</v>
      </c>
      <c r="B1" s="140" t="s">
        <v>34</v>
      </c>
      <c r="C1" s="140" t="s">
        <v>35</v>
      </c>
      <c r="D1" s="140" t="s">
        <v>36</v>
      </c>
      <c r="E1" s="140" t="s">
        <v>37</v>
      </c>
      <c r="F1" s="140" t="s">
        <v>11</v>
      </c>
      <c r="G1" s="141" t="s">
        <v>75</v>
      </c>
      <c r="H1" s="139" t="s">
        <v>6</v>
      </c>
      <c r="I1" s="140" t="s">
        <v>60</v>
      </c>
      <c r="J1" s="140" t="s">
        <v>61</v>
      </c>
      <c r="K1" s="140" t="s">
        <v>62</v>
      </c>
      <c r="L1" s="140" t="s">
        <v>63</v>
      </c>
      <c r="M1" s="140" t="s">
        <v>64</v>
      </c>
      <c r="N1" s="140" t="s">
        <v>11</v>
      </c>
      <c r="O1" s="141" t="s">
        <v>75</v>
      </c>
    </row>
    <row r="2" spans="1:20" ht="35" customHeight="1" x14ac:dyDescent="0.4">
      <c r="A2" s="135" t="s">
        <v>527</v>
      </c>
      <c r="B2" s="136" t="s">
        <v>528</v>
      </c>
      <c r="C2" s="163" t="s">
        <v>529</v>
      </c>
      <c r="D2" s="136" t="s">
        <v>530</v>
      </c>
      <c r="E2" s="163" t="s">
        <v>531</v>
      </c>
      <c r="F2" s="137">
        <v>1.5496527777777776E-3</v>
      </c>
      <c r="G2" s="138">
        <v>1.539236111111111E-3</v>
      </c>
      <c r="H2" s="135" t="s">
        <v>537</v>
      </c>
      <c r="I2" s="147">
        <v>7.8807870370370371E-4</v>
      </c>
      <c r="J2" s="147">
        <v>8.9953703703703691E-4</v>
      </c>
      <c r="K2" s="147">
        <v>9.1134259259259261E-4</v>
      </c>
      <c r="L2" s="147">
        <v>9.2708333333333325E-4</v>
      </c>
      <c r="M2" s="147">
        <v>9.0960648148148162E-4</v>
      </c>
      <c r="N2" s="137">
        <v>4.4462962962962963E-3</v>
      </c>
      <c r="O2" s="176">
        <v>4.4444444444444444E-3</v>
      </c>
    </row>
    <row r="3" spans="1:20" ht="34" customHeight="1" x14ac:dyDescent="0.4">
      <c r="A3" s="59" t="s">
        <v>532</v>
      </c>
      <c r="B3" s="162" t="s">
        <v>533</v>
      </c>
      <c r="C3" s="162" t="s">
        <v>534</v>
      </c>
      <c r="D3" s="162" t="s">
        <v>535</v>
      </c>
      <c r="E3" s="162" t="s">
        <v>536</v>
      </c>
      <c r="F3" s="6">
        <v>1.6711805555555553E-3</v>
      </c>
      <c r="G3" s="125">
        <v>1.6719907407407406E-3</v>
      </c>
      <c r="H3" s="59"/>
      <c r="I3" s="10"/>
      <c r="J3" s="10"/>
      <c r="K3" s="10"/>
      <c r="L3" s="10"/>
      <c r="M3" s="10"/>
      <c r="N3" s="6"/>
      <c r="O3" s="125"/>
    </row>
    <row r="4" spans="1:20" ht="34" customHeight="1" x14ac:dyDescent="0.4">
      <c r="A4" s="59"/>
      <c r="B4" s="19"/>
      <c r="C4" s="19"/>
      <c r="D4" s="19"/>
      <c r="E4" s="19"/>
      <c r="F4" s="6"/>
      <c r="G4" s="125"/>
      <c r="H4" s="59" t="s">
        <v>616</v>
      </c>
      <c r="I4" s="10">
        <v>9.61574074074074E-4</v>
      </c>
      <c r="J4" s="10">
        <v>1.0155092592592592E-3</v>
      </c>
      <c r="K4" s="10">
        <v>1.0081018518518518E-3</v>
      </c>
      <c r="L4" s="10">
        <v>1.0458333333333333E-3</v>
      </c>
      <c r="M4" s="10">
        <v>9.6655092592592593E-4</v>
      </c>
      <c r="N4" s="6">
        <v>4.9975694444444442E-3</v>
      </c>
      <c r="O4" s="174">
        <v>4.9884259259259265E-3</v>
      </c>
    </row>
    <row r="5" spans="1:20" ht="34" customHeight="1" x14ac:dyDescent="0.4">
      <c r="A5" s="59"/>
      <c r="B5" s="19"/>
      <c r="C5" s="19"/>
      <c r="D5" s="19"/>
      <c r="E5" s="19"/>
      <c r="F5" s="6"/>
      <c r="G5" s="125"/>
      <c r="H5" s="59"/>
      <c r="I5" s="10"/>
      <c r="J5" s="10"/>
      <c r="K5" s="10"/>
      <c r="L5" s="10"/>
      <c r="M5" s="10"/>
      <c r="N5" s="6"/>
      <c r="O5" s="125"/>
    </row>
    <row r="6" spans="1:20" ht="34" customHeight="1" thickBot="1" x14ac:dyDescent="0.45">
      <c r="A6" s="126"/>
      <c r="B6" s="127"/>
      <c r="C6" s="127"/>
      <c r="D6" s="127"/>
      <c r="E6" s="127"/>
      <c r="F6" s="128"/>
      <c r="G6" s="129"/>
      <c r="H6" s="59" t="s">
        <v>617</v>
      </c>
      <c r="I6" s="10">
        <v>1.1234953703703704E-3</v>
      </c>
      <c r="J6" s="10">
        <v>1.3292824074074073E-3</v>
      </c>
      <c r="K6" s="10">
        <v>1.4457175925925928E-3</v>
      </c>
      <c r="L6" s="10" t="s">
        <v>570</v>
      </c>
      <c r="M6" s="10">
        <v>2.8013888888888884E-3</v>
      </c>
      <c r="N6" s="6">
        <v>6.6998842592592587E-3</v>
      </c>
      <c r="O6" s="125">
        <v>6.6929398148148148E-3</v>
      </c>
    </row>
    <row r="7" spans="1:20" ht="34" customHeight="1" thickBot="1" x14ac:dyDescent="0.45">
      <c r="A7" s="139" t="s">
        <v>65</v>
      </c>
      <c r="B7" s="140" t="s">
        <v>66</v>
      </c>
      <c r="C7" s="140" t="s">
        <v>67</v>
      </c>
      <c r="D7" s="140" t="s">
        <v>68</v>
      </c>
      <c r="E7" s="140" t="s">
        <v>69</v>
      </c>
      <c r="F7" s="140" t="s">
        <v>11</v>
      </c>
      <c r="G7" s="141" t="s">
        <v>75</v>
      </c>
      <c r="H7" s="59"/>
      <c r="I7" s="10"/>
      <c r="J7" s="10"/>
      <c r="K7" s="10"/>
      <c r="L7" s="10"/>
      <c r="M7" s="10"/>
      <c r="N7" s="6"/>
      <c r="O7" s="125"/>
    </row>
    <row r="8" spans="1:20" ht="34" customHeight="1" x14ac:dyDescent="0.4">
      <c r="A8" s="135" t="s">
        <v>537</v>
      </c>
      <c r="B8" s="136" t="s">
        <v>538</v>
      </c>
      <c r="C8" s="136" t="s">
        <v>539</v>
      </c>
      <c r="D8" s="136" t="s">
        <v>540</v>
      </c>
      <c r="E8" s="136" t="s">
        <v>541</v>
      </c>
      <c r="F8" s="164">
        <v>1.6065972222222222E-3</v>
      </c>
      <c r="G8" s="138">
        <v>1.6074074074074074E-3</v>
      </c>
      <c r="H8" s="59"/>
      <c r="I8" s="10"/>
      <c r="J8" s="10"/>
      <c r="K8" s="10"/>
      <c r="L8" s="10"/>
      <c r="M8" s="10"/>
      <c r="N8" s="6"/>
      <c r="O8" s="125"/>
    </row>
    <row r="9" spans="1:20" ht="34" customHeight="1" x14ac:dyDescent="0.4">
      <c r="A9" s="59" t="s">
        <v>542</v>
      </c>
      <c r="B9" s="19" t="s">
        <v>543</v>
      </c>
      <c r="C9" s="19" t="s">
        <v>544</v>
      </c>
      <c r="D9" s="19" t="s">
        <v>545</v>
      </c>
      <c r="E9" s="19" t="s">
        <v>546</v>
      </c>
      <c r="F9" s="6">
        <v>2.5296296296296299E-3</v>
      </c>
      <c r="G9" s="174">
        <v>2.5289351851851853E-3</v>
      </c>
      <c r="H9" s="59"/>
      <c r="I9" s="10"/>
      <c r="J9" s="10"/>
      <c r="K9" s="10"/>
      <c r="L9" s="10"/>
      <c r="M9" s="10"/>
      <c r="N9" s="6"/>
      <c r="O9" s="125"/>
    </row>
    <row r="10" spans="1:20" ht="34" customHeight="1" thickBot="1" x14ac:dyDescent="0.45">
      <c r="A10" s="59" t="s">
        <v>547</v>
      </c>
      <c r="B10" s="19" t="s">
        <v>548</v>
      </c>
      <c r="C10" s="19" t="s">
        <v>549</v>
      </c>
      <c r="D10" s="19" t="s">
        <v>550</v>
      </c>
      <c r="E10" s="19" t="s">
        <v>551</v>
      </c>
      <c r="F10" s="165">
        <v>1.9405092592592592E-3</v>
      </c>
      <c r="G10" s="125">
        <v>1.9425925925925928E-3</v>
      </c>
      <c r="H10" s="126"/>
      <c r="I10" s="146"/>
      <c r="J10" s="146"/>
      <c r="K10" s="146"/>
      <c r="L10" s="146"/>
      <c r="M10" s="146"/>
      <c r="N10" s="128"/>
      <c r="O10" s="129"/>
    </row>
    <row r="11" spans="1:20" ht="34" customHeight="1" thickBot="1" x14ac:dyDescent="0.45">
      <c r="A11" s="59" t="s">
        <v>552</v>
      </c>
      <c r="B11" s="19" t="s">
        <v>553</v>
      </c>
      <c r="C11" s="19" t="s">
        <v>554</v>
      </c>
      <c r="D11" s="19" t="s">
        <v>555</v>
      </c>
      <c r="E11" s="19" t="s">
        <v>556</v>
      </c>
      <c r="F11" s="165">
        <v>2.2193287037037038E-3</v>
      </c>
      <c r="G11" s="125">
        <v>2.2215277777777776E-3</v>
      </c>
      <c r="H11" s="139" t="s">
        <v>235</v>
      </c>
      <c r="I11" s="148"/>
      <c r="J11" s="148" t="s">
        <v>66</v>
      </c>
      <c r="K11" s="148" t="s">
        <v>67</v>
      </c>
      <c r="L11" s="148" t="s">
        <v>68</v>
      </c>
      <c r="M11" s="148" t="s">
        <v>69</v>
      </c>
      <c r="N11" s="140" t="s">
        <v>11</v>
      </c>
      <c r="O11" s="141" t="s">
        <v>75</v>
      </c>
      <c r="Q11" s="49"/>
      <c r="R11" s="68"/>
      <c r="S11" s="68"/>
      <c r="T11" s="68"/>
    </row>
    <row r="12" spans="1:20" ht="34" customHeight="1" thickBot="1" x14ac:dyDescent="0.45">
      <c r="A12" s="126"/>
      <c r="B12" s="127"/>
      <c r="C12" s="127"/>
      <c r="D12" s="127"/>
      <c r="E12" s="127"/>
      <c r="F12" s="128"/>
      <c r="G12" s="129"/>
      <c r="H12" s="135" t="s">
        <v>618</v>
      </c>
      <c r="I12" s="136"/>
      <c r="J12" s="136" t="s">
        <v>621</v>
      </c>
      <c r="K12" s="163" t="s">
        <v>622</v>
      </c>
      <c r="L12" s="163" t="s">
        <v>623</v>
      </c>
      <c r="M12" s="163" t="s">
        <v>2018</v>
      </c>
      <c r="N12" s="137">
        <v>1.4339120370370371E-3</v>
      </c>
      <c r="O12" s="138">
        <v>1.4328703703703706E-3</v>
      </c>
      <c r="Q12" s="18"/>
    </row>
    <row r="13" spans="1:20" ht="34" customHeight="1" thickBot="1" x14ac:dyDescent="0.45">
      <c r="A13" s="139" t="s">
        <v>1</v>
      </c>
      <c r="B13" s="140" t="s">
        <v>36</v>
      </c>
      <c r="C13" s="140" t="s">
        <v>34</v>
      </c>
      <c r="D13" s="140" t="s">
        <v>35</v>
      </c>
      <c r="E13" s="140" t="s">
        <v>37</v>
      </c>
      <c r="F13" s="140" t="s">
        <v>11</v>
      </c>
      <c r="G13" s="141" t="s">
        <v>75</v>
      </c>
      <c r="H13" s="59" t="s">
        <v>619</v>
      </c>
      <c r="I13" s="19"/>
      <c r="J13" s="19" t="s">
        <v>570</v>
      </c>
      <c r="K13" s="19" t="s">
        <v>570</v>
      </c>
      <c r="L13" s="162" t="s">
        <v>624</v>
      </c>
      <c r="M13" s="162" t="s">
        <v>625</v>
      </c>
      <c r="N13" s="6">
        <v>1.7987268518518519E-3</v>
      </c>
      <c r="O13" s="125">
        <v>1.7979166666666666E-3</v>
      </c>
      <c r="Q13" s="18"/>
    </row>
    <row r="14" spans="1:20" ht="34" customHeight="1" x14ac:dyDescent="0.4">
      <c r="A14" s="135" t="s">
        <v>557</v>
      </c>
      <c r="B14" s="136" t="s">
        <v>558</v>
      </c>
      <c r="C14" s="136" t="s">
        <v>559</v>
      </c>
      <c r="D14" s="136" t="s">
        <v>560</v>
      </c>
      <c r="E14" s="136" t="s">
        <v>561</v>
      </c>
      <c r="F14" s="164">
        <v>1.9966435185185187E-3</v>
      </c>
      <c r="G14" s="138">
        <v>1.9987268518518518E-3</v>
      </c>
      <c r="H14" s="59" t="s">
        <v>620</v>
      </c>
      <c r="I14" s="19"/>
      <c r="J14" s="19" t="s">
        <v>626</v>
      </c>
      <c r="K14" s="162" t="s">
        <v>627</v>
      </c>
      <c r="L14" s="162" t="s">
        <v>628</v>
      </c>
      <c r="M14" s="162" t="s">
        <v>604</v>
      </c>
      <c r="N14" s="6">
        <v>1.8674768518518519E-3</v>
      </c>
      <c r="O14" s="125">
        <v>1.8657407407407407E-3</v>
      </c>
      <c r="Q14" s="18"/>
    </row>
    <row r="15" spans="1:20" ht="34" customHeight="1" x14ac:dyDescent="0.4">
      <c r="A15" s="59" t="s">
        <v>562</v>
      </c>
      <c r="B15" s="19" t="s">
        <v>563</v>
      </c>
      <c r="C15" s="19" t="s">
        <v>564</v>
      </c>
      <c r="D15" s="10">
        <v>8.0208333333333336E-4</v>
      </c>
      <c r="E15" s="19" t="s">
        <v>565</v>
      </c>
      <c r="F15" s="6">
        <v>2.4090277777777777E-3</v>
      </c>
      <c r="G15" s="125">
        <v>2.397685185185185E-3</v>
      </c>
      <c r="H15" s="59"/>
      <c r="I15" s="19"/>
      <c r="J15" s="19"/>
      <c r="K15" s="19"/>
      <c r="L15" s="19"/>
      <c r="M15" s="19"/>
      <c r="N15" s="6"/>
      <c r="O15" s="125"/>
      <c r="Q15" s="18"/>
    </row>
    <row r="16" spans="1:20" ht="34" customHeight="1" thickBot="1" x14ac:dyDescent="0.45">
      <c r="A16" s="59" t="s">
        <v>566</v>
      </c>
      <c r="B16" s="19" t="s">
        <v>533</v>
      </c>
      <c r="C16" s="19" t="s">
        <v>567</v>
      </c>
      <c r="D16" s="19" t="s">
        <v>568</v>
      </c>
      <c r="E16" s="19" t="s">
        <v>569</v>
      </c>
      <c r="F16" s="6">
        <v>2.1543981481481479E-3</v>
      </c>
      <c r="G16" s="125" t="s">
        <v>570</v>
      </c>
      <c r="H16" s="126"/>
      <c r="I16" s="127"/>
      <c r="J16" s="127"/>
      <c r="K16" s="127"/>
      <c r="L16" s="127"/>
      <c r="M16" s="127"/>
      <c r="N16" s="128"/>
      <c r="O16" s="129"/>
      <c r="Q16" s="49"/>
      <c r="R16" s="68"/>
      <c r="S16" s="68"/>
      <c r="T16" s="68"/>
    </row>
    <row r="17" spans="1:20" ht="34" customHeight="1" thickBot="1" x14ac:dyDescent="0.45">
      <c r="A17" s="59"/>
      <c r="B17" s="19"/>
      <c r="C17" s="19"/>
      <c r="D17" s="6"/>
      <c r="E17" s="6"/>
      <c r="F17" s="6"/>
      <c r="G17" s="125"/>
      <c r="H17" s="139" t="s">
        <v>7</v>
      </c>
      <c r="I17" s="140"/>
      <c r="J17" s="140"/>
      <c r="K17" s="144"/>
      <c r="L17" s="140" t="s">
        <v>66</v>
      </c>
      <c r="M17" s="140" t="s">
        <v>67</v>
      </c>
      <c r="N17" s="140" t="s">
        <v>11</v>
      </c>
      <c r="O17" s="141" t="s">
        <v>75</v>
      </c>
      <c r="Q17" s="18"/>
      <c r="S17" s="51"/>
      <c r="T17" s="51"/>
    </row>
    <row r="18" spans="1:20" ht="34" customHeight="1" thickBot="1" x14ac:dyDescent="0.45">
      <c r="A18" s="126"/>
      <c r="B18" s="127"/>
      <c r="C18" s="127"/>
      <c r="D18" s="127"/>
      <c r="E18" s="127"/>
      <c r="F18" s="128"/>
      <c r="G18" s="129"/>
      <c r="H18" s="149" t="s">
        <v>588</v>
      </c>
      <c r="I18" s="150"/>
      <c r="J18" s="150"/>
      <c r="K18" s="150"/>
      <c r="L18" s="150" t="s">
        <v>629</v>
      </c>
      <c r="M18" s="150" t="s">
        <v>630</v>
      </c>
      <c r="N18" s="151">
        <v>8.9537037037037048E-4</v>
      </c>
      <c r="O18" s="152">
        <v>8.9583333333333344E-4</v>
      </c>
      <c r="Q18" s="51"/>
      <c r="S18" s="51"/>
      <c r="T18" s="51"/>
    </row>
    <row r="19" spans="1:20" ht="34" customHeight="1" thickBot="1" x14ac:dyDescent="0.45">
      <c r="A19" s="139" t="s">
        <v>3</v>
      </c>
      <c r="B19" s="144"/>
      <c r="C19" s="145"/>
      <c r="D19" s="145"/>
      <c r="E19" s="140"/>
      <c r="F19" s="140" t="s">
        <v>11</v>
      </c>
      <c r="G19" s="141" t="s">
        <v>75</v>
      </c>
      <c r="H19" s="59" t="s">
        <v>631</v>
      </c>
      <c r="I19" s="19"/>
      <c r="J19" s="19"/>
      <c r="K19" s="19"/>
      <c r="L19" s="19" t="s">
        <v>632</v>
      </c>
      <c r="M19" s="19" t="s">
        <v>633</v>
      </c>
      <c r="N19" s="165">
        <v>9.5185185185185184E-4</v>
      </c>
      <c r="O19" s="125">
        <v>9.523148148148148E-4</v>
      </c>
      <c r="Q19" s="51"/>
      <c r="S19" s="51"/>
      <c r="T19" s="51"/>
    </row>
    <row r="20" spans="1:20" ht="34" customHeight="1" x14ac:dyDescent="0.4">
      <c r="A20" s="135" t="s">
        <v>571</v>
      </c>
      <c r="B20" s="166" t="s">
        <v>572</v>
      </c>
      <c r="C20" s="142" t="s">
        <v>573</v>
      </c>
      <c r="D20" s="136"/>
      <c r="E20" s="136"/>
      <c r="F20" s="169" t="s">
        <v>574</v>
      </c>
      <c r="G20" s="143" t="s">
        <v>575</v>
      </c>
      <c r="H20" s="59" t="s">
        <v>562</v>
      </c>
      <c r="I20" s="19"/>
      <c r="J20" s="19"/>
      <c r="K20" s="19"/>
      <c r="L20" s="19" t="s">
        <v>634</v>
      </c>
      <c r="M20" s="19" t="s">
        <v>635</v>
      </c>
      <c r="N20" s="6">
        <v>1.1085648148148148E-3</v>
      </c>
      <c r="O20" s="125">
        <v>1.1127314814814815E-3</v>
      </c>
      <c r="Q20" s="51"/>
      <c r="S20" s="51"/>
      <c r="T20" s="51"/>
    </row>
    <row r="21" spans="1:20" ht="34" customHeight="1" x14ac:dyDescent="0.4">
      <c r="A21" s="59" t="s">
        <v>576</v>
      </c>
      <c r="B21" s="20" t="s">
        <v>577</v>
      </c>
      <c r="C21" s="20" t="s">
        <v>577</v>
      </c>
      <c r="D21" s="19"/>
      <c r="E21" s="19"/>
      <c r="F21" s="8" t="s">
        <v>578</v>
      </c>
      <c r="G21" s="170" t="s">
        <v>579</v>
      </c>
      <c r="H21" s="59" t="s">
        <v>598</v>
      </c>
      <c r="I21" s="19"/>
      <c r="J21" s="10"/>
      <c r="K21" s="19"/>
      <c r="L21" s="19" t="s">
        <v>636</v>
      </c>
      <c r="M21" s="10">
        <v>7.0891203703703698E-4</v>
      </c>
      <c r="N21" s="6">
        <v>1.3017361111111109E-3</v>
      </c>
      <c r="O21" s="174">
        <v>1.2976851851851849E-3</v>
      </c>
      <c r="Q21" s="68"/>
      <c r="R21" s="68"/>
      <c r="S21" s="68"/>
      <c r="T21" s="68"/>
    </row>
    <row r="22" spans="1:20" ht="34" customHeight="1" thickBot="1" x14ac:dyDescent="0.45">
      <c r="A22" s="59" t="s">
        <v>580</v>
      </c>
      <c r="B22" s="20" t="s">
        <v>581</v>
      </c>
      <c r="C22" s="167" t="s">
        <v>582</v>
      </c>
      <c r="D22" s="19"/>
      <c r="E22" s="19"/>
      <c r="F22" s="8" t="s">
        <v>583</v>
      </c>
      <c r="G22" s="130" t="s">
        <v>583</v>
      </c>
      <c r="H22" s="155"/>
      <c r="I22" s="134"/>
      <c r="J22" s="134"/>
      <c r="K22" s="134"/>
      <c r="L22" s="134"/>
      <c r="M22" s="134"/>
      <c r="N22" s="11"/>
      <c r="O22" s="156"/>
      <c r="Q22" s="51"/>
      <c r="S22" s="51"/>
    </row>
    <row r="23" spans="1:20" ht="34" customHeight="1" thickBot="1" x14ac:dyDescent="0.45">
      <c r="A23" s="131" t="s">
        <v>584</v>
      </c>
      <c r="B23" s="168" t="s">
        <v>585</v>
      </c>
      <c r="C23" s="132" t="s">
        <v>570</v>
      </c>
      <c r="D23" s="127"/>
      <c r="E23" s="127"/>
      <c r="F23" s="133" t="s">
        <v>586</v>
      </c>
      <c r="G23" s="171" t="s">
        <v>587</v>
      </c>
      <c r="H23" s="139" t="s">
        <v>8</v>
      </c>
      <c r="I23" s="140"/>
      <c r="J23" s="140"/>
      <c r="K23" s="144"/>
      <c r="L23" s="140" t="s">
        <v>66</v>
      </c>
      <c r="M23" s="140" t="s">
        <v>67</v>
      </c>
      <c r="N23" s="140" t="s">
        <v>11</v>
      </c>
      <c r="O23" s="141" t="s">
        <v>75</v>
      </c>
      <c r="Q23" s="51"/>
      <c r="S23" s="51"/>
    </row>
    <row r="24" spans="1:20" ht="34" customHeight="1" thickBot="1" x14ac:dyDescent="0.45">
      <c r="A24" s="139" t="s">
        <v>4</v>
      </c>
      <c r="B24" s="140"/>
      <c r="C24" s="140"/>
      <c r="D24" s="140" t="s">
        <v>66</v>
      </c>
      <c r="E24" s="140" t="s">
        <v>67</v>
      </c>
      <c r="F24" s="140" t="s">
        <v>11</v>
      </c>
      <c r="G24" s="153" t="s">
        <v>75</v>
      </c>
      <c r="H24" s="135" t="s">
        <v>637</v>
      </c>
      <c r="I24" s="136"/>
      <c r="J24" s="136"/>
      <c r="K24" s="136"/>
      <c r="L24" s="136" t="s">
        <v>638</v>
      </c>
      <c r="M24" s="136" t="s">
        <v>639</v>
      </c>
      <c r="N24" s="164">
        <v>9.9618055555555549E-4</v>
      </c>
      <c r="O24" s="138">
        <v>9.9687499999999993E-4</v>
      </c>
      <c r="Q24" s="51"/>
      <c r="S24" s="51"/>
    </row>
    <row r="25" spans="1:20" ht="34" customHeight="1" x14ac:dyDescent="0.4">
      <c r="A25" s="135" t="s">
        <v>588</v>
      </c>
      <c r="B25" s="136"/>
      <c r="C25" s="136"/>
      <c r="D25" s="136" t="s">
        <v>589</v>
      </c>
      <c r="E25" s="136" t="s">
        <v>590</v>
      </c>
      <c r="F25" s="137">
        <v>9.3703703703703701E-4</v>
      </c>
      <c r="G25" s="154">
        <v>9.4039351851851847E-4</v>
      </c>
      <c r="H25" s="59" t="s">
        <v>547</v>
      </c>
      <c r="I25" s="19"/>
      <c r="J25" s="19"/>
      <c r="K25" s="19"/>
      <c r="L25" s="19" t="s">
        <v>640</v>
      </c>
      <c r="M25" s="19" t="s">
        <v>641</v>
      </c>
      <c r="N25" s="6">
        <v>1.0965277777777779E-3</v>
      </c>
      <c r="O25" s="125">
        <v>1.0974537037037038E-3</v>
      </c>
      <c r="Q25" s="51"/>
      <c r="S25" s="51"/>
    </row>
    <row r="26" spans="1:20" ht="34" customHeight="1" x14ac:dyDescent="0.4">
      <c r="A26" s="59" t="s">
        <v>566</v>
      </c>
      <c r="B26" s="19"/>
      <c r="C26" s="19"/>
      <c r="D26" s="19" t="s">
        <v>591</v>
      </c>
      <c r="E26" s="19" t="s">
        <v>592</v>
      </c>
      <c r="F26" s="6">
        <v>1.0248842592592592E-3</v>
      </c>
      <c r="G26" s="92" t="s">
        <v>570</v>
      </c>
      <c r="H26" s="59" t="s">
        <v>642</v>
      </c>
      <c r="I26" s="19"/>
      <c r="J26" s="19"/>
      <c r="K26" s="19"/>
      <c r="L26" s="10">
        <v>7.0486111111111107E-4</v>
      </c>
      <c r="M26" s="10">
        <v>9.3692129629629627E-4</v>
      </c>
      <c r="N26" s="6">
        <v>1.6417824074074076E-3</v>
      </c>
      <c r="O26" s="174">
        <v>1.6394675925925925E-3</v>
      </c>
      <c r="Q26" s="68"/>
      <c r="R26" s="68"/>
      <c r="S26" s="68"/>
      <c r="T26" s="68"/>
    </row>
    <row r="27" spans="1:20" ht="34" customHeight="1" thickBot="1" x14ac:dyDescent="0.45">
      <c r="A27" s="161" t="s">
        <v>593</v>
      </c>
      <c r="B27" s="134"/>
      <c r="C27" s="134"/>
      <c r="D27" s="134" t="s">
        <v>594</v>
      </c>
      <c r="E27" s="134" t="s">
        <v>595</v>
      </c>
      <c r="F27" s="11">
        <v>1.1723379629629629E-3</v>
      </c>
      <c r="G27" s="172">
        <v>1.1719907407407406E-3</v>
      </c>
      <c r="H27" s="59"/>
      <c r="I27" s="19"/>
      <c r="J27" s="19"/>
      <c r="K27" s="19"/>
      <c r="L27" s="19"/>
      <c r="M27" s="19"/>
      <c r="N27" s="6"/>
      <c r="O27" s="125"/>
    </row>
    <row r="28" spans="1:20" ht="34" customHeight="1" thickBot="1" x14ac:dyDescent="0.45">
      <c r="A28" s="139" t="s">
        <v>5</v>
      </c>
      <c r="B28" s="140"/>
      <c r="C28" s="140"/>
      <c r="D28" s="140" t="s">
        <v>66</v>
      </c>
      <c r="E28" s="140" t="s">
        <v>67</v>
      </c>
      <c r="F28" s="140" t="s">
        <v>11</v>
      </c>
      <c r="G28" s="153" t="s">
        <v>75</v>
      </c>
      <c r="H28" s="155"/>
      <c r="I28" s="134"/>
      <c r="J28" s="134"/>
      <c r="K28" s="134"/>
      <c r="L28" s="134"/>
      <c r="M28" s="134"/>
      <c r="N28" s="11"/>
      <c r="O28" s="156"/>
    </row>
    <row r="29" spans="1:20" ht="34" customHeight="1" thickBot="1" x14ac:dyDescent="0.45">
      <c r="A29" s="135" t="s">
        <v>557</v>
      </c>
      <c r="B29" s="136"/>
      <c r="C29" s="136"/>
      <c r="D29" s="136" t="s">
        <v>601</v>
      </c>
      <c r="E29" s="136" t="s">
        <v>602</v>
      </c>
      <c r="F29" s="137">
        <v>7.8310185185185178E-4</v>
      </c>
      <c r="G29" s="173">
        <v>7.822916666666667E-4</v>
      </c>
      <c r="H29" s="139" t="s">
        <v>236</v>
      </c>
      <c r="I29" s="140"/>
      <c r="J29" s="140" t="s">
        <v>60</v>
      </c>
      <c r="K29" s="140" t="s">
        <v>61</v>
      </c>
      <c r="L29" s="140" t="s">
        <v>62</v>
      </c>
      <c r="M29" s="140" t="s">
        <v>63</v>
      </c>
      <c r="N29" s="140" t="s">
        <v>11</v>
      </c>
      <c r="O29" s="141" t="s">
        <v>75</v>
      </c>
    </row>
    <row r="30" spans="1:20" ht="34" customHeight="1" x14ac:dyDescent="0.4">
      <c r="A30" s="59" t="s">
        <v>596</v>
      </c>
      <c r="B30" s="19"/>
      <c r="C30" s="19"/>
      <c r="D30" s="19" t="s">
        <v>603</v>
      </c>
      <c r="E30" s="19" t="s">
        <v>604</v>
      </c>
      <c r="F30" s="6">
        <v>8.1331018518518514E-4</v>
      </c>
      <c r="G30" s="125">
        <v>8.1192129629629626E-4</v>
      </c>
      <c r="H30" s="135" t="s">
        <v>643</v>
      </c>
      <c r="I30" s="137"/>
      <c r="J30" s="137">
        <v>8.0300925925925939E-4</v>
      </c>
      <c r="K30" s="164">
        <v>7.7731481481481477E-4</v>
      </c>
      <c r="L30" s="164">
        <v>7.7002314814814815E-4</v>
      </c>
      <c r="M30" s="164">
        <v>7.5000000000000012E-4</v>
      </c>
      <c r="N30" s="137">
        <v>3.1003472222222227E-3</v>
      </c>
      <c r="O30" s="138">
        <v>3.1037037037037036E-3</v>
      </c>
    </row>
    <row r="31" spans="1:20" ht="34" customHeight="1" x14ac:dyDescent="0.4">
      <c r="A31" s="59" t="s">
        <v>552</v>
      </c>
      <c r="B31" s="19"/>
      <c r="C31" s="19"/>
      <c r="D31" s="19" t="s">
        <v>605</v>
      </c>
      <c r="E31" s="19" t="s">
        <v>606</v>
      </c>
      <c r="F31" s="165">
        <v>8.9675925925925915E-4</v>
      </c>
      <c r="G31" s="125">
        <v>8.9849537037037035E-4</v>
      </c>
      <c r="H31" s="59" t="s">
        <v>644</v>
      </c>
      <c r="I31" s="6"/>
      <c r="J31" s="165">
        <v>8.9120370370370362E-4</v>
      </c>
      <c r="K31" s="165">
        <v>1.2296296296296296E-3</v>
      </c>
      <c r="L31" s="165">
        <v>9.1840277777777786E-4</v>
      </c>
      <c r="M31" s="165">
        <v>8.8773148148148153E-4</v>
      </c>
      <c r="N31" s="6">
        <v>3.9269675925925921E-3</v>
      </c>
      <c r="O31" s="125">
        <v>3.9230324074074072E-3</v>
      </c>
    </row>
    <row r="32" spans="1:20" ht="34" customHeight="1" x14ac:dyDescent="0.4">
      <c r="A32" s="59" t="s">
        <v>597</v>
      </c>
      <c r="B32" s="19"/>
      <c r="C32" s="19"/>
      <c r="D32" s="19" t="s">
        <v>607</v>
      </c>
      <c r="E32" s="19" t="s">
        <v>608</v>
      </c>
      <c r="F32" s="165">
        <v>9.9861111111111114E-4</v>
      </c>
      <c r="G32" s="125">
        <v>1.0019675925925927E-3</v>
      </c>
      <c r="H32" s="59" t="s">
        <v>645</v>
      </c>
      <c r="I32" s="6"/>
      <c r="J32" s="165">
        <v>1.2180555555555556E-3</v>
      </c>
      <c r="K32" s="165">
        <v>1.2247685185185185E-3</v>
      </c>
      <c r="L32" s="165">
        <v>1.0067129629629629E-3</v>
      </c>
      <c r="M32" s="165">
        <v>1.2553240740740739E-3</v>
      </c>
      <c r="N32" s="6">
        <v>4.7048611111111119E-3</v>
      </c>
      <c r="O32" s="125">
        <v>4.7009259259259252E-3</v>
      </c>
    </row>
    <row r="33" spans="1:15" ht="34" customHeight="1" x14ac:dyDescent="0.4">
      <c r="A33" s="59" t="s">
        <v>598</v>
      </c>
      <c r="B33" s="19"/>
      <c r="C33" s="19"/>
      <c r="D33" s="19" t="s">
        <v>609</v>
      </c>
      <c r="E33" s="19" t="s">
        <v>610</v>
      </c>
      <c r="F33" s="165">
        <v>9.3101851851851852E-4</v>
      </c>
      <c r="G33" s="125">
        <v>9.3368055555555554E-4</v>
      </c>
      <c r="H33" s="59"/>
      <c r="I33" s="6"/>
      <c r="J33" s="6"/>
      <c r="K33" s="6"/>
      <c r="L33" s="6"/>
      <c r="M33" s="6"/>
      <c r="N33" s="6"/>
      <c r="O33" s="125"/>
    </row>
    <row r="34" spans="1:15" ht="34" customHeight="1" x14ac:dyDescent="0.4">
      <c r="A34" s="59" t="s">
        <v>599</v>
      </c>
      <c r="B34" s="19"/>
      <c r="C34" s="19"/>
      <c r="D34" s="19" t="s">
        <v>611</v>
      </c>
      <c r="E34" s="19" t="s">
        <v>612</v>
      </c>
      <c r="F34" s="6">
        <v>1.1592592592592594E-3</v>
      </c>
      <c r="G34" s="174">
        <v>1.158564814814815E-3</v>
      </c>
      <c r="H34" s="155"/>
      <c r="I34" s="11"/>
      <c r="J34" s="11"/>
      <c r="K34" s="11"/>
      <c r="L34" s="11"/>
      <c r="M34" s="11"/>
      <c r="N34" s="11"/>
      <c r="O34" s="156"/>
    </row>
    <row r="35" spans="1:15" ht="34" customHeight="1" thickBot="1" x14ac:dyDescent="0.45">
      <c r="A35" s="59" t="s">
        <v>600</v>
      </c>
      <c r="B35" s="19"/>
      <c r="C35" s="19"/>
      <c r="D35" s="19" t="s">
        <v>613</v>
      </c>
      <c r="E35" s="10">
        <v>7.4606481481481485E-4</v>
      </c>
      <c r="F35" s="6">
        <v>1.346875E-3</v>
      </c>
      <c r="G35" s="174">
        <v>1.3375000000000001E-3</v>
      </c>
      <c r="H35" s="155"/>
      <c r="I35" s="11"/>
      <c r="J35" s="11"/>
      <c r="K35" s="11"/>
      <c r="L35" s="11"/>
      <c r="M35" s="11"/>
      <c r="N35" s="11"/>
      <c r="O35" s="156"/>
    </row>
    <row r="36" spans="1:15" ht="34" customHeight="1" thickBot="1" x14ac:dyDescent="0.45">
      <c r="A36" s="131" t="s">
        <v>542</v>
      </c>
      <c r="B36" s="127"/>
      <c r="C36" s="127"/>
      <c r="D36" s="127" t="s">
        <v>614</v>
      </c>
      <c r="E36" s="146" t="s">
        <v>615</v>
      </c>
      <c r="F36" s="175">
        <v>1.1820601851851853E-3</v>
      </c>
      <c r="G36" s="129">
        <v>1.182986111111111E-3</v>
      </c>
      <c r="H36" s="157" t="s">
        <v>674</v>
      </c>
      <c r="I36" s="158"/>
      <c r="J36" s="159"/>
      <c r="K36" s="160"/>
      <c r="L36" s="158" t="s">
        <v>72</v>
      </c>
      <c r="M36" s="159" t="s">
        <v>73</v>
      </c>
      <c r="N36" s="160" t="s">
        <v>74</v>
      </c>
      <c r="O36" s="71"/>
    </row>
  </sheetData>
  <phoneticPr fontId="1" type="noConversion"/>
  <pageMargins left="0.25" right="0.25" top="0.25" bottom="0.25" header="0.25" footer="0.25"/>
  <pageSetup scale="46" orientation="landscape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6"/>
  <sheetViews>
    <sheetView zoomScale="75" zoomScaleNormal="75" zoomScalePageLayoutView="75" workbookViewId="0">
      <selection activeCell="M27" sqref="M27"/>
    </sheetView>
  </sheetViews>
  <sheetFormatPr defaultColWidth="11.453125" defaultRowHeight="27.75" customHeight="1" x14ac:dyDescent="0.25"/>
  <cols>
    <col min="1" max="1" width="54.36328125" style="234" customWidth="1"/>
    <col min="2" max="5" width="10.1796875" style="186" customWidth="1"/>
    <col min="6" max="7" width="16.6328125" style="186" customWidth="1"/>
    <col min="8" max="8" width="54.36328125" style="234" customWidth="1"/>
    <col min="9" max="13" width="10.1796875" style="186" customWidth="1"/>
    <col min="14" max="15" width="16.6328125" style="186" customWidth="1"/>
    <col min="16" max="16" width="11.453125" style="186"/>
    <col min="17" max="17" width="12" style="186" bestFit="1" customWidth="1"/>
    <col min="18" max="18" width="11.6328125" style="186" bestFit="1" customWidth="1"/>
    <col min="19" max="19" width="9.1796875" style="186" bestFit="1" customWidth="1"/>
    <col min="20" max="20" width="12.6328125" style="186" bestFit="1" customWidth="1"/>
    <col min="21" max="16384" width="11.453125" style="186"/>
  </cols>
  <sheetData>
    <row r="1" spans="1:23" s="180" customFormat="1" ht="34" customHeight="1" thickBot="1" x14ac:dyDescent="0.3">
      <c r="A1" s="177" t="s">
        <v>59</v>
      </c>
      <c r="B1" s="178" t="s">
        <v>34</v>
      </c>
      <c r="C1" s="178" t="s">
        <v>35</v>
      </c>
      <c r="D1" s="178" t="s">
        <v>36</v>
      </c>
      <c r="E1" s="178" t="s">
        <v>37</v>
      </c>
      <c r="F1" s="178" t="s">
        <v>11</v>
      </c>
      <c r="G1" s="179" t="s">
        <v>75</v>
      </c>
      <c r="H1" s="177" t="s">
        <v>6</v>
      </c>
      <c r="I1" s="178" t="s">
        <v>60</v>
      </c>
      <c r="J1" s="178" t="s">
        <v>61</v>
      </c>
      <c r="K1" s="178" t="s">
        <v>62</v>
      </c>
      <c r="L1" s="178" t="s">
        <v>63</v>
      </c>
      <c r="M1" s="178" t="s">
        <v>64</v>
      </c>
      <c r="N1" s="178" t="s">
        <v>11</v>
      </c>
      <c r="O1" s="179" t="s">
        <v>75</v>
      </c>
      <c r="Q1" s="608" t="s">
        <v>59</v>
      </c>
      <c r="R1" s="609"/>
      <c r="S1" s="609"/>
      <c r="T1" s="609"/>
      <c r="U1" s="609"/>
      <c r="V1" s="609"/>
      <c r="W1" s="610"/>
    </row>
    <row r="2" spans="1:23" ht="34" customHeight="1" x14ac:dyDescent="0.25">
      <c r="A2" s="181" t="s">
        <v>675</v>
      </c>
      <c r="B2" s="237" t="s">
        <v>731</v>
      </c>
      <c r="C2" s="237" t="s">
        <v>732</v>
      </c>
      <c r="D2" s="237" t="s">
        <v>733</v>
      </c>
      <c r="E2" s="237" t="s">
        <v>734</v>
      </c>
      <c r="F2" s="183">
        <v>1.4247685185185186E-3</v>
      </c>
      <c r="G2" s="184">
        <v>1.4278935185185184E-3</v>
      </c>
      <c r="H2" s="181" t="s">
        <v>738</v>
      </c>
      <c r="I2" s="185" t="s">
        <v>807</v>
      </c>
      <c r="J2" s="185" t="s">
        <v>808</v>
      </c>
      <c r="K2" s="185" t="s">
        <v>809</v>
      </c>
      <c r="L2" s="185" t="s">
        <v>810</v>
      </c>
      <c r="M2" s="185" t="s">
        <v>811</v>
      </c>
      <c r="N2" s="183">
        <v>4.6103009259259257E-3</v>
      </c>
      <c r="O2" s="184">
        <v>4.6097222222222225E-3</v>
      </c>
      <c r="Q2" s="611" t="s">
        <v>718</v>
      </c>
      <c r="R2" s="612"/>
      <c r="S2" s="612"/>
      <c r="T2" s="612"/>
      <c r="U2" s="612"/>
      <c r="V2" s="612"/>
      <c r="W2" s="613"/>
    </row>
    <row r="3" spans="1:23" ht="34" customHeight="1" x14ac:dyDescent="0.25">
      <c r="A3" s="187" t="s">
        <v>676</v>
      </c>
      <c r="B3" s="238" t="s">
        <v>741</v>
      </c>
      <c r="C3" s="188" t="s">
        <v>742</v>
      </c>
      <c r="D3" s="238" t="s">
        <v>743</v>
      </c>
      <c r="E3" s="238" t="s">
        <v>744</v>
      </c>
      <c r="F3" s="189">
        <v>1.6548611111111111E-3</v>
      </c>
      <c r="G3" s="190">
        <v>1.6496527777777779E-3</v>
      </c>
      <c r="H3" s="187"/>
      <c r="I3" s="191" t="s">
        <v>812</v>
      </c>
      <c r="J3" s="191" t="s">
        <v>813</v>
      </c>
      <c r="K3" s="191" t="s">
        <v>814</v>
      </c>
      <c r="L3" s="191" t="s">
        <v>815</v>
      </c>
      <c r="M3" s="191" t="s">
        <v>816</v>
      </c>
      <c r="N3" s="189"/>
      <c r="O3" s="190"/>
      <c r="Q3" s="614" t="s">
        <v>719</v>
      </c>
      <c r="R3" s="615"/>
      <c r="S3" s="615"/>
      <c r="T3" s="615"/>
      <c r="U3" s="615"/>
      <c r="V3" s="615"/>
      <c r="W3" s="616"/>
    </row>
    <row r="4" spans="1:23" ht="34" customHeight="1" x14ac:dyDescent="0.25">
      <c r="A4" s="187" t="s">
        <v>677</v>
      </c>
      <c r="B4" s="238" t="s">
        <v>745</v>
      </c>
      <c r="C4" s="238" t="s">
        <v>746</v>
      </c>
      <c r="D4" s="188" t="s">
        <v>747</v>
      </c>
      <c r="E4" s="238" t="s">
        <v>748</v>
      </c>
      <c r="F4" s="189">
        <v>1.8244212962962962E-3</v>
      </c>
      <c r="G4" s="190" t="s">
        <v>570</v>
      </c>
      <c r="H4" s="187" t="s">
        <v>707</v>
      </c>
      <c r="I4" s="191" t="s">
        <v>817</v>
      </c>
      <c r="J4" s="191" t="s">
        <v>818</v>
      </c>
      <c r="K4" s="191" t="s">
        <v>819</v>
      </c>
      <c r="L4" s="191" t="s">
        <v>820</v>
      </c>
      <c r="M4" s="191" t="s">
        <v>821</v>
      </c>
      <c r="N4" s="189">
        <v>4.8892361111111107E-3</v>
      </c>
      <c r="O4" s="241">
        <v>4.8857638888888883E-3</v>
      </c>
      <c r="Q4" s="614" t="s">
        <v>720</v>
      </c>
      <c r="R4" s="615"/>
      <c r="S4" s="615"/>
      <c r="T4" s="615"/>
      <c r="U4" s="615"/>
      <c r="V4" s="615"/>
      <c r="W4" s="616"/>
    </row>
    <row r="5" spans="1:23" ht="34" customHeight="1" x14ac:dyDescent="0.25">
      <c r="A5" s="187"/>
      <c r="B5" s="188"/>
      <c r="C5" s="188"/>
      <c r="D5" s="188"/>
      <c r="E5" s="188"/>
      <c r="F5" s="189"/>
      <c r="G5" s="190"/>
      <c r="H5" s="187"/>
      <c r="I5" s="191" t="s">
        <v>822</v>
      </c>
      <c r="J5" s="191" t="s">
        <v>823</v>
      </c>
      <c r="K5" s="191" t="s">
        <v>824</v>
      </c>
      <c r="L5" s="191" t="s">
        <v>825</v>
      </c>
      <c r="M5" s="191" t="s">
        <v>826</v>
      </c>
      <c r="N5" s="189"/>
      <c r="O5" s="190"/>
      <c r="Q5" s="614"/>
      <c r="R5" s="615"/>
      <c r="S5" s="615"/>
      <c r="T5" s="615"/>
      <c r="U5" s="615"/>
      <c r="V5" s="615"/>
      <c r="W5" s="616"/>
    </row>
    <row r="6" spans="1:23" ht="34" customHeight="1" thickBot="1" x14ac:dyDescent="0.3">
      <c r="A6" s="192"/>
      <c r="B6" s="193"/>
      <c r="C6" s="193"/>
      <c r="D6" s="193"/>
      <c r="E6" s="193"/>
      <c r="F6" s="194"/>
      <c r="G6" s="195"/>
      <c r="H6" s="187" t="s">
        <v>708</v>
      </c>
      <c r="I6" s="191" t="s">
        <v>827</v>
      </c>
      <c r="J6" s="191" t="s">
        <v>828</v>
      </c>
      <c r="K6" s="191" t="s">
        <v>829</v>
      </c>
      <c r="L6" s="191" t="s">
        <v>830</v>
      </c>
      <c r="M6" s="191" t="s">
        <v>831</v>
      </c>
      <c r="N6" s="239">
        <v>5.7538194444444442E-3</v>
      </c>
      <c r="O6" s="241">
        <v>5.7538194444444442E-3</v>
      </c>
      <c r="Q6" s="605"/>
      <c r="R6" s="606"/>
      <c r="S6" s="606"/>
      <c r="T6" s="606"/>
      <c r="U6" s="606"/>
      <c r="V6" s="606"/>
      <c r="W6" s="607"/>
    </row>
    <row r="7" spans="1:23" ht="34" customHeight="1" thickBot="1" x14ac:dyDescent="0.3">
      <c r="A7" s="177" t="s">
        <v>65</v>
      </c>
      <c r="B7" s="178" t="s">
        <v>66</v>
      </c>
      <c r="C7" s="178" t="s">
        <v>67</v>
      </c>
      <c r="D7" s="178" t="s">
        <v>68</v>
      </c>
      <c r="E7" s="178" t="s">
        <v>69</v>
      </c>
      <c r="F7" s="178" t="s">
        <v>11</v>
      </c>
      <c r="G7" s="179" t="s">
        <v>75</v>
      </c>
      <c r="H7" s="187"/>
      <c r="I7" s="191" t="s">
        <v>832</v>
      </c>
      <c r="J7" s="191" t="s">
        <v>833</v>
      </c>
      <c r="K7" s="191" t="s">
        <v>834</v>
      </c>
      <c r="L7" s="191" t="s">
        <v>835</v>
      </c>
      <c r="M7" s="191" t="s">
        <v>836</v>
      </c>
      <c r="N7" s="189"/>
      <c r="O7" s="190"/>
      <c r="Q7" s="608" t="s">
        <v>235</v>
      </c>
      <c r="R7" s="609"/>
      <c r="S7" s="609"/>
      <c r="T7" s="609"/>
      <c r="U7" s="609"/>
      <c r="V7" s="609"/>
      <c r="W7" s="610"/>
    </row>
    <row r="8" spans="1:23" ht="34" customHeight="1" x14ac:dyDescent="0.25">
      <c r="A8" s="181" t="s">
        <v>686</v>
      </c>
      <c r="B8" s="182" t="s">
        <v>749</v>
      </c>
      <c r="C8" s="182" t="s">
        <v>750</v>
      </c>
      <c r="D8" s="182" t="s">
        <v>751</v>
      </c>
      <c r="E8" s="182" t="s">
        <v>752</v>
      </c>
      <c r="F8" s="183">
        <v>1.6693287037037039E-3</v>
      </c>
      <c r="G8" s="184">
        <v>1.6670138888888889E-3</v>
      </c>
      <c r="H8" s="187" t="s">
        <v>709</v>
      </c>
      <c r="I8" s="191" t="s">
        <v>837</v>
      </c>
      <c r="J8" s="191" t="s">
        <v>838</v>
      </c>
      <c r="K8" s="191">
        <v>6.9467592592592584E-4</v>
      </c>
      <c r="L8" s="191" t="s">
        <v>839</v>
      </c>
      <c r="M8" s="191" t="s">
        <v>840</v>
      </c>
      <c r="N8" s="189">
        <v>6.372800925925925E-3</v>
      </c>
      <c r="O8" s="190" t="s">
        <v>570</v>
      </c>
      <c r="Q8" s="611" t="s">
        <v>721</v>
      </c>
      <c r="R8" s="612"/>
      <c r="S8" s="612"/>
      <c r="T8" s="612"/>
      <c r="U8" s="612"/>
      <c r="V8" s="612"/>
      <c r="W8" s="613"/>
    </row>
    <row r="9" spans="1:23" ht="34" customHeight="1" x14ac:dyDescent="0.25">
      <c r="A9" s="187" t="s">
        <v>687</v>
      </c>
      <c r="B9" s="188" t="s">
        <v>753</v>
      </c>
      <c r="C9" s="188" t="s">
        <v>754</v>
      </c>
      <c r="D9" s="188" t="s">
        <v>755</v>
      </c>
      <c r="E9" s="188" t="s">
        <v>756</v>
      </c>
      <c r="F9" s="189">
        <v>1.8298611111111111E-3</v>
      </c>
      <c r="G9" s="190">
        <v>1.8265046296296295E-3</v>
      </c>
      <c r="H9" s="187"/>
      <c r="I9" s="191" t="s">
        <v>841</v>
      </c>
      <c r="J9" s="191" t="s">
        <v>842</v>
      </c>
      <c r="K9" s="191" t="s">
        <v>843</v>
      </c>
      <c r="L9" s="191" t="s">
        <v>844</v>
      </c>
      <c r="M9" s="191" t="s">
        <v>845</v>
      </c>
      <c r="N9" s="189"/>
      <c r="O9" s="190"/>
      <c r="Q9" s="614" t="s">
        <v>722</v>
      </c>
      <c r="R9" s="615"/>
      <c r="S9" s="615"/>
      <c r="T9" s="615"/>
      <c r="U9" s="615"/>
      <c r="V9" s="615"/>
      <c r="W9" s="616"/>
    </row>
    <row r="10" spans="1:23" ht="34" customHeight="1" thickBot="1" x14ac:dyDescent="0.3">
      <c r="A10" s="187" t="s">
        <v>688</v>
      </c>
      <c r="B10" s="188" t="s">
        <v>757</v>
      </c>
      <c r="C10" s="188" t="s">
        <v>758</v>
      </c>
      <c r="D10" s="188" t="s">
        <v>759</v>
      </c>
      <c r="E10" s="188" t="s">
        <v>561</v>
      </c>
      <c r="F10" s="239">
        <v>1.8834490740740741E-3</v>
      </c>
      <c r="G10" s="190">
        <v>1.8850694444444444E-3</v>
      </c>
      <c r="H10" s="192"/>
      <c r="I10" s="196"/>
      <c r="J10" s="196"/>
      <c r="K10" s="196"/>
      <c r="L10" s="196"/>
      <c r="M10" s="196"/>
      <c r="N10" s="194"/>
      <c r="O10" s="195"/>
      <c r="Q10" s="614" t="s">
        <v>723</v>
      </c>
      <c r="R10" s="615"/>
      <c r="S10" s="615"/>
      <c r="T10" s="615"/>
      <c r="U10" s="615"/>
      <c r="V10" s="615"/>
      <c r="W10" s="616"/>
    </row>
    <row r="11" spans="1:23" ht="34" customHeight="1" thickBot="1" x14ac:dyDescent="0.3">
      <c r="A11" s="187" t="s">
        <v>689</v>
      </c>
      <c r="B11" s="188" t="s">
        <v>760</v>
      </c>
      <c r="C11" s="188" t="s">
        <v>761</v>
      </c>
      <c r="D11" s="188" t="s">
        <v>762</v>
      </c>
      <c r="E11" s="188" t="s">
        <v>763</v>
      </c>
      <c r="F11" s="239">
        <v>2.3153935185185183E-3</v>
      </c>
      <c r="G11" s="190" t="s">
        <v>570</v>
      </c>
      <c r="H11" s="177" t="s">
        <v>235</v>
      </c>
      <c r="I11" s="197"/>
      <c r="J11" s="197" t="s">
        <v>66</v>
      </c>
      <c r="K11" s="197" t="s">
        <v>67</v>
      </c>
      <c r="L11" s="197" t="s">
        <v>68</v>
      </c>
      <c r="M11" s="197" t="s">
        <v>69</v>
      </c>
      <c r="N11" s="178" t="s">
        <v>11</v>
      </c>
      <c r="O11" s="179" t="s">
        <v>75</v>
      </c>
      <c r="Q11" s="614" t="s">
        <v>681</v>
      </c>
      <c r="R11" s="615"/>
      <c r="S11" s="615"/>
      <c r="T11" s="615"/>
      <c r="U11" s="615"/>
      <c r="V11" s="615"/>
      <c r="W11" s="616"/>
    </row>
    <row r="12" spans="1:23" ht="34" customHeight="1" thickBot="1" x14ac:dyDescent="0.3">
      <c r="A12" s="192"/>
      <c r="B12" s="193"/>
      <c r="C12" s="193"/>
      <c r="D12" s="193"/>
      <c r="E12" s="193"/>
      <c r="F12" s="194"/>
      <c r="G12" s="195"/>
      <c r="H12" s="181" t="s">
        <v>678</v>
      </c>
      <c r="I12" s="182"/>
      <c r="J12" s="182" t="s">
        <v>846</v>
      </c>
      <c r="K12" s="237" t="s">
        <v>847</v>
      </c>
      <c r="L12" s="182" t="s">
        <v>848</v>
      </c>
      <c r="M12" s="237" t="s">
        <v>779</v>
      </c>
      <c r="N12" s="183">
        <v>1.2957175925925925E-3</v>
      </c>
      <c r="O12" s="184">
        <v>1.297800925925926E-3</v>
      </c>
      <c r="Q12" s="605"/>
      <c r="R12" s="606"/>
      <c r="S12" s="606"/>
      <c r="T12" s="606"/>
      <c r="U12" s="606"/>
      <c r="V12" s="606"/>
      <c r="W12" s="607"/>
    </row>
    <row r="13" spans="1:23" ht="34" customHeight="1" thickBot="1" x14ac:dyDescent="0.3">
      <c r="A13" s="177" t="s">
        <v>690</v>
      </c>
      <c r="B13" s="178" t="s">
        <v>36</v>
      </c>
      <c r="C13" s="178" t="s">
        <v>34</v>
      </c>
      <c r="D13" s="178" t="s">
        <v>35</v>
      </c>
      <c r="E13" s="178" t="s">
        <v>37</v>
      </c>
      <c r="F13" s="178" t="s">
        <v>11</v>
      </c>
      <c r="G13" s="179" t="s">
        <v>75</v>
      </c>
      <c r="H13" s="187" t="s">
        <v>679</v>
      </c>
      <c r="I13" s="188"/>
      <c r="J13" s="188" t="s">
        <v>849</v>
      </c>
      <c r="K13" s="188" t="s">
        <v>850</v>
      </c>
      <c r="L13" s="188" t="s">
        <v>851</v>
      </c>
      <c r="M13" s="238" t="s">
        <v>852</v>
      </c>
      <c r="N13" s="189">
        <v>1.4896990740740741E-3</v>
      </c>
      <c r="O13" s="190">
        <v>1.4912037037037038E-3</v>
      </c>
      <c r="Q13" s="608" t="s">
        <v>236</v>
      </c>
      <c r="R13" s="609"/>
      <c r="S13" s="609"/>
      <c r="T13" s="609"/>
      <c r="U13" s="609"/>
      <c r="V13" s="609"/>
      <c r="W13" s="610"/>
    </row>
    <row r="14" spans="1:23" ht="34" customHeight="1" x14ac:dyDescent="0.25">
      <c r="A14" s="181" t="s">
        <v>691</v>
      </c>
      <c r="B14" s="182" t="s">
        <v>764</v>
      </c>
      <c r="C14" s="182" t="s">
        <v>756</v>
      </c>
      <c r="D14" s="182" t="s">
        <v>765</v>
      </c>
      <c r="E14" s="182" t="s">
        <v>766</v>
      </c>
      <c r="F14" s="240">
        <v>1.9458333333333333E-3</v>
      </c>
      <c r="G14" s="184">
        <v>1.9466435185185186E-3</v>
      </c>
      <c r="H14" s="187" t="s">
        <v>680</v>
      </c>
      <c r="I14" s="188"/>
      <c r="J14" s="238" t="s">
        <v>853</v>
      </c>
      <c r="K14" s="188" t="s">
        <v>854</v>
      </c>
      <c r="L14" s="238" t="s">
        <v>855</v>
      </c>
      <c r="M14" s="238" t="s">
        <v>856</v>
      </c>
      <c r="N14" s="189">
        <v>1.9113425925925927E-3</v>
      </c>
      <c r="O14" s="190" t="s">
        <v>570</v>
      </c>
      <c r="Q14" s="617" t="s">
        <v>724</v>
      </c>
      <c r="R14" s="618"/>
      <c r="S14" s="618"/>
      <c r="T14" s="618"/>
      <c r="U14" s="618"/>
      <c r="V14" s="618"/>
      <c r="W14" s="619"/>
    </row>
    <row r="15" spans="1:23" ht="34" customHeight="1" x14ac:dyDescent="0.25">
      <c r="A15" s="187" t="s">
        <v>692</v>
      </c>
      <c r="B15" s="188" t="s">
        <v>767</v>
      </c>
      <c r="C15" s="188" t="s">
        <v>768</v>
      </c>
      <c r="D15" s="191" t="s">
        <v>769</v>
      </c>
      <c r="E15" s="188" t="s">
        <v>770</v>
      </c>
      <c r="F15" s="189">
        <v>2.0545138888888887E-3</v>
      </c>
      <c r="G15" s="241">
        <v>2.0503472222222221E-3</v>
      </c>
      <c r="H15" s="187" t="s">
        <v>740</v>
      </c>
      <c r="I15" s="188"/>
      <c r="J15" s="188" t="s">
        <v>857</v>
      </c>
      <c r="K15" s="238" t="s">
        <v>858</v>
      </c>
      <c r="L15" s="238" t="s">
        <v>859</v>
      </c>
      <c r="M15" s="238" t="s">
        <v>860</v>
      </c>
      <c r="N15" s="189">
        <v>1.5744212962962962E-3</v>
      </c>
      <c r="O15" s="190" t="s">
        <v>570</v>
      </c>
      <c r="Q15" s="614" t="s">
        <v>725</v>
      </c>
      <c r="R15" s="615"/>
      <c r="S15" s="615"/>
      <c r="T15" s="615"/>
      <c r="U15" s="615"/>
      <c r="V15" s="615"/>
      <c r="W15" s="616"/>
    </row>
    <row r="16" spans="1:23" ht="34" customHeight="1" thickBot="1" x14ac:dyDescent="0.3">
      <c r="A16" s="187" t="s">
        <v>693</v>
      </c>
      <c r="B16" s="188" t="s">
        <v>771</v>
      </c>
      <c r="C16" s="188" t="s">
        <v>772</v>
      </c>
      <c r="D16" s="188" t="s">
        <v>773</v>
      </c>
      <c r="E16" s="188" t="s">
        <v>774</v>
      </c>
      <c r="F16" s="189">
        <v>2.1711805555555555E-3</v>
      </c>
      <c r="G16" s="190">
        <v>2.173726851851852E-3</v>
      </c>
      <c r="H16" s="192"/>
      <c r="I16" s="193"/>
      <c r="J16" s="193"/>
      <c r="K16" s="193"/>
      <c r="L16" s="193"/>
      <c r="M16" s="193"/>
      <c r="N16" s="194"/>
      <c r="O16" s="195"/>
      <c r="Q16" s="614" t="s">
        <v>726</v>
      </c>
      <c r="R16" s="615"/>
      <c r="S16" s="615"/>
      <c r="T16" s="615"/>
      <c r="U16" s="615"/>
      <c r="V16" s="615"/>
      <c r="W16" s="616"/>
    </row>
    <row r="17" spans="1:23" ht="34" customHeight="1" thickBot="1" x14ac:dyDescent="0.3">
      <c r="A17" s="187" t="s">
        <v>694</v>
      </c>
      <c r="B17" s="188" t="s">
        <v>775</v>
      </c>
      <c r="C17" s="188" t="s">
        <v>776</v>
      </c>
      <c r="D17" s="191" t="s">
        <v>777</v>
      </c>
      <c r="E17" s="191" t="s">
        <v>778</v>
      </c>
      <c r="F17" s="239">
        <v>2.2175925925925926E-3</v>
      </c>
      <c r="G17" s="190" t="s">
        <v>570</v>
      </c>
      <c r="H17" s="177" t="s">
        <v>7</v>
      </c>
      <c r="I17" s="178"/>
      <c r="J17" s="178"/>
      <c r="K17" s="198"/>
      <c r="L17" s="178" t="s">
        <v>66</v>
      </c>
      <c r="M17" s="178" t="s">
        <v>67</v>
      </c>
      <c r="N17" s="178" t="s">
        <v>11</v>
      </c>
      <c r="O17" s="179" t="s">
        <v>75</v>
      </c>
      <c r="Q17" s="614" t="s">
        <v>727</v>
      </c>
      <c r="R17" s="615"/>
      <c r="S17" s="615"/>
      <c r="T17" s="615"/>
      <c r="U17" s="615"/>
      <c r="V17" s="615"/>
      <c r="W17" s="616"/>
    </row>
    <row r="18" spans="1:23" ht="34" customHeight="1" thickBot="1" x14ac:dyDescent="0.3">
      <c r="A18" s="177" t="s">
        <v>3</v>
      </c>
      <c r="B18" s="198"/>
      <c r="C18" s="199"/>
      <c r="D18" s="199"/>
      <c r="E18" s="178"/>
      <c r="F18" s="178" t="s">
        <v>11</v>
      </c>
      <c r="G18" s="179" t="s">
        <v>75</v>
      </c>
      <c r="H18" s="200" t="s">
        <v>710</v>
      </c>
      <c r="I18" s="201"/>
      <c r="J18" s="201"/>
      <c r="K18" s="201"/>
      <c r="L18" s="185" t="s">
        <v>861</v>
      </c>
      <c r="M18" s="185" t="s">
        <v>862</v>
      </c>
      <c r="N18" s="202">
        <v>9.6423611111111113E-4</v>
      </c>
      <c r="O18" s="203">
        <v>9.6493055555555557E-4</v>
      </c>
      <c r="Q18" s="605"/>
      <c r="R18" s="606"/>
      <c r="S18" s="606"/>
      <c r="T18" s="606"/>
      <c r="U18" s="606"/>
      <c r="V18" s="606"/>
      <c r="W18" s="607"/>
    </row>
    <row r="19" spans="1:23" ht="34" customHeight="1" x14ac:dyDescent="0.25">
      <c r="A19" s="181" t="s">
        <v>695</v>
      </c>
      <c r="B19" s="242" t="s">
        <v>779</v>
      </c>
      <c r="C19" s="205" t="s">
        <v>735</v>
      </c>
      <c r="D19" s="235"/>
      <c r="E19" s="182"/>
      <c r="F19" s="246" t="s">
        <v>783</v>
      </c>
      <c r="G19" s="206" t="s">
        <v>570</v>
      </c>
      <c r="H19" s="187" t="s">
        <v>711</v>
      </c>
      <c r="I19" s="188"/>
      <c r="J19" s="188"/>
      <c r="K19" s="188"/>
      <c r="L19" s="191" t="s">
        <v>863</v>
      </c>
      <c r="M19" s="191" t="s">
        <v>864</v>
      </c>
      <c r="N19" s="189">
        <v>1.0199074074074073E-3</v>
      </c>
      <c r="O19" s="190">
        <v>1.0185185185185186E-3</v>
      </c>
      <c r="Q19" s="207"/>
      <c r="S19" s="207"/>
      <c r="T19" s="207"/>
    </row>
    <row r="20" spans="1:23" ht="34" customHeight="1" x14ac:dyDescent="0.25">
      <c r="A20" s="187" t="s">
        <v>696</v>
      </c>
      <c r="B20" s="208" t="s">
        <v>780</v>
      </c>
      <c r="C20" s="243" t="s">
        <v>736</v>
      </c>
      <c r="D20" s="236"/>
      <c r="E20" s="188"/>
      <c r="F20" s="209" t="s">
        <v>784</v>
      </c>
      <c r="G20" s="210" t="s">
        <v>570</v>
      </c>
      <c r="H20" s="187" t="s">
        <v>712</v>
      </c>
      <c r="I20" s="188"/>
      <c r="J20" s="188"/>
      <c r="K20" s="188"/>
      <c r="L20" s="191" t="s">
        <v>865</v>
      </c>
      <c r="M20" s="191" t="s">
        <v>640</v>
      </c>
      <c r="N20" s="239">
        <v>9.6030092592592597E-4</v>
      </c>
      <c r="O20" s="190">
        <v>9.7002314814814824E-4</v>
      </c>
      <c r="Q20" s="207"/>
      <c r="S20" s="207"/>
      <c r="T20" s="207"/>
    </row>
    <row r="21" spans="1:23" ht="34" customHeight="1" x14ac:dyDescent="0.25">
      <c r="A21" s="187" t="s">
        <v>697</v>
      </c>
      <c r="B21" s="244" t="s">
        <v>781</v>
      </c>
      <c r="C21" s="208" t="s">
        <v>570</v>
      </c>
      <c r="D21" s="188"/>
      <c r="E21" s="188"/>
      <c r="F21" s="243" t="s">
        <v>743</v>
      </c>
      <c r="G21" s="210" t="s">
        <v>570</v>
      </c>
      <c r="H21" s="187" t="s">
        <v>713</v>
      </c>
      <c r="I21" s="188"/>
      <c r="J21" s="191"/>
      <c r="K21" s="188"/>
      <c r="L21" s="191">
        <v>7.0902777777777772E-4</v>
      </c>
      <c r="M21" s="191">
        <v>7.9201388888888898E-4</v>
      </c>
      <c r="N21" s="189">
        <v>1.5010416666666668E-3</v>
      </c>
      <c r="O21" s="190" t="s">
        <v>570</v>
      </c>
      <c r="Q21" s="211"/>
      <c r="R21" s="211"/>
      <c r="S21" s="211"/>
      <c r="T21" s="211"/>
    </row>
    <row r="22" spans="1:23" ht="34" customHeight="1" thickBot="1" x14ac:dyDescent="0.3">
      <c r="A22" s="212" t="s">
        <v>730</v>
      </c>
      <c r="B22" s="245" t="s">
        <v>782</v>
      </c>
      <c r="C22" s="213" t="s">
        <v>570</v>
      </c>
      <c r="D22" s="193"/>
      <c r="E22" s="193"/>
      <c r="F22" s="247" t="s">
        <v>785</v>
      </c>
      <c r="G22" s="214" t="s">
        <v>570</v>
      </c>
      <c r="H22" s="215"/>
      <c r="I22" s="216"/>
      <c r="J22" s="216"/>
      <c r="K22" s="216"/>
      <c r="L22" s="191"/>
      <c r="M22" s="191"/>
      <c r="N22" s="217"/>
      <c r="O22" s="218"/>
      <c r="Q22" s="207"/>
      <c r="S22" s="207"/>
    </row>
    <row r="23" spans="1:23" ht="34" customHeight="1" thickBot="1" x14ac:dyDescent="0.3">
      <c r="A23" s="177" t="s">
        <v>4</v>
      </c>
      <c r="B23" s="198"/>
      <c r="C23" s="199"/>
      <c r="D23" s="178" t="s">
        <v>66</v>
      </c>
      <c r="E23" s="178" t="s">
        <v>67</v>
      </c>
      <c r="F23" s="178" t="s">
        <v>11</v>
      </c>
      <c r="G23" s="179" t="s">
        <v>75</v>
      </c>
      <c r="H23" s="177" t="s">
        <v>8</v>
      </c>
      <c r="I23" s="178"/>
      <c r="J23" s="178"/>
      <c r="K23" s="198"/>
      <c r="L23" s="178" t="s">
        <v>66</v>
      </c>
      <c r="M23" s="178" t="s">
        <v>67</v>
      </c>
      <c r="N23" s="178" t="s">
        <v>11</v>
      </c>
      <c r="O23" s="179" t="s">
        <v>75</v>
      </c>
      <c r="Q23" s="207"/>
      <c r="S23" s="207"/>
    </row>
    <row r="24" spans="1:23" ht="34" customHeight="1" x14ac:dyDescent="0.25">
      <c r="A24" s="181" t="s">
        <v>698</v>
      </c>
      <c r="B24" s="182"/>
      <c r="C24" s="182"/>
      <c r="D24" s="201" t="s">
        <v>786</v>
      </c>
      <c r="E24" s="201" t="s">
        <v>787</v>
      </c>
      <c r="F24" s="248">
        <v>7.4108796296296292E-4</v>
      </c>
      <c r="G24" s="203">
        <v>7.4143518518518525E-4</v>
      </c>
      <c r="H24" s="181" t="s">
        <v>714</v>
      </c>
      <c r="I24" s="182"/>
      <c r="J24" s="182"/>
      <c r="K24" s="182"/>
      <c r="L24" s="182" t="s">
        <v>866</v>
      </c>
      <c r="M24" s="182" t="s">
        <v>867</v>
      </c>
      <c r="N24" s="183">
        <v>9.4236111111111116E-4</v>
      </c>
      <c r="O24" s="184">
        <v>9.4513888888888892E-4</v>
      </c>
      <c r="Q24" s="207"/>
      <c r="S24" s="207"/>
    </row>
    <row r="25" spans="1:23" ht="34" customHeight="1" x14ac:dyDescent="0.25">
      <c r="A25" s="219" t="s">
        <v>699</v>
      </c>
      <c r="B25" s="188"/>
      <c r="C25" s="188"/>
      <c r="D25" s="188" t="s">
        <v>788</v>
      </c>
      <c r="E25" s="188" t="s">
        <v>789</v>
      </c>
      <c r="F25" s="189">
        <v>9.6921296296296295E-4</v>
      </c>
      <c r="G25" s="241">
        <v>9.6747685185185185E-4</v>
      </c>
      <c r="H25" s="187" t="s">
        <v>715</v>
      </c>
      <c r="I25" s="188"/>
      <c r="J25" s="188"/>
      <c r="K25" s="188"/>
      <c r="L25" s="188" t="s">
        <v>868</v>
      </c>
      <c r="M25" s="188" t="s">
        <v>869</v>
      </c>
      <c r="N25" s="189">
        <v>9.7731481481481476E-4</v>
      </c>
      <c r="O25" s="241">
        <v>9.7430555555555552E-4</v>
      </c>
      <c r="Q25" s="207"/>
      <c r="S25" s="207"/>
    </row>
    <row r="26" spans="1:23" ht="34" customHeight="1" x14ac:dyDescent="0.25">
      <c r="A26" s="219" t="s">
        <v>737</v>
      </c>
      <c r="B26" s="216"/>
      <c r="C26" s="216"/>
      <c r="D26" s="188" t="s">
        <v>790</v>
      </c>
      <c r="E26" s="188" t="s">
        <v>791</v>
      </c>
      <c r="F26" s="239">
        <v>8.9155092592592595E-4</v>
      </c>
      <c r="G26" s="190">
        <v>8.9189814814814817E-4</v>
      </c>
      <c r="H26" s="187" t="s">
        <v>716</v>
      </c>
      <c r="I26" s="188"/>
      <c r="J26" s="188"/>
      <c r="K26" s="188"/>
      <c r="L26" s="191" t="s">
        <v>870</v>
      </c>
      <c r="M26" s="191" t="s">
        <v>1185</v>
      </c>
      <c r="N26" s="189">
        <v>1.0510416666666667E-3</v>
      </c>
      <c r="O26" s="241">
        <v>1.0503472222222223E-3</v>
      </c>
      <c r="Q26" s="211"/>
      <c r="R26" s="211"/>
      <c r="S26" s="211"/>
      <c r="T26" s="211"/>
    </row>
    <row r="27" spans="1:23" ht="34" customHeight="1" thickBot="1" x14ac:dyDescent="0.3">
      <c r="A27" s="219"/>
      <c r="B27" s="216"/>
      <c r="C27" s="216"/>
      <c r="D27" s="188"/>
      <c r="E27" s="191"/>
      <c r="F27" s="189"/>
      <c r="G27" s="190"/>
      <c r="H27" s="187" t="s">
        <v>717</v>
      </c>
      <c r="I27" s="188"/>
      <c r="J27" s="188"/>
      <c r="K27" s="188"/>
      <c r="L27" s="188" t="s">
        <v>871</v>
      </c>
      <c r="M27" s="188" t="s">
        <v>872</v>
      </c>
      <c r="N27" s="189">
        <v>1.073726851851852E-3</v>
      </c>
      <c r="O27" s="190" t="s">
        <v>570</v>
      </c>
    </row>
    <row r="28" spans="1:23" ht="34" customHeight="1" thickBot="1" x14ac:dyDescent="0.3">
      <c r="A28" s="220" t="s">
        <v>5</v>
      </c>
      <c r="B28" s="221"/>
      <c r="C28" s="222"/>
      <c r="D28" s="223" t="s">
        <v>66</v>
      </c>
      <c r="E28" s="223" t="s">
        <v>67</v>
      </c>
      <c r="F28" s="223" t="s">
        <v>11</v>
      </c>
      <c r="G28" s="224" t="s">
        <v>75</v>
      </c>
      <c r="H28" s="215"/>
      <c r="I28" s="216"/>
      <c r="J28" s="216"/>
      <c r="K28" s="216"/>
      <c r="L28" s="216"/>
      <c r="M28" s="216"/>
      <c r="N28" s="217"/>
      <c r="O28" s="218"/>
    </row>
    <row r="29" spans="1:23" ht="34" customHeight="1" thickBot="1" x14ac:dyDescent="0.3">
      <c r="A29" s="200" t="s">
        <v>700</v>
      </c>
      <c r="B29" s="201"/>
      <c r="C29" s="201"/>
      <c r="D29" s="201" t="s">
        <v>792</v>
      </c>
      <c r="E29" s="201" t="s">
        <v>793</v>
      </c>
      <c r="F29" s="248" t="s">
        <v>794</v>
      </c>
      <c r="G29" s="203" t="s">
        <v>739</v>
      </c>
      <c r="H29" s="225" t="s">
        <v>236</v>
      </c>
      <c r="I29" s="178"/>
      <c r="J29" s="178" t="s">
        <v>60</v>
      </c>
      <c r="K29" s="178" t="s">
        <v>61</v>
      </c>
      <c r="L29" s="178" t="s">
        <v>62</v>
      </c>
      <c r="M29" s="178" t="s">
        <v>63</v>
      </c>
      <c r="N29" s="178" t="s">
        <v>11</v>
      </c>
      <c r="O29" s="179" t="s">
        <v>75</v>
      </c>
    </row>
    <row r="30" spans="1:23" ht="34" customHeight="1" x14ac:dyDescent="0.25">
      <c r="A30" s="187" t="s">
        <v>701</v>
      </c>
      <c r="B30" s="188"/>
      <c r="C30" s="188"/>
      <c r="D30" s="188" t="s">
        <v>795</v>
      </c>
      <c r="E30" s="188" t="s">
        <v>796</v>
      </c>
      <c r="F30" s="189">
        <v>7.5914351851851848E-4</v>
      </c>
      <c r="G30" s="241">
        <v>7.5567129629629639E-4</v>
      </c>
      <c r="H30" s="226" t="s">
        <v>682</v>
      </c>
      <c r="I30" s="183"/>
      <c r="J30" s="183">
        <v>8.0694444444444433E-4</v>
      </c>
      <c r="K30" s="183">
        <v>7.969907407407408E-4</v>
      </c>
      <c r="L30" s="183">
        <v>9.2013888888888885E-4</v>
      </c>
      <c r="M30" s="240">
        <v>7.3576388888888877E-4</v>
      </c>
      <c r="N30" s="183">
        <v>3.2598379629629631E-3</v>
      </c>
      <c r="O30" s="184">
        <v>3.2625000000000002E-3</v>
      </c>
    </row>
    <row r="31" spans="1:23" ht="34" customHeight="1" x14ac:dyDescent="0.25">
      <c r="A31" s="187" t="s">
        <v>702</v>
      </c>
      <c r="B31" s="188"/>
      <c r="C31" s="188"/>
      <c r="D31" s="188" t="s">
        <v>797</v>
      </c>
      <c r="E31" s="188" t="s">
        <v>798</v>
      </c>
      <c r="F31" s="239">
        <v>7.9108796296296295E-4</v>
      </c>
      <c r="G31" s="190">
        <v>7.9363425925925923E-4</v>
      </c>
      <c r="H31" s="227" t="s">
        <v>683</v>
      </c>
      <c r="I31" s="189"/>
      <c r="J31" s="189">
        <v>8.6550925925925933E-4</v>
      </c>
      <c r="K31" s="239">
        <v>8.1400462962962947E-4</v>
      </c>
      <c r="L31" s="239">
        <v>9.0023148148148146E-4</v>
      </c>
      <c r="M31" s="239">
        <v>8.0995370370370368E-4</v>
      </c>
      <c r="N31" s="189">
        <v>3.3893518518518517E-3</v>
      </c>
      <c r="O31" s="190">
        <v>3.3865740740740744E-3</v>
      </c>
    </row>
    <row r="32" spans="1:23" ht="34" customHeight="1" x14ac:dyDescent="0.25">
      <c r="A32" s="187" t="s">
        <v>703</v>
      </c>
      <c r="B32" s="188"/>
      <c r="C32" s="188"/>
      <c r="D32" s="188" t="s">
        <v>799</v>
      </c>
      <c r="E32" s="191" t="s">
        <v>800</v>
      </c>
      <c r="F32" s="239">
        <v>9.3425925925925924E-4</v>
      </c>
      <c r="G32" s="190" t="s">
        <v>570</v>
      </c>
      <c r="H32" s="227" t="s">
        <v>684</v>
      </c>
      <c r="I32" s="189"/>
      <c r="J32" s="189">
        <v>1.1608796296296295E-3</v>
      </c>
      <c r="K32" s="239">
        <v>9.9641203703703719E-4</v>
      </c>
      <c r="L32" s="239">
        <v>1.1873842592592593E-3</v>
      </c>
      <c r="M32" s="239">
        <v>1.2082175925925925E-3</v>
      </c>
      <c r="N32" s="189">
        <v>4.555208333333333E-3</v>
      </c>
      <c r="O32" s="190">
        <v>4.5565972222222214E-3</v>
      </c>
    </row>
    <row r="33" spans="1:15" ht="34" customHeight="1" x14ac:dyDescent="0.25">
      <c r="A33" s="187" t="s">
        <v>704</v>
      </c>
      <c r="B33" s="188"/>
      <c r="C33" s="188"/>
      <c r="D33" s="188" t="s">
        <v>801</v>
      </c>
      <c r="E33" s="188" t="s">
        <v>802</v>
      </c>
      <c r="F33" s="239">
        <v>9.9479166666666661E-4</v>
      </c>
      <c r="G33" s="190" t="s">
        <v>570</v>
      </c>
      <c r="H33" s="227" t="s">
        <v>685</v>
      </c>
      <c r="I33" s="189"/>
      <c r="J33" s="239">
        <v>1.0655092592592593E-3</v>
      </c>
      <c r="K33" s="239">
        <v>9.710648148148149E-4</v>
      </c>
      <c r="L33" s="239">
        <v>9.8483796296296297E-4</v>
      </c>
      <c r="M33" s="239">
        <v>9.1134259259259261E-4</v>
      </c>
      <c r="N33" s="189">
        <v>3.9322916666666664E-3</v>
      </c>
      <c r="O33" s="190" t="s">
        <v>570</v>
      </c>
    </row>
    <row r="34" spans="1:15" ht="34" customHeight="1" x14ac:dyDescent="0.25">
      <c r="A34" s="187" t="s">
        <v>705</v>
      </c>
      <c r="B34" s="188"/>
      <c r="C34" s="188"/>
      <c r="D34" s="188" t="s">
        <v>803</v>
      </c>
      <c r="E34" s="188" t="s">
        <v>804</v>
      </c>
      <c r="F34" s="239">
        <v>1.1608796296296295E-3</v>
      </c>
      <c r="G34" s="190" t="s">
        <v>570</v>
      </c>
      <c r="H34" s="228"/>
      <c r="I34" s="217"/>
      <c r="J34" s="217"/>
      <c r="K34" s="217"/>
      <c r="L34" s="217"/>
      <c r="M34" s="217"/>
      <c r="N34" s="217"/>
      <c r="O34" s="218"/>
    </row>
    <row r="35" spans="1:15" ht="34" customHeight="1" thickBot="1" x14ac:dyDescent="0.3">
      <c r="A35" s="187" t="s">
        <v>706</v>
      </c>
      <c r="B35" s="188"/>
      <c r="C35" s="188"/>
      <c r="D35" s="188" t="s">
        <v>805</v>
      </c>
      <c r="E35" s="188" t="s">
        <v>806</v>
      </c>
      <c r="F35" s="239">
        <v>1.1226851851851851E-3</v>
      </c>
      <c r="G35" s="190" t="s">
        <v>570</v>
      </c>
      <c r="H35" s="228"/>
      <c r="I35" s="217"/>
      <c r="J35" s="217"/>
      <c r="K35" s="217"/>
      <c r="L35" s="217"/>
      <c r="M35" s="217"/>
      <c r="N35" s="217"/>
      <c r="O35" s="218"/>
    </row>
    <row r="36" spans="1:15" ht="34" customHeight="1" thickBot="1" x14ac:dyDescent="0.3">
      <c r="A36" s="212"/>
      <c r="B36" s="193"/>
      <c r="C36" s="193"/>
      <c r="D36" s="193"/>
      <c r="E36" s="196"/>
      <c r="F36" s="194"/>
      <c r="G36" s="195"/>
      <c r="H36" s="229" t="s">
        <v>728</v>
      </c>
      <c r="I36" s="230"/>
      <c r="J36" s="231"/>
      <c r="K36" s="232"/>
      <c r="L36" s="230" t="s">
        <v>72</v>
      </c>
      <c r="M36" s="231" t="s">
        <v>73</v>
      </c>
      <c r="N36" s="232" t="s">
        <v>74</v>
      </c>
      <c r="O36" s="233"/>
    </row>
  </sheetData>
  <mergeCells count="18">
    <mergeCell ref="Q18:W18"/>
    <mergeCell ref="Q7:W7"/>
    <mergeCell ref="Q8:W8"/>
    <mergeCell ref="Q9:W9"/>
    <mergeCell ref="Q10:W10"/>
    <mergeCell ref="Q11:W11"/>
    <mergeCell ref="Q12:W12"/>
    <mergeCell ref="Q13:W13"/>
    <mergeCell ref="Q14:W14"/>
    <mergeCell ref="Q15:W15"/>
    <mergeCell ref="Q16:W16"/>
    <mergeCell ref="Q17:W17"/>
    <mergeCell ref="Q6:W6"/>
    <mergeCell ref="Q1:W1"/>
    <mergeCell ref="Q2:W2"/>
    <mergeCell ref="Q3:W3"/>
    <mergeCell ref="Q4:W4"/>
    <mergeCell ref="Q5:W5"/>
  </mergeCells>
  <pageMargins left="0.25" right="0.25" top="0.25" bottom="0.25" header="0.25" footer="0.25"/>
  <pageSetup scale="59" orientation="landscape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36"/>
  <sheetViews>
    <sheetView zoomScale="75" zoomScaleNormal="75" zoomScalePageLayoutView="75" workbookViewId="0"/>
  </sheetViews>
  <sheetFormatPr defaultColWidth="11.453125" defaultRowHeight="27.75" customHeight="1" x14ac:dyDescent="0.25"/>
  <cols>
    <col min="1" max="1" width="54.1796875" style="234" customWidth="1"/>
    <col min="2" max="5" width="10.1796875" style="186" customWidth="1"/>
    <col min="6" max="7" width="16.6328125" style="186" customWidth="1"/>
    <col min="8" max="8" width="54.1796875" style="234" customWidth="1"/>
    <col min="9" max="13" width="10.1796875" style="186" customWidth="1"/>
    <col min="14" max="15" width="16.6328125" style="186" customWidth="1"/>
    <col min="16" max="16" width="11.453125" style="186"/>
    <col min="17" max="17" width="11.453125" style="186" customWidth="1"/>
    <col min="18" max="18" width="11.6328125" style="186" bestFit="1" customWidth="1"/>
    <col min="19" max="19" width="9.1796875" style="186" bestFit="1" customWidth="1"/>
    <col min="20" max="20" width="12.6328125" style="186" bestFit="1" customWidth="1"/>
    <col min="21" max="16384" width="11.453125" style="186"/>
  </cols>
  <sheetData>
    <row r="1" spans="1:20" s="180" customFormat="1" ht="34" customHeight="1" thickBot="1" x14ac:dyDescent="0.3">
      <c r="A1" s="177" t="s">
        <v>59</v>
      </c>
      <c r="B1" s="178" t="s">
        <v>34</v>
      </c>
      <c r="C1" s="178" t="s">
        <v>35</v>
      </c>
      <c r="D1" s="178" t="s">
        <v>36</v>
      </c>
      <c r="E1" s="178" t="s">
        <v>37</v>
      </c>
      <c r="F1" s="178" t="s">
        <v>11</v>
      </c>
      <c r="G1" s="179" t="s">
        <v>75</v>
      </c>
      <c r="H1" s="177" t="s">
        <v>6</v>
      </c>
      <c r="I1" s="178" t="s">
        <v>60</v>
      </c>
      <c r="J1" s="178" t="s">
        <v>61</v>
      </c>
      <c r="K1" s="178" t="s">
        <v>62</v>
      </c>
      <c r="L1" s="178" t="s">
        <v>63</v>
      </c>
      <c r="M1" s="178" t="s">
        <v>64</v>
      </c>
      <c r="N1" s="178" t="s">
        <v>11</v>
      </c>
      <c r="O1" s="179" t="s">
        <v>75</v>
      </c>
    </row>
    <row r="2" spans="1:20" ht="34" customHeight="1" x14ac:dyDescent="0.25">
      <c r="A2" s="181" t="s">
        <v>895</v>
      </c>
      <c r="B2" s="237" t="s">
        <v>937</v>
      </c>
      <c r="C2" s="182" t="s">
        <v>938</v>
      </c>
      <c r="D2" s="182" t="s">
        <v>939</v>
      </c>
      <c r="E2" s="237" t="s">
        <v>940</v>
      </c>
      <c r="F2" s="183">
        <v>1.6344907407407408E-3</v>
      </c>
      <c r="G2" s="184">
        <v>1.6370370370370373E-3</v>
      </c>
      <c r="H2" s="181" t="s">
        <v>738</v>
      </c>
      <c r="I2" s="185" t="s">
        <v>996</v>
      </c>
      <c r="J2" s="185" t="s">
        <v>997</v>
      </c>
      <c r="K2" s="185" t="s">
        <v>998</v>
      </c>
      <c r="L2" s="185" t="s">
        <v>999</v>
      </c>
      <c r="M2" s="185" t="s">
        <v>1000</v>
      </c>
      <c r="N2" s="183">
        <v>4.3887731481481477E-3</v>
      </c>
      <c r="O2" s="305">
        <v>4.3877314814814812E-3</v>
      </c>
    </row>
    <row r="3" spans="1:20" ht="34" customHeight="1" x14ac:dyDescent="0.25">
      <c r="A3" s="181" t="s">
        <v>896</v>
      </c>
      <c r="B3" s="238" t="s">
        <v>941</v>
      </c>
      <c r="C3" s="238" t="s">
        <v>754</v>
      </c>
      <c r="D3" s="188" t="s">
        <v>942</v>
      </c>
      <c r="E3" s="238" t="s">
        <v>847</v>
      </c>
      <c r="F3" s="189">
        <v>1.6237268518518517E-3</v>
      </c>
      <c r="G3" s="190" t="s">
        <v>74</v>
      </c>
      <c r="H3" s="187"/>
      <c r="I3" s="191" t="s">
        <v>1001</v>
      </c>
      <c r="J3" s="191" t="s">
        <v>1002</v>
      </c>
      <c r="K3" s="191" t="s">
        <v>969</v>
      </c>
      <c r="L3" s="191" t="s">
        <v>1003</v>
      </c>
      <c r="M3" s="191" t="s">
        <v>1004</v>
      </c>
      <c r="N3" s="189"/>
      <c r="O3" s="190"/>
    </row>
    <row r="4" spans="1:20" ht="34" customHeight="1" x14ac:dyDescent="0.25">
      <c r="A4" s="181" t="s">
        <v>897</v>
      </c>
      <c r="B4" s="188" t="s">
        <v>943</v>
      </c>
      <c r="C4" s="188" t="s">
        <v>944</v>
      </c>
      <c r="D4" s="238" t="s">
        <v>945</v>
      </c>
      <c r="E4" s="238" t="s">
        <v>946</v>
      </c>
      <c r="F4" s="189">
        <v>2.2625000000000002E-3</v>
      </c>
      <c r="G4" s="190" t="s">
        <v>570</v>
      </c>
      <c r="H4" s="187" t="s">
        <v>926</v>
      </c>
      <c r="I4" s="191" t="s">
        <v>1005</v>
      </c>
      <c r="J4" s="191" t="s">
        <v>1006</v>
      </c>
      <c r="K4" s="191" t="s">
        <v>1007</v>
      </c>
      <c r="L4" s="191" t="s">
        <v>578</v>
      </c>
      <c r="M4" s="191" t="s">
        <v>1008</v>
      </c>
      <c r="N4" s="189">
        <v>4.2350694444444441E-3</v>
      </c>
      <c r="O4" s="190">
        <v>4.2343750000000003E-3</v>
      </c>
    </row>
    <row r="5" spans="1:20" ht="34" customHeight="1" x14ac:dyDescent="0.25">
      <c r="A5" s="187"/>
      <c r="B5" s="188"/>
      <c r="C5" s="188"/>
      <c r="D5" s="188"/>
      <c r="E5" s="188"/>
      <c r="F5" s="189"/>
      <c r="G5" s="190"/>
      <c r="H5" s="187"/>
      <c r="I5" s="191" t="s">
        <v>1009</v>
      </c>
      <c r="J5" s="191" t="s">
        <v>952</v>
      </c>
      <c r="K5" s="191" t="s">
        <v>1010</v>
      </c>
      <c r="L5" s="191" t="s">
        <v>1011</v>
      </c>
      <c r="M5" s="191" t="s">
        <v>1012</v>
      </c>
      <c r="N5" s="189"/>
      <c r="O5" s="190"/>
    </row>
    <row r="6" spans="1:20" ht="34" customHeight="1" thickBot="1" x14ac:dyDescent="0.3">
      <c r="A6" s="215"/>
      <c r="B6" s="216"/>
      <c r="C6" s="216"/>
      <c r="D6" s="216"/>
      <c r="E6" s="216"/>
      <c r="F6" s="217"/>
      <c r="G6" s="218"/>
      <c r="H6" s="187" t="s">
        <v>927</v>
      </c>
      <c r="I6" s="191" t="s">
        <v>1013</v>
      </c>
      <c r="J6" s="191" t="s">
        <v>1014</v>
      </c>
      <c r="K6" s="191" t="s">
        <v>1015</v>
      </c>
      <c r="L6" s="191" t="s">
        <v>1016</v>
      </c>
      <c r="M6" s="191" t="s">
        <v>549</v>
      </c>
      <c r="N6" s="239">
        <v>4.7819444444444446E-3</v>
      </c>
      <c r="O6" s="190" t="s">
        <v>570</v>
      </c>
    </row>
    <row r="7" spans="1:20" ht="34" customHeight="1" thickBot="1" x14ac:dyDescent="0.3">
      <c r="A7" s="177" t="s">
        <v>65</v>
      </c>
      <c r="B7" s="178" t="s">
        <v>66</v>
      </c>
      <c r="C7" s="178" t="s">
        <v>67</v>
      </c>
      <c r="D7" s="178" t="s">
        <v>68</v>
      </c>
      <c r="E7" s="178" t="s">
        <v>69</v>
      </c>
      <c r="F7" s="178" t="s">
        <v>11</v>
      </c>
      <c r="G7" s="179" t="s">
        <v>75</v>
      </c>
      <c r="H7" s="187"/>
      <c r="I7" s="191" t="s">
        <v>1017</v>
      </c>
      <c r="J7" s="191" t="s">
        <v>1018</v>
      </c>
      <c r="K7" s="191" t="s">
        <v>976</v>
      </c>
      <c r="L7" s="191" t="s">
        <v>822</v>
      </c>
      <c r="M7" s="191" t="s">
        <v>1019</v>
      </c>
      <c r="N7" s="189"/>
      <c r="O7" s="190"/>
    </row>
    <row r="8" spans="1:20" ht="34" customHeight="1" x14ac:dyDescent="0.25">
      <c r="A8" s="181" t="s">
        <v>905</v>
      </c>
      <c r="B8" s="182" t="s">
        <v>947</v>
      </c>
      <c r="C8" s="182" t="s">
        <v>948</v>
      </c>
      <c r="D8" s="182" t="s">
        <v>949</v>
      </c>
      <c r="E8" s="182" t="s">
        <v>950</v>
      </c>
      <c r="F8" s="183">
        <v>1.4402777777777775E-3</v>
      </c>
      <c r="G8" s="305">
        <v>1.4384259259259261E-3</v>
      </c>
      <c r="H8" s="187" t="s">
        <v>928</v>
      </c>
      <c r="I8" s="191" t="s">
        <v>1020</v>
      </c>
      <c r="J8" s="191" t="s">
        <v>1021</v>
      </c>
      <c r="K8" s="191" t="s">
        <v>1022</v>
      </c>
      <c r="L8" s="191" t="s">
        <v>1023</v>
      </c>
      <c r="M8" s="191" t="s">
        <v>1024</v>
      </c>
      <c r="N8" s="239">
        <v>5.5144675925925925E-3</v>
      </c>
      <c r="O8" s="190" t="s">
        <v>570</v>
      </c>
    </row>
    <row r="9" spans="1:20" ht="34" customHeight="1" x14ac:dyDescent="0.25">
      <c r="A9" s="187" t="s">
        <v>686</v>
      </c>
      <c r="B9" s="188" t="s">
        <v>951</v>
      </c>
      <c r="C9" s="188" t="s">
        <v>748</v>
      </c>
      <c r="D9" s="188" t="s">
        <v>952</v>
      </c>
      <c r="E9" s="188" t="s">
        <v>953</v>
      </c>
      <c r="F9" s="189">
        <v>1.5534722222222224E-3</v>
      </c>
      <c r="G9" s="241">
        <v>1.5524305555555554E-3</v>
      </c>
      <c r="H9" s="187"/>
      <c r="I9" s="191" t="s">
        <v>1025</v>
      </c>
      <c r="J9" s="191" t="s">
        <v>1026</v>
      </c>
      <c r="K9" s="191" t="s">
        <v>1027</v>
      </c>
      <c r="L9" s="191" t="s">
        <v>1028</v>
      </c>
      <c r="M9" s="191" t="s">
        <v>1029</v>
      </c>
      <c r="N9" s="189"/>
      <c r="O9" s="190"/>
    </row>
    <row r="10" spans="1:20" ht="34" customHeight="1" thickBot="1" x14ac:dyDescent="0.3">
      <c r="A10" s="187" t="s">
        <v>906</v>
      </c>
      <c r="B10" s="188" t="s">
        <v>954</v>
      </c>
      <c r="C10" s="188" t="s">
        <v>955</v>
      </c>
      <c r="D10" s="188" t="s">
        <v>956</v>
      </c>
      <c r="E10" s="188" t="s">
        <v>957</v>
      </c>
      <c r="F10" s="239">
        <v>2.2237268518518522E-3</v>
      </c>
      <c r="G10" s="190" t="s">
        <v>570</v>
      </c>
      <c r="H10" s="215"/>
      <c r="I10" s="278"/>
      <c r="J10" s="278"/>
      <c r="K10" s="278"/>
      <c r="L10" s="278"/>
      <c r="M10" s="278"/>
      <c r="N10" s="217"/>
      <c r="O10" s="218"/>
    </row>
    <row r="11" spans="1:20" ht="34" customHeight="1" thickBot="1" x14ac:dyDescent="0.3">
      <c r="A11" s="187" t="s">
        <v>907</v>
      </c>
      <c r="B11" s="188" t="s">
        <v>958</v>
      </c>
      <c r="C11" s="188" t="s">
        <v>959</v>
      </c>
      <c r="D11" s="188" t="s">
        <v>960</v>
      </c>
      <c r="E11" s="188" t="s">
        <v>961</v>
      </c>
      <c r="F11" s="239">
        <v>2.1269675925925926E-3</v>
      </c>
      <c r="G11" s="190" t="s">
        <v>570</v>
      </c>
      <c r="H11" s="177" t="s">
        <v>235</v>
      </c>
      <c r="I11" s="197"/>
      <c r="J11" s="197" t="s">
        <v>66</v>
      </c>
      <c r="K11" s="197" t="s">
        <v>67</v>
      </c>
      <c r="L11" s="197" t="s">
        <v>68</v>
      </c>
      <c r="M11" s="197" t="s">
        <v>69</v>
      </c>
      <c r="N11" s="178" t="s">
        <v>11</v>
      </c>
      <c r="O11" s="179" t="s">
        <v>75</v>
      </c>
      <c r="Q11" s="271"/>
      <c r="R11" s="211"/>
      <c r="S11" s="211"/>
      <c r="T11" s="211"/>
    </row>
    <row r="12" spans="1:20" ht="34" customHeight="1" thickBot="1" x14ac:dyDescent="0.3">
      <c r="A12" s="215"/>
      <c r="B12" s="216"/>
      <c r="C12" s="216"/>
      <c r="D12" s="216"/>
      <c r="E12" s="216"/>
      <c r="F12" s="217"/>
      <c r="G12" s="218"/>
      <c r="H12" s="187" t="s">
        <v>898</v>
      </c>
      <c r="I12" s="182"/>
      <c r="J12" s="182" t="s">
        <v>1030</v>
      </c>
      <c r="K12" s="237" t="s">
        <v>1031</v>
      </c>
      <c r="L12" s="237" t="s">
        <v>1032</v>
      </c>
      <c r="M12" s="182" t="s">
        <v>1033</v>
      </c>
      <c r="N12" s="183">
        <v>1.2505787037037036E-3</v>
      </c>
      <c r="O12" s="184">
        <v>1.2513888888888889E-3</v>
      </c>
      <c r="Q12" s="277"/>
    </row>
    <row r="13" spans="1:20" ht="34" customHeight="1" thickBot="1" x14ac:dyDescent="0.3">
      <c r="A13" s="177" t="s">
        <v>1</v>
      </c>
      <c r="B13" s="178" t="s">
        <v>36</v>
      </c>
      <c r="C13" s="178" t="s">
        <v>34</v>
      </c>
      <c r="D13" s="178" t="s">
        <v>35</v>
      </c>
      <c r="E13" s="178" t="s">
        <v>37</v>
      </c>
      <c r="F13" s="178" t="s">
        <v>11</v>
      </c>
      <c r="G13" s="179" t="s">
        <v>75</v>
      </c>
      <c r="H13" s="187" t="s">
        <v>934</v>
      </c>
      <c r="I13" s="188"/>
      <c r="J13" s="238" t="s">
        <v>1034</v>
      </c>
      <c r="K13" s="188" t="s">
        <v>1035</v>
      </c>
      <c r="L13" s="188" t="s">
        <v>1036</v>
      </c>
      <c r="M13" s="188" t="s">
        <v>1037</v>
      </c>
      <c r="N13" s="189">
        <v>1.4995370370370371E-3</v>
      </c>
      <c r="O13" s="190">
        <v>1.4998842592592592E-3</v>
      </c>
      <c r="Q13" s="277"/>
    </row>
    <row r="14" spans="1:20" ht="34" customHeight="1" x14ac:dyDescent="0.25">
      <c r="A14" s="181" t="s">
        <v>908</v>
      </c>
      <c r="B14" s="182" t="s">
        <v>962</v>
      </c>
      <c r="C14" s="182" t="s">
        <v>963</v>
      </c>
      <c r="D14" s="182" t="s">
        <v>964</v>
      </c>
      <c r="E14" s="182" t="s">
        <v>965</v>
      </c>
      <c r="F14" s="183">
        <v>1.8246527777777777E-3</v>
      </c>
      <c r="G14" s="305">
        <v>1.8203703703703704E-3</v>
      </c>
      <c r="H14" s="187" t="s">
        <v>899</v>
      </c>
      <c r="I14" s="188"/>
      <c r="J14" s="238" t="s">
        <v>1038</v>
      </c>
      <c r="K14" s="238" t="s">
        <v>1039</v>
      </c>
      <c r="L14" s="238" t="s">
        <v>1040</v>
      </c>
      <c r="M14" s="238" t="s">
        <v>1041</v>
      </c>
      <c r="N14" s="189">
        <v>1.5513888888888888E-3</v>
      </c>
      <c r="O14" s="190" t="s">
        <v>570</v>
      </c>
      <c r="Q14" s="277"/>
    </row>
    <row r="15" spans="1:20" ht="34" customHeight="1" x14ac:dyDescent="0.25">
      <c r="A15" s="187" t="s">
        <v>909</v>
      </c>
      <c r="B15" s="188" t="s">
        <v>966</v>
      </c>
      <c r="C15" s="191" t="s">
        <v>967</v>
      </c>
      <c r="D15" s="188" t="s">
        <v>968</v>
      </c>
      <c r="E15" s="188" t="s">
        <v>969</v>
      </c>
      <c r="F15" s="189">
        <v>1.96875E-3</v>
      </c>
      <c r="G15" s="190">
        <v>1.9662037037037035E-3</v>
      </c>
      <c r="H15" s="187" t="s">
        <v>900</v>
      </c>
      <c r="I15" s="188"/>
      <c r="J15" s="238" t="s">
        <v>1042</v>
      </c>
      <c r="K15" s="238" t="s">
        <v>1043</v>
      </c>
      <c r="L15" s="188" t="s">
        <v>1028</v>
      </c>
      <c r="M15" s="238" t="s">
        <v>1044</v>
      </c>
      <c r="N15" s="189">
        <v>1.9596064814814814E-3</v>
      </c>
      <c r="O15" s="190" t="s">
        <v>570</v>
      </c>
      <c r="Q15" s="277"/>
    </row>
    <row r="16" spans="1:20" ht="34" customHeight="1" thickBot="1" x14ac:dyDescent="0.3">
      <c r="A16" s="219" t="s">
        <v>693</v>
      </c>
      <c r="B16" s="216" t="s">
        <v>970</v>
      </c>
      <c r="C16" s="278" t="s">
        <v>971</v>
      </c>
      <c r="D16" s="216" t="s">
        <v>972</v>
      </c>
      <c r="E16" s="216" t="s">
        <v>822</v>
      </c>
      <c r="F16" s="307">
        <v>2.1045138888888888E-3</v>
      </c>
      <c r="G16" s="218" t="s">
        <v>570</v>
      </c>
      <c r="H16" s="215"/>
      <c r="I16" s="216"/>
      <c r="J16" s="216"/>
      <c r="K16" s="216"/>
      <c r="L16" s="216"/>
      <c r="M16" s="216"/>
      <c r="N16" s="217"/>
      <c r="O16" s="218"/>
      <c r="Q16" s="271"/>
      <c r="R16" s="211"/>
      <c r="S16" s="211"/>
      <c r="T16" s="211"/>
    </row>
    <row r="17" spans="1:20" ht="34" customHeight="1" thickBot="1" x14ac:dyDescent="0.3">
      <c r="A17" s="177" t="s">
        <v>3</v>
      </c>
      <c r="B17" s="178" t="s">
        <v>11</v>
      </c>
      <c r="C17" s="178" t="s">
        <v>75</v>
      </c>
      <c r="D17" s="199"/>
      <c r="E17" s="178"/>
      <c r="F17" s="178" t="s">
        <v>11</v>
      </c>
      <c r="G17" s="179" t="s">
        <v>75</v>
      </c>
      <c r="H17" s="177" t="s">
        <v>7</v>
      </c>
      <c r="I17" s="178"/>
      <c r="J17" s="178"/>
      <c r="K17" s="198"/>
      <c r="L17" s="178" t="s">
        <v>66</v>
      </c>
      <c r="M17" s="178" t="s">
        <v>67</v>
      </c>
      <c r="N17" s="178" t="s">
        <v>11</v>
      </c>
      <c r="O17" s="179" t="s">
        <v>75</v>
      </c>
      <c r="Q17" s="277"/>
      <c r="S17" s="207"/>
      <c r="T17" s="207"/>
    </row>
    <row r="18" spans="1:20" ht="34" customHeight="1" x14ac:dyDescent="0.25">
      <c r="A18" s="200" t="s">
        <v>910</v>
      </c>
      <c r="B18" s="303"/>
      <c r="C18" s="303"/>
      <c r="D18" s="201"/>
      <c r="E18" s="303"/>
      <c r="F18" s="303" t="s">
        <v>973</v>
      </c>
      <c r="G18" s="306" t="s">
        <v>1060</v>
      </c>
      <c r="H18" s="181" t="s">
        <v>710</v>
      </c>
      <c r="I18" s="182"/>
      <c r="J18" s="182"/>
      <c r="K18" s="182"/>
      <c r="L18" s="182" t="s">
        <v>1045</v>
      </c>
      <c r="M18" s="182" t="s">
        <v>1046</v>
      </c>
      <c r="N18" s="183">
        <v>9.6030092592592597E-4</v>
      </c>
      <c r="O18" s="184">
        <v>9.6064814814814808E-4</v>
      </c>
      <c r="Q18" s="207"/>
      <c r="S18" s="207"/>
      <c r="T18" s="207"/>
    </row>
    <row r="19" spans="1:20" ht="34" customHeight="1" x14ac:dyDescent="0.25">
      <c r="A19" s="187" t="s">
        <v>911</v>
      </c>
      <c r="B19" s="208"/>
      <c r="C19" s="208"/>
      <c r="D19" s="188"/>
      <c r="E19" s="208"/>
      <c r="F19" s="208" t="s">
        <v>974</v>
      </c>
      <c r="G19" s="210" t="s">
        <v>1061</v>
      </c>
      <c r="H19" s="187" t="s">
        <v>929</v>
      </c>
      <c r="I19" s="188"/>
      <c r="J19" s="191"/>
      <c r="K19" s="188"/>
      <c r="L19" s="188" t="s">
        <v>1047</v>
      </c>
      <c r="M19" s="191" t="s">
        <v>1048</v>
      </c>
      <c r="N19" s="189">
        <v>9.9004629629629638E-4</v>
      </c>
      <c r="O19" s="190">
        <v>9.8703703703703692E-4</v>
      </c>
      <c r="Q19" s="207"/>
      <c r="S19" s="207"/>
      <c r="T19" s="207"/>
    </row>
    <row r="20" spans="1:20" ht="34" customHeight="1" x14ac:dyDescent="0.25">
      <c r="A20" s="187" t="s">
        <v>912</v>
      </c>
      <c r="B20" s="208"/>
      <c r="C20" s="208"/>
      <c r="D20" s="188"/>
      <c r="E20" s="208"/>
      <c r="F20" s="244" t="s">
        <v>975</v>
      </c>
      <c r="G20" s="210" t="s">
        <v>570</v>
      </c>
      <c r="H20" s="187" t="s">
        <v>930</v>
      </c>
      <c r="I20" s="188"/>
      <c r="J20" s="191"/>
      <c r="K20" s="188"/>
      <c r="L20" s="188" t="s">
        <v>1049</v>
      </c>
      <c r="M20" s="188" t="s">
        <v>1050</v>
      </c>
      <c r="N20" s="189">
        <v>1.0142361111111109E-3</v>
      </c>
      <c r="O20" s="190" t="s">
        <v>570</v>
      </c>
      <c r="Q20" s="207"/>
      <c r="S20" s="207"/>
      <c r="T20" s="207"/>
    </row>
    <row r="21" spans="1:20" ht="34" customHeight="1" x14ac:dyDescent="0.25">
      <c r="A21" s="187" t="s">
        <v>913</v>
      </c>
      <c r="B21" s="208"/>
      <c r="C21" s="208"/>
      <c r="D21" s="188"/>
      <c r="E21" s="208"/>
      <c r="F21" s="208" t="s">
        <v>976</v>
      </c>
      <c r="G21" s="210" t="s">
        <v>570</v>
      </c>
      <c r="H21" s="187" t="s">
        <v>931</v>
      </c>
      <c r="I21" s="188"/>
      <c r="J21" s="191"/>
      <c r="K21" s="188"/>
      <c r="L21" s="188" t="s">
        <v>776</v>
      </c>
      <c r="M21" s="188" t="s">
        <v>1051</v>
      </c>
      <c r="N21" s="189">
        <v>1.2770833333333334E-3</v>
      </c>
      <c r="O21" s="190" t="s">
        <v>570</v>
      </c>
      <c r="Q21" s="211"/>
      <c r="R21" s="211"/>
      <c r="S21" s="211"/>
      <c r="T21" s="211"/>
    </row>
    <row r="22" spans="1:20" ht="34" customHeight="1" thickBot="1" x14ac:dyDescent="0.3">
      <c r="A22" s="187" t="s">
        <v>914</v>
      </c>
      <c r="B22" s="208"/>
      <c r="C22" s="208"/>
      <c r="D22" s="188"/>
      <c r="E22" s="208"/>
      <c r="F22" s="244" t="s">
        <v>977</v>
      </c>
      <c r="G22" s="210" t="s">
        <v>570</v>
      </c>
      <c r="H22" s="215"/>
      <c r="I22" s="216"/>
      <c r="J22" s="216"/>
      <c r="K22" s="216"/>
      <c r="L22" s="216"/>
      <c r="M22" s="216"/>
      <c r="N22" s="217"/>
      <c r="O22" s="218"/>
      <c r="Q22" s="207"/>
      <c r="S22" s="207"/>
    </row>
    <row r="23" spans="1:20" ht="34" customHeight="1" thickBot="1" x14ac:dyDescent="0.3">
      <c r="A23" s="212" t="s">
        <v>915</v>
      </c>
      <c r="B23" s="213"/>
      <c r="C23" s="213"/>
      <c r="D23" s="193"/>
      <c r="E23" s="213"/>
      <c r="F23" s="213" t="s">
        <v>978</v>
      </c>
      <c r="G23" s="304" t="s">
        <v>570</v>
      </c>
      <c r="H23" s="177" t="s">
        <v>8</v>
      </c>
      <c r="I23" s="178"/>
      <c r="J23" s="178"/>
      <c r="K23" s="198"/>
      <c r="L23" s="178" t="s">
        <v>66</v>
      </c>
      <c r="M23" s="178" t="s">
        <v>67</v>
      </c>
      <c r="N23" s="178" t="s">
        <v>11</v>
      </c>
      <c r="O23" s="179" t="s">
        <v>75</v>
      </c>
      <c r="Q23" s="207"/>
      <c r="S23" s="207"/>
    </row>
    <row r="24" spans="1:20" ht="34" customHeight="1" thickBot="1" x14ac:dyDescent="0.3">
      <c r="A24" s="177" t="s">
        <v>4</v>
      </c>
      <c r="B24" s="178"/>
      <c r="C24" s="178"/>
      <c r="D24" s="178" t="s">
        <v>66</v>
      </c>
      <c r="E24" s="178" t="s">
        <v>67</v>
      </c>
      <c r="F24" s="178" t="s">
        <v>11</v>
      </c>
      <c r="G24" s="179" t="s">
        <v>75</v>
      </c>
      <c r="H24" s="181" t="s">
        <v>714</v>
      </c>
      <c r="I24" s="182"/>
      <c r="J24" s="182"/>
      <c r="K24" s="182"/>
      <c r="L24" s="182" t="s">
        <v>1052</v>
      </c>
      <c r="M24" s="182" t="s">
        <v>1053</v>
      </c>
      <c r="N24" s="183">
        <v>9.5543981481481489E-4</v>
      </c>
      <c r="O24" s="184">
        <v>9.465277777777778E-4</v>
      </c>
      <c r="Q24" s="207"/>
      <c r="S24" s="207"/>
    </row>
    <row r="25" spans="1:20" ht="34" customHeight="1" x14ac:dyDescent="0.25">
      <c r="A25" s="181" t="s">
        <v>916</v>
      </c>
      <c r="B25" s="182"/>
      <c r="C25" s="182"/>
      <c r="D25" s="182" t="s">
        <v>979</v>
      </c>
      <c r="E25" s="182" t="s">
        <v>980</v>
      </c>
      <c r="F25" s="183">
        <v>8.7569444444444457E-4</v>
      </c>
      <c r="G25" s="305">
        <v>8.7418981481481473E-4</v>
      </c>
      <c r="H25" s="187" t="s">
        <v>932</v>
      </c>
      <c r="I25" s="188"/>
      <c r="J25" s="188"/>
      <c r="K25" s="188"/>
      <c r="L25" s="188" t="s">
        <v>1054</v>
      </c>
      <c r="M25" s="188" t="s">
        <v>964</v>
      </c>
      <c r="N25" s="239">
        <v>1.0238425925925925E-3</v>
      </c>
      <c r="O25" s="190">
        <v>1.0253472222222222E-3</v>
      </c>
      <c r="Q25" s="207"/>
      <c r="S25" s="207"/>
    </row>
    <row r="26" spans="1:20" ht="34" customHeight="1" x14ac:dyDescent="0.25">
      <c r="A26" s="187" t="s">
        <v>917</v>
      </c>
      <c r="B26" s="188"/>
      <c r="C26" s="188"/>
      <c r="D26" s="188" t="s">
        <v>981</v>
      </c>
      <c r="E26" s="188" t="s">
        <v>982</v>
      </c>
      <c r="F26" s="308">
        <v>9.563657407407407E-4</v>
      </c>
      <c r="G26" s="190">
        <v>9.5844907407407413E-4</v>
      </c>
      <c r="H26" s="187" t="s">
        <v>717</v>
      </c>
      <c r="I26" s="188"/>
      <c r="J26" s="188"/>
      <c r="K26" s="188"/>
      <c r="L26" s="188" t="s">
        <v>1055</v>
      </c>
      <c r="M26" s="188" t="s">
        <v>1056</v>
      </c>
      <c r="N26" s="239">
        <v>1.0305555555555556E-3</v>
      </c>
      <c r="O26" s="190" t="s">
        <v>570</v>
      </c>
      <c r="Q26" s="211"/>
      <c r="R26" s="211"/>
      <c r="S26" s="211"/>
      <c r="T26" s="211"/>
    </row>
    <row r="27" spans="1:20" ht="34" customHeight="1" x14ac:dyDescent="0.25">
      <c r="A27" s="187" t="s">
        <v>918</v>
      </c>
      <c r="B27" s="188"/>
      <c r="C27" s="188"/>
      <c r="D27" s="188" t="s">
        <v>983</v>
      </c>
      <c r="E27" s="188" t="s">
        <v>984</v>
      </c>
      <c r="F27" s="189">
        <v>1.1805555555555556E-3</v>
      </c>
      <c r="G27" s="190" t="s">
        <v>570</v>
      </c>
      <c r="H27" s="187" t="s">
        <v>933</v>
      </c>
      <c r="I27" s="188"/>
      <c r="J27" s="188"/>
      <c r="K27" s="188"/>
      <c r="L27" s="188" t="s">
        <v>1057</v>
      </c>
      <c r="M27" s="191">
        <v>7.1203703703703707E-4</v>
      </c>
      <c r="N27" s="239">
        <v>1.348148148148148E-3</v>
      </c>
      <c r="O27" s="190" t="s">
        <v>570</v>
      </c>
    </row>
    <row r="28" spans="1:20" ht="34" customHeight="1" thickBot="1" x14ac:dyDescent="0.3">
      <c r="A28" s="219" t="s">
        <v>919</v>
      </c>
      <c r="B28" s="216"/>
      <c r="C28" s="216"/>
      <c r="D28" s="216" t="s">
        <v>985</v>
      </c>
      <c r="E28" s="191">
        <v>6.9872685185185185E-4</v>
      </c>
      <c r="F28" s="309">
        <v>1.181712962962963E-3</v>
      </c>
      <c r="G28" s="218" t="s">
        <v>570</v>
      </c>
      <c r="H28" s="215"/>
      <c r="I28" s="216"/>
      <c r="J28" s="216"/>
      <c r="K28" s="216"/>
      <c r="L28" s="216"/>
      <c r="M28" s="216"/>
      <c r="N28" s="217"/>
      <c r="O28" s="218"/>
    </row>
    <row r="29" spans="1:20" ht="34" customHeight="1" thickBot="1" x14ac:dyDescent="0.3">
      <c r="A29" s="177" t="s">
        <v>5</v>
      </c>
      <c r="B29" s="178"/>
      <c r="C29" s="178"/>
      <c r="D29" s="178" t="s">
        <v>66</v>
      </c>
      <c r="E29" s="178" t="s">
        <v>67</v>
      </c>
      <c r="F29" s="178" t="s">
        <v>11</v>
      </c>
      <c r="G29" s="179" t="s">
        <v>75</v>
      </c>
      <c r="H29" s="177" t="s">
        <v>236</v>
      </c>
      <c r="I29" s="178"/>
      <c r="J29" s="178" t="s">
        <v>60</v>
      </c>
      <c r="K29" s="178" t="s">
        <v>61</v>
      </c>
      <c r="L29" s="178" t="s">
        <v>62</v>
      </c>
      <c r="M29" s="178" t="s">
        <v>63</v>
      </c>
      <c r="N29" s="178" t="s">
        <v>11</v>
      </c>
      <c r="O29" s="179" t="s">
        <v>75</v>
      </c>
    </row>
    <row r="30" spans="1:20" ht="34" customHeight="1" x14ac:dyDescent="0.25">
      <c r="A30" s="181" t="s">
        <v>920</v>
      </c>
      <c r="B30" s="182"/>
      <c r="C30" s="182"/>
      <c r="D30" s="182" t="s">
        <v>986</v>
      </c>
      <c r="E30" s="182" t="s">
        <v>987</v>
      </c>
      <c r="F30" s="183" t="s">
        <v>988</v>
      </c>
      <c r="G30" s="184" t="s">
        <v>1062</v>
      </c>
      <c r="H30" s="187" t="s">
        <v>898</v>
      </c>
      <c r="I30" s="183"/>
      <c r="J30" s="183" t="s">
        <v>1058</v>
      </c>
      <c r="K30" s="240">
        <v>7.3368055555555556E-4</v>
      </c>
      <c r="L30" s="240">
        <v>7.4444444444444439E-4</v>
      </c>
      <c r="M30" s="183" t="s">
        <v>1059</v>
      </c>
      <c r="N30" s="183">
        <v>2.8097222222222221E-3</v>
      </c>
      <c r="O30" s="184">
        <v>2.8079861111111114E-3</v>
      </c>
    </row>
    <row r="31" spans="1:20" ht="34" customHeight="1" x14ac:dyDescent="0.25">
      <c r="A31" s="187" t="s">
        <v>921</v>
      </c>
      <c r="B31" s="188"/>
      <c r="C31" s="188"/>
      <c r="D31" s="188" t="s">
        <v>989</v>
      </c>
      <c r="E31" s="188" t="s">
        <v>990</v>
      </c>
      <c r="F31" s="308">
        <v>7.8530092592592594E-4</v>
      </c>
      <c r="G31" s="190">
        <v>7.8668981481481483E-4</v>
      </c>
      <c r="H31" s="187" t="s">
        <v>901</v>
      </c>
      <c r="I31" s="189"/>
      <c r="J31" s="239">
        <v>7.5983796296296303E-4</v>
      </c>
      <c r="K31" s="239">
        <v>8.12037037037037E-4</v>
      </c>
      <c r="L31" s="239">
        <v>8.6203703703703703E-4</v>
      </c>
      <c r="M31" s="239">
        <v>8.7129629629629623E-4</v>
      </c>
      <c r="N31" s="189">
        <v>3.3063657407407412E-3</v>
      </c>
      <c r="O31" s="190">
        <v>3.3050925925925925E-3</v>
      </c>
    </row>
    <row r="32" spans="1:20" ht="34" customHeight="1" x14ac:dyDescent="0.25">
      <c r="A32" s="187" t="s">
        <v>922</v>
      </c>
      <c r="B32" s="188"/>
      <c r="C32" s="188"/>
      <c r="D32" s="188" t="s">
        <v>953</v>
      </c>
      <c r="E32" s="188" t="s">
        <v>991</v>
      </c>
      <c r="F32" s="189">
        <v>8.5798611111111112E-4</v>
      </c>
      <c r="G32" s="190" t="s">
        <v>570</v>
      </c>
      <c r="H32" s="187" t="s">
        <v>902</v>
      </c>
      <c r="I32" s="189"/>
      <c r="J32" s="189">
        <v>1.0269675925925926E-3</v>
      </c>
      <c r="K32" s="239">
        <v>9.7812500000000004E-4</v>
      </c>
      <c r="L32" s="239">
        <v>8.9942129629629649E-4</v>
      </c>
      <c r="M32" s="239">
        <v>9.9918981481481473E-4</v>
      </c>
      <c r="N32" s="189">
        <v>3.9037037037037039E-3</v>
      </c>
      <c r="O32" s="190" t="s">
        <v>570</v>
      </c>
    </row>
    <row r="33" spans="1:15" ht="34" customHeight="1" x14ac:dyDescent="0.25">
      <c r="A33" s="187" t="s">
        <v>923</v>
      </c>
      <c r="B33" s="188"/>
      <c r="C33" s="188"/>
      <c r="D33" s="188" t="s">
        <v>992</v>
      </c>
      <c r="E33" s="188" t="s">
        <v>993</v>
      </c>
      <c r="F33" s="280">
        <v>1.1828703703703704E-3</v>
      </c>
      <c r="G33" s="190" t="s">
        <v>570</v>
      </c>
      <c r="H33" s="187"/>
      <c r="I33" s="189"/>
      <c r="J33" s="189"/>
      <c r="K33" s="189"/>
      <c r="L33" s="189"/>
      <c r="M33" s="189"/>
      <c r="N33" s="189"/>
      <c r="O33" s="190"/>
    </row>
    <row r="34" spans="1:15" ht="34" customHeight="1" x14ac:dyDescent="0.25">
      <c r="A34" s="187" t="s">
        <v>924</v>
      </c>
      <c r="B34" s="188"/>
      <c r="C34" s="188"/>
      <c r="D34" s="188" t="s">
        <v>819</v>
      </c>
      <c r="E34" s="188" t="s">
        <v>994</v>
      </c>
      <c r="F34" s="239">
        <v>1.100925925925926E-3</v>
      </c>
      <c r="G34" s="190" t="s">
        <v>570</v>
      </c>
      <c r="H34" s="215"/>
      <c r="I34" s="217"/>
      <c r="J34" s="217"/>
      <c r="K34" s="217"/>
      <c r="L34" s="217"/>
      <c r="M34" s="217"/>
      <c r="N34" s="217"/>
      <c r="O34" s="218"/>
    </row>
    <row r="35" spans="1:15" ht="34" customHeight="1" thickBot="1" x14ac:dyDescent="0.3">
      <c r="A35" s="187" t="s">
        <v>925</v>
      </c>
      <c r="B35" s="188"/>
      <c r="C35" s="188"/>
      <c r="D35" s="188" t="s">
        <v>995</v>
      </c>
      <c r="E35" s="188" t="s">
        <v>833</v>
      </c>
      <c r="F35" s="280">
        <v>1.1618055555555555E-3</v>
      </c>
      <c r="G35" s="190" t="s">
        <v>570</v>
      </c>
      <c r="H35" s="192"/>
      <c r="I35" s="194"/>
      <c r="J35" s="194"/>
      <c r="K35" s="194"/>
      <c r="L35" s="194"/>
      <c r="M35" s="194"/>
      <c r="N35" s="194"/>
      <c r="O35" s="195"/>
    </row>
    <row r="36" spans="1:15" ht="34" customHeight="1" thickBot="1" x14ac:dyDescent="0.3">
      <c r="A36" s="212"/>
      <c r="B36" s="193"/>
      <c r="C36" s="193"/>
      <c r="D36" s="193"/>
      <c r="E36" s="193"/>
      <c r="F36" s="194"/>
      <c r="G36" s="195"/>
      <c r="H36" s="281" t="s">
        <v>1183</v>
      </c>
      <c r="I36" s="230"/>
      <c r="J36" s="231"/>
      <c r="K36" s="232"/>
      <c r="L36" s="230" t="s">
        <v>72</v>
      </c>
      <c r="M36" s="231" t="s">
        <v>73</v>
      </c>
      <c r="N36" s="232" t="s">
        <v>74</v>
      </c>
      <c r="O36" s="233"/>
    </row>
  </sheetData>
  <phoneticPr fontId="1" type="noConversion"/>
  <pageMargins left="0.25" right="0.25" top="0.25" bottom="0.25" header="0.25" footer="0.25"/>
  <pageSetup scale="45" orientation="landscape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36"/>
  <sheetViews>
    <sheetView topLeftCell="A25" zoomScale="75" zoomScaleNormal="75" zoomScalePageLayoutView="75" workbookViewId="0"/>
  </sheetViews>
  <sheetFormatPr defaultColWidth="11.453125" defaultRowHeight="27.75" customHeight="1" x14ac:dyDescent="0.25"/>
  <cols>
    <col min="1" max="1" width="54.1796875" style="234" customWidth="1"/>
    <col min="2" max="5" width="10.1796875" style="186" customWidth="1"/>
    <col min="6" max="7" width="16.6328125" style="186" customWidth="1"/>
    <col min="8" max="8" width="54.1796875" style="234" customWidth="1"/>
    <col min="9" max="13" width="10.1796875" style="186" customWidth="1"/>
    <col min="14" max="15" width="16.6328125" style="186" customWidth="1"/>
    <col min="16" max="16" width="11.453125" style="186"/>
    <col min="17" max="17" width="12" style="186" bestFit="1" customWidth="1"/>
    <col min="18" max="18" width="11.6328125" style="186" bestFit="1" customWidth="1"/>
    <col min="19" max="19" width="9.1796875" style="186" bestFit="1" customWidth="1"/>
    <col min="20" max="20" width="12.6328125" style="186" bestFit="1" customWidth="1"/>
    <col min="21" max="16384" width="11.453125" style="186"/>
  </cols>
  <sheetData>
    <row r="1" spans="1:20" s="180" customFormat="1" ht="34" customHeight="1" thickBot="1" x14ac:dyDescent="0.3">
      <c r="A1" s="177" t="s">
        <v>59</v>
      </c>
      <c r="B1" s="178" t="s">
        <v>34</v>
      </c>
      <c r="C1" s="178" t="s">
        <v>35</v>
      </c>
      <c r="D1" s="178" t="s">
        <v>36</v>
      </c>
      <c r="E1" s="178" t="s">
        <v>37</v>
      </c>
      <c r="F1" s="178" t="s">
        <v>11</v>
      </c>
      <c r="G1" s="179" t="s">
        <v>75</v>
      </c>
      <c r="H1" s="177" t="s">
        <v>6</v>
      </c>
      <c r="I1" s="178" t="s">
        <v>60</v>
      </c>
      <c r="J1" s="178" t="s">
        <v>61</v>
      </c>
      <c r="K1" s="178" t="s">
        <v>62</v>
      </c>
      <c r="L1" s="178" t="s">
        <v>63</v>
      </c>
      <c r="M1" s="178" t="s">
        <v>64</v>
      </c>
      <c r="N1" s="178" t="s">
        <v>11</v>
      </c>
      <c r="O1" s="179" t="s">
        <v>75</v>
      </c>
    </row>
    <row r="2" spans="1:20" ht="34" customHeight="1" x14ac:dyDescent="0.25">
      <c r="A2" s="181" t="s">
        <v>904</v>
      </c>
      <c r="B2" s="182" t="s">
        <v>583</v>
      </c>
      <c r="C2" s="182" t="s">
        <v>583</v>
      </c>
      <c r="D2" s="182" t="s">
        <v>583</v>
      </c>
      <c r="E2" s="182" t="s">
        <v>583</v>
      </c>
      <c r="F2" s="183" t="s">
        <v>583</v>
      </c>
      <c r="G2" s="184" t="s">
        <v>583</v>
      </c>
      <c r="H2" s="181" t="s">
        <v>1089</v>
      </c>
      <c r="I2" s="185" t="s">
        <v>1151</v>
      </c>
      <c r="J2" s="185" t="s">
        <v>1152</v>
      </c>
      <c r="K2" s="185" t="s">
        <v>541</v>
      </c>
      <c r="L2" s="185" t="s">
        <v>1153</v>
      </c>
      <c r="M2" s="185" t="s">
        <v>751</v>
      </c>
      <c r="N2" s="240">
        <v>4.3048611111111109E-3</v>
      </c>
      <c r="O2" s="184">
        <v>4.3101851851851851E-3</v>
      </c>
    </row>
    <row r="3" spans="1:20" ht="34" customHeight="1" x14ac:dyDescent="0.25">
      <c r="A3" s="187" t="s">
        <v>1074</v>
      </c>
      <c r="B3" s="188"/>
      <c r="C3" s="188"/>
      <c r="D3" s="188"/>
      <c r="E3" s="188"/>
      <c r="F3" s="189"/>
      <c r="G3" s="190"/>
      <c r="H3" s="187"/>
      <c r="I3" s="191" t="s">
        <v>743</v>
      </c>
      <c r="J3" s="191" t="s">
        <v>1154</v>
      </c>
      <c r="K3" s="191" t="s">
        <v>1155</v>
      </c>
      <c r="L3" s="191" t="s">
        <v>1156</v>
      </c>
      <c r="M3" s="191" t="s">
        <v>1157</v>
      </c>
      <c r="N3" s="189"/>
      <c r="O3" s="190"/>
    </row>
    <row r="4" spans="1:20" ht="34" customHeight="1" x14ac:dyDescent="0.25">
      <c r="A4" s="187"/>
      <c r="B4" s="188"/>
      <c r="C4" s="188"/>
      <c r="D4" s="188"/>
      <c r="E4" s="188"/>
      <c r="F4" s="189"/>
      <c r="G4" s="190"/>
      <c r="H4" s="187" t="s">
        <v>926</v>
      </c>
      <c r="I4" s="191" t="s">
        <v>1158</v>
      </c>
      <c r="J4" s="191" t="s">
        <v>1001</v>
      </c>
      <c r="K4" s="191" t="s">
        <v>752</v>
      </c>
      <c r="L4" s="191" t="s">
        <v>1159</v>
      </c>
      <c r="M4" s="191" t="s">
        <v>1160</v>
      </c>
      <c r="N4" s="239">
        <v>4.1893518518518521E-3</v>
      </c>
      <c r="O4" s="190">
        <v>4.1924768518518517E-3</v>
      </c>
    </row>
    <row r="5" spans="1:20" ht="34" customHeight="1" x14ac:dyDescent="0.25">
      <c r="A5" s="187"/>
      <c r="B5" s="188"/>
      <c r="C5" s="188"/>
      <c r="D5" s="188"/>
      <c r="E5" s="188"/>
      <c r="F5" s="189"/>
      <c r="G5" s="190"/>
      <c r="H5" s="187"/>
      <c r="I5" s="191" t="s">
        <v>1161</v>
      </c>
      <c r="J5" s="191" t="s">
        <v>1162</v>
      </c>
      <c r="K5" s="191" t="s">
        <v>1163</v>
      </c>
      <c r="L5" s="191" t="s">
        <v>808</v>
      </c>
      <c r="M5" s="191" t="s">
        <v>1164</v>
      </c>
      <c r="N5" s="189"/>
      <c r="O5" s="190"/>
    </row>
    <row r="6" spans="1:20" ht="34" customHeight="1" thickBot="1" x14ac:dyDescent="0.3">
      <c r="A6" s="215"/>
      <c r="B6" s="216"/>
      <c r="C6" s="216"/>
      <c r="D6" s="216"/>
      <c r="E6" s="216"/>
      <c r="F6" s="217"/>
      <c r="G6" s="218"/>
      <c r="H6" s="187"/>
      <c r="I6" s="191"/>
      <c r="J6" s="191"/>
      <c r="K6" s="191"/>
      <c r="L6" s="191"/>
      <c r="M6" s="191"/>
      <c r="N6" s="189"/>
      <c r="O6" s="190"/>
    </row>
    <row r="7" spans="1:20" ht="34" customHeight="1" thickBot="1" x14ac:dyDescent="0.3">
      <c r="A7" s="177" t="s">
        <v>65</v>
      </c>
      <c r="B7" s="178" t="s">
        <v>66</v>
      </c>
      <c r="C7" s="178" t="s">
        <v>67</v>
      </c>
      <c r="D7" s="178" t="s">
        <v>68</v>
      </c>
      <c r="E7" s="178" t="s">
        <v>69</v>
      </c>
      <c r="F7" s="178" t="s">
        <v>11</v>
      </c>
      <c r="G7" s="179" t="s">
        <v>75</v>
      </c>
      <c r="H7" s="187"/>
      <c r="I7" s="191"/>
      <c r="J7" s="191"/>
      <c r="K7" s="191"/>
      <c r="L7" s="191"/>
      <c r="M7" s="191"/>
      <c r="N7" s="189"/>
      <c r="O7" s="190"/>
    </row>
    <row r="8" spans="1:20" ht="34" customHeight="1" x14ac:dyDescent="0.25">
      <c r="A8" s="181" t="s">
        <v>1075</v>
      </c>
      <c r="B8" s="182" t="s">
        <v>1108</v>
      </c>
      <c r="C8" s="182" t="s">
        <v>1109</v>
      </c>
      <c r="D8" s="182" t="s">
        <v>1110</v>
      </c>
      <c r="E8" s="182" t="s">
        <v>1111</v>
      </c>
      <c r="F8" s="183">
        <v>1.5604166666666665E-3</v>
      </c>
      <c r="G8" s="184">
        <v>1.5674768518518518E-3</v>
      </c>
      <c r="H8" s="187"/>
      <c r="I8" s="191"/>
      <c r="J8" s="191"/>
      <c r="K8" s="191"/>
      <c r="L8" s="191"/>
      <c r="M8" s="191"/>
      <c r="N8" s="189"/>
      <c r="O8" s="190"/>
    </row>
    <row r="9" spans="1:20" ht="34" customHeight="1" x14ac:dyDescent="0.25">
      <c r="A9" s="187" t="s">
        <v>1076</v>
      </c>
      <c r="B9" s="188" t="s">
        <v>1112</v>
      </c>
      <c r="C9" s="188" t="s">
        <v>1113</v>
      </c>
      <c r="D9" s="188" t="s">
        <v>1114</v>
      </c>
      <c r="E9" s="188" t="s">
        <v>1115</v>
      </c>
      <c r="F9" s="239">
        <v>1.4304398148148147E-3</v>
      </c>
      <c r="G9" s="190">
        <v>1.4365740740740743E-3</v>
      </c>
      <c r="H9" s="187"/>
      <c r="I9" s="191"/>
      <c r="J9" s="191"/>
      <c r="K9" s="191"/>
      <c r="L9" s="191"/>
      <c r="M9" s="191"/>
      <c r="N9" s="189"/>
      <c r="O9" s="190"/>
    </row>
    <row r="10" spans="1:20" ht="34" customHeight="1" thickBot="1" x14ac:dyDescent="0.3">
      <c r="A10" s="187"/>
      <c r="B10" s="188"/>
      <c r="C10" s="188"/>
      <c r="D10" s="188"/>
      <c r="E10" s="188"/>
      <c r="F10" s="189"/>
      <c r="G10" s="190"/>
      <c r="H10" s="215"/>
      <c r="I10" s="278"/>
      <c r="J10" s="278"/>
      <c r="K10" s="278"/>
      <c r="L10" s="278"/>
      <c r="M10" s="278"/>
      <c r="N10" s="217"/>
      <c r="O10" s="218"/>
    </row>
    <row r="11" spans="1:20" ht="34" customHeight="1" thickBot="1" x14ac:dyDescent="0.3">
      <c r="A11" s="187"/>
      <c r="B11" s="188"/>
      <c r="C11" s="188"/>
      <c r="D11" s="188"/>
      <c r="E11" s="188"/>
      <c r="F11" s="189"/>
      <c r="G11" s="190"/>
      <c r="H11" s="177" t="s">
        <v>235</v>
      </c>
      <c r="I11" s="197"/>
      <c r="J11" s="197" t="s">
        <v>66</v>
      </c>
      <c r="K11" s="197" t="s">
        <v>67</v>
      </c>
      <c r="L11" s="197" t="s">
        <v>68</v>
      </c>
      <c r="M11" s="197" t="s">
        <v>69</v>
      </c>
      <c r="N11" s="178" t="s">
        <v>11</v>
      </c>
      <c r="O11" s="179" t="s">
        <v>75</v>
      </c>
      <c r="Q11" s="271"/>
      <c r="R11" s="211"/>
      <c r="S11" s="211"/>
      <c r="T11" s="211"/>
    </row>
    <row r="12" spans="1:20" ht="34" customHeight="1" thickBot="1" x14ac:dyDescent="0.3">
      <c r="A12" s="215"/>
      <c r="B12" s="216"/>
      <c r="C12" s="216"/>
      <c r="D12" s="216"/>
      <c r="E12" s="216"/>
      <c r="F12" s="217"/>
      <c r="G12" s="218"/>
      <c r="H12" s="181" t="s">
        <v>1091</v>
      </c>
      <c r="I12" s="182"/>
      <c r="J12" s="182" t="s">
        <v>1165</v>
      </c>
      <c r="K12" s="237" t="s">
        <v>1166</v>
      </c>
      <c r="L12" s="237" t="s">
        <v>1167</v>
      </c>
      <c r="M12" s="182" t="s">
        <v>1168</v>
      </c>
      <c r="N12" s="183">
        <v>1.2103009259259261E-3</v>
      </c>
      <c r="O12" s="184">
        <v>1.2141203703703704E-3</v>
      </c>
      <c r="Q12" s="277"/>
    </row>
    <row r="13" spans="1:20" ht="34" customHeight="1" thickBot="1" x14ac:dyDescent="0.3">
      <c r="A13" s="177" t="s">
        <v>1</v>
      </c>
      <c r="B13" s="178" t="s">
        <v>36</v>
      </c>
      <c r="C13" s="178" t="s">
        <v>34</v>
      </c>
      <c r="D13" s="178" t="s">
        <v>35</v>
      </c>
      <c r="E13" s="178" t="s">
        <v>37</v>
      </c>
      <c r="F13" s="178" t="s">
        <v>11</v>
      </c>
      <c r="G13" s="179" t="s">
        <v>75</v>
      </c>
      <c r="H13" s="187" t="s">
        <v>1090</v>
      </c>
      <c r="I13" s="188"/>
      <c r="J13" s="188"/>
      <c r="K13" s="188"/>
      <c r="L13" s="188"/>
      <c r="M13" s="188"/>
      <c r="N13" s="189"/>
      <c r="O13" s="190"/>
      <c r="Q13" s="277"/>
    </row>
    <row r="14" spans="1:20" ht="34" customHeight="1" x14ac:dyDescent="0.25">
      <c r="A14" s="181" t="s">
        <v>909</v>
      </c>
      <c r="B14" s="182" t="s">
        <v>1116</v>
      </c>
      <c r="C14" s="182" t="s">
        <v>1117</v>
      </c>
      <c r="D14" s="182" t="s">
        <v>1118</v>
      </c>
      <c r="E14" s="182" t="s">
        <v>1119</v>
      </c>
      <c r="F14" s="240">
        <v>1.9395833333333333E-3</v>
      </c>
      <c r="G14" s="184">
        <v>1.9453703703703705E-3</v>
      </c>
      <c r="H14" s="187"/>
      <c r="I14" s="188"/>
      <c r="J14" s="188"/>
      <c r="K14" s="188"/>
      <c r="L14" s="188"/>
      <c r="M14" s="188"/>
      <c r="N14" s="189"/>
      <c r="O14" s="190"/>
      <c r="Q14" s="277"/>
    </row>
    <row r="15" spans="1:20" ht="34" customHeight="1" x14ac:dyDescent="0.25">
      <c r="A15" s="187" t="s">
        <v>1077</v>
      </c>
      <c r="B15" s="188" t="s">
        <v>1120</v>
      </c>
      <c r="C15" s="188" t="s">
        <v>853</v>
      </c>
      <c r="D15" s="191" t="s">
        <v>586</v>
      </c>
      <c r="E15" s="188" t="s">
        <v>1121</v>
      </c>
      <c r="F15" s="189">
        <v>1.8814814814814814E-3</v>
      </c>
      <c r="G15" s="312">
        <v>1.8837962962962964E-3</v>
      </c>
      <c r="H15" s="187"/>
      <c r="I15" s="188"/>
      <c r="J15" s="188"/>
      <c r="K15" s="188"/>
      <c r="L15" s="188"/>
      <c r="M15" s="188"/>
      <c r="N15" s="189"/>
      <c r="O15" s="190"/>
      <c r="Q15" s="277"/>
    </row>
    <row r="16" spans="1:20" ht="34" customHeight="1" thickBot="1" x14ac:dyDescent="0.3">
      <c r="A16" s="187"/>
      <c r="B16" s="188"/>
      <c r="C16" s="188"/>
      <c r="D16" s="188"/>
      <c r="E16" s="188"/>
      <c r="F16" s="189"/>
      <c r="G16" s="190"/>
      <c r="H16" s="215"/>
      <c r="I16" s="216"/>
      <c r="J16" s="216"/>
      <c r="K16" s="216"/>
      <c r="L16" s="216"/>
      <c r="M16" s="216"/>
      <c r="N16" s="217"/>
      <c r="O16" s="218"/>
      <c r="Q16" s="271"/>
      <c r="R16" s="211"/>
      <c r="S16" s="211"/>
      <c r="T16" s="211"/>
    </row>
    <row r="17" spans="1:20" ht="34" customHeight="1" thickBot="1" x14ac:dyDescent="0.3">
      <c r="A17" s="219"/>
      <c r="B17" s="216"/>
      <c r="C17" s="216"/>
      <c r="D17" s="217"/>
      <c r="E17" s="217"/>
      <c r="F17" s="217"/>
      <c r="G17" s="218"/>
      <c r="H17" s="177" t="s">
        <v>7</v>
      </c>
      <c r="I17" s="178"/>
      <c r="J17" s="178"/>
      <c r="K17" s="198"/>
      <c r="L17" s="178" t="s">
        <v>66</v>
      </c>
      <c r="M17" s="178" t="s">
        <v>67</v>
      </c>
      <c r="N17" s="178" t="s">
        <v>11</v>
      </c>
      <c r="O17" s="179" t="s">
        <v>75</v>
      </c>
      <c r="Q17" s="277"/>
      <c r="S17" s="207"/>
      <c r="T17" s="207"/>
    </row>
    <row r="18" spans="1:20" ht="34" customHeight="1" thickBot="1" x14ac:dyDescent="0.3">
      <c r="A18" s="177" t="s">
        <v>3</v>
      </c>
      <c r="B18" s="198"/>
      <c r="C18" s="199"/>
      <c r="D18" s="199"/>
      <c r="E18" s="178"/>
      <c r="F18" s="178" t="s">
        <v>11</v>
      </c>
      <c r="G18" s="179" t="s">
        <v>75</v>
      </c>
      <c r="H18" s="181" t="s">
        <v>1092</v>
      </c>
      <c r="I18" s="182"/>
      <c r="J18" s="182"/>
      <c r="K18" s="182"/>
      <c r="L18" s="182" t="s">
        <v>583</v>
      </c>
      <c r="M18" s="182" t="s">
        <v>583</v>
      </c>
      <c r="N18" s="183" t="s">
        <v>583</v>
      </c>
      <c r="O18" s="184" t="s">
        <v>583</v>
      </c>
      <c r="Q18" s="207"/>
      <c r="S18" s="207"/>
      <c r="T18" s="207"/>
    </row>
    <row r="19" spans="1:20" ht="34" customHeight="1" x14ac:dyDescent="0.25">
      <c r="A19" s="187" t="s">
        <v>1078</v>
      </c>
      <c r="B19" s="188"/>
      <c r="C19" s="188"/>
      <c r="D19" s="188"/>
      <c r="E19" s="208"/>
      <c r="F19" s="244" t="s">
        <v>1122</v>
      </c>
      <c r="G19" s="282" t="s">
        <v>1123</v>
      </c>
      <c r="H19" s="187" t="s">
        <v>930</v>
      </c>
      <c r="I19" s="188"/>
      <c r="J19" s="188"/>
      <c r="K19" s="188"/>
      <c r="L19" s="188" t="s">
        <v>814</v>
      </c>
      <c r="M19" s="188" t="s">
        <v>1169</v>
      </c>
      <c r="N19" s="239">
        <v>1.0128472222222221E-3</v>
      </c>
      <c r="O19" s="312">
        <v>1.0140046296296297E-3</v>
      </c>
      <c r="Q19" s="207"/>
      <c r="S19" s="207"/>
      <c r="T19" s="207"/>
    </row>
    <row r="20" spans="1:20" ht="34" customHeight="1" x14ac:dyDescent="0.25">
      <c r="A20" s="181" t="s">
        <v>1079</v>
      </c>
      <c r="B20" s="182"/>
      <c r="C20" s="182"/>
      <c r="D20" s="182"/>
      <c r="E20" s="204"/>
      <c r="F20" s="204" t="s">
        <v>1124</v>
      </c>
      <c r="G20" s="283" t="s">
        <v>1125</v>
      </c>
      <c r="H20" s="187" t="s">
        <v>929</v>
      </c>
      <c r="I20" s="188"/>
      <c r="J20" s="191"/>
      <c r="K20" s="188"/>
      <c r="L20" s="188" t="s">
        <v>1170</v>
      </c>
      <c r="M20" s="191" t="s">
        <v>1171</v>
      </c>
      <c r="N20" s="239">
        <v>8.804398148148148E-4</v>
      </c>
      <c r="O20" s="312">
        <v>8.8425925925925922E-4</v>
      </c>
      <c r="Q20" s="207"/>
      <c r="S20" s="207"/>
      <c r="T20" s="207"/>
    </row>
    <row r="21" spans="1:20" ht="34" customHeight="1" x14ac:dyDescent="0.25">
      <c r="A21" s="187" t="s">
        <v>907</v>
      </c>
      <c r="B21" s="188"/>
      <c r="C21" s="188"/>
      <c r="D21" s="188"/>
      <c r="E21" s="208"/>
      <c r="F21" s="208" t="s">
        <v>1126</v>
      </c>
      <c r="G21" s="314" t="s">
        <v>1127</v>
      </c>
      <c r="H21" s="187" t="s">
        <v>710</v>
      </c>
      <c r="I21" s="188"/>
      <c r="J21" s="191"/>
      <c r="K21" s="188"/>
      <c r="L21" s="188" t="s">
        <v>1172</v>
      </c>
      <c r="M21" s="188" t="s">
        <v>1173</v>
      </c>
      <c r="N21" s="189">
        <v>9.248842592592593E-4</v>
      </c>
      <c r="O21" s="241">
        <v>9.2395833333333338E-4</v>
      </c>
      <c r="Q21" s="211"/>
      <c r="R21" s="211"/>
      <c r="S21" s="211"/>
      <c r="T21" s="211"/>
    </row>
    <row r="22" spans="1:20" ht="34" customHeight="1" thickBot="1" x14ac:dyDescent="0.3">
      <c r="A22" s="187" t="s">
        <v>1080</v>
      </c>
      <c r="B22" s="188"/>
      <c r="C22" s="188"/>
      <c r="D22" s="188"/>
      <c r="E22" s="244" t="s">
        <v>1128</v>
      </c>
      <c r="F22" s="208" t="s">
        <v>1129</v>
      </c>
      <c r="G22" s="282" t="s">
        <v>851</v>
      </c>
      <c r="H22" s="215"/>
      <c r="I22" s="216"/>
      <c r="J22" s="216"/>
      <c r="K22" s="216"/>
      <c r="L22" s="216"/>
      <c r="M22" s="216"/>
      <c r="N22" s="217"/>
      <c r="O22" s="218"/>
      <c r="Q22" s="207"/>
      <c r="S22" s="207"/>
    </row>
    <row r="23" spans="1:20" ht="34" customHeight="1" thickBot="1" x14ac:dyDescent="0.3">
      <c r="A23" s="187" t="s">
        <v>911</v>
      </c>
      <c r="B23" s="188"/>
      <c r="C23" s="188"/>
      <c r="D23" s="188"/>
      <c r="E23" s="208"/>
      <c r="F23" s="243" t="s">
        <v>1130</v>
      </c>
      <c r="G23" s="282" t="s">
        <v>1131</v>
      </c>
      <c r="H23" s="177" t="s">
        <v>8</v>
      </c>
      <c r="I23" s="178"/>
      <c r="J23" s="178"/>
      <c r="K23" s="198"/>
      <c r="L23" s="178" t="s">
        <v>66</v>
      </c>
      <c r="M23" s="178" t="s">
        <v>67</v>
      </c>
      <c r="N23" s="178" t="s">
        <v>11</v>
      </c>
      <c r="O23" s="179" t="s">
        <v>75</v>
      </c>
      <c r="Q23" s="207"/>
      <c r="S23" s="207"/>
    </row>
    <row r="24" spans="1:20" ht="34" customHeight="1" thickBot="1" x14ac:dyDescent="0.3">
      <c r="A24" s="219" t="s">
        <v>1081</v>
      </c>
      <c r="B24" s="216"/>
      <c r="C24" s="216"/>
      <c r="D24" s="216"/>
      <c r="E24" s="279"/>
      <c r="F24" s="284" t="s">
        <v>1132</v>
      </c>
      <c r="G24" s="315" t="s">
        <v>1133</v>
      </c>
      <c r="H24" s="181" t="s">
        <v>1093</v>
      </c>
      <c r="I24" s="182"/>
      <c r="J24" s="182"/>
      <c r="K24" s="182"/>
      <c r="L24" s="182" t="s">
        <v>1174</v>
      </c>
      <c r="M24" s="191">
        <v>6.9652777777777768E-4</v>
      </c>
      <c r="N24" s="240">
        <v>1.3189814814814815E-3</v>
      </c>
      <c r="O24" s="311">
        <v>1.3210648148148148E-3</v>
      </c>
      <c r="Q24" s="207"/>
      <c r="S24" s="207"/>
    </row>
    <row r="25" spans="1:20" ht="34" customHeight="1" thickBot="1" x14ac:dyDescent="0.3">
      <c r="A25" s="177" t="s">
        <v>4</v>
      </c>
      <c r="B25" s="178"/>
      <c r="C25" s="178"/>
      <c r="D25" s="178" t="s">
        <v>66</v>
      </c>
      <c r="E25" s="178" t="s">
        <v>67</v>
      </c>
      <c r="F25" s="178" t="s">
        <v>11</v>
      </c>
      <c r="G25" s="179" t="s">
        <v>75</v>
      </c>
      <c r="H25" s="187" t="s">
        <v>1094</v>
      </c>
      <c r="I25" s="188"/>
      <c r="J25" s="188"/>
      <c r="K25" s="188"/>
      <c r="L25" s="188" t="s">
        <v>563</v>
      </c>
      <c r="M25" s="188" t="s">
        <v>1175</v>
      </c>
      <c r="N25" s="189">
        <v>1.0096064814814813E-3</v>
      </c>
      <c r="O25" s="241">
        <v>1.0071759259259259E-3</v>
      </c>
      <c r="Q25" s="207"/>
      <c r="S25" s="207"/>
    </row>
    <row r="26" spans="1:20" ht="34" customHeight="1" x14ac:dyDescent="0.25">
      <c r="A26" s="181" t="s">
        <v>1082</v>
      </c>
      <c r="B26" s="182"/>
      <c r="C26" s="182"/>
      <c r="D26" s="182" t="s">
        <v>1014</v>
      </c>
      <c r="E26" s="191">
        <v>7.3368055555555556E-4</v>
      </c>
      <c r="F26" s="183">
        <v>1.2221064814814816E-3</v>
      </c>
      <c r="G26" s="311">
        <v>1.2120370370370371E-3</v>
      </c>
      <c r="H26" s="187" t="s">
        <v>1095</v>
      </c>
      <c r="I26" s="188"/>
      <c r="J26" s="188"/>
      <c r="K26" s="188"/>
      <c r="L26" s="188" t="s">
        <v>1176</v>
      </c>
      <c r="M26" s="188" t="s">
        <v>1177</v>
      </c>
      <c r="N26" s="239">
        <v>9.4097222222222227E-4</v>
      </c>
      <c r="O26" s="190">
        <v>9.4791666666666668E-4</v>
      </c>
      <c r="Q26" s="211"/>
      <c r="R26" s="211"/>
      <c r="S26" s="211"/>
      <c r="T26" s="211"/>
    </row>
    <row r="27" spans="1:20" ht="34" customHeight="1" x14ac:dyDescent="0.25">
      <c r="A27" s="187" t="s">
        <v>1083</v>
      </c>
      <c r="B27" s="188"/>
      <c r="C27" s="188"/>
      <c r="D27" s="188" t="s">
        <v>1134</v>
      </c>
      <c r="E27" s="188" t="s">
        <v>1135</v>
      </c>
      <c r="F27" s="239">
        <v>1.0859953703703702E-3</v>
      </c>
      <c r="G27" s="312">
        <v>1.088773148148148E-3</v>
      </c>
      <c r="H27" s="187" t="s">
        <v>714</v>
      </c>
      <c r="I27" s="188"/>
      <c r="J27" s="188"/>
      <c r="K27" s="188"/>
      <c r="L27" s="188" t="s">
        <v>1178</v>
      </c>
      <c r="M27" s="188" t="s">
        <v>1179</v>
      </c>
      <c r="N27" s="189">
        <v>9.1678240740740739E-4</v>
      </c>
      <c r="O27" s="241">
        <v>9.1608796296296284E-4</v>
      </c>
    </row>
    <row r="28" spans="1:20" ht="34" customHeight="1" thickBot="1" x14ac:dyDescent="0.3">
      <c r="A28" s="187" t="s">
        <v>918</v>
      </c>
      <c r="B28" s="188"/>
      <c r="C28" s="191"/>
      <c r="D28" s="188" t="s">
        <v>1136</v>
      </c>
      <c r="E28" s="191" t="s">
        <v>1137</v>
      </c>
      <c r="F28" s="239">
        <v>1.0758101851851853E-3</v>
      </c>
      <c r="G28" s="312">
        <v>1.0770833333333333E-3</v>
      </c>
      <c r="H28" s="215"/>
      <c r="I28" s="216"/>
      <c r="J28" s="216"/>
      <c r="K28" s="216"/>
      <c r="L28" s="216"/>
      <c r="M28" s="216"/>
      <c r="N28" s="217"/>
      <c r="O28" s="218"/>
    </row>
    <row r="29" spans="1:20" ht="34" customHeight="1" thickBot="1" x14ac:dyDescent="0.3">
      <c r="A29" s="219" t="s">
        <v>1084</v>
      </c>
      <c r="B29" s="216"/>
      <c r="C29" s="216"/>
      <c r="D29" s="216" t="s">
        <v>1138</v>
      </c>
      <c r="E29" s="216" t="s">
        <v>594</v>
      </c>
      <c r="F29" s="307">
        <v>8.8356481481481478E-4</v>
      </c>
      <c r="G29" s="313">
        <v>8.9386574074074075E-4</v>
      </c>
      <c r="H29" s="177" t="s">
        <v>236</v>
      </c>
      <c r="I29" s="178"/>
      <c r="J29" s="178" t="s">
        <v>60</v>
      </c>
      <c r="K29" s="178" t="s">
        <v>61</v>
      </c>
      <c r="L29" s="178" t="s">
        <v>62</v>
      </c>
      <c r="M29" s="178" t="s">
        <v>63</v>
      </c>
      <c r="N29" s="178" t="s">
        <v>11</v>
      </c>
      <c r="O29" s="179" t="s">
        <v>75</v>
      </c>
    </row>
    <row r="30" spans="1:20" ht="34" customHeight="1" thickBot="1" x14ac:dyDescent="0.3">
      <c r="A30" s="177" t="s">
        <v>5</v>
      </c>
      <c r="B30" s="178"/>
      <c r="C30" s="178"/>
      <c r="D30" s="178" t="s">
        <v>66</v>
      </c>
      <c r="E30" s="178" t="s">
        <v>67</v>
      </c>
      <c r="F30" s="178" t="s">
        <v>11</v>
      </c>
      <c r="G30" s="179" t="s">
        <v>75</v>
      </c>
      <c r="H30" s="181" t="s">
        <v>898</v>
      </c>
      <c r="I30" s="183"/>
      <c r="J30" s="183" t="s">
        <v>1180</v>
      </c>
      <c r="K30" s="240">
        <v>7.0833333333333338E-4</v>
      </c>
      <c r="L30" s="240">
        <v>7.0879629629629624E-4</v>
      </c>
      <c r="M30" s="240" t="s">
        <v>1181</v>
      </c>
      <c r="N30" s="183">
        <v>2.7329861111111114E-3</v>
      </c>
      <c r="O30" s="184">
        <v>2.7356481481481481E-3</v>
      </c>
    </row>
    <row r="31" spans="1:20" ht="34" customHeight="1" x14ac:dyDescent="0.25">
      <c r="A31" s="181" t="s">
        <v>1085</v>
      </c>
      <c r="B31" s="182"/>
      <c r="C31" s="182"/>
      <c r="D31" s="182" t="s">
        <v>998</v>
      </c>
      <c r="E31" s="182" t="s">
        <v>1139</v>
      </c>
      <c r="F31" s="183">
        <v>9.6643518518518519E-4</v>
      </c>
      <c r="G31" s="184">
        <v>9.6874999999999999E-4</v>
      </c>
      <c r="H31" s="187" t="s">
        <v>1096</v>
      </c>
      <c r="I31" s="189"/>
      <c r="J31" s="189"/>
      <c r="K31" s="189"/>
      <c r="L31" s="189"/>
      <c r="M31" s="189"/>
      <c r="N31" s="189"/>
      <c r="O31" s="190"/>
    </row>
    <row r="32" spans="1:20" ht="34" customHeight="1" x14ac:dyDescent="0.25">
      <c r="A32" s="187" t="s">
        <v>1086</v>
      </c>
      <c r="B32" s="188"/>
      <c r="C32" s="188"/>
      <c r="D32" s="188" t="s">
        <v>1140</v>
      </c>
      <c r="E32" s="188" t="s">
        <v>1141</v>
      </c>
      <c r="F32" s="239">
        <v>8.6354166666666665E-4</v>
      </c>
      <c r="G32" s="190">
        <v>8.6377314814814813E-4</v>
      </c>
      <c r="H32" s="187"/>
      <c r="I32" s="189"/>
      <c r="J32" s="189"/>
      <c r="K32" s="189"/>
      <c r="L32" s="189"/>
      <c r="M32" s="189"/>
      <c r="N32" s="189"/>
      <c r="O32" s="190"/>
    </row>
    <row r="33" spans="1:15" ht="34" customHeight="1" x14ac:dyDescent="0.25">
      <c r="A33" s="187" t="s">
        <v>922</v>
      </c>
      <c r="B33" s="188"/>
      <c r="C33" s="188"/>
      <c r="D33" s="188" t="s">
        <v>1142</v>
      </c>
      <c r="E33" s="188" t="s">
        <v>1143</v>
      </c>
      <c r="F33" s="239">
        <v>7.6111111111111117E-4</v>
      </c>
      <c r="G33" s="190">
        <v>7.666666666666668E-4</v>
      </c>
      <c r="H33" s="187"/>
      <c r="I33" s="189"/>
      <c r="J33" s="189"/>
      <c r="K33" s="189"/>
      <c r="L33" s="189"/>
      <c r="M33" s="189"/>
      <c r="N33" s="189"/>
      <c r="O33" s="190"/>
    </row>
    <row r="34" spans="1:15" ht="34" customHeight="1" x14ac:dyDescent="0.25">
      <c r="A34" s="187" t="s">
        <v>1087</v>
      </c>
      <c r="B34" s="188"/>
      <c r="C34" s="188"/>
      <c r="D34" s="188" t="s">
        <v>1144</v>
      </c>
      <c r="E34" s="188" t="s">
        <v>1145</v>
      </c>
      <c r="F34" s="189">
        <v>7.8993055555555555E-4</v>
      </c>
      <c r="G34" s="190">
        <v>7.9675925925925921E-4</v>
      </c>
      <c r="H34" s="215"/>
      <c r="I34" s="217"/>
      <c r="J34" s="217"/>
      <c r="K34" s="217"/>
      <c r="L34" s="217"/>
      <c r="M34" s="217"/>
      <c r="N34" s="217"/>
      <c r="O34" s="218"/>
    </row>
    <row r="35" spans="1:15" ht="34" customHeight="1" thickBot="1" x14ac:dyDescent="0.3">
      <c r="A35" s="187" t="s">
        <v>1088</v>
      </c>
      <c r="B35" s="188"/>
      <c r="C35" s="188"/>
      <c r="D35" s="188" t="s">
        <v>1146</v>
      </c>
      <c r="E35" s="188" t="s">
        <v>784</v>
      </c>
      <c r="F35" s="189">
        <v>7.4432870370370375E-4</v>
      </c>
      <c r="G35" s="241">
        <v>7.4537037037037031E-4</v>
      </c>
      <c r="H35" s="215"/>
      <c r="I35" s="217"/>
      <c r="J35" s="217"/>
      <c r="K35" s="217"/>
      <c r="L35" s="217"/>
      <c r="M35" s="217"/>
      <c r="N35" s="217"/>
      <c r="O35" s="218"/>
    </row>
    <row r="36" spans="1:15" ht="34" customHeight="1" thickBot="1" x14ac:dyDescent="0.3">
      <c r="A36" s="212" t="s">
        <v>920</v>
      </c>
      <c r="B36" s="193"/>
      <c r="C36" s="193"/>
      <c r="D36" s="193" t="s">
        <v>1147</v>
      </c>
      <c r="E36" s="193" t="s">
        <v>1148</v>
      </c>
      <c r="F36" s="316" t="s">
        <v>1149</v>
      </c>
      <c r="G36" s="195" t="s">
        <v>1150</v>
      </c>
      <c r="H36" s="281" t="s">
        <v>903</v>
      </c>
      <c r="I36" s="230"/>
      <c r="J36" s="231"/>
      <c r="K36" s="232"/>
      <c r="L36" s="230" t="s">
        <v>72</v>
      </c>
      <c r="M36" s="231" t="s">
        <v>73</v>
      </c>
      <c r="N36" s="232" t="s">
        <v>74</v>
      </c>
      <c r="O36" s="233"/>
    </row>
  </sheetData>
  <phoneticPr fontId="1" type="noConversion"/>
  <pageMargins left="0.25" right="0.25" top="0.25" bottom="0.25" header="0.25" footer="0.25"/>
  <pageSetup scale="46" orientation="landscape" horizontalDpi="4294967292" verticalDpi="429496729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36"/>
  <sheetViews>
    <sheetView topLeftCell="A14" zoomScale="75" zoomScaleNormal="75" zoomScalePageLayoutView="75" workbookViewId="0">
      <selection activeCell="M18" sqref="M18"/>
    </sheetView>
  </sheetViews>
  <sheetFormatPr defaultColWidth="11.453125" defaultRowHeight="27.75" customHeight="1" x14ac:dyDescent="0.25"/>
  <cols>
    <col min="1" max="1" width="54.1796875" style="234" customWidth="1"/>
    <col min="2" max="5" width="10.1796875" style="186" customWidth="1"/>
    <col min="6" max="7" width="16.6328125" style="186" customWidth="1"/>
    <col min="8" max="8" width="54.1796875" style="234" customWidth="1"/>
    <col min="9" max="13" width="10.1796875" style="186" customWidth="1"/>
    <col min="14" max="15" width="16.6328125" style="186" customWidth="1"/>
    <col min="16" max="16" width="11.453125" style="186"/>
    <col min="17" max="17" width="12" style="186" bestFit="1" customWidth="1"/>
    <col min="18" max="18" width="11.6328125" style="186" bestFit="1" customWidth="1"/>
    <col min="19" max="19" width="9.1796875" style="186" bestFit="1" customWidth="1"/>
    <col min="20" max="20" width="12.6328125" style="186" bestFit="1" customWidth="1"/>
    <col min="21" max="16384" width="11.453125" style="186"/>
  </cols>
  <sheetData>
    <row r="1" spans="1:23" s="180" customFormat="1" ht="34" customHeight="1" thickBot="1" x14ac:dyDescent="0.3">
      <c r="A1" s="177" t="s">
        <v>59</v>
      </c>
      <c r="B1" s="178" t="s">
        <v>34</v>
      </c>
      <c r="C1" s="178" t="s">
        <v>35</v>
      </c>
      <c r="D1" s="178" t="s">
        <v>36</v>
      </c>
      <c r="E1" s="178" t="s">
        <v>37</v>
      </c>
      <c r="F1" s="178" t="s">
        <v>11</v>
      </c>
      <c r="G1" s="179" t="s">
        <v>75</v>
      </c>
      <c r="H1" s="177" t="s">
        <v>6</v>
      </c>
      <c r="I1" s="178" t="s">
        <v>60</v>
      </c>
      <c r="J1" s="178" t="s">
        <v>61</v>
      </c>
      <c r="K1" s="178" t="s">
        <v>62</v>
      </c>
      <c r="L1" s="178" t="s">
        <v>63</v>
      </c>
      <c r="M1" s="178" t="s">
        <v>64</v>
      </c>
      <c r="N1" s="178" t="s">
        <v>11</v>
      </c>
      <c r="O1" s="179" t="s">
        <v>75</v>
      </c>
      <c r="Q1" s="626" t="s">
        <v>59</v>
      </c>
      <c r="R1" s="627"/>
      <c r="S1" s="627"/>
      <c r="T1" s="627"/>
      <c r="U1" s="627"/>
      <c r="V1" s="627"/>
      <c r="W1" s="628"/>
    </row>
    <row r="2" spans="1:23" ht="34" customHeight="1" x14ac:dyDescent="0.25">
      <c r="A2" s="181" t="s">
        <v>1186</v>
      </c>
      <c r="B2" s="237" t="s">
        <v>1045</v>
      </c>
      <c r="C2" s="237" t="s">
        <v>826</v>
      </c>
      <c r="D2" s="237" t="s">
        <v>1229</v>
      </c>
      <c r="E2" s="182" t="s">
        <v>1142</v>
      </c>
      <c r="F2" s="183">
        <v>1.6291666666666668E-3</v>
      </c>
      <c r="G2" s="184" t="s">
        <v>570</v>
      </c>
      <c r="H2" s="181" t="s">
        <v>1212</v>
      </c>
      <c r="I2" s="185" t="s">
        <v>583</v>
      </c>
      <c r="J2" s="185" t="s">
        <v>1272</v>
      </c>
      <c r="K2" s="185" t="s">
        <v>1273</v>
      </c>
      <c r="L2" s="185" t="s">
        <v>1274</v>
      </c>
      <c r="M2" s="185" t="s">
        <v>1275</v>
      </c>
      <c r="N2" s="183">
        <v>4.3798611111111113E-3</v>
      </c>
      <c r="O2" s="184">
        <v>4.3782407407407407E-3</v>
      </c>
      <c r="Q2" s="620" t="s">
        <v>1196</v>
      </c>
      <c r="R2" s="621"/>
      <c r="S2" s="621"/>
      <c r="T2" s="621"/>
      <c r="U2" s="621"/>
      <c r="V2" s="621"/>
      <c r="W2" s="622"/>
    </row>
    <row r="3" spans="1:23" ht="34" customHeight="1" x14ac:dyDescent="0.25">
      <c r="A3" s="187" t="s">
        <v>1187</v>
      </c>
      <c r="B3" s="238" t="s">
        <v>1230</v>
      </c>
      <c r="C3" s="238" t="s">
        <v>1231</v>
      </c>
      <c r="D3" s="238" t="s">
        <v>1232</v>
      </c>
      <c r="E3" s="238" t="s">
        <v>1233</v>
      </c>
      <c r="F3" s="189">
        <v>1.9373842592592591E-3</v>
      </c>
      <c r="G3" s="190" t="s">
        <v>570</v>
      </c>
      <c r="H3" s="187"/>
      <c r="I3" s="191">
        <v>7.7847222222222217E-4</v>
      </c>
      <c r="J3" s="191" t="s">
        <v>1276</v>
      </c>
      <c r="K3" s="191" t="s">
        <v>1277</v>
      </c>
      <c r="L3" s="191" t="s">
        <v>1156</v>
      </c>
      <c r="M3" s="191" t="s">
        <v>1278</v>
      </c>
      <c r="N3" s="189"/>
      <c r="O3" s="190"/>
      <c r="Q3" s="620" t="s">
        <v>1204</v>
      </c>
      <c r="R3" s="621"/>
      <c r="S3" s="621"/>
      <c r="T3" s="621"/>
      <c r="U3" s="621"/>
      <c r="V3" s="621"/>
      <c r="W3" s="622"/>
    </row>
    <row r="4" spans="1:23" ht="34" customHeight="1" x14ac:dyDescent="0.25">
      <c r="A4" s="187" t="s">
        <v>1188</v>
      </c>
      <c r="B4" s="238" t="s">
        <v>1234</v>
      </c>
      <c r="C4" s="238">
        <v>4802</v>
      </c>
      <c r="D4" s="238" t="s">
        <v>1235</v>
      </c>
      <c r="E4" s="188">
        <v>39.67</v>
      </c>
      <c r="F4" s="189">
        <v>2.1775462962962963E-3</v>
      </c>
      <c r="G4" s="190" t="s">
        <v>570</v>
      </c>
      <c r="H4" s="187" t="s">
        <v>1213</v>
      </c>
      <c r="I4" s="191" t="s">
        <v>583</v>
      </c>
      <c r="J4" s="191" t="s">
        <v>624</v>
      </c>
      <c r="K4" s="191" t="s">
        <v>1279</v>
      </c>
      <c r="L4" s="191" t="s">
        <v>1280</v>
      </c>
      <c r="M4" s="191" t="s">
        <v>1281</v>
      </c>
      <c r="N4" s="239">
        <v>5.1457175925925924E-3</v>
      </c>
      <c r="O4" s="190">
        <v>5.1471064814814808E-3</v>
      </c>
      <c r="Q4" s="620" t="s">
        <v>1197</v>
      </c>
      <c r="R4" s="621"/>
      <c r="S4" s="621"/>
      <c r="T4" s="621"/>
      <c r="U4" s="621"/>
      <c r="V4" s="621"/>
      <c r="W4" s="622"/>
    </row>
    <row r="5" spans="1:23" ht="34" customHeight="1" thickBot="1" x14ac:dyDescent="0.3">
      <c r="A5" s="187"/>
      <c r="B5" s="188"/>
      <c r="C5" s="188"/>
      <c r="D5" s="188"/>
      <c r="E5" s="188"/>
      <c r="F5" s="189"/>
      <c r="G5" s="190"/>
      <c r="H5" s="187"/>
      <c r="I5" s="191">
        <v>9.0185185185185192E-4</v>
      </c>
      <c r="J5" s="191" t="s">
        <v>1282</v>
      </c>
      <c r="K5" s="191" t="s">
        <v>1284</v>
      </c>
      <c r="L5" s="191" t="s">
        <v>1283</v>
      </c>
      <c r="M5" s="191" t="s">
        <v>1285</v>
      </c>
      <c r="N5" s="189"/>
      <c r="O5" s="190"/>
      <c r="Q5" s="620"/>
      <c r="R5" s="621"/>
      <c r="S5" s="621"/>
      <c r="T5" s="621"/>
      <c r="U5" s="621"/>
      <c r="V5" s="621"/>
      <c r="W5" s="622"/>
    </row>
    <row r="6" spans="1:23" ht="34" customHeight="1" thickBot="1" x14ac:dyDescent="0.3">
      <c r="A6" s="215"/>
      <c r="B6" s="216"/>
      <c r="C6" s="216"/>
      <c r="D6" s="216"/>
      <c r="E6" s="216"/>
      <c r="F6" s="217"/>
      <c r="G6" s="218"/>
      <c r="H6" s="187" t="s">
        <v>1214</v>
      </c>
      <c r="I6" s="191" t="s">
        <v>1232</v>
      </c>
      <c r="J6" s="191" t="s">
        <v>1286</v>
      </c>
      <c r="K6" s="191" t="s">
        <v>1287</v>
      </c>
      <c r="L6" s="191" t="s">
        <v>1023</v>
      </c>
      <c r="M6" s="191" t="s">
        <v>1290</v>
      </c>
      <c r="N6" s="239">
        <v>5.4587962962962958E-3</v>
      </c>
      <c r="O6" s="241">
        <v>5.4587962962962958E-3</v>
      </c>
      <c r="Q6" s="626" t="s">
        <v>235</v>
      </c>
      <c r="R6" s="627"/>
      <c r="S6" s="627"/>
      <c r="T6" s="627"/>
      <c r="U6" s="627"/>
      <c r="V6" s="627"/>
      <c r="W6" s="628"/>
    </row>
    <row r="7" spans="1:23" ht="34" customHeight="1" thickBot="1" x14ac:dyDescent="0.3">
      <c r="A7" s="177" t="s">
        <v>65</v>
      </c>
      <c r="B7" s="178" t="s">
        <v>66</v>
      </c>
      <c r="C7" s="178" t="s">
        <v>67</v>
      </c>
      <c r="D7" s="178" t="s">
        <v>68</v>
      </c>
      <c r="E7" s="178" t="s">
        <v>69</v>
      </c>
      <c r="F7" s="178" t="s">
        <v>11</v>
      </c>
      <c r="G7" s="179" t="s">
        <v>75</v>
      </c>
      <c r="H7" s="187"/>
      <c r="I7" s="191" t="s">
        <v>1284</v>
      </c>
      <c r="J7" s="191" t="s">
        <v>1289</v>
      </c>
      <c r="K7" s="191" t="s">
        <v>803</v>
      </c>
      <c r="L7" s="191" t="s">
        <v>1288</v>
      </c>
      <c r="M7" s="191" t="s">
        <v>1291</v>
      </c>
      <c r="N7" s="189"/>
      <c r="O7" s="190"/>
      <c r="Q7" s="620" t="s">
        <v>1215</v>
      </c>
      <c r="R7" s="621"/>
      <c r="S7" s="621"/>
      <c r="T7" s="621"/>
      <c r="U7" s="621"/>
      <c r="V7" s="621"/>
      <c r="W7" s="622"/>
    </row>
    <row r="8" spans="1:23" ht="34" customHeight="1" x14ac:dyDescent="0.25">
      <c r="A8" s="181" t="s">
        <v>1075</v>
      </c>
      <c r="B8" s="182" t="s">
        <v>1236</v>
      </c>
      <c r="C8" s="182" t="s">
        <v>1237</v>
      </c>
      <c r="D8" s="182" t="s">
        <v>1238</v>
      </c>
      <c r="E8" s="182" t="s">
        <v>1239</v>
      </c>
      <c r="F8" s="183">
        <v>1.5877314814814814E-3</v>
      </c>
      <c r="G8" s="184">
        <v>1.5875000000000002E-3</v>
      </c>
      <c r="H8" s="187"/>
      <c r="I8" s="191"/>
      <c r="J8" s="191"/>
      <c r="K8" s="191"/>
      <c r="L8" s="191"/>
      <c r="M8" s="191"/>
      <c r="N8" s="189"/>
      <c r="O8" s="190"/>
      <c r="Q8" s="620" t="s">
        <v>1216</v>
      </c>
      <c r="R8" s="621"/>
      <c r="S8" s="621"/>
      <c r="T8" s="621"/>
      <c r="U8" s="621"/>
      <c r="V8" s="621"/>
      <c r="W8" s="622"/>
    </row>
    <row r="9" spans="1:23" ht="34" customHeight="1" x14ac:dyDescent="0.25">
      <c r="A9" s="187" t="s">
        <v>1198</v>
      </c>
      <c r="B9" s="188" t="s">
        <v>975</v>
      </c>
      <c r="C9" s="188" t="s">
        <v>1240</v>
      </c>
      <c r="D9" s="188" t="s">
        <v>782</v>
      </c>
      <c r="E9" s="188" t="s">
        <v>1907</v>
      </c>
      <c r="F9" s="239">
        <v>1.7724537037037038E-3</v>
      </c>
      <c r="G9" s="190">
        <v>1.7734953703703704E-3</v>
      </c>
      <c r="H9" s="187"/>
      <c r="I9" s="191"/>
      <c r="J9" s="191"/>
      <c r="K9" s="191"/>
      <c r="L9" s="191"/>
      <c r="M9" s="191"/>
      <c r="N9" s="189"/>
      <c r="O9" s="190"/>
      <c r="Q9" s="620" t="s">
        <v>1217</v>
      </c>
      <c r="R9" s="621"/>
      <c r="S9" s="621"/>
      <c r="T9" s="621"/>
      <c r="U9" s="621"/>
      <c r="V9" s="621"/>
      <c r="W9" s="622"/>
    </row>
    <row r="10" spans="1:23" ht="34" customHeight="1" thickBot="1" x14ac:dyDescent="0.3">
      <c r="A10" s="187" t="s">
        <v>1199</v>
      </c>
      <c r="B10" s="188" t="s">
        <v>1241</v>
      </c>
      <c r="C10" s="188" t="s">
        <v>1242</v>
      </c>
      <c r="D10" s="188" t="s">
        <v>1243</v>
      </c>
      <c r="E10" s="188" t="s">
        <v>1908</v>
      </c>
      <c r="F10" s="239">
        <v>1.7711805555555556E-3</v>
      </c>
      <c r="G10" s="190">
        <v>1.7728009259259259E-3</v>
      </c>
      <c r="H10" s="215"/>
      <c r="I10" s="278"/>
      <c r="J10" s="278"/>
      <c r="K10" s="278"/>
      <c r="L10" s="278"/>
      <c r="M10" s="278"/>
      <c r="N10" s="217"/>
      <c r="O10" s="218"/>
      <c r="Q10" s="620"/>
      <c r="R10" s="621"/>
      <c r="S10" s="621"/>
      <c r="T10" s="621"/>
      <c r="U10" s="621"/>
      <c r="V10" s="621"/>
      <c r="W10" s="622"/>
    </row>
    <row r="11" spans="1:23" ht="34" customHeight="1" thickBot="1" x14ac:dyDescent="0.3">
      <c r="A11" s="187"/>
      <c r="B11" s="188"/>
      <c r="C11" s="188"/>
      <c r="D11" s="188"/>
      <c r="E11" s="188"/>
      <c r="F11" s="189"/>
      <c r="G11" s="190"/>
      <c r="H11" s="177" t="s">
        <v>235</v>
      </c>
      <c r="I11" s="197"/>
      <c r="J11" s="197" t="s">
        <v>66</v>
      </c>
      <c r="K11" s="197" t="s">
        <v>67</v>
      </c>
      <c r="L11" s="197" t="s">
        <v>68</v>
      </c>
      <c r="M11" s="197" t="s">
        <v>69</v>
      </c>
      <c r="N11" s="178" t="s">
        <v>11</v>
      </c>
      <c r="O11" s="179" t="s">
        <v>75</v>
      </c>
      <c r="Q11" s="626" t="s">
        <v>236</v>
      </c>
      <c r="R11" s="627"/>
      <c r="S11" s="627"/>
      <c r="T11" s="627"/>
      <c r="U11" s="627"/>
      <c r="V11" s="627"/>
      <c r="W11" s="628"/>
    </row>
    <row r="12" spans="1:23" ht="34" customHeight="1" thickBot="1" x14ac:dyDescent="0.3">
      <c r="A12" s="215"/>
      <c r="B12" s="216"/>
      <c r="C12" s="216"/>
      <c r="D12" s="216"/>
      <c r="E12" s="216"/>
      <c r="F12" s="217"/>
      <c r="G12" s="218"/>
      <c r="H12" s="181" t="s">
        <v>1091</v>
      </c>
      <c r="I12" s="182"/>
      <c r="J12" s="182" t="s">
        <v>1292</v>
      </c>
      <c r="K12" s="182" t="s">
        <v>1293</v>
      </c>
      <c r="L12" s="237" t="s">
        <v>1132</v>
      </c>
      <c r="M12" s="182" t="s">
        <v>1294</v>
      </c>
      <c r="N12" s="183">
        <v>1.2038194444444442E-3</v>
      </c>
      <c r="O12" s="184">
        <v>1.2053240740740742E-3</v>
      </c>
      <c r="Q12" s="620" t="s">
        <v>1224</v>
      </c>
      <c r="R12" s="621"/>
      <c r="S12" s="621"/>
      <c r="T12" s="621"/>
      <c r="U12" s="621"/>
      <c r="V12" s="621"/>
      <c r="W12" s="622"/>
    </row>
    <row r="13" spans="1:23" ht="34" customHeight="1" thickBot="1" x14ac:dyDescent="0.3">
      <c r="A13" s="177" t="s">
        <v>1</v>
      </c>
      <c r="B13" s="178" t="s">
        <v>36</v>
      </c>
      <c r="C13" s="178" t="s">
        <v>34</v>
      </c>
      <c r="D13" s="178" t="s">
        <v>35</v>
      </c>
      <c r="E13" s="178" t="s">
        <v>37</v>
      </c>
      <c r="F13" s="178" t="s">
        <v>11</v>
      </c>
      <c r="G13" s="179" t="s">
        <v>75</v>
      </c>
      <c r="H13" s="187" t="s">
        <v>1192</v>
      </c>
      <c r="I13" s="188"/>
      <c r="J13" s="238" t="s">
        <v>1295</v>
      </c>
      <c r="K13" s="238" t="s">
        <v>1296</v>
      </c>
      <c r="L13" s="188" t="s">
        <v>1297</v>
      </c>
      <c r="M13" s="188" t="s">
        <v>986</v>
      </c>
      <c r="N13" s="189">
        <v>1.3842592592592593E-3</v>
      </c>
      <c r="O13" s="190">
        <v>1.3825231481481481E-3</v>
      </c>
      <c r="Q13" s="620" t="s">
        <v>1225</v>
      </c>
      <c r="R13" s="621"/>
      <c r="S13" s="621"/>
      <c r="T13" s="621"/>
      <c r="U13" s="621"/>
      <c r="V13" s="621"/>
      <c r="W13" s="622"/>
    </row>
    <row r="14" spans="1:23" ht="34" customHeight="1" x14ac:dyDescent="0.25">
      <c r="A14" s="181" t="s">
        <v>1077</v>
      </c>
      <c r="B14" s="182" t="s">
        <v>1244</v>
      </c>
      <c r="C14" s="182" t="s">
        <v>1245</v>
      </c>
      <c r="D14" s="182" t="s">
        <v>1246</v>
      </c>
      <c r="E14" s="182" t="s">
        <v>757</v>
      </c>
      <c r="F14" s="183">
        <v>1.8358796296296294E-3</v>
      </c>
      <c r="G14" s="184">
        <v>1.8371527777777778E-3</v>
      </c>
      <c r="H14" s="187" t="s">
        <v>1193</v>
      </c>
      <c r="I14" s="188"/>
      <c r="J14" s="188" t="s">
        <v>1298</v>
      </c>
      <c r="K14" s="238" t="s">
        <v>1299</v>
      </c>
      <c r="L14" s="188" t="s">
        <v>1300</v>
      </c>
      <c r="M14" s="188" t="s">
        <v>1301</v>
      </c>
      <c r="N14" s="189">
        <v>1.8791666666666668E-3</v>
      </c>
      <c r="O14" s="190">
        <v>1.8751157407407406E-3</v>
      </c>
      <c r="Q14" s="620" t="s">
        <v>1226</v>
      </c>
      <c r="R14" s="621"/>
      <c r="S14" s="621"/>
      <c r="T14" s="621"/>
      <c r="U14" s="621"/>
      <c r="V14" s="621"/>
      <c r="W14" s="622"/>
    </row>
    <row r="15" spans="1:23" ht="34" customHeight="1" thickBot="1" x14ac:dyDescent="0.3">
      <c r="A15" s="187" t="s">
        <v>1200</v>
      </c>
      <c r="B15" s="188" t="s">
        <v>1247</v>
      </c>
      <c r="C15" s="188" t="s">
        <v>1248</v>
      </c>
      <c r="D15" s="191" t="s">
        <v>1249</v>
      </c>
      <c r="E15" s="188" t="s">
        <v>1250</v>
      </c>
      <c r="F15" s="239">
        <v>2.0084490740740744E-3</v>
      </c>
      <c r="G15" s="190">
        <v>2.0109953703703705E-3</v>
      </c>
      <c r="H15" s="187"/>
      <c r="I15" s="188"/>
      <c r="J15" s="188"/>
      <c r="K15" s="188"/>
      <c r="L15" s="188"/>
      <c r="M15" s="188"/>
      <c r="N15" s="189"/>
      <c r="O15" s="190"/>
      <c r="Q15" s="623"/>
      <c r="R15" s="624"/>
      <c r="S15" s="624"/>
      <c r="T15" s="624"/>
      <c r="U15" s="624"/>
      <c r="V15" s="624"/>
      <c r="W15" s="625"/>
    </row>
    <row r="16" spans="1:23" ht="34" customHeight="1" thickBot="1" x14ac:dyDescent="0.3">
      <c r="A16" s="187" t="s">
        <v>1201</v>
      </c>
      <c r="B16" s="188" t="s">
        <v>1251</v>
      </c>
      <c r="C16" s="191" t="s">
        <v>1252</v>
      </c>
      <c r="D16" s="188" t="s">
        <v>1253</v>
      </c>
      <c r="E16" s="188" t="s">
        <v>782</v>
      </c>
      <c r="F16" s="239">
        <v>2.0646990740740743E-3</v>
      </c>
      <c r="G16" s="190">
        <v>2.0641203703703702E-3</v>
      </c>
      <c r="H16" s="215"/>
      <c r="I16" s="216"/>
      <c r="J16" s="216"/>
      <c r="K16" s="216"/>
      <c r="L16" s="216"/>
      <c r="M16" s="216"/>
      <c r="N16" s="217"/>
      <c r="O16" s="218"/>
      <c r="Q16" s="271"/>
      <c r="R16" s="211"/>
      <c r="S16" s="211"/>
      <c r="T16" s="211"/>
    </row>
    <row r="17" spans="1:20" ht="34" customHeight="1" thickBot="1" x14ac:dyDescent="0.3">
      <c r="A17" s="187"/>
      <c r="B17" s="188"/>
      <c r="C17" s="188"/>
      <c r="D17" s="189"/>
      <c r="E17" s="189"/>
      <c r="F17" s="189"/>
      <c r="G17" s="190"/>
      <c r="H17" s="177" t="s">
        <v>7</v>
      </c>
      <c r="I17" s="178"/>
      <c r="J17" s="178"/>
      <c r="K17" s="198"/>
      <c r="L17" s="178" t="s">
        <v>66</v>
      </c>
      <c r="M17" s="178" t="s">
        <v>67</v>
      </c>
      <c r="N17" s="178" t="s">
        <v>11</v>
      </c>
      <c r="O17" s="179" t="s">
        <v>75</v>
      </c>
      <c r="Q17" s="277"/>
      <c r="S17" s="207"/>
      <c r="T17" s="207"/>
    </row>
    <row r="18" spans="1:20" ht="34" customHeight="1" thickBot="1" x14ac:dyDescent="0.3">
      <c r="A18" s="215"/>
      <c r="B18" s="216"/>
      <c r="C18" s="216"/>
      <c r="D18" s="216"/>
      <c r="E18" s="216"/>
      <c r="F18" s="217"/>
      <c r="G18" s="218"/>
      <c r="H18" s="181" t="s">
        <v>1218</v>
      </c>
      <c r="I18" s="182"/>
      <c r="J18" s="182"/>
      <c r="K18" s="182"/>
      <c r="L18" s="182" t="s">
        <v>1302</v>
      </c>
      <c r="M18" s="182" t="s">
        <v>937</v>
      </c>
      <c r="N18" s="183">
        <v>7.9282407407407394E-4</v>
      </c>
      <c r="O18" s="305">
        <v>7.9166666666666676E-4</v>
      </c>
      <c r="Q18" s="207"/>
      <c r="S18" s="207"/>
      <c r="T18" s="207"/>
    </row>
    <row r="19" spans="1:20" ht="34" customHeight="1" thickBot="1" x14ac:dyDescent="0.3">
      <c r="A19" s="177" t="s">
        <v>3</v>
      </c>
      <c r="B19" s="178" t="s">
        <v>11</v>
      </c>
      <c r="C19" s="179" t="s">
        <v>75</v>
      </c>
      <c r="D19" s="199"/>
      <c r="E19" s="178"/>
      <c r="F19" s="178" t="s">
        <v>11</v>
      </c>
      <c r="G19" s="179" t="s">
        <v>75</v>
      </c>
      <c r="H19" s="187" t="s">
        <v>1219</v>
      </c>
      <c r="I19" s="188"/>
      <c r="J19" s="188"/>
      <c r="K19" s="188"/>
      <c r="L19" s="188" t="s">
        <v>1303</v>
      </c>
      <c r="M19" s="188" t="s">
        <v>1304</v>
      </c>
      <c r="N19" s="189">
        <v>9.8483796296296297E-4</v>
      </c>
      <c r="O19" s="190">
        <v>9.8217592592592605E-4</v>
      </c>
      <c r="Q19" s="207"/>
      <c r="S19" s="207"/>
      <c r="T19" s="207"/>
    </row>
    <row r="20" spans="1:20" ht="34" customHeight="1" x14ac:dyDescent="0.25">
      <c r="A20" s="181" t="s">
        <v>1202</v>
      </c>
      <c r="B20" s="242" t="s">
        <v>1254</v>
      </c>
      <c r="C20" s="283" t="s">
        <v>1255</v>
      </c>
      <c r="D20" s="182"/>
      <c r="E20" s="204"/>
      <c r="F20" s="242" t="s">
        <v>797</v>
      </c>
      <c r="G20" s="283" t="s">
        <v>1321</v>
      </c>
      <c r="H20" s="187" t="s">
        <v>1220</v>
      </c>
      <c r="I20" s="188"/>
      <c r="J20" s="188"/>
      <c r="K20" s="188"/>
      <c r="L20" s="188" t="s">
        <v>638</v>
      </c>
      <c r="M20" s="188" t="s">
        <v>1305</v>
      </c>
      <c r="N20" s="239">
        <v>9.5798611111111117E-4</v>
      </c>
      <c r="O20" s="190">
        <v>9.6342592592592584E-4</v>
      </c>
      <c r="Q20" s="207"/>
      <c r="S20" s="207"/>
      <c r="T20" s="207"/>
    </row>
    <row r="21" spans="1:20" ht="34" customHeight="1" x14ac:dyDescent="0.25">
      <c r="A21" s="187" t="s">
        <v>1203</v>
      </c>
      <c r="B21" s="244" t="s">
        <v>847</v>
      </c>
      <c r="C21" s="314" t="s">
        <v>847</v>
      </c>
      <c r="D21" s="188"/>
      <c r="E21" s="208"/>
      <c r="F21" s="208" t="s">
        <v>583</v>
      </c>
      <c r="G21" s="282" t="s">
        <v>583</v>
      </c>
      <c r="H21" s="187"/>
      <c r="I21" s="188"/>
      <c r="J21" s="191"/>
      <c r="K21" s="188"/>
      <c r="L21" s="188"/>
      <c r="M21" s="188"/>
      <c r="N21" s="189"/>
      <c r="O21" s="190"/>
      <c r="Q21" s="211"/>
      <c r="R21" s="211"/>
      <c r="S21" s="211"/>
      <c r="T21" s="211"/>
    </row>
    <row r="22" spans="1:20" ht="34" customHeight="1" thickBot="1" x14ac:dyDescent="0.3">
      <c r="A22" s="187" t="s">
        <v>1205</v>
      </c>
      <c r="B22" s="208" t="s">
        <v>1256</v>
      </c>
      <c r="C22" s="282" t="s">
        <v>1257</v>
      </c>
      <c r="D22" s="188"/>
      <c r="E22" s="208"/>
      <c r="F22" s="208" t="s">
        <v>1258</v>
      </c>
      <c r="G22" s="282" t="s">
        <v>607</v>
      </c>
      <c r="H22" s="215"/>
      <c r="I22" s="216"/>
      <c r="J22" s="216"/>
      <c r="K22" s="216"/>
      <c r="L22" s="216"/>
      <c r="M22" s="216"/>
      <c r="N22" s="217"/>
      <c r="O22" s="218"/>
      <c r="Q22" s="207"/>
      <c r="S22" s="207"/>
    </row>
    <row r="23" spans="1:20" ht="34" customHeight="1" thickBot="1" x14ac:dyDescent="0.3">
      <c r="A23" s="187" t="s">
        <v>1720</v>
      </c>
      <c r="B23" s="209" t="s">
        <v>1259</v>
      </c>
      <c r="C23" s="210" t="s">
        <v>1260</v>
      </c>
      <c r="D23" s="188"/>
      <c r="E23" s="188"/>
      <c r="F23" s="209" t="s">
        <v>1261</v>
      </c>
      <c r="G23" s="210" t="s">
        <v>575</v>
      </c>
      <c r="H23" s="177" t="s">
        <v>8</v>
      </c>
      <c r="I23" s="178"/>
      <c r="J23" s="178"/>
      <c r="K23" s="198"/>
      <c r="L23" s="178" t="s">
        <v>66</v>
      </c>
      <c r="M23" s="178" t="s">
        <v>67</v>
      </c>
      <c r="N23" s="178" t="s">
        <v>11</v>
      </c>
      <c r="O23" s="179" t="s">
        <v>75</v>
      </c>
      <c r="Q23" s="207"/>
      <c r="S23" s="207"/>
    </row>
    <row r="24" spans="1:20" ht="34" customHeight="1" thickBot="1" x14ac:dyDescent="0.3">
      <c r="A24" s="219" t="s">
        <v>1206</v>
      </c>
      <c r="B24" s="284" t="s">
        <v>1138</v>
      </c>
      <c r="C24" s="335" t="s">
        <v>1262</v>
      </c>
      <c r="D24" s="216"/>
      <c r="E24" s="216"/>
      <c r="F24" s="284"/>
      <c r="G24" s="335"/>
      <c r="H24" s="181" t="s">
        <v>1221</v>
      </c>
      <c r="I24" s="182"/>
      <c r="J24" s="182"/>
      <c r="K24" s="182"/>
      <c r="L24" s="182" t="s">
        <v>1306</v>
      </c>
      <c r="M24" s="182" t="s">
        <v>1179</v>
      </c>
      <c r="N24" s="183">
        <v>9.1828703703703701E-4</v>
      </c>
      <c r="O24" s="184">
        <v>9.248842592592593E-4</v>
      </c>
      <c r="Q24" s="207"/>
      <c r="S24" s="207"/>
    </row>
    <row r="25" spans="1:20" ht="34" customHeight="1" thickBot="1" x14ac:dyDescent="0.3">
      <c r="A25" s="177" t="s">
        <v>4</v>
      </c>
      <c r="B25" s="178"/>
      <c r="C25" s="178"/>
      <c r="D25" s="178" t="s">
        <v>66</v>
      </c>
      <c r="E25" s="178" t="s">
        <v>67</v>
      </c>
      <c r="F25" s="178" t="s">
        <v>11</v>
      </c>
      <c r="G25" s="179" t="s">
        <v>75</v>
      </c>
      <c r="H25" s="187" t="s">
        <v>1222</v>
      </c>
      <c r="I25" s="188"/>
      <c r="J25" s="188"/>
      <c r="K25" s="188"/>
      <c r="L25" s="188" t="s">
        <v>1307</v>
      </c>
      <c r="M25" s="188" t="s">
        <v>1308</v>
      </c>
      <c r="N25" s="189">
        <v>9.9050925925925912E-4</v>
      </c>
      <c r="O25" s="190">
        <v>9.8888888888888876E-4</v>
      </c>
      <c r="Q25" s="207"/>
      <c r="S25" s="207"/>
    </row>
    <row r="26" spans="1:20" ht="34" customHeight="1" x14ac:dyDescent="0.25">
      <c r="A26" s="181" t="s">
        <v>1207</v>
      </c>
      <c r="B26" s="182"/>
      <c r="C26" s="182"/>
      <c r="D26" s="182" t="s">
        <v>1263</v>
      </c>
      <c r="E26" s="182" t="s">
        <v>1264</v>
      </c>
      <c r="F26" s="240">
        <v>7.2951388888888892E-4</v>
      </c>
      <c r="G26" s="184">
        <v>7.303240740740741E-4</v>
      </c>
      <c r="H26" s="187" t="s">
        <v>1223</v>
      </c>
      <c r="I26" s="188"/>
      <c r="J26" s="188"/>
      <c r="K26" s="188"/>
      <c r="L26" s="188" t="s">
        <v>1245</v>
      </c>
      <c r="M26" s="188" t="s">
        <v>1309</v>
      </c>
      <c r="N26" s="189">
        <v>1.0268518518518519E-3</v>
      </c>
      <c r="O26" s="190">
        <v>1.0273148148148149E-3</v>
      </c>
      <c r="Q26" s="211"/>
      <c r="R26" s="211"/>
      <c r="S26" s="211"/>
      <c r="T26" s="211"/>
    </row>
    <row r="27" spans="1:20" ht="34" customHeight="1" x14ac:dyDescent="0.25">
      <c r="A27" s="187" t="s">
        <v>1208</v>
      </c>
      <c r="B27" s="188"/>
      <c r="C27" s="188"/>
      <c r="D27" s="188" t="s">
        <v>807</v>
      </c>
      <c r="E27" s="188" t="s">
        <v>1265</v>
      </c>
      <c r="F27" s="239">
        <v>8.3993055555555557E-4</v>
      </c>
      <c r="G27" s="190">
        <v>8.4050925925925916E-4</v>
      </c>
      <c r="H27" s="187"/>
      <c r="I27" s="188"/>
      <c r="J27" s="188"/>
      <c r="K27" s="188"/>
      <c r="L27" s="188"/>
      <c r="M27" s="188"/>
      <c r="N27" s="189"/>
      <c r="O27" s="190"/>
    </row>
    <row r="28" spans="1:20" ht="34" customHeight="1" thickBot="1" x14ac:dyDescent="0.3">
      <c r="A28" s="187" t="s">
        <v>1209</v>
      </c>
      <c r="B28" s="188"/>
      <c r="C28" s="188"/>
      <c r="D28" s="188" t="s">
        <v>1266</v>
      </c>
      <c r="E28" s="188" t="s">
        <v>1267</v>
      </c>
      <c r="F28" s="239">
        <v>9.5300925925925935E-4</v>
      </c>
      <c r="G28" s="190">
        <v>9.4745370370370372E-4</v>
      </c>
      <c r="H28" s="215"/>
      <c r="I28" s="216"/>
      <c r="J28" s="216"/>
      <c r="K28" s="216"/>
      <c r="L28" s="216"/>
      <c r="M28" s="216"/>
      <c r="N28" s="217"/>
      <c r="O28" s="218"/>
    </row>
    <row r="29" spans="1:20" ht="34" customHeight="1" thickBot="1" x14ac:dyDescent="0.3">
      <c r="A29" s="187"/>
      <c r="B29" s="333"/>
      <c r="C29" s="333"/>
      <c r="D29" s="334"/>
      <c r="E29" s="188"/>
      <c r="F29" s="333"/>
      <c r="G29" s="336"/>
      <c r="H29" s="177" t="s">
        <v>236</v>
      </c>
      <c r="I29" s="178"/>
      <c r="J29" s="178" t="s">
        <v>60</v>
      </c>
      <c r="K29" s="178" t="s">
        <v>61</v>
      </c>
      <c r="L29" s="178" t="s">
        <v>62</v>
      </c>
      <c r="M29" s="178" t="s">
        <v>63</v>
      </c>
      <c r="N29" s="178" t="s">
        <v>11</v>
      </c>
      <c r="O29" s="179" t="s">
        <v>75</v>
      </c>
    </row>
    <row r="30" spans="1:20" ht="34" customHeight="1" thickBot="1" x14ac:dyDescent="0.3">
      <c r="A30" s="215"/>
      <c r="B30" s="216"/>
      <c r="C30" s="216"/>
      <c r="D30" s="216"/>
      <c r="E30" s="216"/>
      <c r="F30" s="217"/>
      <c r="G30" s="218"/>
      <c r="H30" s="181" t="s">
        <v>898</v>
      </c>
      <c r="I30" s="183"/>
      <c r="J30" s="183" t="s">
        <v>1310</v>
      </c>
      <c r="K30" s="240">
        <v>7.0763888888888884E-4</v>
      </c>
      <c r="L30" s="183">
        <v>7.210648148148149E-4</v>
      </c>
      <c r="M30" s="183" t="s">
        <v>1311</v>
      </c>
      <c r="N30" s="183">
        <v>2.7444444444444448E-3</v>
      </c>
      <c r="O30" s="184">
        <v>2.7437500000000001E-3</v>
      </c>
    </row>
    <row r="31" spans="1:20" ht="34" customHeight="1" thickBot="1" x14ac:dyDescent="0.3">
      <c r="A31" s="177" t="s">
        <v>5</v>
      </c>
      <c r="B31" s="178"/>
      <c r="C31" s="178"/>
      <c r="D31" s="178" t="s">
        <v>66</v>
      </c>
      <c r="E31" s="178" t="s">
        <v>67</v>
      </c>
      <c r="F31" s="178" t="s">
        <v>11</v>
      </c>
      <c r="G31" s="179" t="s">
        <v>75</v>
      </c>
      <c r="H31" s="187" t="s">
        <v>1194</v>
      </c>
      <c r="I31" s="189"/>
      <c r="J31" s="189">
        <v>7.7048611111111111E-4</v>
      </c>
      <c r="K31" s="189">
        <v>8.8437500000000007E-4</v>
      </c>
      <c r="L31" s="189">
        <v>8.2662037037037036E-4</v>
      </c>
      <c r="M31" s="239">
        <v>7.4618055555555559E-4</v>
      </c>
      <c r="N31" s="189">
        <v>3.2269675925925925E-3</v>
      </c>
      <c r="O31" s="190">
        <v>3.2276620370370363E-3</v>
      </c>
    </row>
    <row r="32" spans="1:20" ht="34" customHeight="1" x14ac:dyDescent="0.25">
      <c r="A32" s="181" t="s">
        <v>1210</v>
      </c>
      <c r="B32" s="182"/>
      <c r="C32" s="182"/>
      <c r="D32" s="182" t="s">
        <v>1167</v>
      </c>
      <c r="E32" s="182" t="s">
        <v>1268</v>
      </c>
      <c r="F32" s="183" t="s">
        <v>1269</v>
      </c>
      <c r="G32" s="184" t="s">
        <v>1270</v>
      </c>
      <c r="H32" s="187" t="s">
        <v>1195</v>
      </c>
      <c r="I32" s="189"/>
      <c r="J32" s="239">
        <v>8.3263888888888895E-4</v>
      </c>
      <c r="K32" s="239">
        <v>8.8437500000000007E-4</v>
      </c>
      <c r="L32" s="239">
        <v>8.3402777777777783E-4</v>
      </c>
      <c r="M32" s="239">
        <v>8.7997685185185195E-4</v>
      </c>
      <c r="N32" s="189">
        <v>3.431018518518519E-3</v>
      </c>
      <c r="O32" s="190">
        <v>3.435069444444445E-3</v>
      </c>
    </row>
    <row r="33" spans="1:15" ht="34" customHeight="1" x14ac:dyDescent="0.25">
      <c r="A33" s="187" t="s">
        <v>1211</v>
      </c>
      <c r="B33" s="188"/>
      <c r="C33" s="188"/>
      <c r="D33" s="188" t="s">
        <v>949</v>
      </c>
      <c r="E33" s="188" t="s">
        <v>1271</v>
      </c>
      <c r="F33" s="189">
        <v>8.1979166666666659E-4</v>
      </c>
      <c r="G33" s="190">
        <v>8.2025462962962965E-4</v>
      </c>
      <c r="H33" s="187"/>
      <c r="I33" s="189"/>
      <c r="J33" s="189"/>
      <c r="K33" s="189"/>
      <c r="L33" s="189"/>
      <c r="M33" s="189"/>
      <c r="N33" s="189"/>
      <c r="O33" s="190"/>
    </row>
    <row r="34" spans="1:15" ht="34" customHeight="1" x14ac:dyDescent="0.25">
      <c r="A34" s="187" t="s">
        <v>1087</v>
      </c>
      <c r="B34" s="188"/>
      <c r="C34" s="188"/>
      <c r="D34" s="188" t="s">
        <v>548</v>
      </c>
      <c r="E34" s="188" t="s">
        <v>1320</v>
      </c>
      <c r="F34" s="189">
        <v>8.3993055555555557E-4</v>
      </c>
      <c r="G34" s="190">
        <v>8.4166666666666667E-4</v>
      </c>
      <c r="H34" s="215"/>
      <c r="I34" s="217"/>
      <c r="J34" s="217"/>
      <c r="K34" s="217"/>
      <c r="L34" s="217"/>
      <c r="M34" s="217"/>
      <c r="N34" s="217"/>
      <c r="O34" s="218"/>
    </row>
    <row r="35" spans="1:15" ht="34" customHeight="1" thickBot="1" x14ac:dyDescent="0.3">
      <c r="A35" s="187"/>
      <c r="B35" s="188"/>
      <c r="C35" s="188"/>
      <c r="D35" s="188"/>
      <c r="E35" s="188"/>
      <c r="F35" s="189"/>
      <c r="G35" s="190"/>
      <c r="H35" s="215"/>
      <c r="I35" s="217"/>
      <c r="J35" s="217"/>
      <c r="K35" s="217"/>
      <c r="L35" s="217"/>
      <c r="M35" s="217"/>
      <c r="N35" s="217"/>
      <c r="O35" s="218"/>
    </row>
    <row r="36" spans="1:15" ht="34" customHeight="1" thickBot="1" x14ac:dyDescent="0.3">
      <c r="A36" s="337"/>
      <c r="B36" s="193"/>
      <c r="C36" s="193"/>
      <c r="D36" s="193"/>
      <c r="E36" s="193"/>
      <c r="F36" s="194"/>
      <c r="G36" s="195"/>
      <c r="H36" s="281" t="s">
        <v>1227</v>
      </c>
      <c r="I36" s="230"/>
      <c r="J36" s="231"/>
      <c r="K36" s="232"/>
      <c r="L36" s="230" t="s">
        <v>72</v>
      </c>
      <c r="M36" s="231" t="s">
        <v>73</v>
      </c>
      <c r="N36" s="232" t="s">
        <v>74</v>
      </c>
      <c r="O36" s="233"/>
    </row>
  </sheetData>
  <mergeCells count="15">
    <mergeCell ref="Q6:W6"/>
    <mergeCell ref="Q1:W1"/>
    <mergeCell ref="Q2:W2"/>
    <mergeCell ref="Q3:W3"/>
    <mergeCell ref="Q4:W4"/>
    <mergeCell ref="Q5:W5"/>
    <mergeCell ref="Q13:W13"/>
    <mergeCell ref="Q14:W14"/>
    <mergeCell ref="Q15:W15"/>
    <mergeCell ref="Q7:W7"/>
    <mergeCell ref="Q8:W8"/>
    <mergeCell ref="Q9:W9"/>
    <mergeCell ref="Q10:W10"/>
    <mergeCell ref="Q11:W11"/>
    <mergeCell ref="Q12:W12"/>
  </mergeCells>
  <phoneticPr fontId="1" type="noConversion"/>
  <pageMargins left="0.25" right="0.25" top="0.25" bottom="0.25" header="0.25" footer="0.25"/>
  <pageSetup scale="46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43</vt:i4>
      </vt:variant>
    </vt:vector>
  </HeadingPairs>
  <TitlesOfParts>
    <vt:vector size="87" baseType="lpstr">
      <vt:lpstr>BT</vt:lpstr>
      <vt:lpstr>Att</vt:lpstr>
      <vt:lpstr>Eve</vt:lpstr>
      <vt:lpstr>Rel</vt:lpstr>
      <vt:lpstr>GIL</vt:lpstr>
      <vt:lpstr>AJ</vt:lpstr>
      <vt:lpstr>VTP</vt:lpstr>
      <vt:lpstr>WI</vt:lpstr>
      <vt:lpstr>PCV</vt:lpstr>
      <vt:lpstr>DAF</vt:lpstr>
      <vt:lpstr>KI</vt:lpstr>
      <vt:lpstr>HIG</vt:lpstr>
      <vt:lpstr>GCS</vt:lpstr>
      <vt:lpstr>SPCP</vt:lpstr>
      <vt:lpstr>SSI</vt:lpstr>
      <vt:lpstr>SAN</vt:lpstr>
      <vt:lpstr>AZ</vt:lpstr>
      <vt:lpstr>AZ2</vt:lpstr>
      <vt:lpstr>Alm</vt:lpstr>
      <vt:lpstr>Bal</vt:lpstr>
      <vt:lpstr>Bur</vt:lpstr>
      <vt:lpstr>Far</vt:lpstr>
      <vt:lpstr>Gai</vt:lpstr>
      <vt:lpstr>Gar</vt:lpstr>
      <vt:lpstr>Gio</vt:lpstr>
      <vt:lpstr>Glo</vt:lpstr>
      <vt:lpstr>Hann</vt:lpstr>
      <vt:lpstr>Hans</vt:lpstr>
      <vt:lpstr>Har</vt:lpstr>
      <vt:lpstr>Her</vt:lpstr>
      <vt:lpstr>Joh</vt:lpstr>
      <vt:lpstr>Kli</vt:lpstr>
      <vt:lpstr>Lev</vt:lpstr>
      <vt:lpstr>Lin</vt:lpstr>
      <vt:lpstr>McK</vt:lpstr>
      <vt:lpstr>Mun</vt:lpstr>
      <vt:lpstr>Nad</vt:lpstr>
      <vt:lpstr>Sal</vt:lpstr>
      <vt:lpstr>Sca</vt:lpstr>
      <vt:lpstr>Tom</vt:lpstr>
      <vt:lpstr>Van </vt:lpstr>
      <vt:lpstr>Blank Sheets</vt:lpstr>
      <vt:lpstr>Card</vt:lpstr>
      <vt:lpstr>Sheet3</vt:lpstr>
      <vt:lpstr>AJ!Print_Area</vt:lpstr>
      <vt:lpstr>Alm!Print_Area</vt:lpstr>
      <vt:lpstr>Att!Print_Area</vt:lpstr>
      <vt:lpstr>AZ!Print_Area</vt:lpstr>
      <vt:lpstr>'AZ2'!Print_Area</vt:lpstr>
      <vt:lpstr>Bal!Print_Area</vt:lpstr>
      <vt:lpstr>'Blank Sheets'!Print_Area</vt:lpstr>
      <vt:lpstr>BT!Print_Area</vt:lpstr>
      <vt:lpstr>Bur!Print_Area</vt:lpstr>
      <vt:lpstr>Card!Print_Area</vt:lpstr>
      <vt:lpstr>DAF!Print_Area</vt:lpstr>
      <vt:lpstr>Eve!Print_Area</vt:lpstr>
      <vt:lpstr>Far!Print_Area</vt:lpstr>
      <vt:lpstr>Gai!Print_Area</vt:lpstr>
      <vt:lpstr>Gar!Print_Area</vt:lpstr>
      <vt:lpstr>GCS!Print_Area</vt:lpstr>
      <vt:lpstr>GIL!Print_Area</vt:lpstr>
      <vt:lpstr>Gio!Print_Area</vt:lpstr>
      <vt:lpstr>Glo!Print_Area</vt:lpstr>
      <vt:lpstr>Hann!Print_Area</vt:lpstr>
      <vt:lpstr>Hans!Print_Area</vt:lpstr>
      <vt:lpstr>Har!Print_Area</vt:lpstr>
      <vt:lpstr>Her!Print_Area</vt:lpstr>
      <vt:lpstr>HIG!Print_Area</vt:lpstr>
      <vt:lpstr>Joh!Print_Area</vt:lpstr>
      <vt:lpstr>KI!Print_Area</vt:lpstr>
      <vt:lpstr>Kli!Print_Area</vt:lpstr>
      <vt:lpstr>Lev!Print_Area</vt:lpstr>
      <vt:lpstr>Lin!Print_Area</vt:lpstr>
      <vt:lpstr>McK!Print_Area</vt:lpstr>
      <vt:lpstr>Mun!Print_Area</vt:lpstr>
      <vt:lpstr>Nad!Print_Area</vt:lpstr>
      <vt:lpstr>PCV!Print_Area</vt:lpstr>
      <vt:lpstr>Rel!Print_Area</vt:lpstr>
      <vt:lpstr>Sal!Print_Area</vt:lpstr>
      <vt:lpstr>SAN!Print_Area</vt:lpstr>
      <vt:lpstr>Sca!Print_Area</vt:lpstr>
      <vt:lpstr>SPCP!Print_Area</vt:lpstr>
      <vt:lpstr>SSI!Print_Area</vt:lpstr>
      <vt:lpstr>Tom!Print_Area</vt:lpstr>
      <vt:lpstr>'Van '!Print_Area</vt:lpstr>
      <vt:lpstr>VTP!Print_Area</vt:lpstr>
      <vt:lpstr>WI!Print_Area</vt:lpstr>
    </vt:vector>
  </TitlesOfParts>
  <Company>CGCC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jbrou</cp:lastModifiedBy>
  <cp:lastPrinted>2017-11-04T16:17:34Z</cp:lastPrinted>
  <dcterms:created xsi:type="dcterms:W3CDTF">2004-09-15T16:57:12Z</dcterms:created>
  <dcterms:modified xsi:type="dcterms:W3CDTF">2018-08-22T06:34:55Z</dcterms:modified>
</cp:coreProperties>
</file>