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rou\Desktop\GCA\2017\Women\"/>
    </mc:Choice>
  </mc:AlternateContent>
  <xr:revisionPtr revIDLastSave="0" documentId="10_ncr:100000_{D952C16D-D22C-4447-B07B-55A45ED6B792}" xr6:coauthVersionLast="31" xr6:coauthVersionMax="31" xr10:uidLastSave="{00000000-0000-0000-0000-000000000000}"/>
  <bookViews>
    <workbookView xWindow="0" yWindow="0" windowWidth="25600" windowHeight="16000" tabRatio="1000" xr2:uid="{00000000-000D-0000-FFFF-FFFF00000000}"/>
  </bookViews>
  <sheets>
    <sheet name="BT" sheetId="1" r:id="rId1"/>
    <sheet name="Att" sheetId="52" state="hidden" r:id="rId2"/>
    <sheet name="Evn" sheetId="10" r:id="rId3"/>
    <sheet name="Rel" sheetId="23" r:id="rId4"/>
    <sheet name="GIL" sheetId="74" state="hidden" r:id="rId5"/>
    <sheet name="AJ" sheetId="98" state="hidden" r:id="rId6"/>
    <sheet name="VTP" sheetId="75" state="hidden" r:id="rId7"/>
    <sheet name="WI" sheetId="77" state="hidden" r:id="rId8"/>
    <sheet name="PCV" sheetId="76" state="hidden" r:id="rId9"/>
    <sheet name="DAF" sheetId="78" state="hidden" r:id="rId10"/>
    <sheet name="KI" sheetId="79" state="hidden" r:id="rId11"/>
    <sheet name="HIG" sheetId="80" state="hidden" r:id="rId12"/>
    <sheet name="GCS" sheetId="81" state="hidden" r:id="rId13"/>
    <sheet name="SPCP" sheetId="82" state="hidden" r:id="rId14"/>
    <sheet name="SSI" sheetId="83" state="hidden" r:id="rId15"/>
    <sheet name="SAN" sheetId="72" state="hidden" r:id="rId16"/>
    <sheet name="AZ" sheetId="73" r:id="rId17"/>
    <sheet name="AZ2" sheetId="99" r:id="rId18"/>
    <sheet name="Cris" sheetId="87" r:id="rId19"/>
    <sheet name="Fer" sheetId="86" r:id="rId20"/>
    <sheet name="Grah" sheetId="42" r:id="rId21"/>
    <sheet name="Gram" sheetId="88" r:id="rId22"/>
    <sheet name="Hon" sheetId="43" r:id="rId23"/>
    <sheet name="Jeh" sheetId="89" r:id="rId24"/>
    <sheet name="Liu" sheetId="55" r:id="rId25"/>
    <sheet name="May" sheetId="90" r:id="rId26"/>
    <sheet name="McL" sheetId="56" r:id="rId27"/>
    <sheet name="Mil" sheetId="45" r:id="rId28"/>
    <sheet name="CRap" sheetId="57" r:id="rId29"/>
    <sheet name="MRap" sheetId="91" r:id="rId30"/>
    <sheet name="Ras" sheetId="93" r:id="rId31"/>
    <sheet name="Sal" sheetId="92" r:id="rId32"/>
    <sheet name="Sco" sheetId="47" r:id="rId33"/>
    <sheet name="Sin" sheetId="94" r:id="rId34"/>
    <sheet name="Smi" sheetId="95" r:id="rId35"/>
    <sheet name="Tuc" sheetId="58" r:id="rId36"/>
    <sheet name="Uda" sheetId="96" r:id="rId37"/>
    <sheet name="Blank Splits" sheetId="84" r:id="rId38"/>
    <sheet name="Card" sheetId="85" r:id="rId39"/>
  </sheets>
  <definedNames>
    <definedName name="_xlnm.Print_Area" localSheetId="5">AJ!$A$1:$O$36</definedName>
    <definedName name="_xlnm.Print_Area" localSheetId="16">AZ!$A$1:$O$36</definedName>
    <definedName name="_xlnm.Print_Area" localSheetId="17">'AZ2'!$A$1:$O$36</definedName>
    <definedName name="_xlnm.Print_Area" localSheetId="37">'Blank Splits'!$A$1:$O$36</definedName>
    <definedName name="_xlnm.Print_Area" localSheetId="0">BT!$A$1:$L$62</definedName>
    <definedName name="_xlnm.Print_Area" localSheetId="38">Card!$A$1:$K$34</definedName>
    <definedName name="_xlnm.Print_Area" localSheetId="28">CRap!$A$1:$K$54</definedName>
    <definedName name="_xlnm.Print_Area" localSheetId="18">Cris!$A$1:$K$47</definedName>
    <definedName name="_xlnm.Print_Area" localSheetId="9">DAF!$A$1:$O$36</definedName>
    <definedName name="_xlnm.Print_Area" localSheetId="2">Evn!$A$1:$J$64</definedName>
    <definedName name="_xlnm.Print_Area" localSheetId="19">Fer!$A$1:$K$49</definedName>
    <definedName name="_xlnm.Print_Area" localSheetId="12">GCS!$A$1:$O$36</definedName>
    <definedName name="_xlnm.Print_Area" localSheetId="4">GIL!$A$1:$O$36</definedName>
    <definedName name="_xlnm.Print_Area" localSheetId="20">Grah!$A$1:$K$51</definedName>
    <definedName name="_xlnm.Print_Area" localSheetId="21">Gram!$A$1:$K$51</definedName>
    <definedName name="_xlnm.Print_Area" localSheetId="11">HIG!$A$1:$O$36</definedName>
    <definedName name="_xlnm.Print_Area" localSheetId="22">Hon!$A$1:$K$49</definedName>
    <definedName name="_xlnm.Print_Area" localSheetId="23">Jeh!$A$1:$K$49</definedName>
    <definedName name="_xlnm.Print_Area" localSheetId="10">KI!$A$1:$O$36</definedName>
    <definedName name="_xlnm.Print_Area" localSheetId="24">Liu!$A$1:$K$37</definedName>
    <definedName name="_xlnm.Print_Area" localSheetId="25">May!$A$1:$K$49</definedName>
    <definedName name="_xlnm.Print_Area" localSheetId="26">McL!$A$1:$K$54</definedName>
    <definedName name="_xlnm.Print_Area" localSheetId="27">Mil!$A$1:$K$48</definedName>
    <definedName name="_xlnm.Print_Area" localSheetId="29">MRap!$A$1:$K$56</definedName>
    <definedName name="_xlnm.Print_Area" localSheetId="8">PCV!$A$1:$O$36</definedName>
    <definedName name="_xlnm.Print_Area" localSheetId="30">Ras!$A$1:$K$48</definedName>
    <definedName name="_xlnm.Print_Area" localSheetId="3">Rel!$A$1:$R$65</definedName>
    <definedName name="_xlnm.Print_Area" localSheetId="31">Sal!$A$1:$K$48</definedName>
    <definedName name="_xlnm.Print_Area" localSheetId="15">SAN!$A$1:$O$35</definedName>
    <definedName name="_xlnm.Print_Area" localSheetId="32">Sco!$A$1:$K$50</definedName>
    <definedName name="_xlnm.Print_Area" localSheetId="33">Sin!$A$1:$K$41</definedName>
    <definedName name="_xlnm.Print_Area" localSheetId="34">Smi!$A$1:$K$60</definedName>
    <definedName name="_xlnm.Print_Area" localSheetId="13">SPCP!$A$1:$O$36</definedName>
    <definedName name="_xlnm.Print_Area" localSheetId="14">SSI!$A$1:$O$36</definedName>
    <definedName name="_xlnm.Print_Area" localSheetId="35">Tuc!$A$1:$K$48</definedName>
    <definedName name="_xlnm.Print_Area" localSheetId="36">Uda!$A$1:$K$47</definedName>
    <definedName name="_xlnm.Print_Area" localSheetId="6">VTP!$A$1:$O$36</definedName>
    <definedName name="_xlnm.Print_Area" localSheetId="7">WI!$A$1:$O$36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88" l="1"/>
  <c r="D13" i="88"/>
  <c r="E13" i="88"/>
  <c r="F13" i="88"/>
  <c r="G13" i="88"/>
  <c r="B13" i="88"/>
  <c r="A13" i="88"/>
  <c r="C41" i="56"/>
  <c r="D41" i="56"/>
  <c r="E41" i="56"/>
  <c r="C42" i="56"/>
  <c r="D42" i="56"/>
  <c r="E42" i="56"/>
  <c r="B42" i="56"/>
  <c r="B41" i="56"/>
  <c r="C23" i="56"/>
  <c r="D23" i="56"/>
  <c r="E23" i="56"/>
  <c r="C24" i="56"/>
  <c r="D24" i="56"/>
  <c r="E24" i="56"/>
  <c r="B24" i="56"/>
  <c r="B23" i="56"/>
  <c r="A42" i="56"/>
  <c r="A41" i="56"/>
  <c r="A24" i="56"/>
  <c r="A23" i="56"/>
  <c r="C44" i="57"/>
  <c r="D44" i="57"/>
  <c r="E44" i="57"/>
  <c r="C45" i="57"/>
  <c r="D45" i="57"/>
  <c r="E45" i="57"/>
  <c r="B45" i="57"/>
  <c r="B44" i="57"/>
  <c r="C13" i="57"/>
  <c r="D13" i="57"/>
  <c r="E13" i="57"/>
  <c r="F13" i="57"/>
  <c r="G13" i="57"/>
  <c r="C14" i="57"/>
  <c r="D14" i="57"/>
  <c r="E14" i="57"/>
  <c r="F14" i="57"/>
  <c r="G14" i="57"/>
  <c r="B14" i="57"/>
  <c r="B13" i="57"/>
  <c r="A45" i="57"/>
  <c r="A44" i="57"/>
  <c r="A14" i="57"/>
  <c r="A13" i="57"/>
  <c r="C38" i="91"/>
  <c r="D38" i="91"/>
  <c r="E38" i="91"/>
  <c r="F38" i="91"/>
  <c r="G38" i="91"/>
  <c r="H38" i="91"/>
  <c r="C39" i="91"/>
  <c r="D39" i="91"/>
  <c r="E39" i="91"/>
  <c r="F39" i="91"/>
  <c r="C40" i="91"/>
  <c r="D40" i="91"/>
  <c r="E40" i="91"/>
  <c r="F40" i="91"/>
  <c r="G40" i="91"/>
  <c r="H40" i="91"/>
  <c r="C41" i="91"/>
  <c r="D41" i="91"/>
  <c r="E41" i="91"/>
  <c r="F41" i="91"/>
  <c r="B41" i="91"/>
  <c r="B39" i="91"/>
  <c r="B40" i="91"/>
  <c r="B38" i="91"/>
  <c r="C21" i="91"/>
  <c r="D21" i="91"/>
  <c r="E21" i="91"/>
  <c r="C22" i="91"/>
  <c r="D22" i="91"/>
  <c r="E22" i="91"/>
  <c r="B22" i="91"/>
  <c r="B21" i="91"/>
  <c r="A40" i="91"/>
  <c r="A38" i="91"/>
  <c r="A22" i="91"/>
  <c r="A21" i="91"/>
  <c r="E43" i="23"/>
  <c r="F43" i="23"/>
  <c r="G43" i="23"/>
  <c r="H43" i="23"/>
  <c r="I43" i="23"/>
  <c r="E41" i="23"/>
  <c r="F41" i="23"/>
  <c r="G41" i="23"/>
  <c r="H41" i="23"/>
  <c r="I41" i="23"/>
  <c r="E42" i="23"/>
  <c r="F42" i="23"/>
  <c r="G42" i="23"/>
  <c r="H42" i="23"/>
  <c r="I42" i="23"/>
  <c r="D42" i="23"/>
  <c r="D41" i="23"/>
  <c r="D43" i="23"/>
  <c r="B42" i="23"/>
  <c r="B41" i="23"/>
  <c r="B43" i="23"/>
  <c r="N8" i="23"/>
  <c r="O8" i="23"/>
  <c r="P8" i="23"/>
  <c r="Q8" i="23"/>
  <c r="R8" i="23"/>
  <c r="N5" i="23"/>
  <c r="O5" i="23"/>
  <c r="P5" i="23"/>
  <c r="Q5" i="23"/>
  <c r="R5" i="23"/>
  <c r="N4" i="23"/>
  <c r="O4" i="23"/>
  <c r="P4" i="23"/>
  <c r="Q4" i="23"/>
  <c r="R4" i="23"/>
  <c r="M4" i="23"/>
  <c r="M5" i="23"/>
  <c r="M8" i="23"/>
  <c r="K4" i="23"/>
  <c r="K5" i="23"/>
  <c r="K8" i="23"/>
  <c r="E10" i="23"/>
  <c r="F10" i="23"/>
  <c r="G10" i="23"/>
  <c r="H10" i="23"/>
  <c r="I10" i="23"/>
  <c r="E5" i="23"/>
  <c r="F5" i="23"/>
  <c r="G5" i="23"/>
  <c r="H5" i="23"/>
  <c r="I5" i="23"/>
  <c r="E4" i="23"/>
  <c r="F4" i="23"/>
  <c r="G4" i="23"/>
  <c r="H4" i="23"/>
  <c r="I4" i="23"/>
  <c r="D4" i="23"/>
  <c r="D5" i="23"/>
  <c r="B4" i="23"/>
  <c r="B5" i="23"/>
  <c r="D10" i="23"/>
  <c r="B10" i="23"/>
  <c r="C39" i="87"/>
  <c r="D39" i="87"/>
  <c r="E39" i="87"/>
  <c r="B39" i="87"/>
  <c r="A39" i="87"/>
  <c r="C33" i="87"/>
  <c r="D33" i="87"/>
  <c r="E33" i="87"/>
  <c r="C34" i="87"/>
  <c r="D34" i="87"/>
  <c r="E34" i="87"/>
  <c r="C35" i="87"/>
  <c r="D35" i="87"/>
  <c r="E35" i="87"/>
  <c r="B35" i="87"/>
  <c r="B34" i="87"/>
  <c r="B33" i="87"/>
  <c r="A35" i="87"/>
  <c r="A34" i="87"/>
  <c r="A33" i="87"/>
  <c r="C26" i="87"/>
  <c r="D26" i="87"/>
  <c r="E26" i="87"/>
  <c r="B26" i="87"/>
  <c r="A26" i="87"/>
  <c r="C5" i="87"/>
  <c r="D5" i="87"/>
  <c r="E5" i="87"/>
  <c r="F5" i="87"/>
  <c r="G5" i="87"/>
  <c r="B5" i="87"/>
  <c r="A5" i="87"/>
  <c r="C38" i="86"/>
  <c r="D38" i="86"/>
  <c r="E38" i="86"/>
  <c r="B38" i="86"/>
  <c r="C26" i="86"/>
  <c r="D26" i="86"/>
  <c r="E26" i="86"/>
  <c r="B26" i="86"/>
  <c r="C9" i="86"/>
  <c r="D9" i="86"/>
  <c r="E9" i="86"/>
  <c r="F9" i="86"/>
  <c r="G9" i="86"/>
  <c r="B9" i="86"/>
  <c r="A9" i="86"/>
  <c r="A38" i="86"/>
  <c r="A26" i="86"/>
  <c r="C33" i="42"/>
  <c r="D33" i="42"/>
  <c r="E33" i="42"/>
  <c r="F33" i="42"/>
  <c r="G33" i="42"/>
  <c r="H33" i="42"/>
  <c r="C34" i="42"/>
  <c r="D34" i="42"/>
  <c r="E34" i="42"/>
  <c r="F34" i="42"/>
  <c r="B34" i="42"/>
  <c r="B33" i="42"/>
  <c r="A33" i="42"/>
  <c r="C25" i="42"/>
  <c r="D25" i="42"/>
  <c r="E25" i="42"/>
  <c r="C26" i="42"/>
  <c r="D26" i="42"/>
  <c r="E26" i="42"/>
  <c r="C27" i="42"/>
  <c r="D27" i="42"/>
  <c r="E27" i="42"/>
  <c r="B27" i="42"/>
  <c r="B26" i="42"/>
  <c r="B25" i="42"/>
  <c r="A27" i="42"/>
  <c r="A26" i="42"/>
  <c r="A25" i="42"/>
  <c r="A15" i="42"/>
  <c r="A14" i="42"/>
  <c r="C39" i="88"/>
  <c r="D39" i="88"/>
  <c r="E39" i="88"/>
  <c r="C40" i="88"/>
  <c r="D40" i="88"/>
  <c r="E40" i="88"/>
  <c r="B40" i="88"/>
  <c r="B39" i="88"/>
  <c r="C30" i="88"/>
  <c r="D30" i="88"/>
  <c r="E30" i="88"/>
  <c r="B30" i="88"/>
  <c r="C20" i="88"/>
  <c r="B20" i="88"/>
  <c r="C11" i="88"/>
  <c r="D11" i="88"/>
  <c r="E11" i="88"/>
  <c r="F11" i="88"/>
  <c r="G11" i="88"/>
  <c r="C12" i="88"/>
  <c r="D12" i="88"/>
  <c r="E12" i="88"/>
  <c r="F12" i="88"/>
  <c r="G12" i="88"/>
  <c r="B12" i="88"/>
  <c r="B11" i="88"/>
  <c r="A40" i="88"/>
  <c r="A39" i="88"/>
  <c r="A30" i="88"/>
  <c r="A20" i="88"/>
  <c r="A12" i="88"/>
  <c r="A11" i="88"/>
  <c r="C38" i="43"/>
  <c r="D38" i="43"/>
  <c r="E38" i="43"/>
  <c r="C39" i="43"/>
  <c r="D39" i="43"/>
  <c r="E39" i="43"/>
  <c r="B39" i="43"/>
  <c r="B38" i="43"/>
  <c r="A39" i="43"/>
  <c r="A38" i="43"/>
  <c r="C6" i="43"/>
  <c r="D6" i="43"/>
  <c r="E6" i="43"/>
  <c r="F6" i="43"/>
  <c r="G6" i="43"/>
  <c r="C7" i="43"/>
  <c r="D7" i="43"/>
  <c r="E7" i="43"/>
  <c r="F7" i="43"/>
  <c r="G7" i="43"/>
  <c r="B7" i="43"/>
  <c r="B6" i="43"/>
  <c r="C17" i="43"/>
  <c r="B17" i="43"/>
  <c r="A17" i="43"/>
  <c r="A7" i="43"/>
  <c r="A6" i="43"/>
  <c r="C23" i="89"/>
  <c r="D23" i="89"/>
  <c r="E23" i="89"/>
  <c r="C24" i="89"/>
  <c r="D24" i="89"/>
  <c r="E24" i="89"/>
  <c r="B24" i="89"/>
  <c r="B23" i="89"/>
  <c r="A24" i="89"/>
  <c r="A23" i="89"/>
  <c r="C13" i="89"/>
  <c r="C14" i="89"/>
  <c r="B14" i="89"/>
  <c r="B13" i="89"/>
  <c r="A14" i="89"/>
  <c r="A13" i="89"/>
  <c r="C4" i="89"/>
  <c r="D4" i="89"/>
  <c r="E4" i="89"/>
  <c r="F4" i="89"/>
  <c r="G4" i="89"/>
  <c r="B4" i="89"/>
  <c r="A4" i="89"/>
  <c r="C25" i="90"/>
  <c r="D25" i="90"/>
  <c r="E25" i="90"/>
  <c r="C26" i="90"/>
  <c r="D26" i="90"/>
  <c r="E26" i="90"/>
  <c r="C27" i="90"/>
  <c r="D27" i="90"/>
  <c r="E27" i="90"/>
  <c r="B27" i="90"/>
  <c r="B26" i="90"/>
  <c r="B25" i="90"/>
  <c r="C15" i="90"/>
  <c r="C16" i="90"/>
  <c r="C17" i="90"/>
  <c r="B17" i="90"/>
  <c r="B16" i="90"/>
  <c r="B15" i="90"/>
  <c r="A27" i="90"/>
  <c r="A26" i="90"/>
  <c r="A25" i="90"/>
  <c r="A17" i="90"/>
  <c r="A16" i="90"/>
  <c r="A15" i="90"/>
  <c r="C39" i="56"/>
  <c r="D39" i="56"/>
  <c r="E39" i="56"/>
  <c r="C40" i="56"/>
  <c r="D40" i="56"/>
  <c r="E40" i="56"/>
  <c r="B40" i="56"/>
  <c r="B39" i="56"/>
  <c r="C27" i="56"/>
  <c r="D27" i="56"/>
  <c r="E27" i="56"/>
  <c r="B27" i="56"/>
  <c r="C21" i="56"/>
  <c r="D21" i="56"/>
  <c r="E21" i="56"/>
  <c r="C22" i="56"/>
  <c r="D22" i="56"/>
  <c r="E22" i="56"/>
  <c r="B22" i="56"/>
  <c r="B21" i="56"/>
  <c r="C8" i="56"/>
  <c r="D8" i="56"/>
  <c r="E8" i="56"/>
  <c r="F8" i="56"/>
  <c r="G8" i="56"/>
  <c r="B8" i="56"/>
  <c r="A40" i="56"/>
  <c r="A39" i="56"/>
  <c r="A27" i="56"/>
  <c r="A22" i="56"/>
  <c r="A21" i="56"/>
  <c r="A8" i="56"/>
  <c r="C25" i="45"/>
  <c r="D25" i="45"/>
  <c r="E25" i="45"/>
  <c r="C26" i="45"/>
  <c r="D26" i="45"/>
  <c r="E26" i="45"/>
  <c r="C27" i="45"/>
  <c r="D27" i="45"/>
  <c r="E27" i="45"/>
  <c r="B27" i="45"/>
  <c r="B26" i="45"/>
  <c r="B25" i="45"/>
  <c r="A27" i="45"/>
  <c r="A26" i="45"/>
  <c r="A25" i="45"/>
  <c r="C15" i="45"/>
  <c r="C16" i="45"/>
  <c r="B16" i="45"/>
  <c r="B15" i="45"/>
  <c r="A16" i="45"/>
  <c r="A15" i="45"/>
  <c r="C7" i="45"/>
  <c r="D7" i="45"/>
  <c r="E7" i="45"/>
  <c r="F7" i="45"/>
  <c r="G7" i="45"/>
  <c r="B7" i="45"/>
  <c r="A7" i="45"/>
  <c r="C28" i="57"/>
  <c r="D28" i="57"/>
  <c r="E28" i="57"/>
  <c r="C29" i="57"/>
  <c r="D29" i="57"/>
  <c r="E29" i="57"/>
  <c r="B29" i="57"/>
  <c r="B28" i="57"/>
  <c r="C18" i="57"/>
  <c r="B18" i="57"/>
  <c r="C11" i="57"/>
  <c r="D11" i="57"/>
  <c r="E11" i="57"/>
  <c r="F11" i="57"/>
  <c r="G11" i="57"/>
  <c r="C12" i="57"/>
  <c r="D12" i="57"/>
  <c r="E12" i="57"/>
  <c r="F12" i="57"/>
  <c r="G12" i="57"/>
  <c r="B12" i="57"/>
  <c r="B11" i="57"/>
  <c r="A29" i="57"/>
  <c r="A28" i="57"/>
  <c r="A18" i="57"/>
  <c r="A12" i="57"/>
  <c r="A11" i="57"/>
  <c r="C32" i="91"/>
  <c r="D32" i="91"/>
  <c r="E32" i="91"/>
  <c r="F32" i="91"/>
  <c r="G32" i="91"/>
  <c r="H32" i="91"/>
  <c r="C33" i="91"/>
  <c r="D33" i="91"/>
  <c r="E33" i="91"/>
  <c r="F33" i="91"/>
  <c r="C34" i="91"/>
  <c r="D34" i="91"/>
  <c r="E34" i="91"/>
  <c r="F34" i="91"/>
  <c r="G34" i="91"/>
  <c r="H34" i="91"/>
  <c r="C35" i="91"/>
  <c r="D35" i="91"/>
  <c r="E35" i="91"/>
  <c r="F35" i="91"/>
  <c r="C36" i="91"/>
  <c r="D36" i="91"/>
  <c r="E36" i="91"/>
  <c r="F36" i="91"/>
  <c r="G36" i="91"/>
  <c r="H36" i="91"/>
  <c r="C37" i="91"/>
  <c r="D37" i="91"/>
  <c r="E37" i="91"/>
  <c r="F37" i="91"/>
  <c r="B37" i="91"/>
  <c r="B35" i="91"/>
  <c r="B33" i="91"/>
  <c r="B36" i="91"/>
  <c r="B34" i="91"/>
  <c r="B32" i="91"/>
  <c r="C18" i="91"/>
  <c r="D18" i="91"/>
  <c r="E18" i="91"/>
  <c r="C19" i="91"/>
  <c r="D19" i="91"/>
  <c r="E19" i="91"/>
  <c r="C20" i="91"/>
  <c r="D20" i="91"/>
  <c r="E20" i="91"/>
  <c r="B20" i="91"/>
  <c r="B19" i="91"/>
  <c r="B18" i="91"/>
  <c r="A36" i="91"/>
  <c r="A34" i="91"/>
  <c r="A32" i="91"/>
  <c r="A20" i="91"/>
  <c r="A19" i="91"/>
  <c r="A18" i="91"/>
  <c r="C38" i="93"/>
  <c r="D38" i="93"/>
  <c r="E38" i="93"/>
  <c r="C39" i="93"/>
  <c r="D39" i="93"/>
  <c r="E39" i="93"/>
  <c r="C40" i="93"/>
  <c r="D40" i="93"/>
  <c r="E40" i="93"/>
  <c r="B40" i="93"/>
  <c r="B39" i="93"/>
  <c r="B38" i="93"/>
  <c r="A40" i="93"/>
  <c r="A39" i="93"/>
  <c r="A38" i="93"/>
  <c r="C22" i="93"/>
  <c r="D22" i="93"/>
  <c r="E22" i="93"/>
  <c r="B22" i="93"/>
  <c r="A22" i="93"/>
  <c r="B10" i="93"/>
  <c r="A10" i="93"/>
  <c r="C40" i="92"/>
  <c r="D40" i="92"/>
  <c r="E40" i="92"/>
  <c r="B40" i="92"/>
  <c r="C19" i="92"/>
  <c r="D19" i="92"/>
  <c r="E19" i="92"/>
  <c r="B19" i="92"/>
  <c r="C16" i="92"/>
  <c r="B16" i="92"/>
  <c r="C7" i="92"/>
  <c r="D7" i="92"/>
  <c r="E7" i="92"/>
  <c r="F7" i="92"/>
  <c r="G7" i="92"/>
  <c r="B7" i="92"/>
  <c r="G4" i="92"/>
  <c r="C4" i="92"/>
  <c r="D4" i="92"/>
  <c r="E4" i="92"/>
  <c r="F4" i="92"/>
  <c r="B4" i="92"/>
  <c r="C15" i="58"/>
  <c r="B15" i="58"/>
  <c r="A19" i="92"/>
  <c r="A40" i="92"/>
  <c r="A16" i="92"/>
  <c r="A7" i="92"/>
  <c r="A4" i="92"/>
  <c r="C24" i="47"/>
  <c r="D24" i="47"/>
  <c r="E24" i="47"/>
  <c r="B24" i="47"/>
  <c r="C16" i="47"/>
  <c r="C17" i="47"/>
  <c r="B17" i="47"/>
  <c r="B16" i="47"/>
  <c r="A24" i="47"/>
  <c r="A17" i="47"/>
  <c r="A16" i="47"/>
  <c r="C41" i="95"/>
  <c r="D41" i="95"/>
  <c r="E41" i="95"/>
  <c r="F41" i="95"/>
  <c r="G41" i="95"/>
  <c r="H41" i="95"/>
  <c r="C42" i="95"/>
  <c r="D42" i="95"/>
  <c r="E42" i="95"/>
  <c r="F42" i="95"/>
  <c r="C43" i="95"/>
  <c r="D43" i="95"/>
  <c r="E43" i="95"/>
  <c r="F43" i="95"/>
  <c r="G43" i="95"/>
  <c r="H43" i="95"/>
  <c r="C44" i="95"/>
  <c r="D44" i="95"/>
  <c r="E44" i="95"/>
  <c r="F44" i="95"/>
  <c r="C45" i="95"/>
  <c r="D45" i="95"/>
  <c r="E45" i="95"/>
  <c r="F45" i="95"/>
  <c r="G45" i="95"/>
  <c r="H45" i="95"/>
  <c r="C46" i="95"/>
  <c r="D46" i="95"/>
  <c r="E46" i="95"/>
  <c r="F46" i="95"/>
  <c r="B46" i="95"/>
  <c r="B44" i="95"/>
  <c r="B42" i="95"/>
  <c r="B45" i="95"/>
  <c r="B43" i="95"/>
  <c r="B41" i="95"/>
  <c r="C11" i="95"/>
  <c r="D11" i="95"/>
  <c r="E11" i="95"/>
  <c r="F11" i="95"/>
  <c r="G11" i="95"/>
  <c r="C12" i="95"/>
  <c r="D12" i="95"/>
  <c r="E12" i="95"/>
  <c r="F12" i="95"/>
  <c r="G12" i="95"/>
  <c r="C13" i="95"/>
  <c r="D13" i="95"/>
  <c r="E13" i="95"/>
  <c r="F13" i="95"/>
  <c r="G13" i="95"/>
  <c r="B13" i="95"/>
  <c r="B12" i="95"/>
  <c r="B11" i="95"/>
  <c r="A45" i="95"/>
  <c r="A43" i="95"/>
  <c r="A41" i="95"/>
  <c r="A13" i="95"/>
  <c r="A12" i="95"/>
  <c r="A11" i="95"/>
  <c r="C35" i="58"/>
  <c r="D35" i="58"/>
  <c r="E35" i="58"/>
  <c r="C39" i="58"/>
  <c r="D39" i="58"/>
  <c r="E39" i="58"/>
  <c r="B39" i="58"/>
  <c r="A39" i="58"/>
  <c r="B35" i="58"/>
  <c r="C25" i="58"/>
  <c r="D25" i="58"/>
  <c r="E25" i="58"/>
  <c r="B25" i="58"/>
  <c r="C14" i="58"/>
  <c r="B14" i="58"/>
  <c r="A35" i="58"/>
  <c r="A25" i="58"/>
  <c r="A15" i="58"/>
  <c r="A14" i="58"/>
  <c r="C24" i="96"/>
  <c r="D24" i="96"/>
  <c r="E24" i="96"/>
  <c r="C10" i="96"/>
  <c r="D10" i="96"/>
  <c r="E10" i="96"/>
  <c r="F10" i="96"/>
  <c r="G10" i="96"/>
  <c r="B24" i="96"/>
  <c r="B10" i="96"/>
  <c r="A10" i="96"/>
  <c r="A24" i="96"/>
  <c r="C38" i="96"/>
  <c r="D38" i="96"/>
  <c r="E38" i="96"/>
  <c r="C39" i="96"/>
  <c r="D39" i="96"/>
  <c r="E39" i="96"/>
  <c r="B39" i="96"/>
  <c r="B38" i="96"/>
  <c r="C23" i="96"/>
  <c r="D23" i="96"/>
  <c r="E23" i="96"/>
  <c r="B23" i="96"/>
  <c r="C20" i="96"/>
  <c r="D20" i="96"/>
  <c r="E20" i="96"/>
  <c r="B20" i="96"/>
  <c r="C15" i="96"/>
  <c r="B15" i="96"/>
  <c r="A39" i="96"/>
  <c r="A38" i="96"/>
  <c r="A23" i="96"/>
  <c r="A20" i="96"/>
  <c r="A15" i="96"/>
  <c r="E48" i="23"/>
  <c r="F48" i="23"/>
  <c r="G48" i="23"/>
  <c r="H48" i="23"/>
  <c r="I48" i="23"/>
  <c r="E37" i="23"/>
  <c r="F37" i="23"/>
  <c r="G37" i="23"/>
  <c r="H37" i="23"/>
  <c r="I37" i="23"/>
  <c r="D37" i="23"/>
  <c r="D48" i="23"/>
  <c r="B37" i="23"/>
  <c r="B48" i="23"/>
  <c r="N20" i="23"/>
  <c r="O20" i="23"/>
  <c r="P20" i="23"/>
  <c r="Q20" i="23"/>
  <c r="R20" i="23"/>
  <c r="N17" i="23"/>
  <c r="O17" i="23"/>
  <c r="P17" i="23"/>
  <c r="Q17" i="23"/>
  <c r="R17" i="23"/>
  <c r="M17" i="23"/>
  <c r="M20" i="23"/>
  <c r="K17" i="23"/>
  <c r="K20" i="23"/>
  <c r="E19" i="23"/>
  <c r="F19" i="23"/>
  <c r="G19" i="23"/>
  <c r="H19" i="23"/>
  <c r="I19" i="23"/>
  <c r="E6" i="23"/>
  <c r="F6" i="23"/>
  <c r="G6" i="23"/>
  <c r="H6" i="23"/>
  <c r="I6" i="23"/>
  <c r="D6" i="23"/>
  <c r="D19" i="23"/>
  <c r="B6" i="23"/>
  <c r="B19" i="23"/>
  <c r="E38" i="23"/>
  <c r="F38" i="23"/>
  <c r="G38" i="23"/>
  <c r="H38" i="23"/>
  <c r="I38" i="23"/>
  <c r="E51" i="23"/>
  <c r="F51" i="23"/>
  <c r="G51" i="23"/>
  <c r="H51" i="23"/>
  <c r="I51" i="23"/>
  <c r="E62" i="23"/>
  <c r="F62" i="23"/>
  <c r="G62" i="23"/>
  <c r="H62" i="23"/>
  <c r="I62" i="23"/>
  <c r="D51" i="23"/>
  <c r="D62" i="23"/>
  <c r="B51" i="23"/>
  <c r="B62" i="23"/>
  <c r="N16" i="23"/>
  <c r="O16" i="23"/>
  <c r="P16" i="23"/>
  <c r="Q16" i="23"/>
  <c r="R16" i="23"/>
  <c r="N24" i="23"/>
  <c r="O24" i="23"/>
  <c r="P24" i="23"/>
  <c r="Q24" i="23"/>
  <c r="R24" i="23"/>
  <c r="N25" i="23"/>
  <c r="O25" i="23"/>
  <c r="P25" i="23"/>
  <c r="Q25" i="23"/>
  <c r="R25" i="23"/>
  <c r="M24" i="23"/>
  <c r="M25" i="23"/>
  <c r="K24" i="23"/>
  <c r="K25" i="23"/>
  <c r="E9" i="23"/>
  <c r="F9" i="23"/>
  <c r="G9" i="23"/>
  <c r="H9" i="23"/>
  <c r="I9" i="23"/>
  <c r="E21" i="23"/>
  <c r="F21" i="23"/>
  <c r="G21" i="23"/>
  <c r="H21" i="23"/>
  <c r="I21" i="23"/>
  <c r="E29" i="23"/>
  <c r="F29" i="23"/>
  <c r="G29" i="23"/>
  <c r="H29" i="23"/>
  <c r="I29" i="23"/>
  <c r="D21" i="23"/>
  <c r="D29" i="23"/>
  <c r="B21" i="23"/>
  <c r="B29" i="23"/>
  <c r="D38" i="23"/>
  <c r="B38" i="23"/>
  <c r="M16" i="23"/>
  <c r="K16" i="23"/>
  <c r="D9" i="23"/>
  <c r="B9" i="23"/>
  <c r="C4" i="87"/>
  <c r="D4" i="87"/>
  <c r="E4" i="87"/>
  <c r="F4" i="87"/>
  <c r="G4" i="87"/>
  <c r="B4" i="87"/>
  <c r="A4" i="87"/>
  <c r="C37" i="86"/>
  <c r="D37" i="86"/>
  <c r="E37" i="86"/>
  <c r="B37" i="86"/>
  <c r="B32" i="86"/>
  <c r="C32" i="86"/>
  <c r="D32" i="86"/>
  <c r="E32" i="86"/>
  <c r="F32" i="86"/>
  <c r="C31" i="86"/>
  <c r="D31" i="86"/>
  <c r="E31" i="86"/>
  <c r="F31" i="86"/>
  <c r="G31" i="86"/>
  <c r="H31" i="86"/>
  <c r="B31" i="86"/>
  <c r="A37" i="86"/>
  <c r="A31" i="86"/>
  <c r="C24" i="42"/>
  <c r="D24" i="42"/>
  <c r="E24" i="42"/>
  <c r="B24" i="42"/>
  <c r="C13" i="42"/>
  <c r="B13" i="42"/>
  <c r="A24" i="42"/>
  <c r="A13" i="42"/>
  <c r="C23" i="88"/>
  <c r="D23" i="88"/>
  <c r="E23" i="88"/>
  <c r="C10" i="88"/>
  <c r="D10" i="88"/>
  <c r="E10" i="88"/>
  <c r="F10" i="88"/>
  <c r="G10" i="88"/>
  <c r="B23" i="88"/>
  <c r="B10" i="88"/>
  <c r="A23" i="88"/>
  <c r="A10" i="88"/>
  <c r="C37" i="43"/>
  <c r="D37" i="43"/>
  <c r="E37" i="43"/>
  <c r="C24" i="43"/>
  <c r="D24" i="43"/>
  <c r="E24" i="43"/>
  <c r="B37" i="43"/>
  <c r="B24" i="43"/>
  <c r="A37" i="43"/>
  <c r="A24" i="43"/>
  <c r="B31" i="89"/>
  <c r="C31" i="89"/>
  <c r="D31" i="89"/>
  <c r="E31" i="89"/>
  <c r="F31" i="89"/>
  <c r="C30" i="89"/>
  <c r="D30" i="89"/>
  <c r="E30" i="89"/>
  <c r="F30" i="89"/>
  <c r="G30" i="89"/>
  <c r="H30" i="89"/>
  <c r="B30" i="89"/>
  <c r="A30" i="89"/>
  <c r="C24" i="90"/>
  <c r="D24" i="90"/>
  <c r="E24" i="90"/>
  <c r="B24" i="90"/>
  <c r="C14" i="90"/>
  <c r="B14" i="90"/>
  <c r="A24" i="90"/>
  <c r="A14" i="90"/>
  <c r="C38" i="56"/>
  <c r="D38" i="56"/>
  <c r="E38" i="56"/>
  <c r="C20" i="56"/>
  <c r="D20" i="56"/>
  <c r="E20" i="56"/>
  <c r="B38" i="56"/>
  <c r="B20" i="56"/>
  <c r="A38" i="56"/>
  <c r="A20" i="56"/>
  <c r="C24" i="45"/>
  <c r="D24" i="45"/>
  <c r="E24" i="45"/>
  <c r="C6" i="45"/>
  <c r="D6" i="45"/>
  <c r="E6" i="45"/>
  <c r="F6" i="45"/>
  <c r="G6" i="45"/>
  <c r="B24" i="45"/>
  <c r="B6" i="45"/>
  <c r="A24" i="45"/>
  <c r="A6" i="45"/>
  <c r="C17" i="57"/>
  <c r="B17" i="57"/>
  <c r="A17" i="57"/>
  <c r="C10" i="57"/>
  <c r="D10" i="57"/>
  <c r="E10" i="57"/>
  <c r="F10" i="57"/>
  <c r="G10" i="57"/>
  <c r="B10" i="57"/>
  <c r="A10" i="57"/>
  <c r="C37" i="93"/>
  <c r="D37" i="93"/>
  <c r="E37" i="93"/>
  <c r="C9" i="93"/>
  <c r="D9" i="93"/>
  <c r="E9" i="93"/>
  <c r="F9" i="93"/>
  <c r="G9" i="93"/>
  <c r="B37" i="93"/>
  <c r="B9" i="93"/>
  <c r="A37" i="93"/>
  <c r="A9" i="93"/>
  <c r="C39" i="92"/>
  <c r="D39" i="92"/>
  <c r="E39" i="92"/>
  <c r="B39" i="92"/>
  <c r="A39" i="92"/>
  <c r="B33" i="47"/>
  <c r="C33" i="47"/>
  <c r="D33" i="47"/>
  <c r="E33" i="47"/>
  <c r="F33" i="47"/>
  <c r="C32" i="47"/>
  <c r="D32" i="47"/>
  <c r="E32" i="47"/>
  <c r="F32" i="47"/>
  <c r="G32" i="47"/>
  <c r="H32" i="47"/>
  <c r="B32" i="47"/>
  <c r="C23" i="47"/>
  <c r="D23" i="47"/>
  <c r="E23" i="47"/>
  <c r="B23" i="47"/>
  <c r="A32" i="47"/>
  <c r="A23" i="47"/>
  <c r="C14" i="94"/>
  <c r="B14" i="94"/>
  <c r="A14" i="94"/>
  <c r="B40" i="95"/>
  <c r="C40" i="95"/>
  <c r="D40" i="95"/>
  <c r="E40" i="95"/>
  <c r="F40" i="95"/>
  <c r="C39" i="95"/>
  <c r="D39" i="95"/>
  <c r="E39" i="95"/>
  <c r="F39" i="95"/>
  <c r="G39" i="95"/>
  <c r="H39" i="95"/>
  <c r="B39" i="95"/>
  <c r="C10" i="95"/>
  <c r="D10" i="95"/>
  <c r="E10" i="95"/>
  <c r="F10" i="95"/>
  <c r="G10" i="95"/>
  <c r="B10" i="95"/>
  <c r="A39" i="95"/>
  <c r="A10" i="95"/>
  <c r="C34" i="58"/>
  <c r="D34" i="58"/>
  <c r="E34" i="58"/>
  <c r="C5" i="58"/>
  <c r="D5" i="58"/>
  <c r="E5" i="58"/>
  <c r="F5" i="58"/>
  <c r="G5" i="58"/>
  <c r="B34" i="58"/>
  <c r="B5" i="58"/>
  <c r="A34" i="58"/>
  <c r="A5" i="58"/>
  <c r="C37" i="96"/>
  <c r="D37" i="96"/>
  <c r="E37" i="96"/>
  <c r="C9" i="96"/>
  <c r="D9" i="96"/>
  <c r="E9" i="96"/>
  <c r="F9" i="96"/>
  <c r="G9" i="96"/>
  <c r="B37" i="96"/>
  <c r="B9" i="96"/>
  <c r="A37" i="96"/>
  <c r="A9" i="96"/>
  <c r="E49" i="23"/>
  <c r="F49" i="23"/>
  <c r="G49" i="23"/>
  <c r="H49" i="23"/>
  <c r="I49" i="23"/>
  <c r="E55" i="23"/>
  <c r="F55" i="23"/>
  <c r="G55" i="23"/>
  <c r="H55" i="23"/>
  <c r="I55" i="23"/>
  <c r="E63" i="23"/>
  <c r="F63" i="23"/>
  <c r="G63" i="23"/>
  <c r="H63" i="23"/>
  <c r="I63" i="23"/>
  <c r="D55" i="23"/>
  <c r="D63" i="23"/>
  <c r="D49" i="23"/>
  <c r="B55" i="23"/>
  <c r="B63" i="23"/>
  <c r="B49" i="23"/>
  <c r="N14" i="23"/>
  <c r="O14" i="23"/>
  <c r="P14" i="23"/>
  <c r="Q14" i="23"/>
  <c r="R14" i="23"/>
  <c r="N19" i="23"/>
  <c r="O19" i="23"/>
  <c r="P19" i="23"/>
  <c r="Q19" i="23"/>
  <c r="R19" i="23"/>
  <c r="N31" i="23"/>
  <c r="O31" i="23"/>
  <c r="P31" i="23"/>
  <c r="Q31" i="23"/>
  <c r="R31" i="23"/>
  <c r="M19" i="23"/>
  <c r="M31" i="23"/>
  <c r="M14" i="23"/>
  <c r="K19" i="23"/>
  <c r="K31" i="23"/>
  <c r="K14" i="23"/>
  <c r="E15" i="23"/>
  <c r="F15" i="23"/>
  <c r="G15" i="23"/>
  <c r="H15" i="23"/>
  <c r="I15" i="23"/>
  <c r="E22" i="23"/>
  <c r="F22" i="23"/>
  <c r="G22" i="23"/>
  <c r="H22" i="23"/>
  <c r="I22" i="23"/>
  <c r="E31" i="23"/>
  <c r="F31" i="23"/>
  <c r="G31" i="23"/>
  <c r="H31" i="23"/>
  <c r="I31" i="23"/>
  <c r="D22" i="23"/>
  <c r="D31" i="23"/>
  <c r="D15" i="23"/>
  <c r="B22" i="23"/>
  <c r="B31" i="23"/>
  <c r="B15" i="23"/>
  <c r="B28" i="96"/>
  <c r="C28" i="96"/>
  <c r="D28" i="96"/>
  <c r="E28" i="96"/>
  <c r="F28" i="96"/>
  <c r="C27" i="96"/>
  <c r="D27" i="96"/>
  <c r="E27" i="96"/>
  <c r="F27" i="96"/>
  <c r="G27" i="96"/>
  <c r="H27" i="96"/>
  <c r="B27" i="96"/>
  <c r="C14" i="96"/>
  <c r="B14" i="96"/>
  <c r="A27" i="96"/>
  <c r="A14" i="96"/>
  <c r="C36" i="96"/>
  <c r="D36" i="96"/>
  <c r="E36" i="96"/>
  <c r="B36" i="96"/>
  <c r="A36" i="96"/>
  <c r="C33" i="96"/>
  <c r="D33" i="96"/>
  <c r="E33" i="96"/>
  <c r="B33" i="96"/>
  <c r="A33" i="96"/>
  <c r="C13" i="96"/>
  <c r="B13" i="96"/>
  <c r="A13" i="96"/>
  <c r="B29" i="58"/>
  <c r="C29" i="58"/>
  <c r="D29" i="58"/>
  <c r="E29" i="58"/>
  <c r="F29" i="58"/>
  <c r="C28" i="58"/>
  <c r="D28" i="58"/>
  <c r="E28" i="58"/>
  <c r="F28" i="58"/>
  <c r="G28" i="58"/>
  <c r="H28" i="58"/>
  <c r="B28" i="58"/>
  <c r="C13" i="58"/>
  <c r="B13" i="58"/>
  <c r="A28" i="58"/>
  <c r="A13" i="58"/>
  <c r="C33" i="58"/>
  <c r="D33" i="58"/>
  <c r="E33" i="58"/>
  <c r="B33" i="58"/>
  <c r="C24" i="58"/>
  <c r="D24" i="58"/>
  <c r="E24" i="58"/>
  <c r="B24" i="58"/>
  <c r="A33" i="58"/>
  <c r="A24" i="58"/>
  <c r="C18" i="58"/>
  <c r="D18" i="58"/>
  <c r="E18" i="58"/>
  <c r="B18" i="58"/>
  <c r="G9" i="58"/>
  <c r="C9" i="58"/>
  <c r="D9" i="58"/>
  <c r="E9" i="58"/>
  <c r="F9" i="58"/>
  <c r="B9" i="58"/>
  <c r="A18" i="58"/>
  <c r="A9" i="58"/>
  <c r="C9" i="95"/>
  <c r="D9" i="95"/>
  <c r="E9" i="95"/>
  <c r="F9" i="95"/>
  <c r="G9" i="95"/>
  <c r="B9" i="95"/>
  <c r="B38" i="95"/>
  <c r="C38" i="95"/>
  <c r="D38" i="95"/>
  <c r="E38" i="95"/>
  <c r="F38" i="95"/>
  <c r="C37" i="95"/>
  <c r="D37" i="95"/>
  <c r="E37" i="95"/>
  <c r="F37" i="95"/>
  <c r="G37" i="95"/>
  <c r="H37" i="95"/>
  <c r="B37" i="95"/>
  <c r="A37" i="95"/>
  <c r="A9" i="95"/>
  <c r="B36" i="95"/>
  <c r="C36" i="95"/>
  <c r="D36" i="95"/>
  <c r="E36" i="95"/>
  <c r="F36" i="95"/>
  <c r="C35" i="95"/>
  <c r="D35" i="95"/>
  <c r="E35" i="95"/>
  <c r="F35" i="95"/>
  <c r="G35" i="95"/>
  <c r="H35" i="95"/>
  <c r="B35" i="95"/>
  <c r="C19" i="95"/>
  <c r="B19" i="95"/>
  <c r="C8" i="95"/>
  <c r="D8" i="95"/>
  <c r="E8" i="95"/>
  <c r="F8" i="95"/>
  <c r="G8" i="95"/>
  <c r="B8" i="95"/>
  <c r="A35" i="95"/>
  <c r="A8" i="95"/>
  <c r="C49" i="95"/>
  <c r="D49" i="95"/>
  <c r="E49" i="95"/>
  <c r="B49" i="95"/>
  <c r="A49" i="95"/>
  <c r="A19" i="95"/>
  <c r="C22" i="94"/>
  <c r="D22" i="94"/>
  <c r="E22" i="94"/>
  <c r="B22" i="94"/>
  <c r="C13" i="94"/>
  <c r="B13" i="94"/>
  <c r="A22" i="94"/>
  <c r="A13" i="94"/>
  <c r="C21" i="94"/>
  <c r="D21" i="94"/>
  <c r="E21" i="94"/>
  <c r="B21" i="94"/>
  <c r="A21" i="94"/>
  <c r="C12" i="94"/>
  <c r="B12" i="94"/>
  <c r="A12" i="94"/>
  <c r="C27" i="47"/>
  <c r="D27" i="47"/>
  <c r="E27" i="47"/>
  <c r="B27" i="47"/>
  <c r="C15" i="47"/>
  <c r="B15" i="47"/>
  <c r="A27" i="47"/>
  <c r="A15" i="47"/>
  <c r="C14" i="47"/>
  <c r="B14" i="47"/>
  <c r="A14" i="47"/>
  <c r="C22" i="47"/>
  <c r="D22" i="47"/>
  <c r="E22" i="47"/>
  <c r="B22" i="47"/>
  <c r="C13" i="47"/>
  <c r="B13" i="47"/>
  <c r="A22" i="47"/>
  <c r="A13" i="47"/>
  <c r="C25" i="92"/>
  <c r="D25" i="92"/>
  <c r="E25" i="92"/>
  <c r="B25" i="92"/>
  <c r="C15" i="92"/>
  <c r="B15" i="92"/>
  <c r="A25" i="92"/>
  <c r="A15" i="92"/>
  <c r="C38" i="92"/>
  <c r="D38" i="92"/>
  <c r="E38" i="92"/>
  <c r="B38" i="92"/>
  <c r="C24" i="92"/>
  <c r="D24" i="92"/>
  <c r="E24" i="92"/>
  <c r="B24" i="92"/>
  <c r="A38" i="92"/>
  <c r="A24" i="92"/>
  <c r="C37" i="92"/>
  <c r="D37" i="92"/>
  <c r="E37" i="92"/>
  <c r="B37" i="92"/>
  <c r="C14" i="92"/>
  <c r="B14" i="92"/>
  <c r="A37" i="92"/>
  <c r="A14" i="92"/>
  <c r="C36" i="93"/>
  <c r="D36" i="93"/>
  <c r="E36" i="93"/>
  <c r="B36" i="93"/>
  <c r="C8" i="93"/>
  <c r="D8" i="93"/>
  <c r="E8" i="93"/>
  <c r="F8" i="93"/>
  <c r="G8" i="93"/>
  <c r="B8" i="93"/>
  <c r="A36" i="93"/>
  <c r="A8" i="93"/>
  <c r="C35" i="93"/>
  <c r="D35" i="93"/>
  <c r="E35" i="93"/>
  <c r="B35" i="93"/>
  <c r="A35" i="93"/>
  <c r="C34" i="93"/>
  <c r="D34" i="93"/>
  <c r="E34" i="93"/>
  <c r="B34" i="93"/>
  <c r="A34" i="93"/>
  <c r="C4" i="93"/>
  <c r="D4" i="93"/>
  <c r="E4" i="93"/>
  <c r="F4" i="93"/>
  <c r="G4" i="93"/>
  <c r="B4" i="93"/>
  <c r="A4" i="93"/>
  <c r="C17" i="91"/>
  <c r="D17" i="91"/>
  <c r="E17" i="91"/>
  <c r="B17" i="91"/>
  <c r="C9" i="91"/>
  <c r="D9" i="91"/>
  <c r="E9" i="91"/>
  <c r="F9" i="91"/>
  <c r="G9" i="91"/>
  <c r="B9" i="91"/>
  <c r="A17" i="91"/>
  <c r="A9" i="91"/>
  <c r="C45" i="91"/>
  <c r="D45" i="91"/>
  <c r="E45" i="91"/>
  <c r="A45" i="91"/>
  <c r="B45" i="91"/>
  <c r="C43" i="57"/>
  <c r="D43" i="57"/>
  <c r="E43" i="57"/>
  <c r="B43" i="57"/>
  <c r="A43" i="57"/>
  <c r="C27" i="57"/>
  <c r="D27" i="57"/>
  <c r="E27" i="57"/>
  <c r="B27" i="57"/>
  <c r="A27" i="57"/>
  <c r="C42" i="57"/>
  <c r="D42" i="57"/>
  <c r="E42" i="57"/>
  <c r="B42" i="57"/>
  <c r="A42" i="57"/>
  <c r="C9" i="57"/>
  <c r="D9" i="57"/>
  <c r="E9" i="57"/>
  <c r="F9" i="57"/>
  <c r="G9" i="57"/>
  <c r="B9" i="57"/>
  <c r="A9" i="57"/>
  <c r="C26" i="57"/>
  <c r="D26" i="57"/>
  <c r="E26" i="57"/>
  <c r="B26" i="57"/>
  <c r="A26" i="57"/>
  <c r="C11" i="45"/>
  <c r="D11" i="45"/>
  <c r="E11" i="45"/>
  <c r="F11" i="45"/>
  <c r="G11" i="45"/>
  <c r="B11" i="45"/>
  <c r="A11" i="45"/>
  <c r="C20" i="45"/>
  <c r="D20" i="45"/>
  <c r="E20" i="45"/>
  <c r="B20" i="45"/>
  <c r="C5" i="45"/>
  <c r="D5" i="45"/>
  <c r="E5" i="45"/>
  <c r="F5" i="45"/>
  <c r="G5" i="45"/>
  <c r="B5" i="45"/>
  <c r="A20" i="45"/>
  <c r="A5" i="45"/>
  <c r="B31" i="45"/>
  <c r="C31" i="45"/>
  <c r="D31" i="45"/>
  <c r="E31" i="45"/>
  <c r="F31" i="45"/>
  <c r="C30" i="45"/>
  <c r="D30" i="45"/>
  <c r="E30" i="45"/>
  <c r="F30" i="45"/>
  <c r="G30" i="45"/>
  <c r="H30" i="45"/>
  <c r="B30" i="45"/>
  <c r="A30" i="45"/>
  <c r="C37" i="56"/>
  <c r="D37" i="56"/>
  <c r="E37" i="56"/>
  <c r="B37" i="56"/>
  <c r="C19" i="56"/>
  <c r="D19" i="56"/>
  <c r="E19" i="56"/>
  <c r="B19" i="56"/>
  <c r="A37" i="56"/>
  <c r="A19" i="56"/>
  <c r="C36" i="56"/>
  <c r="D36" i="56"/>
  <c r="E36" i="56"/>
  <c r="B36" i="56"/>
  <c r="C18" i="56"/>
  <c r="D18" i="56"/>
  <c r="E18" i="56"/>
  <c r="B18" i="56"/>
  <c r="A36" i="56"/>
  <c r="A18" i="56"/>
  <c r="C17" i="56"/>
  <c r="D17" i="56"/>
  <c r="E17" i="56"/>
  <c r="B17" i="56"/>
  <c r="A17" i="56"/>
  <c r="C23" i="90"/>
  <c r="D23" i="90"/>
  <c r="E23" i="90"/>
  <c r="B23" i="90"/>
  <c r="C7" i="90"/>
  <c r="D7" i="90"/>
  <c r="E7" i="90"/>
  <c r="F7" i="90"/>
  <c r="G7" i="90"/>
  <c r="B7" i="90"/>
  <c r="A23" i="90"/>
  <c r="A7" i="90"/>
  <c r="B34" i="90"/>
  <c r="C34" i="90"/>
  <c r="D34" i="90"/>
  <c r="E34" i="90"/>
  <c r="F34" i="90"/>
  <c r="C33" i="90"/>
  <c r="D33" i="90"/>
  <c r="E33" i="90"/>
  <c r="F33" i="90"/>
  <c r="G33" i="90"/>
  <c r="H33" i="90"/>
  <c r="B33" i="90"/>
  <c r="C13" i="90"/>
  <c r="B13" i="90"/>
  <c r="A33" i="90"/>
  <c r="A13" i="90"/>
  <c r="C12" i="90"/>
  <c r="B12" i="90"/>
  <c r="C4" i="90"/>
  <c r="D4" i="90"/>
  <c r="E4" i="90"/>
  <c r="F4" i="90"/>
  <c r="G4" i="90"/>
  <c r="B4" i="90"/>
  <c r="A12" i="90"/>
  <c r="A4" i="90"/>
  <c r="C37" i="89"/>
  <c r="D37" i="89"/>
  <c r="E37" i="89"/>
  <c r="B37" i="89"/>
  <c r="C22" i="89"/>
  <c r="D22" i="89"/>
  <c r="E22" i="89"/>
  <c r="B22" i="89"/>
  <c r="A37" i="89"/>
  <c r="A22" i="89"/>
  <c r="C36" i="89"/>
  <c r="D36" i="89"/>
  <c r="E36" i="89"/>
  <c r="B36" i="89"/>
  <c r="C12" i="89"/>
  <c r="B12" i="89"/>
  <c r="A36" i="89"/>
  <c r="A12" i="89"/>
  <c r="B29" i="89"/>
  <c r="C29" i="89"/>
  <c r="D29" i="89"/>
  <c r="E29" i="89"/>
  <c r="F29" i="89"/>
  <c r="C28" i="89"/>
  <c r="D28" i="89"/>
  <c r="E28" i="89"/>
  <c r="F28" i="89"/>
  <c r="G28" i="89"/>
  <c r="H28" i="89"/>
  <c r="B28" i="89"/>
  <c r="C7" i="89"/>
  <c r="D7" i="89"/>
  <c r="E7" i="89"/>
  <c r="F7" i="89"/>
  <c r="G7" i="89"/>
  <c r="B7" i="89"/>
  <c r="A28" i="89"/>
  <c r="A7" i="89"/>
  <c r="C36" i="43"/>
  <c r="D36" i="43"/>
  <c r="E36" i="43"/>
  <c r="B36" i="43"/>
  <c r="C5" i="43"/>
  <c r="D5" i="43"/>
  <c r="E5" i="43"/>
  <c r="F5" i="43"/>
  <c r="G5" i="43"/>
  <c r="B5" i="43"/>
  <c r="A5" i="43"/>
  <c r="A36" i="43"/>
  <c r="C35" i="43"/>
  <c r="D35" i="43"/>
  <c r="E35" i="43"/>
  <c r="B35" i="43"/>
  <c r="C16" i="43"/>
  <c r="B16" i="43"/>
  <c r="A35" i="43"/>
  <c r="A16" i="43"/>
  <c r="C38" i="88"/>
  <c r="D38" i="88"/>
  <c r="E38" i="88"/>
  <c r="B38" i="88"/>
  <c r="C19" i="88"/>
  <c r="B19" i="88"/>
  <c r="A38" i="88"/>
  <c r="A19" i="88"/>
  <c r="C29" i="88"/>
  <c r="D29" i="88"/>
  <c r="E29" i="88"/>
  <c r="B29" i="88"/>
  <c r="C18" i="88"/>
  <c r="B18" i="88"/>
  <c r="A29" i="88"/>
  <c r="A18" i="88"/>
  <c r="C4" i="88"/>
  <c r="D4" i="88"/>
  <c r="E4" i="88"/>
  <c r="F4" i="88"/>
  <c r="G4" i="88"/>
  <c r="B4" i="88"/>
  <c r="A4" i="88"/>
  <c r="C23" i="42"/>
  <c r="D23" i="42"/>
  <c r="E23" i="42"/>
  <c r="C4" i="42"/>
  <c r="D4" i="42"/>
  <c r="E4" i="42"/>
  <c r="F4" i="42"/>
  <c r="G4" i="42"/>
  <c r="B23" i="42"/>
  <c r="B4" i="42"/>
  <c r="A23" i="42"/>
  <c r="A4" i="42"/>
  <c r="C22" i="42"/>
  <c r="D22" i="42"/>
  <c r="E22" i="42"/>
  <c r="B22" i="42"/>
  <c r="A22" i="42"/>
  <c r="C30" i="42"/>
  <c r="D30" i="42"/>
  <c r="E30" i="42"/>
  <c r="B30" i="42"/>
  <c r="A30" i="42"/>
  <c r="E20" i="86"/>
  <c r="C20" i="86"/>
  <c r="D20" i="86"/>
  <c r="B20" i="86"/>
  <c r="C16" i="86"/>
  <c r="B16" i="86"/>
  <c r="A20" i="86"/>
  <c r="A16" i="86"/>
  <c r="C36" i="86"/>
  <c r="D36" i="86"/>
  <c r="E36" i="86"/>
  <c r="B36" i="86"/>
  <c r="C15" i="86"/>
  <c r="B15" i="86"/>
  <c r="A36" i="86"/>
  <c r="A15" i="86"/>
  <c r="C25" i="86"/>
  <c r="D25" i="86"/>
  <c r="E25" i="86"/>
  <c r="B25" i="86"/>
  <c r="A25" i="86"/>
  <c r="A14" i="86"/>
  <c r="C8" i="86"/>
  <c r="D8" i="86"/>
  <c r="E8" i="86"/>
  <c r="F8" i="86"/>
  <c r="G8" i="86"/>
  <c r="B8" i="86"/>
  <c r="A8" i="86"/>
  <c r="C25" i="87"/>
  <c r="D25" i="87"/>
  <c r="E25" i="87"/>
  <c r="B25" i="87"/>
  <c r="C16" i="87"/>
  <c r="B16" i="87"/>
  <c r="A25" i="87"/>
  <c r="A16" i="87"/>
  <c r="C24" i="87"/>
  <c r="D24" i="87"/>
  <c r="E24" i="87"/>
  <c r="B24" i="87"/>
  <c r="A24" i="87"/>
  <c r="F30" i="87"/>
  <c r="B30" i="87"/>
  <c r="C30" i="87"/>
  <c r="D30" i="87"/>
  <c r="E30" i="87"/>
  <c r="C29" i="87"/>
  <c r="D29" i="87"/>
  <c r="E29" i="87"/>
  <c r="F29" i="87"/>
  <c r="G29" i="87"/>
  <c r="H29" i="87"/>
  <c r="B29" i="87"/>
  <c r="A29" i="87"/>
  <c r="E45" i="23"/>
  <c r="F45" i="23"/>
  <c r="G45" i="23"/>
  <c r="H45" i="23"/>
  <c r="I45" i="23"/>
  <c r="E53" i="23"/>
  <c r="F53" i="23"/>
  <c r="G53" i="23"/>
  <c r="H53" i="23"/>
  <c r="I53" i="23"/>
  <c r="D53" i="23"/>
  <c r="D45" i="23"/>
  <c r="B53" i="23"/>
  <c r="B45" i="23"/>
  <c r="N15" i="23"/>
  <c r="O15" i="23"/>
  <c r="P15" i="23"/>
  <c r="Q15" i="23"/>
  <c r="R15" i="23"/>
  <c r="N18" i="23"/>
  <c r="O18" i="23"/>
  <c r="P18" i="23"/>
  <c r="Q18" i="23"/>
  <c r="R18" i="23"/>
  <c r="N29" i="23"/>
  <c r="O29" i="23"/>
  <c r="P29" i="23"/>
  <c r="Q29" i="23"/>
  <c r="R29" i="23"/>
  <c r="M18" i="23"/>
  <c r="M29" i="23"/>
  <c r="M15" i="23"/>
  <c r="K18" i="23"/>
  <c r="K29" i="23"/>
  <c r="K15" i="23"/>
  <c r="E16" i="23"/>
  <c r="F16" i="23"/>
  <c r="G16" i="23"/>
  <c r="H16" i="23"/>
  <c r="I16" i="23"/>
  <c r="E18" i="23"/>
  <c r="F18" i="23"/>
  <c r="G18" i="23"/>
  <c r="H18" i="23"/>
  <c r="I18" i="23"/>
  <c r="E32" i="23"/>
  <c r="F32" i="23"/>
  <c r="G32" i="23"/>
  <c r="H32" i="23"/>
  <c r="I32" i="23"/>
  <c r="D18" i="23"/>
  <c r="D32" i="23"/>
  <c r="D16" i="23"/>
  <c r="B18" i="23"/>
  <c r="B32" i="23"/>
  <c r="B16" i="23"/>
  <c r="E44" i="23"/>
  <c r="F44" i="23"/>
  <c r="G44" i="23"/>
  <c r="H44" i="23"/>
  <c r="I44" i="23"/>
  <c r="D44" i="23"/>
  <c r="B44" i="23"/>
  <c r="N6" i="23"/>
  <c r="O6" i="23"/>
  <c r="P6" i="23"/>
  <c r="Q6" i="23"/>
  <c r="R6" i="23"/>
  <c r="M6" i="23"/>
  <c r="K6" i="23"/>
  <c r="E8" i="23"/>
  <c r="F8" i="23"/>
  <c r="G8" i="23"/>
  <c r="H8" i="23"/>
  <c r="I8" i="23"/>
  <c r="D8" i="23"/>
  <c r="B8" i="23"/>
  <c r="B54" i="23"/>
  <c r="B60" i="23"/>
  <c r="E40" i="23"/>
  <c r="F40" i="23"/>
  <c r="G40" i="23"/>
  <c r="H40" i="23"/>
  <c r="I40" i="23"/>
  <c r="E54" i="23"/>
  <c r="F54" i="23"/>
  <c r="G54" i="23"/>
  <c r="H54" i="23"/>
  <c r="I54" i="23"/>
  <c r="E60" i="23"/>
  <c r="F60" i="23"/>
  <c r="G60" i="23"/>
  <c r="H60" i="23"/>
  <c r="I60" i="23"/>
  <c r="D54" i="23"/>
  <c r="D60" i="23"/>
  <c r="D40" i="23"/>
  <c r="B40" i="23"/>
  <c r="N9" i="23"/>
  <c r="O9" i="23"/>
  <c r="P9" i="23"/>
  <c r="Q9" i="23"/>
  <c r="R9" i="23"/>
  <c r="N21" i="23"/>
  <c r="O21" i="23"/>
  <c r="P21" i="23"/>
  <c r="Q21" i="23"/>
  <c r="R21" i="23"/>
  <c r="N30" i="23"/>
  <c r="O30" i="23"/>
  <c r="P30" i="23"/>
  <c r="Q30" i="23"/>
  <c r="R30" i="23"/>
  <c r="M21" i="23"/>
  <c r="M30" i="23"/>
  <c r="K21" i="23"/>
  <c r="K30" i="23"/>
  <c r="M9" i="23"/>
  <c r="K9" i="23"/>
  <c r="E12" i="23"/>
  <c r="F12" i="23"/>
  <c r="G12" i="23"/>
  <c r="H12" i="23"/>
  <c r="I12" i="23"/>
  <c r="E24" i="23"/>
  <c r="F24" i="23"/>
  <c r="G24" i="23"/>
  <c r="H24" i="23"/>
  <c r="I24" i="23"/>
  <c r="E26" i="23"/>
  <c r="F26" i="23"/>
  <c r="G26" i="23"/>
  <c r="H26" i="23"/>
  <c r="I26" i="23"/>
  <c r="D24" i="23"/>
  <c r="D26" i="23"/>
  <c r="B24" i="23"/>
  <c r="B26" i="23"/>
  <c r="D12" i="23"/>
  <c r="B12" i="23"/>
  <c r="K56" i="1"/>
  <c r="L56" i="1"/>
  <c r="K60" i="1"/>
  <c r="L60" i="1"/>
  <c r="K62" i="1"/>
  <c r="L62" i="1"/>
  <c r="K44" i="1"/>
  <c r="L44" i="1"/>
  <c r="K46" i="1"/>
  <c r="L46" i="1"/>
  <c r="K49" i="1"/>
  <c r="L49" i="1"/>
  <c r="K48" i="1"/>
  <c r="L48" i="1"/>
  <c r="K47" i="1"/>
  <c r="L47" i="1"/>
  <c r="K50" i="1"/>
  <c r="L50" i="1"/>
  <c r="K52" i="1"/>
  <c r="L52" i="1"/>
  <c r="K51" i="1"/>
  <c r="L51" i="1"/>
  <c r="K54" i="1"/>
  <c r="L54" i="1"/>
  <c r="K55" i="1"/>
  <c r="L55" i="1"/>
  <c r="K57" i="1"/>
  <c r="L57" i="1"/>
  <c r="K53" i="1"/>
  <c r="L53" i="1"/>
  <c r="K59" i="1"/>
  <c r="L59" i="1"/>
  <c r="K58" i="1"/>
  <c r="L58" i="1"/>
  <c r="K61" i="1"/>
  <c r="L61" i="1"/>
  <c r="E39" i="23"/>
  <c r="F39" i="23"/>
  <c r="G39" i="23"/>
  <c r="H39" i="23"/>
  <c r="I39" i="23"/>
  <c r="E52" i="23"/>
  <c r="F52" i="23"/>
  <c r="G52" i="23"/>
  <c r="H52" i="23"/>
  <c r="I52" i="23"/>
  <c r="E61" i="23"/>
  <c r="F61" i="23"/>
  <c r="G61" i="23"/>
  <c r="H61" i="23"/>
  <c r="I61" i="23"/>
  <c r="D52" i="23"/>
  <c r="D61" i="23"/>
  <c r="D39" i="23"/>
  <c r="N10" i="23"/>
  <c r="O10" i="23"/>
  <c r="P10" i="23"/>
  <c r="Q10" i="23"/>
  <c r="R10" i="23"/>
  <c r="N22" i="23"/>
  <c r="O22" i="23"/>
  <c r="P22" i="23"/>
  <c r="Q22" i="23"/>
  <c r="R22" i="23"/>
  <c r="N27" i="23"/>
  <c r="O27" i="23"/>
  <c r="P27" i="23"/>
  <c r="Q27" i="23"/>
  <c r="R27" i="23"/>
  <c r="M22" i="23"/>
  <c r="M27" i="23"/>
  <c r="M10" i="23"/>
  <c r="E17" i="23"/>
  <c r="F17" i="23"/>
  <c r="G17" i="23"/>
  <c r="H17" i="23"/>
  <c r="I17" i="23"/>
  <c r="E25" i="23"/>
  <c r="F25" i="23"/>
  <c r="G25" i="23"/>
  <c r="H25" i="23"/>
  <c r="I25" i="23"/>
  <c r="E27" i="23"/>
  <c r="F27" i="23"/>
  <c r="G27" i="23"/>
  <c r="H27" i="23"/>
  <c r="I27" i="23"/>
  <c r="D25" i="23"/>
  <c r="D27" i="23"/>
  <c r="D17" i="23"/>
  <c r="B52" i="23"/>
  <c r="B61" i="23"/>
  <c r="B39" i="23"/>
  <c r="K22" i="23"/>
  <c r="K27" i="23"/>
  <c r="K10" i="23"/>
  <c r="B25" i="23"/>
  <c r="B27" i="23"/>
  <c r="B17" i="23"/>
  <c r="C8" i="96"/>
  <c r="D8" i="96"/>
  <c r="E8" i="96"/>
  <c r="F8" i="96"/>
  <c r="G8" i="96"/>
  <c r="B8" i="96"/>
  <c r="A8" i="96"/>
  <c r="C23" i="58"/>
  <c r="D23" i="58"/>
  <c r="E23" i="58"/>
  <c r="B23" i="58"/>
  <c r="C12" i="58"/>
  <c r="B12" i="58"/>
  <c r="A23" i="58"/>
  <c r="A12" i="58"/>
  <c r="B34" i="95"/>
  <c r="C34" i="95"/>
  <c r="D34" i="95"/>
  <c r="E34" i="95"/>
  <c r="F34" i="95"/>
  <c r="C33" i="95"/>
  <c r="D33" i="95"/>
  <c r="E33" i="95"/>
  <c r="F33" i="95"/>
  <c r="G33" i="95"/>
  <c r="H33" i="95"/>
  <c r="B33" i="95"/>
  <c r="C16" i="95"/>
  <c r="D16" i="95"/>
  <c r="E16" i="95"/>
  <c r="F16" i="95"/>
  <c r="G16" i="95"/>
  <c r="B16" i="95"/>
  <c r="A33" i="95"/>
  <c r="A16" i="95"/>
  <c r="C18" i="94"/>
  <c r="D18" i="94"/>
  <c r="E18" i="94"/>
  <c r="B18" i="94"/>
  <c r="C4" i="94"/>
  <c r="D4" i="94"/>
  <c r="E4" i="94"/>
  <c r="F4" i="94"/>
  <c r="G4" i="94"/>
  <c r="B4" i="94"/>
  <c r="A18" i="94"/>
  <c r="A4" i="94"/>
  <c r="C12" i="47"/>
  <c r="B12" i="47"/>
  <c r="A12" i="47"/>
  <c r="B29" i="92"/>
  <c r="C29" i="92"/>
  <c r="D29" i="92"/>
  <c r="E29" i="92"/>
  <c r="F29" i="92"/>
  <c r="C28" i="92"/>
  <c r="D28" i="92"/>
  <c r="E28" i="92"/>
  <c r="F28" i="92"/>
  <c r="G28" i="92"/>
  <c r="H28" i="92"/>
  <c r="B28" i="92"/>
  <c r="C13" i="92"/>
  <c r="B13" i="92"/>
  <c r="A13" i="92"/>
  <c r="A28" i="92"/>
  <c r="C33" i="93"/>
  <c r="D33" i="93"/>
  <c r="E33" i="93"/>
  <c r="B33" i="93"/>
  <c r="A33" i="93"/>
  <c r="C48" i="91"/>
  <c r="D48" i="91"/>
  <c r="E48" i="91"/>
  <c r="B48" i="91"/>
  <c r="C25" i="91"/>
  <c r="D25" i="91"/>
  <c r="E25" i="91"/>
  <c r="B25" i="91"/>
  <c r="A48" i="91"/>
  <c r="A25" i="91"/>
  <c r="C37" i="57"/>
  <c r="D37" i="57"/>
  <c r="E37" i="57"/>
  <c r="B37" i="57"/>
  <c r="C8" i="57"/>
  <c r="D8" i="57"/>
  <c r="E8" i="57"/>
  <c r="F8" i="57"/>
  <c r="G8" i="57"/>
  <c r="B8" i="57"/>
  <c r="A37" i="57"/>
  <c r="A8" i="57"/>
  <c r="C38" i="45"/>
  <c r="D38" i="45"/>
  <c r="E38" i="45"/>
  <c r="C4" i="45"/>
  <c r="D4" i="45"/>
  <c r="E4" i="45"/>
  <c r="F4" i="45"/>
  <c r="G4" i="45"/>
  <c r="B38" i="45"/>
  <c r="B4" i="45"/>
  <c r="A38" i="45"/>
  <c r="A4" i="45"/>
  <c r="C16" i="56"/>
  <c r="D16" i="56"/>
  <c r="E16" i="56"/>
  <c r="C12" i="56"/>
  <c r="B16" i="56"/>
  <c r="B12" i="56"/>
  <c r="A12" i="56"/>
  <c r="A16" i="56"/>
  <c r="B32" i="90"/>
  <c r="C32" i="90"/>
  <c r="D32" i="90"/>
  <c r="E32" i="90"/>
  <c r="F32" i="90"/>
  <c r="C31" i="90"/>
  <c r="D31" i="90"/>
  <c r="E31" i="90"/>
  <c r="F31" i="90"/>
  <c r="G31" i="90"/>
  <c r="H31" i="90"/>
  <c r="B31" i="90"/>
  <c r="A31" i="90"/>
  <c r="C35" i="89"/>
  <c r="D35" i="89"/>
  <c r="E35" i="89"/>
  <c r="B35" i="89"/>
  <c r="A35" i="89"/>
  <c r="C15" i="43"/>
  <c r="B15" i="43"/>
  <c r="A15" i="43"/>
  <c r="C37" i="88"/>
  <c r="D37" i="88"/>
  <c r="E37" i="88"/>
  <c r="B37" i="88"/>
  <c r="C17" i="88"/>
  <c r="B17" i="88"/>
  <c r="A37" i="88"/>
  <c r="A17" i="88"/>
  <c r="C21" i="42"/>
  <c r="D21" i="42"/>
  <c r="E21" i="42"/>
  <c r="C12" i="42"/>
  <c r="B21" i="42"/>
  <c r="B12" i="42"/>
  <c r="A21" i="42"/>
  <c r="A12" i="42"/>
  <c r="C14" i="86"/>
  <c r="C5" i="86"/>
  <c r="D5" i="86"/>
  <c r="E5" i="86"/>
  <c r="F5" i="86"/>
  <c r="G5" i="86"/>
  <c r="B14" i="86"/>
  <c r="B5" i="86"/>
  <c r="A5" i="86"/>
  <c r="C15" i="87"/>
  <c r="B15" i="87"/>
  <c r="A15" i="87"/>
  <c r="C14" i="87"/>
  <c r="B14" i="87"/>
  <c r="C24" i="86"/>
  <c r="D24" i="86"/>
  <c r="E24" i="86"/>
  <c r="B24" i="86"/>
  <c r="C13" i="86"/>
  <c r="B13" i="86"/>
  <c r="C20" i="42"/>
  <c r="D20" i="42"/>
  <c r="E20" i="42"/>
  <c r="B20" i="42"/>
  <c r="C11" i="42"/>
  <c r="B11" i="42"/>
  <c r="C28" i="88"/>
  <c r="D28" i="88"/>
  <c r="E28" i="88"/>
  <c r="B28" i="88"/>
  <c r="C9" i="88"/>
  <c r="D9" i="88"/>
  <c r="E9" i="88"/>
  <c r="F9" i="88"/>
  <c r="G9" i="88"/>
  <c r="B9" i="88"/>
  <c r="C34" i="43"/>
  <c r="D34" i="43"/>
  <c r="E34" i="43"/>
  <c r="B34" i="43"/>
  <c r="C14" i="43"/>
  <c r="B14" i="43"/>
  <c r="C34" i="89"/>
  <c r="D34" i="89"/>
  <c r="E34" i="89"/>
  <c r="B34" i="89"/>
  <c r="C11" i="89"/>
  <c r="B11" i="89"/>
  <c r="C35" i="56"/>
  <c r="D35" i="56"/>
  <c r="E35" i="56"/>
  <c r="C7" i="56"/>
  <c r="D7" i="56"/>
  <c r="E7" i="56"/>
  <c r="F7" i="56"/>
  <c r="G7" i="56"/>
  <c r="B35" i="56"/>
  <c r="B7" i="56"/>
  <c r="C34" i="45"/>
  <c r="D34" i="45"/>
  <c r="E34" i="45"/>
  <c r="C19" i="45"/>
  <c r="D19" i="45"/>
  <c r="E19" i="45"/>
  <c r="B34" i="45"/>
  <c r="B19" i="45"/>
  <c r="B33" i="57"/>
  <c r="C33" i="57"/>
  <c r="D33" i="57"/>
  <c r="E33" i="57"/>
  <c r="F33" i="57"/>
  <c r="C32" i="57"/>
  <c r="D32" i="57"/>
  <c r="E32" i="57"/>
  <c r="F32" i="57"/>
  <c r="G32" i="57"/>
  <c r="H32" i="57"/>
  <c r="C4" i="57"/>
  <c r="D4" i="57"/>
  <c r="E4" i="57"/>
  <c r="F4" i="57"/>
  <c r="G4" i="57"/>
  <c r="B32" i="57"/>
  <c r="B4" i="57"/>
  <c r="B31" i="91"/>
  <c r="C31" i="91"/>
  <c r="D31" i="91"/>
  <c r="E31" i="91"/>
  <c r="F31" i="91"/>
  <c r="C30" i="91"/>
  <c r="D30" i="91"/>
  <c r="E30" i="91"/>
  <c r="F30" i="91"/>
  <c r="G30" i="91"/>
  <c r="H30" i="91"/>
  <c r="B30" i="91"/>
  <c r="G5" i="91"/>
  <c r="C5" i="91"/>
  <c r="D5" i="91"/>
  <c r="E5" i="91"/>
  <c r="F5" i="91"/>
  <c r="B5" i="91"/>
  <c r="C21" i="93"/>
  <c r="D21" i="93"/>
  <c r="E21" i="93"/>
  <c r="C32" i="93"/>
  <c r="D32" i="93"/>
  <c r="E32" i="93"/>
  <c r="B32" i="93"/>
  <c r="B21" i="93"/>
  <c r="C23" i="92"/>
  <c r="D23" i="92"/>
  <c r="E23" i="92"/>
  <c r="B23" i="92"/>
  <c r="C21" i="47"/>
  <c r="D21" i="47"/>
  <c r="E21" i="47"/>
  <c r="B21" i="47"/>
  <c r="C11" i="47"/>
  <c r="B11" i="47"/>
  <c r="C33" i="94"/>
  <c r="D33" i="94"/>
  <c r="E33" i="94"/>
  <c r="B33" i="94"/>
  <c r="C8" i="94"/>
  <c r="D8" i="94"/>
  <c r="E8" i="94"/>
  <c r="F8" i="94"/>
  <c r="G8" i="94"/>
  <c r="B8" i="94"/>
  <c r="E25" i="95"/>
  <c r="C25" i="95"/>
  <c r="D25" i="95"/>
  <c r="C7" i="95"/>
  <c r="D7" i="95"/>
  <c r="E7" i="95"/>
  <c r="F7" i="95"/>
  <c r="G7" i="95"/>
  <c r="B25" i="95"/>
  <c r="B7" i="95"/>
  <c r="C22" i="58"/>
  <c r="D22" i="58"/>
  <c r="E22" i="58"/>
  <c r="C38" i="58"/>
  <c r="D38" i="58"/>
  <c r="E38" i="58"/>
  <c r="B38" i="58"/>
  <c r="B22" i="58"/>
  <c r="C32" i="96"/>
  <c r="D32" i="96"/>
  <c r="E32" i="96"/>
  <c r="C19" i="96"/>
  <c r="D19" i="96"/>
  <c r="E19" i="96"/>
  <c r="B19" i="96"/>
  <c r="B32" i="96"/>
  <c r="A32" i="96"/>
  <c r="A19" i="96"/>
  <c r="A22" i="58"/>
  <c r="A38" i="58"/>
  <c r="A7" i="95"/>
  <c r="A25" i="95"/>
  <c r="A33" i="94"/>
  <c r="A8" i="94"/>
  <c r="A21" i="47"/>
  <c r="A11" i="47"/>
  <c r="A23" i="92"/>
  <c r="A32" i="93"/>
  <c r="A21" i="93"/>
  <c r="A30" i="91"/>
  <c r="A5" i="91"/>
  <c r="A32" i="57"/>
  <c r="A4" i="57"/>
  <c r="A34" i="45"/>
  <c r="A19" i="45"/>
  <c r="A35" i="56"/>
  <c r="A7" i="56"/>
  <c r="A34" i="89"/>
  <c r="A11" i="89"/>
  <c r="A14" i="43"/>
  <c r="A34" i="43"/>
  <c r="A28" i="88"/>
  <c r="A9" i="88"/>
  <c r="A20" i="42"/>
  <c r="A11" i="42"/>
  <c r="A24" i="86"/>
  <c r="A13" i="86"/>
  <c r="A14" i="87"/>
  <c r="E46" i="23"/>
  <c r="F46" i="23"/>
  <c r="G46" i="23"/>
  <c r="H46" i="23"/>
  <c r="I46" i="23"/>
  <c r="D46" i="23"/>
  <c r="B46" i="23"/>
  <c r="N7" i="23"/>
  <c r="O7" i="23"/>
  <c r="P7" i="23"/>
  <c r="Q7" i="23"/>
  <c r="R7" i="23"/>
  <c r="M7" i="23"/>
  <c r="K7" i="23"/>
  <c r="E7" i="23"/>
  <c r="F7" i="23"/>
  <c r="G7" i="23"/>
  <c r="H7" i="23"/>
  <c r="I7" i="23"/>
  <c r="D7" i="23"/>
  <c r="B7" i="23"/>
  <c r="E48" i="45"/>
  <c r="E47" i="23"/>
  <c r="F47" i="23"/>
  <c r="G47" i="23"/>
  <c r="H47" i="23"/>
  <c r="I47" i="23"/>
  <c r="E57" i="23"/>
  <c r="F57" i="23"/>
  <c r="G57" i="23"/>
  <c r="H57" i="23"/>
  <c r="I57" i="23"/>
  <c r="E58" i="23"/>
  <c r="F58" i="23"/>
  <c r="G58" i="23"/>
  <c r="H58" i="23"/>
  <c r="I58" i="23"/>
  <c r="D57" i="23"/>
  <c r="D58" i="23"/>
  <c r="D47" i="23"/>
  <c r="B57" i="23"/>
  <c r="B58" i="23"/>
  <c r="B47" i="23"/>
  <c r="N12" i="23"/>
  <c r="O12" i="23"/>
  <c r="P12" i="23"/>
  <c r="Q12" i="23"/>
  <c r="R12" i="23"/>
  <c r="N26" i="23"/>
  <c r="O26" i="23"/>
  <c r="P26" i="23"/>
  <c r="Q26" i="23"/>
  <c r="R26" i="23"/>
  <c r="N28" i="23"/>
  <c r="O28" i="23"/>
  <c r="P28" i="23"/>
  <c r="Q28" i="23"/>
  <c r="R28" i="23"/>
  <c r="M26" i="23"/>
  <c r="M28" i="23"/>
  <c r="K26" i="23"/>
  <c r="K28" i="23"/>
  <c r="M12" i="23"/>
  <c r="K12" i="23"/>
  <c r="E13" i="23"/>
  <c r="F13" i="23"/>
  <c r="G13" i="23"/>
  <c r="H13" i="23"/>
  <c r="I13" i="23"/>
  <c r="E20" i="23"/>
  <c r="F20" i="23"/>
  <c r="G20" i="23"/>
  <c r="H20" i="23"/>
  <c r="I20" i="23"/>
  <c r="E33" i="23"/>
  <c r="F33" i="23"/>
  <c r="G33" i="23"/>
  <c r="H33" i="23"/>
  <c r="I33" i="23"/>
  <c r="D20" i="23"/>
  <c r="D33" i="23"/>
  <c r="D13" i="23"/>
  <c r="B20" i="23"/>
  <c r="B33" i="23"/>
  <c r="B13" i="23"/>
  <c r="C13" i="87"/>
  <c r="B13" i="87"/>
  <c r="A13" i="87"/>
  <c r="C38" i="87"/>
  <c r="D38" i="87"/>
  <c r="E38" i="87"/>
  <c r="B38" i="87"/>
  <c r="C23" i="86"/>
  <c r="D23" i="86"/>
  <c r="E23" i="86"/>
  <c r="B23" i="86"/>
  <c r="C12" i="86"/>
  <c r="B12" i="86"/>
  <c r="C19" i="42"/>
  <c r="D19" i="42"/>
  <c r="E19" i="42"/>
  <c r="B19" i="42"/>
  <c r="C7" i="42"/>
  <c r="D7" i="42"/>
  <c r="E7" i="42"/>
  <c r="F7" i="42"/>
  <c r="G7" i="42"/>
  <c r="B7" i="42"/>
  <c r="C43" i="88"/>
  <c r="D43" i="88"/>
  <c r="E43" i="88"/>
  <c r="B43" i="88"/>
  <c r="C8" i="88"/>
  <c r="D8" i="88"/>
  <c r="E8" i="88"/>
  <c r="F8" i="88"/>
  <c r="G8" i="88"/>
  <c r="B8" i="88"/>
  <c r="A43" i="88"/>
  <c r="A8" i="88"/>
  <c r="B28" i="43"/>
  <c r="C28" i="43"/>
  <c r="D28" i="43"/>
  <c r="E28" i="43"/>
  <c r="F28" i="43"/>
  <c r="C27" i="43"/>
  <c r="D27" i="43"/>
  <c r="E27" i="43"/>
  <c r="F27" i="43"/>
  <c r="G27" i="43"/>
  <c r="H27" i="43"/>
  <c r="B27" i="43"/>
  <c r="C4" i="43"/>
  <c r="D4" i="43"/>
  <c r="E4" i="43"/>
  <c r="F4" i="43"/>
  <c r="G4" i="43"/>
  <c r="B4" i="43"/>
  <c r="C21" i="89"/>
  <c r="D21" i="89"/>
  <c r="E21" i="89"/>
  <c r="B21" i="89"/>
  <c r="C10" i="89"/>
  <c r="B10" i="89"/>
  <c r="C25" i="55"/>
  <c r="D25" i="55"/>
  <c r="E25" i="55"/>
  <c r="B25" i="55"/>
  <c r="C11" i="55"/>
  <c r="B11" i="55"/>
  <c r="C38" i="90"/>
  <c r="D38" i="90"/>
  <c r="E38" i="90"/>
  <c r="B38" i="90"/>
  <c r="C11" i="90"/>
  <c r="B11" i="90"/>
  <c r="B31" i="56"/>
  <c r="C31" i="56"/>
  <c r="D31" i="56"/>
  <c r="E31" i="56"/>
  <c r="F31" i="56"/>
  <c r="C30" i="56"/>
  <c r="D30" i="56"/>
  <c r="E30" i="56"/>
  <c r="F30" i="56"/>
  <c r="G30" i="56"/>
  <c r="H30" i="56"/>
  <c r="B30" i="56"/>
  <c r="G4" i="56"/>
  <c r="C4" i="56"/>
  <c r="D4" i="56"/>
  <c r="E4" i="56"/>
  <c r="F4" i="56"/>
  <c r="B4" i="56"/>
  <c r="C23" i="45"/>
  <c r="D23" i="45"/>
  <c r="E23" i="45"/>
  <c r="B23" i="45"/>
  <c r="C10" i="45"/>
  <c r="D10" i="45"/>
  <c r="E10" i="45"/>
  <c r="F10" i="45"/>
  <c r="G10" i="45"/>
  <c r="B10" i="45"/>
  <c r="C41" i="57"/>
  <c r="D41" i="57"/>
  <c r="E41" i="57"/>
  <c r="C25" i="57"/>
  <c r="D25" i="57"/>
  <c r="E25" i="57"/>
  <c r="B41" i="57"/>
  <c r="B25" i="57"/>
  <c r="C44" i="91"/>
  <c r="D44" i="91"/>
  <c r="E44" i="91"/>
  <c r="C16" i="91"/>
  <c r="D16" i="91"/>
  <c r="E16" i="91"/>
  <c r="B44" i="91"/>
  <c r="B16" i="91"/>
  <c r="C20" i="93"/>
  <c r="D20" i="93"/>
  <c r="E20" i="93"/>
  <c r="B20" i="93"/>
  <c r="C13" i="93"/>
  <c r="B13" i="93"/>
  <c r="C36" i="92"/>
  <c r="D36" i="92"/>
  <c r="E36" i="92"/>
  <c r="B36" i="92"/>
  <c r="C12" i="92"/>
  <c r="B12" i="92"/>
  <c r="C20" i="47"/>
  <c r="D20" i="47"/>
  <c r="E20" i="47"/>
  <c r="B20" i="47"/>
  <c r="C10" i="47"/>
  <c r="B10" i="47"/>
  <c r="B26" i="94"/>
  <c r="C26" i="94"/>
  <c r="D26" i="94"/>
  <c r="E26" i="94"/>
  <c r="F26" i="94"/>
  <c r="C25" i="94"/>
  <c r="D25" i="94"/>
  <c r="E25" i="94"/>
  <c r="F25" i="94"/>
  <c r="G25" i="94"/>
  <c r="H25" i="94"/>
  <c r="B25" i="94"/>
  <c r="C11" i="94"/>
  <c r="B11" i="94"/>
  <c r="B32" i="95"/>
  <c r="C32" i="95"/>
  <c r="D32" i="95"/>
  <c r="E32" i="95"/>
  <c r="F32" i="95"/>
  <c r="C31" i="95"/>
  <c r="D31" i="95"/>
  <c r="E31" i="95"/>
  <c r="F31" i="95"/>
  <c r="G31" i="95"/>
  <c r="H31" i="95"/>
  <c r="C6" i="95"/>
  <c r="D6" i="95"/>
  <c r="E6" i="95"/>
  <c r="F6" i="95"/>
  <c r="G6" i="95"/>
  <c r="B31" i="95"/>
  <c r="B6" i="95"/>
  <c r="C32" i="58"/>
  <c r="D32" i="58"/>
  <c r="E32" i="58"/>
  <c r="B32" i="58"/>
  <c r="C8" i="58"/>
  <c r="D8" i="58"/>
  <c r="E8" i="58"/>
  <c r="F8" i="58"/>
  <c r="G8" i="58"/>
  <c r="B8" i="58"/>
  <c r="C18" i="96"/>
  <c r="D18" i="96"/>
  <c r="E18" i="96"/>
  <c r="C4" i="96"/>
  <c r="D4" i="96"/>
  <c r="E4" i="96"/>
  <c r="F4" i="96"/>
  <c r="G4" i="96"/>
  <c r="B18" i="96"/>
  <c r="B4" i="96"/>
  <c r="A4" i="96"/>
  <c r="A18" i="96"/>
  <c r="A8" i="58"/>
  <c r="A32" i="58"/>
  <c r="A31" i="95"/>
  <c r="A6" i="95"/>
  <c r="A25" i="94"/>
  <c r="A11" i="94"/>
  <c r="A10" i="47"/>
  <c r="A20" i="47"/>
  <c r="A36" i="92"/>
  <c r="A12" i="92"/>
  <c r="A20" i="93"/>
  <c r="A13" i="93"/>
  <c r="A44" i="91"/>
  <c r="A16" i="91"/>
  <c r="A41" i="57"/>
  <c r="A25" i="57"/>
  <c r="A23" i="45"/>
  <c r="A10" i="45"/>
  <c r="A30" i="56"/>
  <c r="A4" i="56"/>
  <c r="A38" i="90"/>
  <c r="A11" i="90"/>
  <c r="A11" i="55"/>
  <c r="A25" i="55"/>
  <c r="A21" i="89"/>
  <c r="A10" i="89"/>
  <c r="A27" i="43"/>
  <c r="A4" i="43"/>
  <c r="A19" i="42"/>
  <c r="A7" i="42"/>
  <c r="A23" i="86"/>
  <c r="A12" i="86"/>
  <c r="A38" i="87"/>
  <c r="C31" i="96"/>
  <c r="D31" i="96"/>
  <c r="E31" i="96"/>
  <c r="C7" i="96"/>
  <c r="D7" i="96"/>
  <c r="E7" i="96"/>
  <c r="F7" i="96"/>
  <c r="G7" i="96"/>
  <c r="B31" i="96"/>
  <c r="B7" i="96"/>
  <c r="C21" i="58"/>
  <c r="D21" i="58"/>
  <c r="E21" i="58"/>
  <c r="B21" i="58"/>
  <c r="C4" i="58"/>
  <c r="D4" i="58"/>
  <c r="E4" i="58"/>
  <c r="F4" i="58"/>
  <c r="G4" i="58"/>
  <c r="B4" i="58"/>
  <c r="B30" i="95"/>
  <c r="C30" i="95"/>
  <c r="D30" i="95"/>
  <c r="E30" i="95"/>
  <c r="F30" i="95"/>
  <c r="C29" i="95"/>
  <c r="D29" i="95"/>
  <c r="E29" i="95"/>
  <c r="F29" i="95"/>
  <c r="G29" i="95"/>
  <c r="H29" i="95"/>
  <c r="B29" i="95"/>
  <c r="C5" i="95"/>
  <c r="D5" i="95"/>
  <c r="E5" i="95"/>
  <c r="F5" i="95"/>
  <c r="G5" i="95"/>
  <c r="B5" i="95"/>
  <c r="C30" i="94"/>
  <c r="D30" i="94"/>
  <c r="E30" i="94"/>
  <c r="B30" i="94"/>
  <c r="C7" i="94"/>
  <c r="D7" i="94"/>
  <c r="E7" i="94"/>
  <c r="F7" i="94"/>
  <c r="G7" i="94"/>
  <c r="B7" i="94"/>
  <c r="B31" i="47"/>
  <c r="C31" i="47"/>
  <c r="D31" i="47"/>
  <c r="E31" i="47"/>
  <c r="F31" i="47"/>
  <c r="C30" i="47"/>
  <c r="D30" i="47"/>
  <c r="E30" i="47"/>
  <c r="F30" i="47"/>
  <c r="G30" i="47"/>
  <c r="H30" i="47"/>
  <c r="G4" i="47"/>
  <c r="C4" i="47"/>
  <c r="D4" i="47"/>
  <c r="E4" i="47"/>
  <c r="F4" i="47"/>
  <c r="B30" i="47"/>
  <c r="B4" i="47"/>
  <c r="C35" i="92"/>
  <c r="D35" i="92"/>
  <c r="E35" i="92"/>
  <c r="B35" i="92"/>
  <c r="C11" i="92"/>
  <c r="B11" i="92"/>
  <c r="C7" i="93"/>
  <c r="D7" i="93"/>
  <c r="E7" i="93"/>
  <c r="F7" i="93"/>
  <c r="G7" i="93"/>
  <c r="B7" i="93"/>
  <c r="C19" i="93"/>
  <c r="D19" i="93"/>
  <c r="E19" i="93"/>
  <c r="B19" i="93"/>
  <c r="C28" i="91"/>
  <c r="D28" i="91"/>
  <c r="E28" i="91"/>
  <c r="F28" i="91"/>
  <c r="G28" i="91"/>
  <c r="H28" i="91"/>
  <c r="C29" i="91"/>
  <c r="D29" i="91"/>
  <c r="E29" i="91"/>
  <c r="F29" i="91"/>
  <c r="B29" i="91"/>
  <c r="B28" i="91"/>
  <c r="C4" i="91"/>
  <c r="D4" i="91"/>
  <c r="E4" i="91"/>
  <c r="F4" i="91"/>
  <c r="G4" i="91"/>
  <c r="B4" i="91"/>
  <c r="C36" i="57"/>
  <c r="D36" i="57"/>
  <c r="E36" i="57"/>
  <c r="B36" i="57"/>
  <c r="C7" i="57"/>
  <c r="D7" i="57"/>
  <c r="E7" i="57"/>
  <c r="F7" i="57"/>
  <c r="G7" i="57"/>
  <c r="B7" i="57"/>
  <c r="C37" i="45"/>
  <c r="D37" i="45"/>
  <c r="E37" i="45"/>
  <c r="B37" i="45"/>
  <c r="C14" i="45"/>
  <c r="B14" i="45"/>
  <c r="C45" i="56"/>
  <c r="D45" i="56"/>
  <c r="E45" i="56"/>
  <c r="B45" i="56"/>
  <c r="C15" i="56"/>
  <c r="D15" i="56"/>
  <c r="E15" i="56"/>
  <c r="B15" i="56"/>
  <c r="C37" i="90"/>
  <c r="D37" i="90"/>
  <c r="E37" i="90"/>
  <c r="B37" i="90"/>
  <c r="C20" i="90"/>
  <c r="D20" i="90"/>
  <c r="E20" i="90"/>
  <c r="B20" i="90"/>
  <c r="C17" i="55"/>
  <c r="D17" i="55"/>
  <c r="E17" i="55"/>
  <c r="B17" i="55"/>
  <c r="C10" i="55"/>
  <c r="B10" i="55"/>
  <c r="C41" i="89"/>
  <c r="D41" i="89"/>
  <c r="E41" i="89"/>
  <c r="B41" i="89"/>
  <c r="C20" i="89"/>
  <c r="D20" i="89"/>
  <c r="E20" i="89"/>
  <c r="B20" i="89"/>
  <c r="C13" i="43"/>
  <c r="B13" i="43"/>
  <c r="C23" i="43"/>
  <c r="D23" i="43"/>
  <c r="E23" i="43"/>
  <c r="B23" i="43"/>
  <c r="C27" i="88"/>
  <c r="D27" i="88"/>
  <c r="E27" i="88"/>
  <c r="C16" i="88"/>
  <c r="B16" i="88"/>
  <c r="B27" i="88"/>
  <c r="C18" i="42"/>
  <c r="D18" i="42"/>
  <c r="E18" i="42"/>
  <c r="B18" i="42"/>
  <c r="C10" i="42"/>
  <c r="B10" i="42"/>
  <c r="C19" i="86"/>
  <c r="D19" i="86"/>
  <c r="E19" i="86"/>
  <c r="C29" i="86"/>
  <c r="D29" i="86"/>
  <c r="E29" i="86"/>
  <c r="F29" i="86"/>
  <c r="G29" i="86"/>
  <c r="H29" i="86"/>
  <c r="C30" i="86"/>
  <c r="D30" i="86"/>
  <c r="E30" i="86"/>
  <c r="F30" i="86"/>
  <c r="B30" i="86"/>
  <c r="B29" i="86"/>
  <c r="B19" i="86"/>
  <c r="C23" i="87"/>
  <c r="D23" i="87"/>
  <c r="E23" i="87"/>
  <c r="B23" i="87"/>
  <c r="C12" i="87"/>
  <c r="B12" i="87"/>
  <c r="A31" i="96"/>
  <c r="A7" i="96"/>
  <c r="A4" i="58"/>
  <c r="A21" i="58"/>
  <c r="A29" i="95"/>
  <c r="A5" i="95"/>
  <c r="A30" i="94"/>
  <c r="A7" i="94"/>
  <c r="A30" i="47"/>
  <c r="A4" i="47"/>
  <c r="A35" i="92"/>
  <c r="A11" i="92"/>
  <c r="A19" i="93"/>
  <c r="A7" i="93"/>
  <c r="A28" i="91"/>
  <c r="A4" i="91"/>
  <c r="A36" i="57"/>
  <c r="A7" i="57"/>
  <c r="A37" i="45"/>
  <c r="A14" i="45"/>
  <c r="A45" i="56"/>
  <c r="A15" i="56"/>
  <c r="A37" i="90"/>
  <c r="A20" i="90"/>
  <c r="A17" i="55"/>
  <c r="A10" i="55"/>
  <c r="A20" i="89"/>
  <c r="A41" i="89"/>
  <c r="A23" i="43"/>
  <c r="A13" i="43"/>
  <c r="A16" i="88"/>
  <c r="A27" i="88"/>
  <c r="A18" i="42"/>
  <c r="A10" i="42"/>
  <c r="A19" i="86"/>
  <c r="A29" i="86"/>
  <c r="A23" i="87"/>
  <c r="A12" i="87"/>
  <c r="E50" i="23"/>
  <c r="F50" i="23"/>
  <c r="G50" i="23"/>
  <c r="H50" i="23"/>
  <c r="I50" i="23"/>
  <c r="E59" i="23"/>
  <c r="F59" i="23"/>
  <c r="G59" i="23"/>
  <c r="H59" i="23"/>
  <c r="I59" i="23"/>
  <c r="E64" i="23"/>
  <c r="F64" i="23"/>
  <c r="G64" i="23"/>
  <c r="H64" i="23"/>
  <c r="I64" i="23"/>
  <c r="D59" i="23"/>
  <c r="D64" i="23"/>
  <c r="B59" i="23"/>
  <c r="B64" i="23"/>
  <c r="D50" i="23"/>
  <c r="B50" i="23"/>
  <c r="N11" i="23"/>
  <c r="O11" i="23"/>
  <c r="P11" i="23"/>
  <c r="Q11" i="23"/>
  <c r="R11" i="23"/>
  <c r="N23" i="23"/>
  <c r="O23" i="23"/>
  <c r="P23" i="23"/>
  <c r="Q23" i="23"/>
  <c r="R23" i="23"/>
  <c r="N32" i="23"/>
  <c r="O32" i="23"/>
  <c r="P32" i="23"/>
  <c r="Q32" i="23"/>
  <c r="R32" i="23"/>
  <c r="M23" i="23"/>
  <c r="M32" i="23"/>
  <c r="K23" i="23"/>
  <c r="K32" i="23"/>
  <c r="M11" i="23"/>
  <c r="K11" i="23"/>
  <c r="E14" i="23"/>
  <c r="F14" i="23"/>
  <c r="G14" i="23"/>
  <c r="H14" i="23"/>
  <c r="I14" i="23"/>
  <c r="E23" i="23"/>
  <c r="F23" i="23"/>
  <c r="G23" i="23"/>
  <c r="H23" i="23"/>
  <c r="I23" i="23"/>
  <c r="E28" i="23"/>
  <c r="F28" i="23"/>
  <c r="G28" i="23"/>
  <c r="H28" i="23"/>
  <c r="I28" i="23"/>
  <c r="D23" i="23"/>
  <c r="D28" i="23"/>
  <c r="B23" i="23"/>
  <c r="B28" i="23"/>
  <c r="B14" i="23"/>
  <c r="D14" i="23"/>
  <c r="K45" i="1"/>
  <c r="L45" i="1"/>
  <c r="C28" i="95"/>
  <c r="D28" i="95"/>
  <c r="E28" i="95"/>
  <c r="F28" i="95"/>
  <c r="G28" i="95"/>
  <c r="H28" i="95"/>
  <c r="C4" i="95"/>
  <c r="D4" i="95"/>
  <c r="E4" i="95"/>
  <c r="F4" i="95"/>
  <c r="G4" i="95"/>
  <c r="B28" i="95"/>
  <c r="B4" i="95"/>
  <c r="A28" i="95"/>
  <c r="A4" i="95"/>
  <c r="C29" i="94"/>
  <c r="D29" i="94"/>
  <c r="E29" i="94"/>
  <c r="C17" i="94"/>
  <c r="D17" i="94"/>
  <c r="E17" i="94"/>
  <c r="B29" i="94"/>
  <c r="B17" i="94"/>
  <c r="A29" i="94"/>
  <c r="A17" i="94"/>
  <c r="C22" i="92"/>
  <c r="D22" i="92"/>
  <c r="E22" i="92"/>
  <c r="B22" i="92"/>
  <c r="C10" i="92"/>
  <c r="B10" i="92"/>
  <c r="A22" i="92"/>
  <c r="A10" i="92"/>
  <c r="C29" i="93"/>
  <c r="D29" i="93"/>
  <c r="E29" i="93"/>
  <c r="C16" i="93"/>
  <c r="D16" i="93"/>
  <c r="E16" i="93"/>
  <c r="B29" i="93"/>
  <c r="B16" i="93"/>
  <c r="A29" i="93"/>
  <c r="A16" i="93"/>
  <c r="C15" i="91"/>
  <c r="D15" i="91"/>
  <c r="E15" i="91"/>
  <c r="C8" i="91"/>
  <c r="D8" i="91"/>
  <c r="E8" i="91"/>
  <c r="F8" i="91"/>
  <c r="G8" i="91"/>
  <c r="B15" i="91"/>
  <c r="B8" i="91"/>
  <c r="A8" i="91"/>
  <c r="A15" i="91"/>
  <c r="C40" i="57"/>
  <c r="D40" i="57"/>
  <c r="E40" i="57"/>
  <c r="C24" i="57"/>
  <c r="D24" i="57"/>
  <c r="E24" i="57"/>
  <c r="B40" i="57"/>
  <c r="B24" i="57"/>
  <c r="A24" i="57"/>
  <c r="A40" i="57"/>
  <c r="C34" i="56"/>
  <c r="D34" i="56"/>
  <c r="E34" i="56"/>
  <c r="B34" i="56"/>
  <c r="C11" i="56"/>
  <c r="B11" i="56"/>
  <c r="A34" i="56"/>
  <c r="A11" i="56"/>
  <c r="C30" i="90"/>
  <c r="D30" i="90"/>
  <c r="E30" i="90"/>
  <c r="F30" i="90"/>
  <c r="G30" i="90"/>
  <c r="H30" i="90"/>
  <c r="B30" i="90"/>
  <c r="C10" i="90"/>
  <c r="B10" i="90"/>
  <c r="A30" i="90"/>
  <c r="A10" i="90"/>
  <c r="C27" i="89"/>
  <c r="D27" i="89"/>
  <c r="E27" i="89"/>
  <c r="F27" i="89"/>
  <c r="G27" i="89"/>
  <c r="H27" i="89"/>
  <c r="B27" i="89"/>
  <c r="C40" i="89"/>
  <c r="D40" i="89"/>
  <c r="E40" i="89"/>
  <c r="B40" i="89"/>
  <c r="A40" i="89"/>
  <c r="A27" i="89"/>
  <c r="C26" i="88"/>
  <c r="D26" i="88"/>
  <c r="E26" i="88"/>
  <c r="F7" i="88"/>
  <c r="G7" i="88"/>
  <c r="C7" i="88"/>
  <c r="D7" i="88"/>
  <c r="E7" i="88"/>
  <c r="B26" i="88"/>
  <c r="B7" i="88"/>
  <c r="A26" i="88"/>
  <c r="A7" i="88"/>
  <c r="C35" i="86"/>
  <c r="D35" i="86"/>
  <c r="E35" i="86"/>
  <c r="C4" i="86"/>
  <c r="D4" i="86"/>
  <c r="E4" i="86"/>
  <c r="F4" i="86"/>
  <c r="G4" i="86"/>
  <c r="B35" i="86"/>
  <c r="B4" i="86"/>
  <c r="A35" i="86"/>
  <c r="A4" i="86"/>
  <c r="E56" i="23"/>
  <c r="F56" i="23"/>
  <c r="G56" i="23"/>
  <c r="H56" i="23"/>
  <c r="I56" i="23"/>
  <c r="E65" i="23"/>
  <c r="F65" i="23"/>
  <c r="G65" i="23"/>
  <c r="H65" i="23"/>
  <c r="I65" i="23"/>
  <c r="D65" i="23"/>
  <c r="D56" i="23"/>
  <c r="B65" i="23"/>
  <c r="B56" i="23"/>
  <c r="N13" i="23"/>
  <c r="O13" i="23"/>
  <c r="P13" i="23"/>
  <c r="Q13" i="23"/>
  <c r="R13" i="23"/>
  <c r="N33" i="23"/>
  <c r="O33" i="23"/>
  <c r="P33" i="23"/>
  <c r="Q33" i="23"/>
  <c r="R33" i="23"/>
  <c r="M33" i="23"/>
  <c r="M13" i="23"/>
  <c r="K33" i="23"/>
  <c r="K13" i="23"/>
  <c r="E11" i="23"/>
  <c r="F11" i="23"/>
  <c r="G11" i="23"/>
  <c r="H11" i="23"/>
  <c r="I11" i="23"/>
  <c r="E30" i="23"/>
  <c r="F30" i="23"/>
  <c r="G30" i="23"/>
  <c r="H30" i="23"/>
  <c r="I30" i="23"/>
  <c r="D30" i="23"/>
  <c r="D11" i="23"/>
  <c r="B30" i="23"/>
  <c r="B11" i="23"/>
  <c r="C22" i="87"/>
  <c r="D22" i="87"/>
  <c r="E22" i="87"/>
  <c r="B22" i="87"/>
  <c r="C11" i="87"/>
  <c r="B11" i="87"/>
  <c r="A22" i="87"/>
  <c r="A11" i="87"/>
  <c r="D5" i="10"/>
  <c r="C47" i="96"/>
  <c r="D47" i="96"/>
  <c r="E47" i="96"/>
  <c r="F47" i="96"/>
  <c r="G47" i="96"/>
  <c r="H47" i="96"/>
  <c r="I47" i="96"/>
  <c r="J47" i="96"/>
  <c r="K47" i="96"/>
  <c r="C43" i="96"/>
  <c r="D43" i="96"/>
  <c r="E43" i="96"/>
  <c r="F43" i="96"/>
  <c r="G43" i="96"/>
  <c r="H43" i="96"/>
  <c r="I43" i="96"/>
  <c r="J43" i="96"/>
  <c r="K43" i="96"/>
  <c r="B47" i="96"/>
  <c r="B43" i="96"/>
  <c r="C60" i="95"/>
  <c r="D60" i="95"/>
  <c r="E60" i="95"/>
  <c r="F60" i="95"/>
  <c r="G60" i="95"/>
  <c r="H60" i="95"/>
  <c r="I60" i="95"/>
  <c r="J60" i="95"/>
  <c r="K60" i="95"/>
  <c r="K56" i="95"/>
  <c r="C56" i="95"/>
  <c r="D56" i="95"/>
  <c r="E56" i="95"/>
  <c r="F56" i="95"/>
  <c r="G56" i="95"/>
  <c r="H56" i="95"/>
  <c r="I56" i="95"/>
  <c r="J56" i="95"/>
  <c r="B60" i="95"/>
  <c r="B56" i="95"/>
  <c r="C41" i="94"/>
  <c r="D41" i="94"/>
  <c r="E41" i="94"/>
  <c r="F41" i="94"/>
  <c r="G41" i="94"/>
  <c r="H41" i="94"/>
  <c r="I41" i="94"/>
  <c r="J41" i="94"/>
  <c r="K41" i="94"/>
  <c r="C37" i="94"/>
  <c r="D37" i="94"/>
  <c r="E37" i="94"/>
  <c r="F37" i="94"/>
  <c r="G37" i="94"/>
  <c r="H37" i="94"/>
  <c r="I37" i="94"/>
  <c r="J37" i="94"/>
  <c r="K37" i="94"/>
  <c r="B41" i="94"/>
  <c r="B37" i="94"/>
  <c r="C48" i="93"/>
  <c r="D48" i="93"/>
  <c r="E48" i="93"/>
  <c r="F48" i="93"/>
  <c r="G48" i="93"/>
  <c r="H48" i="93"/>
  <c r="I48" i="93"/>
  <c r="J48" i="93"/>
  <c r="K48" i="93"/>
  <c r="C44" i="93"/>
  <c r="D44" i="93"/>
  <c r="E44" i="93"/>
  <c r="F44" i="93"/>
  <c r="G44" i="93"/>
  <c r="H44" i="93"/>
  <c r="I44" i="93"/>
  <c r="J44" i="93"/>
  <c r="K44" i="93"/>
  <c r="B48" i="93"/>
  <c r="B44" i="93"/>
  <c r="K44" i="92"/>
  <c r="K48" i="92"/>
  <c r="J48" i="92"/>
  <c r="C48" i="92"/>
  <c r="D48" i="92"/>
  <c r="E48" i="92"/>
  <c r="F48" i="92"/>
  <c r="G48" i="92"/>
  <c r="H48" i="92"/>
  <c r="I48" i="92"/>
  <c r="J44" i="92"/>
  <c r="C44" i="92"/>
  <c r="D44" i="92"/>
  <c r="E44" i="92"/>
  <c r="F44" i="92"/>
  <c r="G44" i="92"/>
  <c r="H44" i="92"/>
  <c r="I44" i="92"/>
  <c r="B48" i="92"/>
  <c r="B44" i="92"/>
  <c r="C56" i="91"/>
  <c r="D56" i="91"/>
  <c r="E56" i="91"/>
  <c r="F56" i="91"/>
  <c r="G56" i="91"/>
  <c r="H56" i="91"/>
  <c r="I56" i="91"/>
  <c r="J56" i="91"/>
  <c r="K56" i="91"/>
  <c r="C52" i="91"/>
  <c r="D52" i="91"/>
  <c r="E52" i="91"/>
  <c r="F52" i="91"/>
  <c r="G52" i="91"/>
  <c r="H52" i="91"/>
  <c r="I52" i="91"/>
  <c r="J52" i="91"/>
  <c r="K52" i="91"/>
  <c r="B56" i="91"/>
  <c r="B52" i="91"/>
  <c r="C49" i="90"/>
  <c r="D49" i="90"/>
  <c r="E49" i="90"/>
  <c r="F49" i="90"/>
  <c r="G49" i="90"/>
  <c r="H49" i="90"/>
  <c r="I49" i="90"/>
  <c r="J49" i="90"/>
  <c r="K49" i="90"/>
  <c r="B49" i="90"/>
  <c r="C45" i="90"/>
  <c r="D45" i="90"/>
  <c r="E45" i="90"/>
  <c r="F45" i="90"/>
  <c r="G45" i="90"/>
  <c r="H45" i="90"/>
  <c r="I45" i="90"/>
  <c r="J45" i="90"/>
  <c r="K45" i="90"/>
  <c r="B45" i="90"/>
  <c r="C49" i="89"/>
  <c r="D49" i="89"/>
  <c r="E49" i="89"/>
  <c r="F49" i="89"/>
  <c r="G49" i="89"/>
  <c r="H49" i="89"/>
  <c r="I49" i="89"/>
  <c r="J49" i="89"/>
  <c r="K49" i="89"/>
  <c r="C45" i="89"/>
  <c r="D45" i="89"/>
  <c r="E45" i="89"/>
  <c r="F45" i="89"/>
  <c r="G45" i="89"/>
  <c r="H45" i="89"/>
  <c r="I45" i="89"/>
  <c r="J45" i="89"/>
  <c r="K45" i="89"/>
  <c r="B49" i="89"/>
  <c r="B45" i="89"/>
  <c r="C51" i="88"/>
  <c r="D51" i="88"/>
  <c r="E51" i="88"/>
  <c r="F51" i="88"/>
  <c r="G51" i="88"/>
  <c r="H51" i="88"/>
  <c r="I51" i="88"/>
  <c r="J51" i="88"/>
  <c r="K51" i="88"/>
  <c r="C47" i="88"/>
  <c r="D47" i="88"/>
  <c r="E47" i="88"/>
  <c r="F47" i="88"/>
  <c r="G47" i="88"/>
  <c r="H47" i="88"/>
  <c r="I47" i="88"/>
  <c r="J47" i="88"/>
  <c r="K47" i="88"/>
  <c r="B51" i="88"/>
  <c r="B47" i="88"/>
  <c r="C49" i="86"/>
  <c r="D49" i="86"/>
  <c r="E49" i="86"/>
  <c r="F49" i="86"/>
  <c r="G49" i="86"/>
  <c r="H49" i="86"/>
  <c r="I49" i="86"/>
  <c r="J49" i="86"/>
  <c r="K49" i="86"/>
  <c r="B49" i="86"/>
  <c r="C45" i="86"/>
  <c r="D45" i="86"/>
  <c r="E45" i="86"/>
  <c r="F45" i="86"/>
  <c r="G45" i="86"/>
  <c r="H45" i="86"/>
  <c r="I45" i="86"/>
  <c r="J45" i="86"/>
  <c r="K45" i="86"/>
  <c r="B45" i="86"/>
  <c r="C47" i="87"/>
  <c r="D47" i="87"/>
  <c r="E47" i="87"/>
  <c r="F47" i="87"/>
  <c r="G47" i="87"/>
  <c r="H47" i="87"/>
  <c r="I47" i="87"/>
  <c r="J47" i="87"/>
  <c r="K47" i="87"/>
  <c r="B47" i="87"/>
  <c r="C43" i="87"/>
  <c r="D43" i="87"/>
  <c r="E43" i="87"/>
  <c r="F43" i="87"/>
  <c r="G43" i="87"/>
  <c r="H43" i="87"/>
  <c r="I43" i="87"/>
  <c r="J43" i="87"/>
  <c r="K43" i="87"/>
  <c r="B43" i="87"/>
  <c r="C48" i="58"/>
  <c r="D48" i="58"/>
  <c r="E48" i="58"/>
  <c r="F48" i="58"/>
  <c r="G48" i="58"/>
  <c r="H48" i="58"/>
  <c r="I48" i="58"/>
  <c r="J48" i="58"/>
  <c r="K48" i="58"/>
  <c r="B48" i="58"/>
  <c r="C44" i="58"/>
  <c r="D44" i="58"/>
  <c r="E44" i="58"/>
  <c r="F44" i="58"/>
  <c r="G44" i="58"/>
  <c r="H44" i="58"/>
  <c r="I44" i="58"/>
  <c r="J44" i="58"/>
  <c r="K44" i="58"/>
  <c r="B44" i="58"/>
  <c r="C50" i="47"/>
  <c r="D50" i="47"/>
  <c r="E50" i="47"/>
  <c r="F50" i="47"/>
  <c r="G50" i="47"/>
  <c r="H50" i="47"/>
  <c r="I50" i="47"/>
  <c r="J50" i="47"/>
  <c r="K50" i="47"/>
  <c r="B50" i="47"/>
  <c r="C46" i="47"/>
  <c r="D46" i="47"/>
  <c r="E46" i="47"/>
  <c r="F46" i="47"/>
  <c r="G46" i="47"/>
  <c r="H46" i="47"/>
  <c r="I46" i="47"/>
  <c r="J46" i="47"/>
  <c r="K46" i="47"/>
  <c r="B46" i="47"/>
  <c r="C48" i="45"/>
  <c r="D48" i="45"/>
  <c r="F48" i="45"/>
  <c r="G48" i="45"/>
  <c r="H48" i="45"/>
  <c r="I48" i="45"/>
  <c r="J48" i="45"/>
  <c r="K48" i="45"/>
  <c r="C44" i="45"/>
  <c r="D44" i="45"/>
  <c r="E44" i="45"/>
  <c r="F44" i="45"/>
  <c r="G44" i="45"/>
  <c r="H44" i="45"/>
  <c r="I44" i="45"/>
  <c r="J44" i="45"/>
  <c r="K44" i="45"/>
  <c r="B48" i="45"/>
  <c r="B44" i="45"/>
  <c r="C54" i="56"/>
  <c r="D54" i="56"/>
  <c r="E54" i="56"/>
  <c r="F54" i="56"/>
  <c r="G54" i="56"/>
  <c r="H54" i="56"/>
  <c r="I54" i="56"/>
  <c r="J54" i="56"/>
  <c r="K54" i="56"/>
  <c r="B54" i="56"/>
  <c r="C50" i="56"/>
  <c r="D50" i="56"/>
  <c r="E50" i="56"/>
  <c r="F50" i="56"/>
  <c r="G50" i="56"/>
  <c r="H50" i="56"/>
  <c r="I50" i="56"/>
  <c r="J50" i="56"/>
  <c r="K50" i="56"/>
  <c r="B50" i="56"/>
  <c r="C33" i="55"/>
  <c r="D33" i="55"/>
  <c r="E33" i="55"/>
  <c r="F33" i="55"/>
  <c r="G33" i="55"/>
  <c r="H33" i="55"/>
  <c r="I33" i="55"/>
  <c r="J33" i="55"/>
  <c r="K33" i="55"/>
  <c r="B33" i="55"/>
  <c r="C45" i="43"/>
  <c r="D45" i="43"/>
  <c r="E45" i="43"/>
  <c r="F45" i="43"/>
  <c r="G45" i="43"/>
  <c r="H45" i="43"/>
  <c r="I45" i="43"/>
  <c r="J45" i="43"/>
  <c r="K45" i="43"/>
  <c r="B45" i="43"/>
  <c r="C51" i="42"/>
  <c r="D51" i="42"/>
  <c r="E51" i="42"/>
  <c r="F51" i="42"/>
  <c r="G51" i="42"/>
  <c r="H51" i="42"/>
  <c r="I51" i="42"/>
  <c r="J51" i="42"/>
  <c r="K51" i="42"/>
  <c r="B51" i="42"/>
  <c r="C47" i="42"/>
  <c r="D47" i="42"/>
  <c r="E47" i="42"/>
  <c r="F47" i="42"/>
  <c r="G47" i="42"/>
  <c r="H47" i="42"/>
  <c r="I47" i="42"/>
  <c r="J47" i="42"/>
  <c r="K47" i="42"/>
  <c r="B47" i="42"/>
  <c r="A20" i="10"/>
  <c r="A16" i="10"/>
  <c r="A10" i="10"/>
  <c r="A15" i="10"/>
  <c r="A11" i="10"/>
  <c r="A22" i="10"/>
  <c r="A13" i="10"/>
  <c r="A6" i="10"/>
  <c r="A8" i="10"/>
  <c r="A4" i="10"/>
  <c r="A5" i="10"/>
  <c r="A14" i="10"/>
  <c r="A21" i="10"/>
  <c r="A17" i="10"/>
  <c r="A9" i="10"/>
  <c r="A7" i="10"/>
  <c r="A12" i="10"/>
  <c r="A19" i="10"/>
  <c r="A18" i="10"/>
  <c r="F60" i="10"/>
  <c r="F53" i="10"/>
  <c r="F48" i="10"/>
  <c r="F63" i="10"/>
  <c r="F59" i="10"/>
  <c r="F64" i="10"/>
  <c r="F56" i="10"/>
  <c r="F47" i="10"/>
  <c r="F51" i="10"/>
  <c r="F50" i="10"/>
  <c r="F46" i="10"/>
  <c r="F58" i="10"/>
  <c r="F61" i="10"/>
  <c r="F55" i="10"/>
  <c r="F49" i="10"/>
  <c r="F52" i="10"/>
  <c r="F57" i="10"/>
  <c r="F54" i="10"/>
  <c r="F62" i="10"/>
  <c r="D61" i="10"/>
  <c r="D62" i="10"/>
  <c r="D53" i="10"/>
  <c r="D54" i="10"/>
  <c r="D57" i="10"/>
  <c r="D60" i="10"/>
  <c r="D59" i="10"/>
  <c r="D49" i="10"/>
  <c r="D51" i="10"/>
  <c r="D46" i="10"/>
  <c r="D47" i="10"/>
  <c r="D48" i="10"/>
  <c r="D56" i="10"/>
  <c r="D64" i="10"/>
  <c r="D50" i="10"/>
  <c r="D58" i="10"/>
  <c r="D55" i="10"/>
  <c r="D52" i="10"/>
  <c r="D63" i="10"/>
  <c r="B54" i="10"/>
  <c r="B61" i="10"/>
  <c r="B46" i="10"/>
  <c r="B58" i="10"/>
  <c r="B62" i="10"/>
  <c r="B56" i="10"/>
  <c r="B50" i="10"/>
  <c r="B47" i="10"/>
  <c r="B55" i="10"/>
  <c r="B49" i="10"/>
  <c r="B48" i="10"/>
  <c r="B59" i="10"/>
  <c r="B64" i="10"/>
  <c r="B60" i="10"/>
  <c r="B52" i="10"/>
  <c r="B57" i="10"/>
  <c r="B51" i="10"/>
  <c r="B53" i="10"/>
  <c r="B63" i="10"/>
  <c r="E60" i="10"/>
  <c r="E53" i="10"/>
  <c r="E48" i="10"/>
  <c r="E63" i="10"/>
  <c r="E59" i="10"/>
  <c r="E64" i="10"/>
  <c r="E56" i="10"/>
  <c r="E47" i="10"/>
  <c r="E51" i="10"/>
  <c r="E50" i="10"/>
  <c r="E46" i="10"/>
  <c r="E58" i="10"/>
  <c r="E61" i="10"/>
  <c r="E55" i="10"/>
  <c r="E49" i="10"/>
  <c r="E52" i="10"/>
  <c r="E57" i="10"/>
  <c r="E54" i="10"/>
  <c r="E62" i="10"/>
  <c r="C61" i="10"/>
  <c r="C62" i="10"/>
  <c r="C53" i="10"/>
  <c r="C54" i="10"/>
  <c r="C57" i="10"/>
  <c r="C60" i="10"/>
  <c r="C59" i="10"/>
  <c r="C49" i="10"/>
  <c r="C51" i="10"/>
  <c r="C46" i="10"/>
  <c r="C47" i="10"/>
  <c r="C48" i="10"/>
  <c r="C56" i="10"/>
  <c r="C64" i="10"/>
  <c r="C50" i="10"/>
  <c r="C58" i="10"/>
  <c r="C55" i="10"/>
  <c r="C52" i="10"/>
  <c r="C63" i="10"/>
  <c r="A54" i="10"/>
  <c r="A61" i="10"/>
  <c r="A46" i="10"/>
  <c r="A58" i="10"/>
  <c r="A62" i="10"/>
  <c r="A56" i="10"/>
  <c r="A50" i="10"/>
  <c r="A47" i="10"/>
  <c r="A55" i="10"/>
  <c r="A49" i="10"/>
  <c r="A48" i="10"/>
  <c r="A59" i="10"/>
  <c r="A64" i="10"/>
  <c r="A60" i="10"/>
  <c r="A52" i="10"/>
  <c r="A57" i="10"/>
  <c r="A51" i="10"/>
  <c r="A53" i="10"/>
  <c r="A63" i="10"/>
  <c r="J40" i="10"/>
  <c r="J41" i="10"/>
  <c r="J32" i="10"/>
  <c r="J31" i="10"/>
  <c r="J37" i="10"/>
  <c r="J42" i="10"/>
  <c r="J36" i="10"/>
  <c r="J28" i="10"/>
  <c r="J30" i="10"/>
  <c r="J25" i="10"/>
  <c r="J26" i="10"/>
  <c r="J27" i="10"/>
  <c r="J35" i="10"/>
  <c r="J43" i="10"/>
  <c r="J29" i="10"/>
  <c r="J38" i="10"/>
  <c r="J34" i="10"/>
  <c r="J33" i="10"/>
  <c r="J39" i="10"/>
  <c r="I40" i="10"/>
  <c r="I41" i="10"/>
  <c r="I32" i="10"/>
  <c r="I31" i="10"/>
  <c r="I37" i="10"/>
  <c r="I42" i="10"/>
  <c r="I36" i="10"/>
  <c r="I28" i="10"/>
  <c r="I30" i="10"/>
  <c r="I25" i="10"/>
  <c r="I26" i="10"/>
  <c r="I27" i="10"/>
  <c r="I35" i="10"/>
  <c r="I43" i="10"/>
  <c r="I29" i="10"/>
  <c r="I38" i="10"/>
  <c r="I34" i="10"/>
  <c r="I33" i="10"/>
  <c r="I39" i="10"/>
  <c r="H32" i="10"/>
  <c r="H41" i="10"/>
  <c r="H28" i="10"/>
  <c r="H38" i="10"/>
  <c r="H33" i="10"/>
  <c r="H43" i="10"/>
  <c r="H34" i="10"/>
  <c r="H25" i="10"/>
  <c r="H31" i="10"/>
  <c r="H27" i="10"/>
  <c r="H26" i="10"/>
  <c r="H36" i="10"/>
  <c r="H42" i="10"/>
  <c r="H40" i="10"/>
  <c r="H29" i="10"/>
  <c r="H35" i="10"/>
  <c r="H30" i="10"/>
  <c r="H37" i="10"/>
  <c r="H39" i="10"/>
  <c r="G32" i="10"/>
  <c r="G41" i="10"/>
  <c r="G28" i="10"/>
  <c r="G38" i="10"/>
  <c r="G33" i="10"/>
  <c r="G43" i="10"/>
  <c r="G34" i="10"/>
  <c r="G25" i="10"/>
  <c r="G31" i="10"/>
  <c r="G27" i="10"/>
  <c r="G26" i="10"/>
  <c r="G36" i="10"/>
  <c r="G42" i="10"/>
  <c r="G40" i="10"/>
  <c r="G29" i="10"/>
  <c r="G35" i="10"/>
  <c r="G30" i="10"/>
  <c r="G37" i="10"/>
  <c r="G39" i="10"/>
  <c r="F37" i="10"/>
  <c r="F39" i="10"/>
  <c r="F30" i="10"/>
  <c r="F38" i="10"/>
  <c r="F34" i="10"/>
  <c r="F43" i="10"/>
  <c r="F32" i="10"/>
  <c r="F28" i="10"/>
  <c r="F29" i="10"/>
  <c r="F26" i="10"/>
  <c r="F25" i="10"/>
  <c r="F41" i="10"/>
  <c r="F42" i="10"/>
  <c r="F33" i="10"/>
  <c r="F31" i="10"/>
  <c r="F27" i="10"/>
  <c r="F35" i="10"/>
  <c r="F36" i="10"/>
  <c r="F40" i="10"/>
  <c r="E37" i="10"/>
  <c r="E39" i="10"/>
  <c r="E30" i="10"/>
  <c r="E38" i="10"/>
  <c r="E34" i="10"/>
  <c r="E43" i="10"/>
  <c r="E32" i="10"/>
  <c r="E28" i="10"/>
  <c r="E29" i="10"/>
  <c r="E26" i="10"/>
  <c r="E25" i="10"/>
  <c r="E41" i="10"/>
  <c r="E42" i="10"/>
  <c r="E33" i="10"/>
  <c r="E31" i="10"/>
  <c r="E27" i="10"/>
  <c r="E35" i="10"/>
  <c r="E36" i="10"/>
  <c r="E40" i="10"/>
  <c r="D40" i="10"/>
  <c r="D34" i="10"/>
  <c r="D33" i="10"/>
  <c r="D35" i="10"/>
  <c r="D37" i="10"/>
  <c r="D41" i="10"/>
  <c r="D31" i="10"/>
  <c r="D27" i="10"/>
  <c r="D28" i="10"/>
  <c r="D25" i="10"/>
  <c r="D26" i="10"/>
  <c r="D39" i="10"/>
  <c r="D43" i="10"/>
  <c r="D36" i="10"/>
  <c r="D30" i="10"/>
  <c r="D29" i="10"/>
  <c r="D32" i="10"/>
  <c r="D38" i="10"/>
  <c r="D42" i="10"/>
  <c r="C40" i="10"/>
  <c r="C34" i="10"/>
  <c r="C33" i="10"/>
  <c r="C35" i="10"/>
  <c r="C37" i="10"/>
  <c r="C41" i="10"/>
  <c r="C31" i="10"/>
  <c r="C27" i="10"/>
  <c r="C28" i="10"/>
  <c r="C25" i="10"/>
  <c r="C26" i="10"/>
  <c r="C39" i="10"/>
  <c r="C43" i="10"/>
  <c r="C36" i="10"/>
  <c r="C30" i="10"/>
  <c r="C29" i="10"/>
  <c r="C32" i="10"/>
  <c r="C38" i="10"/>
  <c r="C42" i="10"/>
  <c r="B34" i="10"/>
  <c r="B36" i="10"/>
  <c r="B28" i="10"/>
  <c r="B39" i="10"/>
  <c r="B38" i="10"/>
  <c r="B43" i="10"/>
  <c r="B32" i="10"/>
  <c r="B26" i="10"/>
  <c r="B29" i="10"/>
  <c r="B25" i="10"/>
  <c r="B27" i="10"/>
  <c r="B37" i="10"/>
  <c r="B42" i="10"/>
  <c r="B40" i="10"/>
  <c r="B30" i="10"/>
  <c r="B33" i="10"/>
  <c r="B31" i="10"/>
  <c r="B35" i="10"/>
  <c r="B41" i="10"/>
  <c r="A34" i="10"/>
  <c r="A36" i="10"/>
  <c r="A28" i="10"/>
  <c r="A39" i="10"/>
  <c r="A38" i="10"/>
  <c r="A43" i="10"/>
  <c r="A32" i="10"/>
  <c r="A26" i="10"/>
  <c r="A29" i="10"/>
  <c r="A25" i="10"/>
  <c r="A27" i="10"/>
  <c r="A37" i="10"/>
  <c r="A42" i="10"/>
  <c r="A40" i="10"/>
  <c r="A30" i="10"/>
  <c r="A33" i="10"/>
  <c r="A31" i="10"/>
  <c r="A35" i="10"/>
  <c r="A41" i="10"/>
  <c r="J18" i="10"/>
  <c r="J12" i="10"/>
  <c r="J7" i="10"/>
  <c r="J21" i="10"/>
  <c r="J17" i="10"/>
  <c r="J22" i="10"/>
  <c r="J14" i="10"/>
  <c r="J5" i="10"/>
  <c r="J9" i="10"/>
  <c r="J6" i="10"/>
  <c r="J4" i="10"/>
  <c r="J16" i="10"/>
  <c r="J19" i="10"/>
  <c r="J13" i="10"/>
  <c r="J8" i="10"/>
  <c r="J11" i="10"/>
  <c r="J15" i="10"/>
  <c r="J10" i="10"/>
  <c r="J20" i="10"/>
  <c r="I18" i="10"/>
  <c r="I12" i="10"/>
  <c r="I7" i="10"/>
  <c r="I21" i="10"/>
  <c r="I17" i="10"/>
  <c r="I22" i="10"/>
  <c r="I14" i="10"/>
  <c r="I5" i="10"/>
  <c r="I9" i="10"/>
  <c r="I6" i="10"/>
  <c r="I4" i="10"/>
  <c r="I16" i="10"/>
  <c r="I19" i="10"/>
  <c r="I13" i="10"/>
  <c r="I8" i="10"/>
  <c r="I11" i="10"/>
  <c r="I15" i="10"/>
  <c r="I10" i="10"/>
  <c r="I20" i="10"/>
  <c r="H16" i="10"/>
  <c r="H13" i="10"/>
  <c r="H7" i="10"/>
  <c r="H15" i="10"/>
  <c r="H17" i="10"/>
  <c r="H20" i="10"/>
  <c r="H12" i="10"/>
  <c r="H6" i="10"/>
  <c r="H8" i="10"/>
  <c r="H4" i="10"/>
  <c r="H5" i="10"/>
  <c r="H19" i="10"/>
  <c r="H22" i="10"/>
  <c r="H18" i="10"/>
  <c r="H9" i="10"/>
  <c r="H10" i="10"/>
  <c r="H14" i="10"/>
  <c r="H11" i="10"/>
  <c r="H21" i="10"/>
  <c r="G16" i="10"/>
  <c r="G13" i="10"/>
  <c r="G7" i="10"/>
  <c r="G15" i="10"/>
  <c r="G17" i="10"/>
  <c r="G20" i="10"/>
  <c r="G12" i="10"/>
  <c r="G6" i="10"/>
  <c r="G8" i="10"/>
  <c r="G4" i="10"/>
  <c r="G5" i="10"/>
  <c r="G19" i="10"/>
  <c r="G22" i="10"/>
  <c r="G18" i="10"/>
  <c r="G9" i="10"/>
  <c r="G10" i="10"/>
  <c r="G14" i="10"/>
  <c r="G11" i="10"/>
  <c r="G21" i="10"/>
  <c r="F15" i="10"/>
  <c r="F12" i="10"/>
  <c r="F7" i="10"/>
  <c r="F14" i="10"/>
  <c r="F16" i="10"/>
  <c r="F22" i="10"/>
  <c r="F11" i="10"/>
  <c r="F6" i="10"/>
  <c r="F8" i="10"/>
  <c r="F4" i="10"/>
  <c r="F5" i="10"/>
  <c r="F19" i="10"/>
  <c r="F21" i="10"/>
  <c r="F18" i="10"/>
  <c r="F9" i="10"/>
  <c r="F13" i="10"/>
  <c r="F10" i="10"/>
  <c r="F17" i="10"/>
  <c r="F20" i="10"/>
  <c r="E15" i="10"/>
  <c r="E12" i="10"/>
  <c r="E7" i="10"/>
  <c r="E14" i="10"/>
  <c r="E16" i="10"/>
  <c r="E22" i="10"/>
  <c r="E11" i="10"/>
  <c r="E6" i="10"/>
  <c r="E8" i="10"/>
  <c r="E4" i="10"/>
  <c r="E5" i="10"/>
  <c r="E19" i="10"/>
  <c r="E21" i="10"/>
  <c r="E18" i="10"/>
  <c r="E9" i="10"/>
  <c r="E13" i="10"/>
  <c r="E10" i="10"/>
  <c r="E17" i="10"/>
  <c r="E20" i="10"/>
  <c r="D18" i="10"/>
  <c r="D15" i="10"/>
  <c r="D7" i="10"/>
  <c r="D21" i="10"/>
  <c r="D17" i="10"/>
  <c r="D22" i="10"/>
  <c r="D12" i="10"/>
  <c r="D6" i="10"/>
  <c r="D9" i="10"/>
  <c r="D4" i="10"/>
  <c r="D10" i="10"/>
  <c r="D19" i="10"/>
  <c r="D16" i="10"/>
  <c r="D8" i="10"/>
  <c r="D14" i="10"/>
  <c r="D11" i="10"/>
  <c r="D13" i="10"/>
  <c r="D20" i="10"/>
  <c r="C18" i="10"/>
  <c r="C15" i="10"/>
  <c r="C7" i="10"/>
  <c r="C21" i="10"/>
  <c r="C17" i="10"/>
  <c r="C22" i="10"/>
  <c r="C12" i="10"/>
  <c r="C6" i="10"/>
  <c r="C9" i="10"/>
  <c r="C4" i="10"/>
  <c r="C5" i="10"/>
  <c r="C10" i="10"/>
  <c r="C19" i="10"/>
  <c r="C16" i="10"/>
  <c r="C8" i="10"/>
  <c r="C14" i="10"/>
  <c r="C11" i="10"/>
  <c r="C13" i="10"/>
  <c r="C20" i="10"/>
  <c r="B20" i="10"/>
  <c r="B16" i="10"/>
  <c r="B10" i="10"/>
  <c r="B15" i="10"/>
  <c r="B11" i="10"/>
  <c r="B22" i="10"/>
  <c r="B13" i="10"/>
  <c r="B6" i="10"/>
  <c r="B8" i="10"/>
  <c r="B4" i="10"/>
  <c r="B5" i="10"/>
  <c r="B14" i="10"/>
  <c r="B21" i="10"/>
  <c r="B17" i="10"/>
  <c r="B9" i="10"/>
  <c r="B7" i="10"/>
  <c r="B12" i="10"/>
  <c r="B19" i="10"/>
  <c r="B18" i="10"/>
  <c r="C37" i="55"/>
  <c r="D37" i="55"/>
  <c r="E37" i="55"/>
  <c r="F37" i="55"/>
  <c r="G37" i="55"/>
  <c r="H37" i="55"/>
  <c r="I37" i="55"/>
  <c r="J37" i="55"/>
  <c r="K37" i="55"/>
  <c r="B37" i="55"/>
  <c r="C54" i="57"/>
  <c r="D54" i="57"/>
  <c r="E54" i="57"/>
  <c r="F54" i="57"/>
  <c r="G54" i="57"/>
  <c r="H54" i="57"/>
  <c r="I54" i="57"/>
  <c r="J54" i="57"/>
  <c r="K54" i="57"/>
  <c r="C50" i="57"/>
  <c r="D50" i="57"/>
  <c r="E50" i="57"/>
  <c r="F50" i="57"/>
  <c r="G50" i="57"/>
  <c r="H50" i="57"/>
  <c r="I50" i="57"/>
  <c r="J50" i="57"/>
  <c r="K50" i="57"/>
  <c r="B50" i="57"/>
  <c r="C49" i="43"/>
  <c r="D49" i="43"/>
  <c r="E49" i="43"/>
  <c r="F49" i="43"/>
  <c r="G49" i="43"/>
  <c r="H49" i="43"/>
  <c r="I49" i="43"/>
  <c r="J49" i="43"/>
  <c r="K49" i="43"/>
  <c r="B54" i="57"/>
  <c r="B49" i="43"/>
  <c r="A1" i="10"/>
  <c r="A45" i="10"/>
  <c r="B45" i="10"/>
  <c r="C45" i="10"/>
  <c r="D45" i="10"/>
  <c r="E45" i="10"/>
  <c r="F45" i="10"/>
  <c r="I24" i="10"/>
  <c r="J24" i="10"/>
  <c r="I3" i="10"/>
  <c r="J3" i="10"/>
  <c r="G24" i="10"/>
  <c r="H24" i="10"/>
  <c r="E24" i="10"/>
  <c r="F24" i="10"/>
  <c r="C24" i="10"/>
  <c r="D24" i="10"/>
  <c r="A24" i="10"/>
  <c r="B24" i="10"/>
  <c r="G3" i="10"/>
  <c r="H3" i="10"/>
  <c r="E3" i="10"/>
  <c r="F3" i="10"/>
  <c r="C3" i="10"/>
  <c r="D3" i="10"/>
  <c r="A3" i="10"/>
  <c r="B3" i="10"/>
</calcChain>
</file>

<file path=xl/sharedStrings.xml><?xml version="1.0" encoding="utf-8"?>
<sst xmlns="http://schemas.openxmlformats.org/spreadsheetml/2006/main" count="6177" uniqueCount="2226">
  <si>
    <t>EVENTS</t>
  </si>
  <si>
    <t>200 IM</t>
  </si>
  <si>
    <t>200 Free</t>
  </si>
  <si>
    <t>50 Free</t>
  </si>
  <si>
    <t>100 Fly</t>
  </si>
  <si>
    <t>100 Free</t>
  </si>
  <si>
    <t>500 Free</t>
  </si>
  <si>
    <t>100 Back</t>
  </si>
  <si>
    <t>100 Breast</t>
  </si>
  <si>
    <t>N/A</t>
  </si>
  <si>
    <t>50 Relay</t>
  </si>
  <si>
    <t>100 Relay</t>
  </si>
  <si>
    <t>Time</t>
  </si>
  <si>
    <t>1:59.40 TT</t>
  </si>
  <si>
    <t>9:18.38 TT</t>
  </si>
  <si>
    <t>Total</t>
  </si>
  <si>
    <t>AVG</t>
  </si>
  <si>
    <t>Rank</t>
  </si>
  <si>
    <t>1:15.32 TT</t>
  </si>
  <si>
    <t>2:04.44 TT</t>
  </si>
  <si>
    <t>2:21.12 TT</t>
  </si>
  <si>
    <t>KEY</t>
  </si>
  <si>
    <t>1:54.58 GIL</t>
  </si>
  <si>
    <t>3:21.95 AJ</t>
  </si>
  <si>
    <t>1:51.79 AJ</t>
  </si>
  <si>
    <t>1:37.56 PCD</t>
  </si>
  <si>
    <t>1:34.56 WLV</t>
  </si>
  <si>
    <t>3:17.82 THS</t>
  </si>
  <si>
    <t>3:35.06 T2</t>
  </si>
  <si>
    <t>3:44.56 T2</t>
  </si>
  <si>
    <t>Relay Team</t>
  </si>
  <si>
    <t>Meet</t>
  </si>
  <si>
    <t>Back</t>
  </si>
  <si>
    <t>Breast</t>
  </si>
  <si>
    <t>Fly</t>
  </si>
  <si>
    <t>Free</t>
  </si>
  <si>
    <t>Hand Time</t>
  </si>
  <si>
    <t>Official Time</t>
  </si>
  <si>
    <t>Lead</t>
  </si>
  <si>
    <t>2nd</t>
  </si>
  <si>
    <t>3rd</t>
  </si>
  <si>
    <t>Anchor</t>
  </si>
  <si>
    <t>50 Back</t>
  </si>
  <si>
    <t>50 Breast</t>
  </si>
  <si>
    <t>50 Fly</t>
  </si>
  <si>
    <t>50s</t>
  </si>
  <si>
    <t>3:04.50 HIG</t>
  </si>
  <si>
    <t>3:37.46 HIG</t>
  </si>
  <si>
    <t>:35.03 HIG</t>
  </si>
  <si>
    <t>2:08.84 T2</t>
  </si>
  <si>
    <t>2:09.47 T2</t>
  </si>
  <si>
    <t>7:52.90 HHS</t>
  </si>
  <si>
    <t>2nd 50</t>
  </si>
  <si>
    <t>1st 50</t>
  </si>
  <si>
    <t>4th 100</t>
  </si>
  <si>
    <t>3rd 100</t>
  </si>
  <si>
    <t>2nd 100</t>
  </si>
  <si>
    <t>1st 100</t>
  </si>
  <si>
    <t>400 Free Relay</t>
  </si>
  <si>
    <t>4th 50</t>
  </si>
  <si>
    <t>3rd 50</t>
  </si>
  <si>
    <t>200 Free Relay</t>
  </si>
  <si>
    <t>200 Freestyle</t>
  </si>
  <si>
    <t>5th 100</t>
  </si>
  <si>
    <t>200 Medley Relay</t>
  </si>
  <si>
    <t>50 Freestyle</t>
  </si>
  <si>
    <t>100 Butterfly</t>
  </si>
  <si>
    <t>100 Freestyle</t>
  </si>
  <si>
    <t>500 Freestyle</t>
  </si>
  <si>
    <t>100 Backstroke</t>
  </si>
  <si>
    <t>100 Breaststroke</t>
  </si>
  <si>
    <t>Auto</t>
  </si>
  <si>
    <t>Pro</t>
  </si>
  <si>
    <t>DQ</t>
  </si>
  <si>
    <t>200 Freestyle Relay</t>
  </si>
  <si>
    <t>400 Freestyle Relay</t>
  </si>
  <si>
    <t>Official</t>
  </si>
  <si>
    <t>2:42.49 SSI</t>
  </si>
  <si>
    <t>:31.25 SSI</t>
  </si>
  <si>
    <t>:32.12 SSI</t>
  </si>
  <si>
    <t>8:00.59 SSI</t>
  </si>
  <si>
    <t>Junior</t>
  </si>
  <si>
    <t>Kate Graham</t>
  </si>
  <si>
    <t>Hae Won Hong</t>
  </si>
  <si>
    <t>Freshman</t>
  </si>
  <si>
    <t>Sophomore</t>
  </si>
  <si>
    <t>Taylor Miller</t>
  </si>
  <si>
    <t>Sondrelle Scott</t>
  </si>
  <si>
    <t>Senior</t>
  </si>
  <si>
    <t>2:51.69 SAN</t>
  </si>
  <si>
    <t>1:26.51 SAN</t>
  </si>
  <si>
    <t>1:12.61 SAN</t>
  </si>
  <si>
    <t>7:53.36 SAN</t>
  </si>
  <si>
    <t>1:28.15 SAN</t>
  </si>
  <si>
    <t>1:31.79 SAN</t>
  </si>
  <si>
    <t>1:11.09 STT</t>
  </si>
  <si>
    <t>1:16.43 STT</t>
  </si>
  <si>
    <t>1:09.33 STT</t>
  </si>
  <si>
    <t>:34.94 STT</t>
  </si>
  <si>
    <t>Start</t>
  </si>
  <si>
    <t>Finish</t>
  </si>
  <si>
    <t>1:35.72 TT</t>
  </si>
  <si>
    <t>2:49.97 PCD</t>
  </si>
  <si>
    <t>3:24.97 HIGH</t>
  </si>
  <si>
    <t>:33.26 CS</t>
  </si>
  <si>
    <t>1:28.70 SAN1</t>
  </si>
  <si>
    <t>1:23.40 TT</t>
  </si>
  <si>
    <t>1:34.57 COY</t>
  </si>
  <si>
    <t>2:06.00 TT</t>
  </si>
  <si>
    <t>3:15.55 CS</t>
  </si>
  <si>
    <t>3:46.82 PCD</t>
  </si>
  <si>
    <t>:36.68 HIG</t>
  </si>
  <si>
    <t>1:51.59 TT</t>
  </si>
  <si>
    <t>1:21.24 COY</t>
  </si>
  <si>
    <t>9:07.09 CS</t>
  </si>
  <si>
    <t>2:18.94 TT</t>
  </si>
  <si>
    <t>1:56.81 HIG</t>
  </si>
  <si>
    <t>August</t>
  </si>
  <si>
    <t>September</t>
  </si>
  <si>
    <t>2:15.57 TT</t>
  </si>
  <si>
    <t>NT</t>
  </si>
  <si>
    <t>:30.00 TT</t>
  </si>
  <si>
    <t>1:43.56 TT</t>
  </si>
  <si>
    <t>1:28.41 TT</t>
  </si>
  <si>
    <t>2:07.82 TT</t>
  </si>
  <si>
    <t>2:02.87 TT</t>
  </si>
  <si>
    <t>8:29.28 TT</t>
  </si>
  <si>
    <t>9:14.97 TT</t>
  </si>
  <si>
    <t>INJ</t>
  </si>
  <si>
    <t>1:14.57 TT</t>
  </si>
  <si>
    <t>3:36.06 TT</t>
  </si>
  <si>
    <t>3:33.22 TT</t>
  </si>
  <si>
    <t>Dani McLenna</t>
  </si>
  <si>
    <t>Caitlin Rappaport</t>
  </si>
  <si>
    <t>Bailey Tucker</t>
  </si>
  <si>
    <t>TT=Time Trial</t>
  </si>
  <si>
    <t>NA</t>
  </si>
  <si>
    <t>Career</t>
  </si>
  <si>
    <t>:32.35 COY</t>
  </si>
  <si>
    <t>1:13.68 SAN2</t>
  </si>
  <si>
    <t>:32.93 HIG</t>
  </si>
  <si>
    <t>1:14.87 SSI</t>
  </si>
  <si>
    <t>:34.67 KI</t>
  </si>
  <si>
    <t>1:14.33 SAN</t>
  </si>
  <si>
    <t>:30.82 GI2</t>
  </si>
  <si>
    <t>1:07.25 AZ1</t>
  </si>
  <si>
    <t>:36.28 HIGH</t>
  </si>
  <si>
    <t>1:22.75 BLK</t>
  </si>
  <si>
    <t>:34.29 SSI</t>
  </si>
  <si>
    <t>1:18.85 SSI</t>
  </si>
  <si>
    <t>Fernandez, Hunter So.</t>
  </si>
  <si>
    <t>Grama, Gloria Fr.</t>
  </si>
  <si>
    <t>Jehning, Leah Jr.</t>
  </si>
  <si>
    <t>Graham, Kate Sr.</t>
  </si>
  <si>
    <t>McLenna, Dani So.</t>
  </si>
  <si>
    <t>Miller, Taylor Sr.</t>
  </si>
  <si>
    <t>Rappaport, Caitlin Jr.</t>
  </si>
  <si>
    <t>Scott, Sondrelle Sr.</t>
  </si>
  <si>
    <t>Tucker, Bailey Jr.</t>
  </si>
  <si>
    <t>Kang, Hannah So.</t>
  </si>
  <si>
    <t>Mayhew, Abby Jr.</t>
  </si>
  <si>
    <t>Rappaport, Molly Fr.</t>
  </si>
  <si>
    <t>Salmon, Olina Fr.</t>
  </si>
  <si>
    <t>Sinoc, Frances So.</t>
  </si>
  <si>
    <t>Smith, Alyse Fr.</t>
  </si>
  <si>
    <t>Udall, Paige So.</t>
  </si>
  <si>
    <t>6:18.70 TT</t>
  </si>
  <si>
    <t>5:57.13 TT</t>
  </si>
  <si>
    <t>2:25.33 TT</t>
  </si>
  <si>
    <t>2:18.02 TT</t>
  </si>
  <si>
    <t>1:05.14 TT</t>
  </si>
  <si>
    <t>1:04.38 TT</t>
  </si>
  <si>
    <t>:30.32 TT</t>
  </si>
  <si>
    <t>1:15.65 TT</t>
  </si>
  <si>
    <t>1:18.62 TT</t>
  </si>
  <si>
    <t>:37.11 TT</t>
  </si>
  <si>
    <t>1:08.08 TT</t>
  </si>
  <si>
    <t>:33.86 TT</t>
  </si>
  <si>
    <t>2:42.91 TT</t>
  </si>
  <si>
    <t>2:32.96 TT</t>
  </si>
  <si>
    <t>1:12.77 TT</t>
  </si>
  <si>
    <t>:36.16 TT</t>
  </si>
  <si>
    <t>Dudas, Sierra Sr.</t>
  </si>
  <si>
    <t>Rashford, Makenzie So.</t>
  </si>
  <si>
    <t>Hong, Hae Won Jr.</t>
  </si>
  <si>
    <t>Cristner, Mackenzie Fr.</t>
  </si>
  <si>
    <t>GIL=Gilbert 8/26/17</t>
  </si>
  <si>
    <t>VTP=Veritas &amp; Tempe Prep 9/7/17</t>
  </si>
  <si>
    <t>WI=Wolves Invite 9/9/17</t>
  </si>
  <si>
    <t>DAF=at Dysart &amp; Agua Fria 9/21/17</t>
  </si>
  <si>
    <t>KI=Knights Invite 9/23/17</t>
  </si>
  <si>
    <t>HIG=at Higley 9/26/17</t>
  </si>
  <si>
    <t>GCS=Gilbert Christian High School 10/5/17</t>
  </si>
  <si>
    <t>FB= Fall Break Time Trials 10/9-10/15</t>
  </si>
  <si>
    <t>PG=Purple and Gold 10/17/17</t>
  </si>
  <si>
    <t>SSI=Small School Invite 10/21/17</t>
  </si>
  <si>
    <t>SAN=San Tan Invite 10/28/17</t>
  </si>
  <si>
    <t>x</t>
  </si>
  <si>
    <t>club</t>
  </si>
  <si>
    <t>GCA 2017</t>
  </si>
  <si>
    <t>church</t>
  </si>
  <si>
    <t>sick</t>
  </si>
  <si>
    <t>2:51.43 PCV</t>
  </si>
  <si>
    <t>:32.24 SSI</t>
  </si>
  <si>
    <t>:34.43 DAF</t>
  </si>
  <si>
    <t>1:32.53 SAN</t>
  </si>
  <si>
    <t>1:15.92 KI</t>
  </si>
  <si>
    <t>1:16.93 PCV</t>
  </si>
  <si>
    <t>2:52.32 HIG</t>
  </si>
  <si>
    <t>3:17.57 PCV</t>
  </si>
  <si>
    <t>:32.20 KI</t>
  </si>
  <si>
    <t>:32.62 VTP</t>
  </si>
  <si>
    <t>1:39.85 DAF</t>
  </si>
  <si>
    <t>1:15.11 GCS</t>
  </si>
  <si>
    <t>1:14.84 SAN</t>
  </si>
  <si>
    <t>1:37.00 GCS</t>
  </si>
  <si>
    <t>1:34.07 SAN</t>
  </si>
  <si>
    <t>Grade</t>
  </si>
  <si>
    <t>Name</t>
  </si>
  <si>
    <t>2:30.55 GCS</t>
  </si>
  <si>
    <t>2:41.10 SSI</t>
  </si>
  <si>
    <t>:27.65 SAN</t>
  </si>
  <si>
    <t>:27.53 AZ</t>
  </si>
  <si>
    <t>1:08.19 AZ</t>
  </si>
  <si>
    <t>1:03.25 FB</t>
  </si>
  <si>
    <t>1:01.87 SSI</t>
  </si>
  <si>
    <t>7:17.66 HIG</t>
  </si>
  <si>
    <t>1:18.15 GCS</t>
  </si>
  <si>
    <t>1:26.91 DAF</t>
  </si>
  <si>
    <t>:40.53 TT</t>
  </si>
  <si>
    <t>1:51.76 TT</t>
  </si>
  <si>
    <t>1:35.29 TT</t>
  </si>
  <si>
    <t>10:24.70 TT</t>
  </si>
  <si>
    <t>1:51.53 TT</t>
  </si>
  <si>
    <t>1:59.94 TT</t>
  </si>
  <si>
    <t>2:36.03 SSI</t>
  </si>
  <si>
    <t>2:57.63 SAN</t>
  </si>
  <si>
    <t>:29.15 AZ</t>
  </si>
  <si>
    <t>1:06.48 KI</t>
  </si>
  <si>
    <t>1:08.56 SAN</t>
  </si>
  <si>
    <t>7:19.56 VTP</t>
  </si>
  <si>
    <t>1:22.79 FB</t>
  </si>
  <si>
    <t>1:32.28 SAN</t>
  </si>
  <si>
    <t>2:11.11 PCV</t>
  </si>
  <si>
    <t>2:18.08 SSI</t>
  </si>
  <si>
    <t>:25.96 WI</t>
  </si>
  <si>
    <t>:24.93 AZ</t>
  </si>
  <si>
    <t>1:11.90 DAF</t>
  </si>
  <si>
    <t>:55.02 AZ</t>
  </si>
  <si>
    <t>:55.30 AZ</t>
  </si>
  <si>
    <t>5:47.32 GCS</t>
  </si>
  <si>
    <t>1:07.60 SSI</t>
  </si>
  <si>
    <t>1:09.29 SAN</t>
  </si>
  <si>
    <t>2:48.00 DAF</t>
  </si>
  <si>
    <t>:33.84 GCS</t>
  </si>
  <si>
    <t>:34.55 GCS</t>
  </si>
  <si>
    <t>1:30.59 PCV</t>
  </si>
  <si>
    <t>1:16.14 DAF</t>
  </si>
  <si>
    <t>7:32.69 KI</t>
  </si>
  <si>
    <t>3:13.00 PCV</t>
  </si>
  <si>
    <t>3:23.11 GCS</t>
  </si>
  <si>
    <t>:34.67 SSI</t>
  </si>
  <si>
    <t>:32.79 SSI</t>
  </si>
  <si>
    <t>1:20.83 WI</t>
  </si>
  <si>
    <t>1:27.29 PCV</t>
  </si>
  <si>
    <t>8:43.26 HIG</t>
  </si>
  <si>
    <t>1:30.13 SSI</t>
  </si>
  <si>
    <t>Mackenzie Cristner</t>
  </si>
  <si>
    <t>Hunter Fernandez</t>
  </si>
  <si>
    <t>Gloria Grama</t>
  </si>
  <si>
    <t>Leah Jehning</t>
  </si>
  <si>
    <t>Abby Mayhew</t>
  </si>
  <si>
    <t>Molly Rappaport</t>
  </si>
  <si>
    <t>Olina Salmon</t>
  </si>
  <si>
    <t>Makenzie Rashford</t>
  </si>
  <si>
    <t>Frances Sinoc</t>
  </si>
  <si>
    <t>Alyse Smith</t>
  </si>
  <si>
    <t>Paige Udall</t>
  </si>
  <si>
    <t>interview</t>
  </si>
  <si>
    <t>1:01.41 TT</t>
  </si>
  <si>
    <t>1:10.69 TT</t>
  </si>
  <si>
    <t>1:07.94 TT</t>
  </si>
  <si>
    <t>1:10.85 TT</t>
  </si>
  <si>
    <t>1:15.22 TT</t>
  </si>
  <si>
    <t>1:20.72 TT</t>
  </si>
  <si>
    <t>1:20.69 TT</t>
  </si>
  <si>
    <t>1:13.04 TT</t>
  </si>
  <si>
    <t>1:21.06 TT</t>
  </si>
  <si>
    <t>1:26.68 TT</t>
  </si>
  <si>
    <t>1:36.34 TT</t>
  </si>
  <si>
    <t>1:27.34 TT</t>
  </si>
  <si>
    <t>:40.09 TT</t>
  </si>
  <si>
    <t>:39.13 TT</t>
  </si>
  <si>
    <t>:43.13 TT</t>
  </si>
  <si>
    <t>:38.87 TT</t>
  </si>
  <si>
    <t>:44.41 TT</t>
  </si>
  <si>
    <t>:47.37 TT</t>
  </si>
  <si>
    <t>:45.19 TT</t>
  </si>
  <si>
    <t>1:07.19TT</t>
  </si>
  <si>
    <t>car</t>
  </si>
  <si>
    <t>family</t>
  </si>
  <si>
    <t>:27.25 TT</t>
  </si>
  <si>
    <t>:28.37 TT</t>
  </si>
  <si>
    <t>:32.41 TT</t>
  </si>
  <si>
    <t>:30.66 TT</t>
  </si>
  <si>
    <t>:32.69 TT</t>
  </si>
  <si>
    <t>:34.53 TT</t>
  </si>
  <si>
    <t>:33.50 TT</t>
  </si>
  <si>
    <t>:35.91 TT</t>
  </si>
  <si>
    <t>:34.93 TT</t>
  </si>
  <si>
    <t>:38.40 TT</t>
  </si>
  <si>
    <t>:37.66 TT</t>
  </si>
  <si>
    <t>:33.26 TT</t>
  </si>
  <si>
    <t>1:10.83 TT</t>
  </si>
  <si>
    <t>1:26.00 TT</t>
  </si>
  <si>
    <t>1:14.31 TT</t>
  </si>
  <si>
    <t>1:33.94 TT</t>
  </si>
  <si>
    <t>1:38.00 TT</t>
  </si>
  <si>
    <t>1:32.16 TT</t>
  </si>
  <si>
    <t>1:38.50 TT</t>
  </si>
  <si>
    <t>1:33.06 TT</t>
  </si>
  <si>
    <t>1:28.84 TT</t>
  </si>
  <si>
    <t>1:42.90 TT</t>
  </si>
  <si>
    <t>1:48.12 TT</t>
  </si>
  <si>
    <t>1:58.43 TT</t>
  </si>
  <si>
    <t>1:23.72 TT</t>
  </si>
  <si>
    <t>2:50.63 TT</t>
  </si>
  <si>
    <t>1:22.84 TT</t>
  </si>
  <si>
    <t>:46.45 TT</t>
  </si>
  <si>
    <t>:41.38 TT</t>
  </si>
  <si>
    <t>dywoa</t>
  </si>
  <si>
    <t>:36.50 TT</t>
  </si>
  <si>
    <t>:32.96 TT</t>
  </si>
  <si>
    <t>:39.17 TT</t>
  </si>
  <si>
    <t>:56.94 TT</t>
  </si>
  <si>
    <t>:39.31 TT</t>
  </si>
  <si>
    <t>:45.06 TT</t>
  </si>
  <si>
    <t>1:01.53 TT</t>
  </si>
  <si>
    <t>1:38.66 TT</t>
  </si>
  <si>
    <t>1:31.66 TT</t>
  </si>
  <si>
    <t>1:28.78 TT</t>
  </si>
  <si>
    <t>1:46.34 TT</t>
  </si>
  <si>
    <t>1:45.65 TT</t>
  </si>
  <si>
    <t>1:35.84 TT</t>
  </si>
  <si>
    <t>2:21.46 TT</t>
  </si>
  <si>
    <t>1:40.53 TT</t>
  </si>
  <si>
    <t>1:50.94 TT</t>
  </si>
  <si>
    <t>1:37.62 TT</t>
  </si>
  <si>
    <t>1:52.18 TT</t>
  </si>
  <si>
    <t>1:53.59 TT</t>
  </si>
  <si>
    <t>2:19.34 TT</t>
  </si>
  <si>
    <t>2:47.31 TT</t>
  </si>
  <si>
    <t>:39.00 TT</t>
  </si>
  <si>
    <t>:44.78 TT</t>
  </si>
  <si>
    <t>:41.88 TT</t>
  </si>
  <si>
    <t>:48.88 TT</t>
  </si>
  <si>
    <t>:48.10 TT</t>
  </si>
  <si>
    <t>1:21.28 TT</t>
  </si>
  <si>
    <t>:47.72 TT</t>
  </si>
  <si>
    <t>1:01.62 TT</t>
  </si>
  <si>
    <t>:55.94 TT</t>
  </si>
  <si>
    <t>1:24.97 TT</t>
  </si>
  <si>
    <t>1:10.13 TT</t>
  </si>
  <si>
    <t>1:27.97 TT</t>
  </si>
  <si>
    <t>1:24.75 TT</t>
  </si>
  <si>
    <t>1:32.41 TT</t>
  </si>
  <si>
    <t>1:32.79 TT</t>
  </si>
  <si>
    <t>1:32.54 TT</t>
  </si>
  <si>
    <t>1:43.59 TT</t>
  </si>
  <si>
    <t>1:30.93 TT</t>
  </si>
  <si>
    <t>1:33.44 TT</t>
  </si>
  <si>
    <t>1:49.31 TT</t>
  </si>
  <si>
    <t>1:48.50 TT</t>
  </si>
  <si>
    <t>2:11.84 TT</t>
  </si>
  <si>
    <t>2:30.13 TT</t>
  </si>
  <si>
    <t>:42.76 TT</t>
  </si>
  <si>
    <t>:35.44 TT</t>
  </si>
  <si>
    <t>:41.43 TT</t>
  </si>
  <si>
    <t>:37.93 TT</t>
  </si>
  <si>
    <t>:36.65 TT</t>
  </si>
  <si>
    <t>ex</t>
  </si>
  <si>
    <t>6:46.50 TT</t>
  </si>
  <si>
    <t>8:50.47 TT</t>
  </si>
  <si>
    <t>8:09.07 TT</t>
  </si>
  <si>
    <t>8:41.38 TT</t>
  </si>
  <si>
    <t>7:43.22 TT</t>
  </si>
  <si>
    <t>8:14.00 TT</t>
  </si>
  <si>
    <t>9:01.85 TT</t>
  </si>
  <si>
    <t>9:08.41 TT</t>
  </si>
  <si>
    <t>10:02.19 TT</t>
  </si>
  <si>
    <t>9:21.31 TT</t>
  </si>
  <si>
    <t>10:46.56 TT</t>
  </si>
  <si>
    <t>12:04.00 TT</t>
  </si>
  <si>
    <t>7:29.75 TT</t>
  </si>
  <si>
    <t>7:39.47 TT</t>
  </si>
  <si>
    <t>1:35.55 TT</t>
  </si>
  <si>
    <t>1:28.93 TT</t>
  </si>
  <si>
    <t>1:24.50 TT</t>
  </si>
  <si>
    <t>1:57.81 TT</t>
  </si>
  <si>
    <t>MED</t>
  </si>
  <si>
    <t>Molly, Caitlin, Dani, Gloria</t>
  </si>
  <si>
    <t>Alyse (7:39.47)</t>
  </si>
  <si>
    <t>(35.99, 34.78, 30.44, 30.66)</t>
  </si>
  <si>
    <t>Leah (9:01.85)</t>
  </si>
  <si>
    <t>Alyse</t>
  </si>
  <si>
    <t>Paige</t>
  </si>
  <si>
    <t>Molly, Dani, Gloria, Caitlin</t>
  </si>
  <si>
    <t>(27.25, 28.37, 30.66, 27.25)</t>
  </si>
  <si>
    <t>Gloria</t>
  </si>
  <si>
    <t>Hunter</t>
  </si>
  <si>
    <t>Dani (1:14.31)</t>
  </si>
  <si>
    <t>Frances (1:23.72)</t>
  </si>
  <si>
    <t>Dani (28.37)</t>
  </si>
  <si>
    <t>Mackenzie R (1:33.06)</t>
  </si>
  <si>
    <t>Abby (32.41)</t>
  </si>
  <si>
    <t>Hunter (1:48.12)</t>
  </si>
  <si>
    <t>Olina (41.38)</t>
  </si>
  <si>
    <t>Mackenzie C (45.06)</t>
  </si>
  <si>
    <t>Caitlin (1:15.65)</t>
  </si>
  <si>
    <t>Molly (1:08.08)</t>
  </si>
  <si>
    <t>Leah (1:52.18)</t>
  </si>
  <si>
    <t>Frances (1:27.97)</t>
  </si>
  <si>
    <t>Mackenzie R (1:49.31)</t>
  </si>
  <si>
    <t>Caitlin (1:05.14)</t>
  </si>
  <si>
    <t>Gloria (107.94)</t>
  </si>
  <si>
    <t>Olina (1:36.34)</t>
  </si>
  <si>
    <t>Molly</t>
  </si>
  <si>
    <t>Caitlin</t>
  </si>
  <si>
    <t>Dani</t>
  </si>
  <si>
    <t>Frances</t>
  </si>
  <si>
    <t>200 MR-A</t>
  </si>
  <si>
    <t>200 MR-B</t>
  </si>
  <si>
    <t>200 FR-A</t>
  </si>
  <si>
    <t>400 FR-A</t>
  </si>
  <si>
    <t>Abby</t>
  </si>
  <si>
    <t>Bailey</t>
  </si>
  <si>
    <t>Hae Won</t>
  </si>
  <si>
    <t>Kate</t>
  </si>
  <si>
    <t>Taylor</t>
  </si>
  <si>
    <t>Makenzie R</t>
  </si>
  <si>
    <t>Leah</t>
  </si>
  <si>
    <t>200 FR-B</t>
  </si>
  <si>
    <t>400 FR-B</t>
  </si>
  <si>
    <t>Sondrelle</t>
  </si>
  <si>
    <t>Olina</t>
  </si>
  <si>
    <t>Mackenzie C</t>
  </si>
  <si>
    <t>Yaya</t>
  </si>
  <si>
    <t>2:42.12 TT</t>
  </si>
  <si>
    <t>2:55.12 TT</t>
  </si>
  <si>
    <t>2:59.19 TT</t>
  </si>
  <si>
    <t>3:07.85 TT</t>
  </si>
  <si>
    <t>3:14.03 TT</t>
  </si>
  <si>
    <t>3:23.06 TT</t>
  </si>
  <si>
    <t>3:28.16 TT</t>
  </si>
  <si>
    <t>Molly (2:25.33)</t>
  </si>
  <si>
    <t>Gloria (2:55.12)</t>
  </si>
  <si>
    <t>1:52.47 TT</t>
  </si>
  <si>
    <t>3:17.50 TT</t>
  </si>
  <si>
    <t>3:47.25 TT</t>
  </si>
  <si>
    <t>3:35.65 TT</t>
  </si>
  <si>
    <t>4:14.93 TT</t>
  </si>
  <si>
    <t>4:36.12 TT</t>
  </si>
  <si>
    <t>2:30.78 TT</t>
  </si>
  <si>
    <t>2:33.95 TT</t>
  </si>
  <si>
    <t>2:44.63 TT</t>
  </si>
  <si>
    <t>2:48.87 TT</t>
  </si>
  <si>
    <t>2:57.59 TT</t>
  </si>
  <si>
    <t>3:11.03 TT</t>
  </si>
  <si>
    <t>2:48.53 TT</t>
  </si>
  <si>
    <t>3:19.03 TT</t>
  </si>
  <si>
    <t>3:21.07 TT</t>
  </si>
  <si>
    <t>3:49.16 TT</t>
  </si>
  <si>
    <t>3:11.60 TT</t>
  </si>
  <si>
    <t>3:21.59 TT</t>
  </si>
  <si>
    <t>4:23.45 TT</t>
  </si>
  <si>
    <t>8:59.61 TT</t>
  </si>
  <si>
    <t>:50.10 TT</t>
  </si>
  <si>
    <t>:30.21 TT</t>
  </si>
  <si>
    <t>1:48.93 TT</t>
  </si>
  <si>
    <t>1:12.23 TT</t>
  </si>
  <si>
    <t>Abby, Frances, Alyse, Olina</t>
  </si>
  <si>
    <t>(38.87, 40.69, 36.65, 41.38)</t>
  </si>
  <si>
    <t>Alyse, Abby, Leah, Frances</t>
  </si>
  <si>
    <t>(1:10.85, 1:15.22, 1:24.50, 1:10.69)</t>
  </si>
  <si>
    <t>Makenzie R, Olina, Mackenzie C, Hunter</t>
  </si>
  <si>
    <t>(1:27.34, 1:36.34, 1:52.47, 1:26.68)</t>
  </si>
  <si>
    <t>Alyse (2:33.95)</t>
  </si>
  <si>
    <t>Hunter (3:21.59)</t>
  </si>
  <si>
    <t>Mackenzie C (1:52.47)</t>
  </si>
  <si>
    <t>:32.33</t>
  </si>
  <si>
    <t>:34.08</t>
  </si>
  <si>
    <t>:30.42</t>
  </si>
  <si>
    <t>:29.71</t>
  </si>
  <si>
    <t>:40.96</t>
  </si>
  <si>
    <t>:39.52</t>
  </si>
  <si>
    <t>:42.17</t>
  </si>
  <si>
    <t>:40.69</t>
  </si>
  <si>
    <t>:36.40</t>
  </si>
  <si>
    <t>:42.49</t>
  </si>
  <si>
    <t>:40.87</t>
  </si>
  <si>
    <t>:40.88</t>
  </si>
  <si>
    <t>:41.04</t>
  </si>
  <si>
    <t>:51.08</t>
  </si>
  <si>
    <t>:56.98</t>
  </si>
  <si>
    <t>:56.52</t>
  </si>
  <si>
    <t>:31.48</t>
  </si>
  <si>
    <t>:40.50</t>
  </si>
  <si>
    <t>:41.52</t>
  </si>
  <si>
    <t>:34.10</t>
  </si>
  <si>
    <t>:35.90</t>
  </si>
  <si>
    <t>:48.00</t>
  </si>
  <si>
    <t>:53.37</t>
  </si>
  <si>
    <t>:42.22</t>
  </si>
  <si>
    <t>:28.01</t>
  </si>
  <si>
    <t>:27.95</t>
  </si>
  <si>
    <t>:33.19</t>
  </si>
  <si>
    <t>:39.76</t>
  </si>
  <si>
    <t>:39.90</t>
  </si>
  <si>
    <t>:33.12</t>
  </si>
  <si>
    <t>:46.54</t>
  </si>
  <si>
    <t>:46.25</t>
  </si>
  <si>
    <t>:31.22</t>
  </si>
  <si>
    <t>:34.90</t>
  </si>
  <si>
    <t>:38.33</t>
  </si>
  <si>
    <t>:46.30</t>
  </si>
  <si>
    <t>:42.69</t>
  </si>
  <si>
    <t>:29.10</t>
  </si>
  <si>
    <t>:31.68</t>
  </si>
  <si>
    <t>:33.67</t>
  </si>
  <si>
    <t>:38.90</t>
  </si>
  <si>
    <t>:46.26</t>
  </si>
  <si>
    <t>:53.28</t>
  </si>
  <si>
    <t>:49.37</t>
  </si>
  <si>
    <t>:56.47</t>
  </si>
  <si>
    <t>:27.81</t>
  </si>
  <si>
    <t>:28.18</t>
  </si>
  <si>
    <t>:31.19</t>
  </si>
  <si>
    <t>:27.36</t>
  </si>
  <si>
    <t>:38.24</t>
  </si>
  <si>
    <t>:40.02</t>
  </si>
  <si>
    <t>:48.46</t>
  </si>
  <si>
    <t>:36.94</t>
  </si>
  <si>
    <t>Makenzie R, Leah, Mackenzi C, Hunter</t>
  </si>
  <si>
    <t>(38.40, 37.93, 45.06, 37.66)</t>
  </si>
  <si>
    <t>:35.18</t>
  </si>
  <si>
    <t>:38.12</t>
  </si>
  <si>
    <t>:39.62</t>
  </si>
  <si>
    <t>:42.37</t>
  </si>
  <si>
    <t>:45.75</t>
  </si>
  <si>
    <t>:48.56</t>
  </si>
  <si>
    <t>:52.67</t>
  </si>
  <si>
    <t>:59.44</t>
  </si>
  <si>
    <t>:37.36</t>
  </si>
  <si>
    <t>:39.28</t>
  </si>
  <si>
    <t>:53.44</t>
  </si>
  <si>
    <t>:59.54</t>
  </si>
  <si>
    <t>Abby (8:04.89)</t>
  </si>
  <si>
    <t>:32.33 GIL</t>
  </si>
  <si>
    <t>:39.52 GIL</t>
  </si>
  <si>
    <t>:29.71 GIL</t>
  </si>
  <si>
    <t>:40.69 GIL</t>
  </si>
  <si>
    <t>1:46.20 GIL</t>
  </si>
  <si>
    <t>1:18.50 GIL</t>
  </si>
  <si>
    <t>1:32.94 GIL</t>
  </si>
  <si>
    <t>1:11.15 GIL</t>
  </si>
  <si>
    <t>1:35.35 GIL</t>
  </si>
  <si>
    <t>1:55.79 GIL</t>
  </si>
  <si>
    <t>1:29.52 GIL</t>
  </si>
  <si>
    <t>:28.18 GIL</t>
  </si>
  <si>
    <t>:27.36 GIL</t>
  </si>
  <si>
    <t>1:21.99 GIL</t>
  </si>
  <si>
    <t>:40.02 GIL</t>
  </si>
  <si>
    <t>:48.46 GIL</t>
  </si>
  <si>
    <t>:36.94 GIL</t>
  </si>
  <si>
    <t>GIL</t>
  </si>
  <si>
    <t>:30.42 GIL</t>
  </si>
  <si>
    <t>Caitlin, Dani, Taylor, Molly</t>
  </si>
  <si>
    <t>Dani, Caitlin, Molly, Gloria</t>
  </si>
  <si>
    <t>Bailey, Taylor, Frances, Abby</t>
  </si>
  <si>
    <t>Paige, Makenzie R, Kate, Hae Won</t>
  </si>
  <si>
    <t>200 MR-C</t>
  </si>
  <si>
    <t>200 FR-C</t>
  </si>
  <si>
    <t>400 FR-C</t>
  </si>
  <si>
    <t>Frances, Alyse, Sondrelle, Abby</t>
  </si>
  <si>
    <t xml:space="preserve">Leah, Mackenzie C, Yaya, Hunter </t>
  </si>
  <si>
    <t>Hunter, Olina, Mackenzie C, Sondrelle</t>
  </si>
  <si>
    <t>Paige, Makenzie R, Leah, Hae Won</t>
  </si>
  <si>
    <t>Alyse, Kate, Bailey, Gloria</t>
  </si>
  <si>
    <t>50 Free Ex</t>
  </si>
  <si>
    <t>100 Free Ex</t>
  </si>
  <si>
    <t xml:space="preserve">Molly 2:10.28 </t>
  </si>
  <si>
    <t>Alyse 2:33.95</t>
  </si>
  <si>
    <t>Bailey 3:11.03</t>
  </si>
  <si>
    <t>Sondrelle NT</t>
  </si>
  <si>
    <t>Caitlin 2:42.91</t>
  </si>
  <si>
    <t>Frances 2:59.19</t>
  </si>
  <si>
    <t>Paige 3:17.50</t>
  </si>
  <si>
    <t>Makenzie R 3:35.65</t>
  </si>
  <si>
    <t>Gloria 30.66</t>
  </si>
  <si>
    <t>Taylor 30.21</t>
  </si>
  <si>
    <t>Hae Won 34.93</t>
  </si>
  <si>
    <t>Kate 35.44</t>
  </si>
  <si>
    <t>Dani 1:10.13</t>
  </si>
  <si>
    <t>Abby 1:32.41</t>
  </si>
  <si>
    <t>Kate 1:32.54</t>
  </si>
  <si>
    <t>Hunter 2:11.84</t>
  </si>
  <si>
    <t>Gloria 1:07.94</t>
  </si>
  <si>
    <t>Bailey 1:20.69</t>
  </si>
  <si>
    <t>Hae Won 1:20.72</t>
  </si>
  <si>
    <t>Leah 1:24.50</t>
  </si>
  <si>
    <t>Molly 5:57.13</t>
  </si>
  <si>
    <t>Alyse 7:23.25</t>
  </si>
  <si>
    <t>Hunter 10:02.19</t>
  </si>
  <si>
    <t>Caitlin 1:12.77</t>
  </si>
  <si>
    <t>Frances 1:21.99</t>
  </si>
  <si>
    <t>Abby 1:32.16</t>
  </si>
  <si>
    <t>Paige 1:38.00</t>
  </si>
  <si>
    <t>Dani 1:28.93</t>
  </si>
  <si>
    <t>Taylor 1:37.62</t>
  </si>
  <si>
    <t>Leah 1:52.18</t>
  </si>
  <si>
    <t>Olina 1:50.94</t>
  </si>
  <si>
    <t>Ex: Yaya NT</t>
  </si>
  <si>
    <t>Ex: Mackenzie C 1:45.45</t>
  </si>
  <si>
    <t>Ex: Makenzie R 1:27.34</t>
  </si>
  <si>
    <t>8/26/17 Gilbert</t>
  </si>
  <si>
    <t>Dani 33.46, Caitlin 34.08, Molly 30.92, Gloria 29.71</t>
  </si>
  <si>
    <t>Bailey 39.13, Taylor 42.68, Frances 35.22, Abby 32.41*</t>
  </si>
  <si>
    <t>Paige 41.97, Makenzie R 47.62, Kate 39.65, Hae Won 34.93</t>
  </si>
  <si>
    <t>Caitlin 27.25, Dani 28.18, Taylor 30.21* Molly 27.25*</t>
  </si>
  <si>
    <t>Alyse 32.69, Frances 33.26*, Sondrelle 35.91*, Abby 32.41*</t>
  </si>
  <si>
    <t>Leah 37.93, Mackenzie C 48.46, Yaya NT, Hunter 36.94</t>
  </si>
  <si>
    <t>Alyse 1:10.85, Kate 1:13.04*, Bailey 1:20.69*, Gloria 1:07.94*</t>
  </si>
  <si>
    <t>Paige 1:21.06, Makenzie R 1:27.34*, Leah 1:32.94*, Hae Won 1:20.72*</t>
  </si>
  <si>
    <t>Hunter 1:26.68, Olina 1:35.35, Mackenzie C 1:55.79, Sondrelle 1:22.84*</t>
  </si>
  <si>
    <t>AJ</t>
  </si>
  <si>
    <t>AJ=Apache Junction 8/29/17</t>
  </si>
  <si>
    <t>8/29/17 Apache Junction</t>
  </si>
  <si>
    <t>:33.99</t>
  </si>
  <si>
    <t>:28.66</t>
  </si>
  <si>
    <t>:30.11</t>
  </si>
  <si>
    <t>:29.65</t>
  </si>
  <si>
    <t>:42.25</t>
  </si>
  <si>
    <t>:34.81</t>
  </si>
  <si>
    <t>:33.76</t>
  </si>
  <si>
    <t>:42.19</t>
  </si>
  <si>
    <t>:39.26</t>
  </si>
  <si>
    <t>:33.73</t>
  </si>
  <si>
    <t>:29.07</t>
  </si>
  <si>
    <t>:33.09</t>
  </si>
  <si>
    <t>:34.13</t>
  </si>
  <si>
    <t>:34.35</t>
  </si>
  <si>
    <t>:35.09</t>
  </si>
  <si>
    <t>:41.05</t>
  </si>
  <si>
    <t>:41.53</t>
  </si>
  <si>
    <t>:37.30</t>
  </si>
  <si>
    <t>:37.76</t>
  </si>
  <si>
    <t>:45.70</t>
  </si>
  <si>
    <t>:49.33</t>
  </si>
  <si>
    <t>:47.54</t>
  </si>
  <si>
    <t>:43.96</t>
  </si>
  <si>
    <t>:51.83</t>
  </si>
  <si>
    <t>:40.22</t>
  </si>
  <si>
    <t>:45.79</t>
  </si>
  <si>
    <t>:49.35</t>
  </si>
  <si>
    <t>:45.71</t>
  </si>
  <si>
    <t>:32.15</t>
  </si>
  <si>
    <t>:40.63</t>
  </si>
  <si>
    <t>:42.55</t>
  </si>
  <si>
    <t>:34.97</t>
  </si>
  <si>
    <t>:37.87</t>
  </si>
  <si>
    <t>:44.59</t>
  </si>
  <si>
    <t>:50.63</t>
  </si>
  <si>
    <t>:41.89</t>
  </si>
  <si>
    <t>:43.45</t>
  </si>
  <si>
    <t>:56.07</t>
  </si>
  <si>
    <t>:48.88</t>
  </si>
  <si>
    <t>:29.33</t>
  </si>
  <si>
    <t>:30.34</t>
  </si>
  <si>
    <t>Ex: Mackenzie C 48.46/Olina 39.76</t>
  </si>
  <si>
    <t>:44.09</t>
  </si>
  <si>
    <t>:40.58</t>
  </si>
  <si>
    <t>:29.34</t>
  </si>
  <si>
    <t>:30.15</t>
  </si>
  <si>
    <t>:33.07</t>
  </si>
  <si>
    <t>:32.21</t>
  </si>
  <si>
    <t>:43.25</t>
  </si>
  <si>
    <t>:48.84</t>
  </si>
  <si>
    <t>:43.42</t>
  </si>
  <si>
    <t>:48.45</t>
  </si>
  <si>
    <t>:54.81</t>
  </si>
  <si>
    <t>:32.69</t>
  </si>
  <si>
    <t>:36.77</t>
  </si>
  <si>
    <t>:37.38</t>
  </si>
  <si>
    <t>:42.85</t>
  </si>
  <si>
    <t>:36.91</t>
  </si>
  <si>
    <t>:42.21</t>
  </si>
  <si>
    <t>:40.07</t>
  </si>
  <si>
    <t>:42.44</t>
  </si>
  <si>
    <t>:45.01</t>
  </si>
  <si>
    <t>:54.72</t>
  </si>
  <si>
    <t>:44.16</t>
  </si>
  <si>
    <t>:34.82</t>
  </si>
  <si>
    <t>:35.30</t>
  </si>
  <si>
    <t>:35.40</t>
  </si>
  <si>
    <t>:34.62</t>
  </si>
  <si>
    <t>:37.24</t>
  </si>
  <si>
    <t>:34.40</t>
  </si>
  <si>
    <t>:37.89</t>
  </si>
  <si>
    <t>:44.06</t>
  </si>
  <si>
    <t>:43.47</t>
  </si>
  <si>
    <t>:42.39</t>
  </si>
  <si>
    <t>:43.23</t>
  </si>
  <si>
    <t>:43.43</t>
  </si>
  <si>
    <t>:42.84</t>
  </si>
  <si>
    <t>:44.14</t>
  </si>
  <si>
    <t>:37.58</t>
  </si>
  <si>
    <t>:46.83</t>
  </si>
  <si>
    <t>:47.00</t>
  </si>
  <si>
    <t>:52.39</t>
  </si>
  <si>
    <t>:50.09</t>
  </si>
  <si>
    <t>:44.95</t>
  </si>
  <si>
    <t>:46.29</t>
  </si>
  <si>
    <t>:48.97</t>
  </si>
  <si>
    <t>:50.33</t>
  </si>
  <si>
    <t>:51.79</t>
  </si>
  <si>
    <t>:47.12</t>
  </si>
  <si>
    <t>:55.38</t>
  </si>
  <si>
    <t>:58.98</t>
  </si>
  <si>
    <t>:27.52</t>
  </si>
  <si>
    <t>:28.58</t>
  </si>
  <si>
    <t>:27.96</t>
  </si>
  <si>
    <t>:31.80</t>
  </si>
  <si>
    <t>:32.11</t>
  </si>
  <si>
    <t>:36.68</t>
  </si>
  <si>
    <t>:31.82</t>
  </si>
  <si>
    <t>:37.31</t>
  </si>
  <si>
    <t>:44.03</t>
  </si>
  <si>
    <t>:37.47</t>
  </si>
  <si>
    <t>:39.56</t>
  </si>
  <si>
    <t>:37.23</t>
  </si>
  <si>
    <t>:38.66</t>
  </si>
  <si>
    <t>:41.55</t>
  </si>
  <si>
    <t>:42.93</t>
  </si>
  <si>
    <t>:43.41</t>
  </si>
  <si>
    <t>:48.94</t>
  </si>
  <si>
    <t>:49.67</t>
  </si>
  <si>
    <t>:53.22</t>
  </si>
  <si>
    <t>:41.19</t>
  </si>
  <si>
    <t>:45.07</t>
  </si>
  <si>
    <t>:45.49</t>
  </si>
  <si>
    <t>:53.00</t>
  </si>
  <si>
    <t>:49.75</t>
  </si>
  <si>
    <t>:55.85</t>
  </si>
  <si>
    <t>:52.19</t>
  </si>
  <si>
    <t>:58.88</t>
  </si>
  <si>
    <t>:34.77</t>
  </si>
  <si>
    <t>3:01.07 AJ</t>
  </si>
  <si>
    <t>:30.15 AJ</t>
  </si>
  <si>
    <t>:32.11 AJ</t>
  </si>
  <si>
    <t>:27.96 AJ</t>
  </si>
  <si>
    <t>:36.68 AJ</t>
  </si>
  <si>
    <t>:31.82 AJ</t>
  </si>
  <si>
    <t>:37.47 AJ</t>
  </si>
  <si>
    <t>1:15.71 AJ</t>
  </si>
  <si>
    <t>1:23.61 AJ</t>
  </si>
  <si>
    <t>1:17.22 AJ</t>
  </si>
  <si>
    <t>1:11.38 AJ</t>
  </si>
  <si>
    <t>1:19.34 AJ</t>
  </si>
  <si>
    <t>1:22.49 AJ</t>
  </si>
  <si>
    <t>8:06.78 AJ</t>
  </si>
  <si>
    <t>1:45.60 AJ</t>
  </si>
  <si>
    <t>Alyse, Taylor, Kate, Frances</t>
  </si>
  <si>
    <t>200 FR- A</t>
  </si>
  <si>
    <t>Abby, Taylor, Frances, Alyse</t>
  </si>
  <si>
    <t>Hae Won, Bailey, Paige, Abby</t>
  </si>
  <si>
    <t>Yaya, Olina, Makenzie R, Mackenzie C</t>
  </si>
  <si>
    <t>Kate, Bailey, Paige, Hae Won</t>
  </si>
  <si>
    <t>Leah, Hunter, Makenzie R, Sondrelle</t>
  </si>
  <si>
    <t>Hunter, Leah, Yaya, Sondrelle</t>
  </si>
  <si>
    <t>50 Free EX</t>
  </si>
  <si>
    <t>100 Free EX</t>
  </si>
  <si>
    <t>Caitlin 2:25.33</t>
  </si>
  <si>
    <t>Molly 2:10.28</t>
  </si>
  <si>
    <t>Gloria 2:55.12</t>
  </si>
  <si>
    <t>Frances 2:54.72</t>
  </si>
  <si>
    <t>Dani 2:52.12</t>
  </si>
  <si>
    <t>Sondrelle 35.91</t>
  </si>
  <si>
    <t>Hae Won 33.07</t>
  </si>
  <si>
    <t>Kate 1:31.87</t>
  </si>
  <si>
    <t>Taylor 1:32.79</t>
  </si>
  <si>
    <t>Paige 1:33.44</t>
  </si>
  <si>
    <t>Bailey 1:20.09</t>
  </si>
  <si>
    <t>Olina 1:36.94</t>
  </si>
  <si>
    <t>Caitlin 6:18.70</t>
  </si>
  <si>
    <t>Molly 5:45.94</t>
  </si>
  <si>
    <t>Leah 1:48.93</t>
  </si>
  <si>
    <t>Taylor 1:35.55</t>
  </si>
  <si>
    <t>Dani 1:13.30</t>
  </si>
  <si>
    <t>Makenzie R 1:53.59</t>
  </si>
  <si>
    <t>Bailey 1:40.53</t>
  </si>
  <si>
    <t>Hae Won 1:35.84</t>
  </si>
  <si>
    <t>Frances 1:28.78</t>
  </si>
  <si>
    <t>Dani 2:30.78</t>
  </si>
  <si>
    <t>Hae Won 3:17.50</t>
  </si>
  <si>
    <t>Paige 3:21.07</t>
  </si>
  <si>
    <t>Taylor 3:07.85</t>
  </si>
  <si>
    <t>Bailey 3:28.16</t>
  </si>
  <si>
    <t>Kate NT</t>
  </si>
  <si>
    <t>Abby 32.41/Ex: Olina 39.76</t>
  </si>
  <si>
    <t>Molly 1:06.08</t>
  </si>
  <si>
    <t>Caitlin 1:00.88</t>
  </si>
  <si>
    <t>Taylor 1:12.23</t>
  </si>
  <si>
    <t>Leah 1:22.51</t>
  </si>
  <si>
    <t>Dani 6:46.50</t>
  </si>
  <si>
    <t>Alyse 7:02.94</t>
  </si>
  <si>
    <t>Frances 7:43.22</t>
  </si>
  <si>
    <t>Hae Won 8:59.61</t>
  </si>
  <si>
    <t>Molly 1:10.83</t>
  </si>
  <si>
    <t>Yaya NT</t>
  </si>
  <si>
    <t>Bailey 1:28.84</t>
  </si>
  <si>
    <t>Caitlin 1:15.65</t>
  </si>
  <si>
    <t>Gloria 1:31.66</t>
  </si>
  <si>
    <t>Mackenzie C 2:47.31</t>
  </si>
  <si>
    <t>Sondrelle 35.91/Ex: Mackenzie C 44.09</t>
  </si>
  <si>
    <t>Frances 31.80/Ex: Makenzie R 38.24</t>
  </si>
  <si>
    <t>Leah 37.31/Ex: Yaya 42.76</t>
  </si>
  <si>
    <t xml:space="preserve">50 Free </t>
  </si>
  <si>
    <t>Ex: Hunter 37.66</t>
  </si>
  <si>
    <t>Hunter 1:26.68</t>
  </si>
  <si>
    <t>no dive</t>
  </si>
  <si>
    <t>vaca</t>
  </si>
  <si>
    <t>9/7/17 Veritas &amp; Tempe Prep</t>
  </si>
  <si>
    <t>:33.31</t>
  </si>
  <si>
    <t>:34.79</t>
  </si>
  <si>
    <t>:29.80</t>
  </si>
  <si>
    <t>:28.91</t>
  </si>
  <si>
    <t>:39.48</t>
  </si>
  <si>
    <t>:33.32</t>
  </si>
  <si>
    <t>:32.08</t>
  </si>
  <si>
    <t>:42.28</t>
  </si>
  <si>
    <t>:49.11</t>
  </si>
  <si>
    <t>:41.58</t>
  </si>
  <si>
    <t>:31.16</t>
  </si>
  <si>
    <t>:34.69</t>
  </si>
  <si>
    <t>:36.85</t>
  </si>
  <si>
    <t>:36.78</t>
  </si>
  <si>
    <t>:43.51</t>
  </si>
  <si>
    <t>:40.48</t>
  </si>
  <si>
    <t>:38.26</t>
  </si>
  <si>
    <t>:39.04</t>
  </si>
  <si>
    <t>:46.22</t>
  </si>
  <si>
    <t>:50.60</t>
  </si>
  <si>
    <t>:48.90</t>
  </si>
  <si>
    <t>:39.11</t>
  </si>
  <si>
    <t>:48.79</t>
  </si>
  <si>
    <t>:53.64</t>
  </si>
  <si>
    <t>:34.15</t>
  </si>
  <si>
    <t>:44.63</t>
  </si>
  <si>
    <t>:52.40</t>
  </si>
  <si>
    <t>:40.01</t>
  </si>
  <si>
    <t>:36.75</t>
  </si>
  <si>
    <t>:47.64</t>
  </si>
  <si>
    <t>:46.08</t>
  </si>
  <si>
    <t>:50.83</t>
  </si>
  <si>
    <t>:55.17</t>
  </si>
  <si>
    <t>:39.34</t>
  </si>
  <si>
    <t>:39.80</t>
  </si>
  <si>
    <t>:48.25</t>
  </si>
  <si>
    <t>:56.63</t>
  </si>
  <si>
    <t>:44.75</t>
  </si>
  <si>
    <t>:42.09</t>
  </si>
  <si>
    <t>:50.30</t>
  </si>
  <si>
    <t>:45.46</t>
  </si>
  <si>
    <t>:30.28</t>
  </si>
  <si>
    <t>:33.87</t>
  </si>
  <si>
    <t>:36.07</t>
  </si>
  <si>
    <t>:32.92</t>
  </si>
  <si>
    <t>:35.95</t>
  </si>
  <si>
    <t>:35.42</t>
  </si>
  <si>
    <t>:41.64</t>
  </si>
  <si>
    <t>:30.10</t>
  </si>
  <si>
    <t>:33.46</t>
  </si>
  <si>
    <t>:30.04</t>
  </si>
  <si>
    <t>:34.28</t>
  </si>
  <si>
    <t>:45.09</t>
  </si>
  <si>
    <t>:56.27</t>
  </si>
  <si>
    <t>:45.30</t>
  </si>
  <si>
    <t>:41.99</t>
  </si>
  <si>
    <t>:52.87</t>
  </si>
  <si>
    <t>:28.70</t>
  </si>
  <si>
    <t>:32.27</t>
  </si>
  <si>
    <t>:32.88</t>
  </si>
  <si>
    <t>:36.95</t>
  </si>
  <si>
    <t>:38.23</t>
  </si>
  <si>
    <t>:41.31</t>
  </si>
  <si>
    <t>:39.50</t>
  </si>
  <si>
    <t>:45.19</t>
  </si>
  <si>
    <t>:37.70</t>
  </si>
  <si>
    <t>:41.54</t>
  </si>
  <si>
    <t>:41.25</t>
  </si>
  <si>
    <t>:41.44</t>
  </si>
  <si>
    <t>:41.71</t>
  </si>
  <si>
    <t>:40.11</t>
  </si>
  <si>
    <t>:41.46</t>
  </si>
  <si>
    <t>:42.34</t>
  </si>
  <si>
    <t>:37.10</t>
  </si>
  <si>
    <t>:43.94</t>
  </si>
  <si>
    <t>:44.90</t>
  </si>
  <si>
    <t>:45.32</t>
  </si>
  <si>
    <t>:44.39</t>
  </si>
  <si>
    <t>:44.88</t>
  </si>
  <si>
    <t>:38.02</t>
  </si>
  <si>
    <t>:37.34</t>
  </si>
  <si>
    <t>:43.31</t>
  </si>
  <si>
    <t>:43.14</t>
  </si>
  <si>
    <t>:42.78</t>
  </si>
  <si>
    <t>:42.94</t>
  </si>
  <si>
    <t>:42.18</t>
  </si>
  <si>
    <t>:44.40</t>
  </si>
  <si>
    <t>:44.24</t>
  </si>
  <si>
    <t>:43.82</t>
  </si>
  <si>
    <t>:37.61</t>
  </si>
  <si>
    <t>:39.59</t>
  </si>
  <si>
    <t>:49.28</t>
  </si>
  <si>
    <t>:49.85</t>
  </si>
  <si>
    <t>:50.70</t>
  </si>
  <si>
    <t>:50.81</t>
  </si>
  <si>
    <t>:47.85</t>
  </si>
  <si>
    <t>:49.71</t>
  </si>
  <si>
    <t>:49.56</t>
  </si>
  <si>
    <t>:51.47</t>
  </si>
  <si>
    <t>:51.21</t>
  </si>
  <si>
    <t>:27.89</t>
  </si>
  <si>
    <t>:28.37</t>
  </si>
  <si>
    <t>:30.37</t>
  </si>
  <si>
    <t>:27.80</t>
  </si>
  <si>
    <t>:32.31</t>
  </si>
  <si>
    <t>:33.98</t>
  </si>
  <si>
    <t>:37.12</t>
  </si>
  <si>
    <t>:34.85</t>
  </si>
  <si>
    <t>:36.92</t>
  </si>
  <si>
    <t>:34.54</t>
  </si>
  <si>
    <t>:37.49</t>
  </si>
  <si>
    <t>:34.12</t>
  </si>
  <si>
    <t>:47.06</t>
  </si>
  <si>
    <t>:36.09</t>
  </si>
  <si>
    <t>:43.05</t>
  </si>
  <si>
    <t>:49.80</t>
  </si>
  <si>
    <t>:57.07</t>
  </si>
  <si>
    <t>VTP</t>
  </si>
  <si>
    <t>:42.28 VTP</t>
  </si>
  <si>
    <t>:33.32 VTP</t>
  </si>
  <si>
    <t>:41.58 VTP</t>
  </si>
  <si>
    <t>2:19.19 VTP</t>
  </si>
  <si>
    <t>3:12.437 VTP</t>
  </si>
  <si>
    <t>3:28.21 VTP</t>
  </si>
  <si>
    <t>:35.42 VTP</t>
  </si>
  <si>
    <t>:33.12 VTP</t>
  </si>
  <si>
    <t>:33.98 VTP</t>
  </si>
  <si>
    <t>:37.12 VTP</t>
  </si>
  <si>
    <t>:36.92 VTP</t>
  </si>
  <si>
    <t>1:34.86 VTP</t>
  </si>
  <si>
    <t>1:08.25 VTP</t>
  </si>
  <si>
    <t>1:15.11 VTP</t>
  </si>
  <si>
    <t>1:23.51 VTP</t>
  </si>
  <si>
    <t>1:26.70 VTP</t>
  </si>
  <si>
    <t>1:15.53 VTP</t>
  </si>
  <si>
    <t>6:44.40 VTP</t>
  </si>
  <si>
    <t>7:14.96 VTP</t>
  </si>
  <si>
    <t>8:10.03 VTP</t>
  </si>
  <si>
    <t>1:31.70 VTP</t>
  </si>
  <si>
    <t>PCV=Phoenix Country Day &amp; Veritas 9/12/17</t>
  </si>
  <si>
    <t>lip</t>
  </si>
  <si>
    <t>ip</t>
  </si>
  <si>
    <t>dr</t>
  </si>
  <si>
    <t>vol</t>
  </si>
  <si>
    <t>Alyse 2:29.19</t>
  </si>
  <si>
    <t>Gloria 2:51.10</t>
  </si>
  <si>
    <t>Mackenzie C 41.64</t>
  </si>
  <si>
    <t>Hunter 35.95</t>
  </si>
  <si>
    <t>Leah 32.92</t>
  </si>
  <si>
    <t>Kate 32.21</t>
  </si>
  <si>
    <t>Sondrelle 1:34.86</t>
  </si>
  <si>
    <t>Makenzie R 1:19.54</t>
  </si>
  <si>
    <t>Hunter 1:24.69</t>
  </si>
  <si>
    <t>Alyse 1:09.31</t>
  </si>
  <si>
    <t>WI</t>
  </si>
  <si>
    <t>9/9/17 Wolves Invite</t>
  </si>
  <si>
    <t>:32.24</t>
  </si>
  <si>
    <t>:32.62</t>
  </si>
  <si>
    <t>:28.55</t>
  </si>
  <si>
    <t>:39.20</t>
  </si>
  <si>
    <t>:42.59</t>
  </si>
  <si>
    <t>:39.31</t>
  </si>
  <si>
    <t>:28.81</t>
  </si>
  <si>
    <t>:31.97</t>
  </si>
  <si>
    <t>:33.00</t>
  </si>
  <si>
    <t>:31.14</t>
  </si>
  <si>
    <t>:28.63</t>
  </si>
  <si>
    <t>:31.63</t>
  </si>
  <si>
    <t>:32.76</t>
  </si>
  <si>
    <t>:35.49</t>
  </si>
  <si>
    <t>:45.31</t>
  </si>
  <si>
    <t>:35.91</t>
  </si>
  <si>
    <t>:36.98</t>
  </si>
  <si>
    <t>:44.23</t>
  </si>
  <si>
    <t>:50.03</t>
  </si>
  <si>
    <t>:41.10</t>
  </si>
  <si>
    <t>:30.73</t>
  </si>
  <si>
    <t>:40.21</t>
  </si>
  <si>
    <t>:48.03</t>
  </si>
  <si>
    <t>:39.06</t>
  </si>
  <si>
    <t>:39.27</t>
  </si>
  <si>
    <t>:34.58</t>
  </si>
  <si>
    <t>:33.22</t>
  </si>
  <si>
    <t>:34.43</t>
  </si>
  <si>
    <t>:34.31</t>
  </si>
  <si>
    <t>:31.76</t>
  </si>
  <si>
    <t>:31.96</t>
  </si>
  <si>
    <t>:33.38</t>
  </si>
  <si>
    <t>:33.47</t>
  </si>
  <si>
    <t>NS</t>
  </si>
  <si>
    <t>:41.21</t>
  </si>
  <si>
    <t>:50.94</t>
  </si>
  <si>
    <t>:41.50</t>
  </si>
  <si>
    <t>:56.00</t>
  </si>
  <si>
    <t>:34.91</t>
  </si>
  <si>
    <t>:47.58</t>
  </si>
  <si>
    <t>:44.21</t>
  </si>
  <si>
    <t>:53.29</t>
  </si>
  <si>
    <t>:37.29</t>
  </si>
  <si>
    <t>:40.71</t>
  </si>
  <si>
    <t>:37.51</t>
  </si>
  <si>
    <t>:42.71</t>
  </si>
  <si>
    <t>:57.98</t>
  </si>
  <si>
    <t>:35.89</t>
  </si>
  <si>
    <t>:31.61</t>
  </si>
  <si>
    <t>:35.58</t>
  </si>
  <si>
    <t>:31.00</t>
  </si>
  <si>
    <t>:34.11</t>
  </si>
  <si>
    <t>:34.57</t>
  </si>
  <si>
    <t>:34.39</t>
  </si>
  <si>
    <t>:35.28</t>
  </si>
  <si>
    <t>:35.94</t>
  </si>
  <si>
    <t>:35.31</t>
  </si>
  <si>
    <t>:35.04</t>
  </si>
  <si>
    <t>:30.35</t>
  </si>
  <si>
    <t>:30.17</t>
  </si>
  <si>
    <t>:34.00</t>
  </si>
  <si>
    <t>:33.85</t>
  </si>
  <si>
    <t>:33.79</t>
  </si>
  <si>
    <t>:33.83</t>
  </si>
  <si>
    <t>:33.18</t>
  </si>
  <si>
    <t>:33.96</t>
  </si>
  <si>
    <t>:31.93</t>
  </si>
  <si>
    <t>:26.44</t>
  </si>
  <si>
    <t>:27.14</t>
  </si>
  <si>
    <t>:29.78</t>
  </si>
  <si>
    <t>:26.04</t>
  </si>
  <si>
    <t>:42.54</t>
  </si>
  <si>
    <t>:47.05</t>
  </si>
  <si>
    <t>:44.82</t>
  </si>
  <si>
    <t>:48.05</t>
  </si>
  <si>
    <t>:34.33</t>
  </si>
  <si>
    <t>:37.97</t>
  </si>
  <si>
    <t>:43.61</t>
  </si>
  <si>
    <t>:48.01</t>
  </si>
  <si>
    <t>:49.09</t>
  </si>
  <si>
    <t>:53.48</t>
  </si>
  <si>
    <t>:45.65</t>
  </si>
  <si>
    <t>Gloria, Alyse, Taylor, Frances</t>
  </si>
  <si>
    <t>Molly, Dani, Taylor, Caitlin</t>
  </si>
  <si>
    <t>:28.01 WI</t>
  </si>
  <si>
    <t>2:04.92 WI</t>
  </si>
  <si>
    <t>2:05.29 WI</t>
  </si>
  <si>
    <t>2:52.34 WI</t>
  </si>
  <si>
    <t>:26.44 WI</t>
  </si>
  <si>
    <t>1:22.87 WI</t>
  </si>
  <si>
    <t>1:05.69 WI</t>
  </si>
  <si>
    <t>5:40.75 WI</t>
  </si>
  <si>
    <t>1:29.59 WI</t>
  </si>
  <si>
    <t>1:32.56 WI</t>
  </si>
  <si>
    <t>1:26.61 WI</t>
  </si>
  <si>
    <t>1:11.54 WI</t>
  </si>
  <si>
    <t>9/12/17 at Phoenix Country Day &amp; Veritas</t>
  </si>
  <si>
    <t>Gloria, Taylor, Alyse, Frances</t>
  </si>
  <si>
    <t>Dani, Gloria, Molly, Caitlin</t>
  </si>
  <si>
    <t>Molly, Dani, Frances, Caitlin</t>
  </si>
  <si>
    <t>Hunter, Paige, Sondrelle, Kate</t>
  </si>
  <si>
    <t>Abby, Alyse, Hae Won, Taylor</t>
  </si>
  <si>
    <t>50 EX</t>
  </si>
  <si>
    <t>100 EX</t>
  </si>
  <si>
    <t>Bailey, Hae Won, Abby, Makenzie R</t>
  </si>
  <si>
    <t>Kate, Sondrelle, Makenzie R, Bailey</t>
  </si>
  <si>
    <t>Paige, Hunter, Makenzie R, Leah</t>
  </si>
  <si>
    <t>Hae Won, Olina, Mackenzie C, Abby</t>
  </si>
  <si>
    <t>Gloria 36.59, Taylor 42.25, Alyse 36.65, Frances 30.10*</t>
  </si>
  <si>
    <t>Bailey 39.13, Hae Won 44.81, Abby 39.17, Makenzie R 36.92</t>
  </si>
  <si>
    <t>Hunter 44.38, Paige 43.82, Sondrelle NT, Kate 31.76*</t>
  </si>
  <si>
    <t>Frances 2:48.53</t>
  </si>
  <si>
    <t>Taylor 2:48.87</t>
  </si>
  <si>
    <t>Hunter 3:21.59</t>
  </si>
  <si>
    <t>Caitlin 2:30.30</t>
  </si>
  <si>
    <t>Alyse 3:14.03</t>
  </si>
  <si>
    <t>Ex: Bailey 33.50 / Ex: Olina 39.76</t>
  </si>
  <si>
    <t>Gloria 29.33 / Ex: Sondrelle 34.31</t>
  </si>
  <si>
    <t>Kate 31.76 / Ex: Hunter 34.58</t>
  </si>
  <si>
    <t>Ex: Hae Won 33.07 / Ex: Mackenzie C 39.06</t>
  </si>
  <si>
    <t>Dani 1:07.63</t>
  </si>
  <si>
    <t>Frances 1:24.11</t>
  </si>
  <si>
    <t>Molly 1:04.38</t>
  </si>
  <si>
    <t>Bailey 1:12.83</t>
  </si>
  <si>
    <t>Leah 1:19.54</t>
  </si>
  <si>
    <t>Alyse 7:01.36</t>
  </si>
  <si>
    <t>Abby 8:04.89</t>
  </si>
  <si>
    <t>Olina 10:46.56</t>
  </si>
  <si>
    <t>Dani 27.95, Gloria 28.55, Molly 27.96, Caitlin 26.84</t>
  </si>
  <si>
    <t>Abby 32.41, Alyse 32.08, Hae Won 37.12, Taylor 29.78</t>
  </si>
  <si>
    <t>Paige 34.53, Hunter 36.94, Makenzie R 36.92, Leah 40.02</t>
  </si>
  <si>
    <t>Gloria 1:26.00</t>
  </si>
  <si>
    <t>Leah 1:29.59</t>
  </si>
  <si>
    <t>Molly 1:18.62</t>
  </si>
  <si>
    <t>Makenzie R 1:31.62</t>
  </si>
  <si>
    <t>Molly 1:04.38, Dani 1:01.41*, Frances 1:05.69, Caitlin 1:00.84*</t>
  </si>
  <si>
    <t>Kate 1:13.04, Sondrelle 1:15.53, Makenzie R 1:23.61, Bailey 1:17.22</t>
  </si>
  <si>
    <t>Hae Won 1:17.60, Olina 1:35.35, Mackenzie C 1:42.79, Abby 1:17.30</t>
  </si>
  <si>
    <t>Yaya Liu</t>
  </si>
  <si>
    <t>Liu, Yaya Jr.</t>
  </si>
  <si>
    <t>PCV</t>
  </si>
  <si>
    <t>fam</t>
  </si>
  <si>
    <t>dad</t>
  </si>
  <si>
    <t>inj</t>
  </si>
  <si>
    <t>:35.14</t>
  </si>
  <si>
    <t>:40.17</t>
  </si>
  <si>
    <t>:38.83</t>
  </si>
  <si>
    <t>:30.58</t>
  </si>
  <si>
    <t>:39.38</t>
  </si>
  <si>
    <t>:42.30</t>
  </si>
  <si>
    <t>:39.44</t>
  </si>
  <si>
    <t>:34.87</t>
  </si>
  <si>
    <t>:43.17</t>
  </si>
  <si>
    <t>:41.66</t>
  </si>
  <si>
    <t>:39.35</t>
  </si>
  <si>
    <t>:34.98</t>
  </si>
  <si>
    <t>:34.05</t>
  </si>
  <si>
    <t>:38.38</t>
  </si>
  <si>
    <t>:39.95</t>
  </si>
  <si>
    <t>:37.96</t>
  </si>
  <si>
    <t>:32.00</t>
  </si>
  <si>
    <t>:38.05</t>
  </si>
  <si>
    <t>:36.99</t>
  </si>
  <si>
    <t>:40.05</t>
  </si>
  <si>
    <t>:45.61</t>
  </si>
  <si>
    <t>:57.44</t>
  </si>
  <si>
    <t>:49.43</t>
  </si>
  <si>
    <t>:31.54</t>
  </si>
  <si>
    <t>:39.82</t>
  </si>
  <si>
    <t>:34.22</t>
  </si>
  <si>
    <t>:54.32</t>
  </si>
  <si>
    <t>:58.91</t>
  </si>
  <si>
    <t>:47.87</t>
  </si>
  <si>
    <t>:43.53</t>
  </si>
  <si>
    <t>:50.36</t>
  </si>
  <si>
    <t>:46.57</t>
  </si>
  <si>
    <t>:28.09</t>
  </si>
  <si>
    <t>Dani 27.95</t>
  </si>
  <si>
    <t>:30.89</t>
  </si>
  <si>
    <t>:30.93</t>
  </si>
  <si>
    <t>:31.32</t>
  </si>
  <si>
    <t>:31.58</t>
  </si>
  <si>
    <t>:33.65</t>
  </si>
  <si>
    <t>:33.29</t>
  </si>
  <si>
    <t>:34.88</t>
  </si>
  <si>
    <t>:37.14</t>
  </si>
  <si>
    <t>:37.16</t>
  </si>
  <si>
    <t>:41.63</t>
  </si>
  <si>
    <t>:42.05</t>
  </si>
  <si>
    <t>:40.32</t>
  </si>
  <si>
    <t>:35.78</t>
  </si>
  <si>
    <t>:31.43</t>
  </si>
  <si>
    <t>:35.82</t>
  </si>
  <si>
    <t>:42.03</t>
  </si>
  <si>
    <t>:49.38</t>
  </si>
  <si>
    <t>:28.49</t>
  </si>
  <si>
    <t>:59.89</t>
  </si>
  <si>
    <t>:31.40</t>
  </si>
  <si>
    <t>:37.46</t>
  </si>
  <si>
    <t>:43.68</t>
  </si>
  <si>
    <t>:41.42</t>
  </si>
  <si>
    <t>:43.26</t>
  </si>
  <si>
    <t>:41.18</t>
  </si>
  <si>
    <t>:40.46</t>
  </si>
  <si>
    <t>:42.76</t>
  </si>
  <si>
    <t>:38.86</t>
  </si>
  <si>
    <t>:49.07</t>
  </si>
  <si>
    <t>:47.94</t>
  </si>
  <si>
    <t>:48.80</t>
  </si>
  <si>
    <t>:45.99</t>
  </si>
  <si>
    <t>:49.06</t>
  </si>
  <si>
    <t>:49.14</t>
  </si>
  <si>
    <t>:50.29</t>
  </si>
  <si>
    <t>:45.22</t>
  </si>
  <si>
    <t>:44.52</t>
  </si>
  <si>
    <t>:55.19</t>
  </si>
  <si>
    <t>:56.86</t>
  </si>
  <si>
    <t>:56.78</t>
  </si>
  <si>
    <t>:58.28</t>
  </si>
  <si>
    <t>:59.75</t>
  </si>
  <si>
    <t>:57.32</t>
  </si>
  <si>
    <t>:55.18</t>
  </si>
  <si>
    <t>:56.58</t>
  </si>
  <si>
    <t>:28.07</t>
  </si>
  <si>
    <t>:30.06</t>
  </si>
  <si>
    <t>:27.88</t>
  </si>
  <si>
    <t>:27.53</t>
  </si>
  <si>
    <t>:33.13</t>
  </si>
  <si>
    <t>:33.77</t>
  </si>
  <si>
    <t>:29.14</t>
  </si>
  <si>
    <t>:34.89</t>
  </si>
  <si>
    <t>:36.14</t>
  </si>
  <si>
    <t>:36.61</t>
  </si>
  <si>
    <t>:32.77</t>
  </si>
  <si>
    <t>:36.24</t>
  </si>
  <si>
    <t>:36.47</t>
  </si>
  <si>
    <t>:43.79</t>
  </si>
  <si>
    <t>:44.86</t>
  </si>
  <si>
    <t>:49.52</t>
  </si>
  <si>
    <t>:37.03</t>
  </si>
  <si>
    <t>:41.06</t>
  </si>
  <si>
    <t>:44.67</t>
  </si>
  <si>
    <t>:43.72</t>
  </si>
  <si>
    <t>:57.51</t>
  </si>
  <si>
    <t>:40.17 PCV</t>
  </si>
  <si>
    <t>:42.30 PCV</t>
  </si>
  <si>
    <t>:41.66 PCV</t>
  </si>
  <si>
    <t>:30.58 PCV</t>
  </si>
  <si>
    <t>2:30.34 PCV</t>
  </si>
  <si>
    <t>2:27.73 PCV</t>
  </si>
  <si>
    <t>3:12.53 PCV</t>
  </si>
  <si>
    <t>3:12.41 PCV</t>
  </si>
  <si>
    <t>:31.32 PCV</t>
  </si>
  <si>
    <t>1:22.41 PCV</t>
  </si>
  <si>
    <t>1:31.41 PCV</t>
  </si>
  <si>
    <t>:59.89 PCV</t>
  </si>
  <si>
    <t>1:15.71 PCV</t>
  </si>
  <si>
    <t>1:02.10 PCV</t>
  </si>
  <si>
    <t>1:32.40 PCV</t>
  </si>
  <si>
    <t>9:10.82 PCV</t>
  </si>
  <si>
    <t>1:12.34 PCV</t>
  </si>
  <si>
    <t>1:18.09 PCV</t>
  </si>
  <si>
    <t>nodive</t>
  </si>
  <si>
    <t>Abby, Paige, Alyse, Taylor</t>
  </si>
  <si>
    <t>Bailey, Hae Won, Kate, Leah</t>
  </si>
  <si>
    <t>Kenzie R</t>
  </si>
  <si>
    <t>Molly, Gloria, Dani, Caitlin</t>
  </si>
  <si>
    <t>Alyse, Abby, Kate, Taylor</t>
  </si>
  <si>
    <t>Bailey, Kate, Leah, Taylor</t>
  </si>
  <si>
    <t>Paige, Hunter, Kenzie C, Kenzie R</t>
  </si>
  <si>
    <t>Sondrelle, Hunter, Olina, Hae Won</t>
  </si>
  <si>
    <t>1:25.69 DAF</t>
  </si>
  <si>
    <t>9/21/17 at Dysart &amp; Agua Fria</t>
  </si>
  <si>
    <t xml:space="preserve">EX: Sondrelle </t>
  </si>
  <si>
    <t>EX: Paige / EX: Olina</t>
  </si>
  <si>
    <t>Kenzie C</t>
  </si>
  <si>
    <t>Taylor, Alyse, Bailey, Frances</t>
  </si>
  <si>
    <t>2:32.36 DAF</t>
  </si>
  <si>
    <t>2:53.45 DAF</t>
  </si>
  <si>
    <t>3:06.48 DAF</t>
  </si>
  <si>
    <t>2:50.07 DAF</t>
  </si>
  <si>
    <t>3:34.34 DAF</t>
  </si>
  <si>
    <t>:31.59 DAF</t>
  </si>
  <si>
    <t>:33.77 DAF</t>
  </si>
  <si>
    <t>1:31.42 DAF</t>
  </si>
  <si>
    <t>1:37.58 DAF</t>
  </si>
  <si>
    <t>1:10.47 DAF</t>
  </si>
  <si>
    <t>1:24.30 DAF</t>
  </si>
  <si>
    <t>1:00.14 DAF</t>
  </si>
  <si>
    <t>1:01.44 DAF</t>
  </si>
  <si>
    <t>7:00.56 DAF</t>
  </si>
  <si>
    <t>7:48.33 DAF</t>
  </si>
  <si>
    <t>8:45.37 DAF</t>
  </si>
  <si>
    <t>1:37.85 DAF</t>
  </si>
  <si>
    <t>:31.92 KI</t>
  </si>
  <si>
    <t>2:22.22 KI</t>
  </si>
  <si>
    <t>:30.65 KI</t>
  </si>
  <si>
    <t>1:05.06 KI</t>
  </si>
  <si>
    <t>7:43.02 KI</t>
  </si>
  <si>
    <t>1:32.11 KI</t>
  </si>
  <si>
    <t>9/26/17 at Higley</t>
  </si>
  <si>
    <t>Frances, Alyse, Bailey, Taylor</t>
  </si>
  <si>
    <t>Bailey, Kenzie R, Kate, Abby</t>
  </si>
  <si>
    <t>Hunter, Olina, Paige, Kenzie C</t>
  </si>
  <si>
    <t>Hunter, Paige, Kenzie C, Hae Won</t>
  </si>
  <si>
    <t>:33.51</t>
  </si>
  <si>
    <t>:34.73</t>
  </si>
  <si>
    <t>:29.20</t>
  </si>
  <si>
    <t>:29.11</t>
  </si>
  <si>
    <t>:41.23</t>
  </si>
  <si>
    <t>:43.06</t>
  </si>
  <si>
    <t>:37.71</t>
  </si>
  <si>
    <t>:29.08</t>
  </si>
  <si>
    <t>:40.92</t>
  </si>
  <si>
    <t>:43.34</t>
  </si>
  <si>
    <t>:37.77</t>
  </si>
  <si>
    <t>:34.84</t>
  </si>
  <si>
    <t>:34.68</t>
  </si>
  <si>
    <t>:37.81</t>
  </si>
  <si>
    <t>:39.37</t>
  </si>
  <si>
    <t>:37.99</t>
  </si>
  <si>
    <t>:45.51</t>
  </si>
  <si>
    <t>:43.18</t>
  </si>
  <si>
    <t>:45.96</t>
  </si>
  <si>
    <t>:46.27</t>
  </si>
  <si>
    <t>:47.18</t>
  </si>
  <si>
    <t>:53.19</t>
  </si>
  <si>
    <t>:45.25</t>
  </si>
  <si>
    <t>:48.75</t>
  </si>
  <si>
    <t>:56.17</t>
  </si>
  <si>
    <t>:45.81</t>
  </si>
  <si>
    <t>:48.76</t>
  </si>
  <si>
    <t>:57.40</t>
  </si>
  <si>
    <t>:48.74</t>
  </si>
  <si>
    <t>:32.37</t>
  </si>
  <si>
    <t>:31.59</t>
  </si>
  <si>
    <t>:31.65</t>
  </si>
  <si>
    <t>:34.25</t>
  </si>
  <si>
    <t>:34.03</t>
  </si>
  <si>
    <t>:45.88</t>
  </si>
  <si>
    <t>:45.13</t>
  </si>
  <si>
    <t>:34.60</t>
  </si>
  <si>
    <t>:34.63</t>
  </si>
  <si>
    <t>:32.26</t>
  </si>
  <si>
    <t>:37.13</t>
  </si>
  <si>
    <t>:41.45</t>
  </si>
  <si>
    <t>:49.97</t>
  </si>
  <si>
    <t>:44.32</t>
  </si>
  <si>
    <t>:53.36</t>
  </si>
  <si>
    <t>:28.31</t>
  </si>
  <si>
    <t>:31.27</t>
  </si>
  <si>
    <t>:59.58</t>
  </si>
  <si>
    <t>:39.96</t>
  </si>
  <si>
    <t>:36.49</t>
  </si>
  <si>
    <t>:33.17</t>
  </si>
  <si>
    <t>:43.70</t>
  </si>
  <si>
    <t>:46.10</t>
  </si>
  <si>
    <t>:44.07</t>
  </si>
  <si>
    <t>:38.65</t>
  </si>
  <si>
    <t>:46.13</t>
  </si>
  <si>
    <t>:45.57</t>
  </si>
  <si>
    <t>:39.74</t>
  </si>
  <si>
    <t>:41.43</t>
  </si>
  <si>
    <t>:47.37</t>
  </si>
  <si>
    <t>:48.68</t>
  </si>
  <si>
    <t>:49.32</t>
  </si>
  <si>
    <t>:47.04</t>
  </si>
  <si>
    <t>:44.70</t>
  </si>
  <si>
    <t>:49.17</t>
  </si>
  <si>
    <t>:48.38</t>
  </si>
  <si>
    <t>:45.21</t>
  </si>
  <si>
    <t>:54.63</t>
  </si>
  <si>
    <t>:54.44</t>
  </si>
  <si>
    <t>:54.60</t>
  </si>
  <si>
    <t>:50.88</t>
  </si>
  <si>
    <t>:52.31</t>
  </si>
  <si>
    <t>:56.06</t>
  </si>
  <si>
    <t>:55.81</t>
  </si>
  <si>
    <t>:28.08</t>
  </si>
  <si>
    <t>:29.50</t>
  </si>
  <si>
    <t>:27.47</t>
  </si>
  <si>
    <t>:26.98</t>
  </si>
  <si>
    <t>:32.87</t>
  </si>
  <si>
    <t>:32.74</t>
  </si>
  <si>
    <t>:29.61</t>
  </si>
  <si>
    <t>:35.99</t>
  </si>
  <si>
    <t>:34.83</t>
  </si>
  <si>
    <t>:45.83</t>
  </si>
  <si>
    <t>:47.46</t>
  </si>
  <si>
    <t>:46.64</t>
  </si>
  <si>
    <t>1:32.44 DAF</t>
  </si>
  <si>
    <t>:40.79</t>
  </si>
  <si>
    <t>:46.09</t>
  </si>
  <si>
    <t>:51.88</t>
  </si>
  <si>
    <t>:55.99</t>
  </si>
  <si>
    <t>Dani, Gloria, Caitlin, Molly</t>
  </si>
  <si>
    <t>Sondrelle, Leah, Kenzie R, Hae Won</t>
  </si>
  <si>
    <t>3:32.92 TT</t>
  </si>
  <si>
    <t>50 Free Exhibitions</t>
  </si>
  <si>
    <t>100 Free Exhibitions</t>
  </si>
  <si>
    <t>Yaya 42.76            Heat 3 Lane 1</t>
  </si>
  <si>
    <t>Olina 39.76           Heat 3 Lane 5</t>
  </si>
  <si>
    <t>Kenzie C 39.01     Heat 3 Lane 3</t>
  </si>
  <si>
    <t>Sondrelle 33.77   Heat 2 Lane 3</t>
  </si>
  <si>
    <t>Hunter 34.34        Heat 2 Lane 5</t>
  </si>
  <si>
    <t>Paige 34.53          Heat 2 Lane 1</t>
  </si>
  <si>
    <t>Dani, Gloria, Taylor, Caitlin</t>
  </si>
  <si>
    <t>Abby, Kate, Alyse, Frances</t>
  </si>
  <si>
    <t>Kate NT                              H1 L5</t>
  </si>
  <si>
    <t>Hae Won 3:04.76               H1 L1</t>
  </si>
  <si>
    <t>Alyse 2:29.19                     H1 L3</t>
  </si>
  <si>
    <t>Taylor 2:58.90                  H1 L3</t>
  </si>
  <si>
    <t>Abby 3:23.06                    H1 L5</t>
  </si>
  <si>
    <t>Kenzie R 3:28.98              H1 L1</t>
  </si>
  <si>
    <t>Gloria 29.06                     H1 L3</t>
  </si>
  <si>
    <t>Frances 29.70                  H1 L5</t>
  </si>
  <si>
    <t>Bailey 31.30                     H1 L1</t>
  </si>
  <si>
    <t>Dani 1:06.41                      H1 L3</t>
  </si>
  <si>
    <t>Kate 1:31.41                      H1 L5</t>
  </si>
  <si>
    <t>Hunter 2:11.84                   H1 L1</t>
  </si>
  <si>
    <t>Caitlin 59.58                     H1 L3</t>
  </si>
  <si>
    <t>Frances 1:05.06               H1 L5</t>
  </si>
  <si>
    <t>Abby 1:15.22                    H1 L1</t>
  </si>
  <si>
    <t>Leah 1:19.54                Heat 2 Lane 3</t>
  </si>
  <si>
    <t>Sondrelle 1:22.84        Heat 2 Lane 5</t>
  </si>
  <si>
    <t>Kenzie C 1:25.17         Heat 2 Lane 1</t>
  </si>
  <si>
    <t>Olina 1: 35.93               Heat 3 Lane 3</t>
  </si>
  <si>
    <t>Yaya NT                        Heat 3 Lane 5</t>
  </si>
  <si>
    <t>Alyse 6:50.50            H1 L3</t>
  </si>
  <si>
    <t>Bailey 8:50.47           H1 L5</t>
  </si>
  <si>
    <t>Paige 9:21.31            H1 L1</t>
  </si>
  <si>
    <t>Caitlin 1:10.11                H1 L3</t>
  </si>
  <si>
    <t>Kenzie R 1:26.61            H1 L5</t>
  </si>
  <si>
    <t>Hae Won 1:35.84            H1 L1</t>
  </si>
  <si>
    <t xml:space="preserve">Dani, Caitlin, Gloria, Taylor </t>
  </si>
  <si>
    <t xml:space="preserve">Dani 1:11.34                   </t>
  </si>
  <si>
    <t xml:space="preserve">Gloria 1:23.86          </t>
  </si>
  <si>
    <t xml:space="preserve">Leah 1:29.59          </t>
  </si>
  <si>
    <t>:36.87 HIG</t>
  </si>
  <si>
    <t>:37.88 HIG</t>
  </si>
  <si>
    <t>2:56.93 HIG</t>
  </si>
  <si>
    <t>2:53.95 HIG</t>
  </si>
  <si>
    <t>2:54.83 HIG</t>
  </si>
  <si>
    <t>3:07.46 HIG</t>
  </si>
  <si>
    <t>:29.27 HIG</t>
  </si>
  <si>
    <t>:31.40 HIG</t>
  </si>
  <si>
    <t>:30.47 HIG</t>
  </si>
  <si>
    <t>1:59.75 HIG</t>
  </si>
  <si>
    <t>1:16.16 HIG</t>
  </si>
  <si>
    <t>1:34.12 HIG</t>
  </si>
  <si>
    <t>7:51.27 HIG</t>
  </si>
  <si>
    <t>8:03.43 HIG</t>
  </si>
  <si>
    <t>9/23/17 Knights Invite</t>
  </si>
  <si>
    <t>:31.92</t>
  </si>
  <si>
    <t>:32.89</t>
  </si>
  <si>
    <t>:37.91</t>
  </si>
  <si>
    <t>:40.66</t>
  </si>
  <si>
    <t>:39.55</t>
  </si>
  <si>
    <t>:32.13</t>
  </si>
  <si>
    <t>:36.79</t>
  </si>
  <si>
    <t>:40.43</t>
  </si>
  <si>
    <t>:29.98</t>
  </si>
  <si>
    <t>:40.68</t>
  </si>
  <si>
    <t>:33.69</t>
  </si>
  <si>
    <t>:29.69</t>
  </si>
  <si>
    <t>:38.52</t>
  </si>
  <si>
    <t>:32.47</t>
  </si>
  <si>
    <t>:34.34</t>
  </si>
  <si>
    <t>:34.64</t>
  </si>
  <si>
    <t>:34.53</t>
  </si>
  <si>
    <t>:34.24</t>
  </si>
  <si>
    <t>:34.38</t>
  </si>
  <si>
    <t>:30.65</t>
  </si>
  <si>
    <t>:30.80</t>
  </si>
  <si>
    <t>:29.70</t>
  </si>
  <si>
    <t>:30.21</t>
  </si>
  <si>
    <t>:29.06</t>
  </si>
  <si>
    <t>:29.13</t>
  </si>
  <si>
    <t>:36.38</t>
  </si>
  <si>
    <t>:55.54</t>
  </si>
  <si>
    <t>:39.99</t>
  </si>
  <si>
    <t>:43.46</t>
  </si>
  <si>
    <t>:35.61</t>
  </si>
  <si>
    <t>:29.60</t>
  </si>
  <si>
    <t>:44.29</t>
  </si>
  <si>
    <t>:51.44</t>
  </si>
  <si>
    <t>:39.02</t>
  </si>
  <si>
    <t>:46.15</t>
  </si>
  <si>
    <t>:38.43</t>
  </si>
  <si>
    <t>:31.81</t>
  </si>
  <si>
    <t>:37.50</t>
  </si>
  <si>
    <t>:30.94</t>
  </si>
  <si>
    <t>:36.06</t>
  </si>
  <si>
    <t>:46.51</t>
  </si>
  <si>
    <t>:50.49</t>
  </si>
  <si>
    <t>:51.00</t>
  </si>
  <si>
    <t>:41.57</t>
  </si>
  <si>
    <t>:48.15</t>
  </si>
  <si>
    <t>:49.40</t>
  </si>
  <si>
    <t>:51.10</t>
  </si>
  <si>
    <t>:45.28</t>
  </si>
  <si>
    <t>:42.08</t>
  </si>
  <si>
    <t>:41.72</t>
  </si>
  <si>
    <t>:41.78</t>
  </si>
  <si>
    <t>:43.40</t>
  </si>
  <si>
    <t>:42.12</t>
  </si>
  <si>
    <t>:41.94</t>
  </si>
  <si>
    <t>:26.86</t>
  </si>
  <si>
    <t>:28.61</t>
  </si>
  <si>
    <t>:26.65</t>
  </si>
  <si>
    <t>:26.22</t>
  </si>
  <si>
    <t>:50.86</t>
  </si>
  <si>
    <t>:45.73</t>
  </si>
  <si>
    <t>:40.67</t>
  </si>
  <si>
    <t>:45.35</t>
  </si>
  <si>
    <t>:34.42</t>
  </si>
  <si>
    <t>:47.95</t>
  </si>
  <si>
    <t>:53.99</t>
  </si>
  <si>
    <t>:42.96</t>
  </si>
  <si>
    <t>:49.15</t>
  </si>
  <si>
    <t>:49.58</t>
  </si>
  <si>
    <t>:36.89</t>
  </si>
  <si>
    <t>:33.55</t>
  </si>
  <si>
    <t>:29.31</t>
  </si>
  <si>
    <t>:39.97</t>
  </si>
  <si>
    <t>:39.58</t>
  </si>
  <si>
    <t>:36.87</t>
  </si>
  <si>
    <t>:37.88</t>
  </si>
  <si>
    <t>:38.81</t>
  </si>
  <si>
    <t>:33.88</t>
  </si>
  <si>
    <t>:39.00</t>
  </si>
  <si>
    <t>:40.30</t>
  </si>
  <si>
    <t>:38.27</t>
  </si>
  <si>
    <t>:40.14</t>
  </si>
  <si>
    <t>:44.31</t>
  </si>
  <si>
    <t>:47.40</t>
  </si>
  <si>
    <t>:45.40</t>
  </si>
  <si>
    <t>:35.79</t>
  </si>
  <si>
    <t>:43.04</t>
  </si>
  <si>
    <t>:47.15</t>
  </si>
  <si>
    <t>:48.07</t>
  </si>
  <si>
    <t>:37.69</t>
  </si>
  <si>
    <t>:45.15</t>
  </si>
  <si>
    <t>:52.62</t>
  </si>
  <si>
    <t>:40.33</t>
  </si>
  <si>
    <t>:56.75</t>
  </si>
  <si>
    <t>:43.63</t>
  </si>
  <si>
    <t>:46.18</t>
  </si>
  <si>
    <t>:49.36</t>
  </si>
  <si>
    <t>:45.56</t>
  </si>
  <si>
    <t>:28.93</t>
  </si>
  <si>
    <t>:29.29</t>
  </si>
  <si>
    <t>:29.27</t>
  </si>
  <si>
    <t>:29.54</t>
  </si>
  <si>
    <t>:33.04</t>
  </si>
  <si>
    <t>:36.90</t>
  </si>
  <si>
    <t>:44.13</t>
  </si>
  <si>
    <t>:50.68</t>
  </si>
  <si>
    <t>:47.29</t>
  </si>
  <si>
    <t>:28.17</t>
  </si>
  <si>
    <t>:31.04</t>
  </si>
  <si>
    <t>:59.21</t>
  </si>
  <si>
    <t>:59.36</t>
  </si>
  <si>
    <t>:31.77</t>
  </si>
  <si>
    <t>:35.08</t>
  </si>
  <si>
    <t>:35.93</t>
  </si>
  <si>
    <t>:40.31</t>
  </si>
  <si>
    <t>:34.78</t>
  </si>
  <si>
    <t>:33.54</t>
  </si>
  <si>
    <t>:38.32</t>
  </si>
  <si>
    <t>:38.55</t>
  </si>
  <si>
    <t>:42.46</t>
  </si>
  <si>
    <t>:42.65</t>
  </si>
  <si>
    <t>:34.86</t>
  </si>
  <si>
    <t>:36.62</t>
  </si>
  <si>
    <t>:38.92</t>
  </si>
  <si>
    <t>:36.04</t>
  </si>
  <si>
    <t>:40.10</t>
  </si>
  <si>
    <t>:40.64</t>
  </si>
  <si>
    <t>:47.25</t>
  </si>
  <si>
    <t>:41.82</t>
  </si>
  <si>
    <t>:41.86</t>
  </si>
  <si>
    <t>:41.88</t>
  </si>
  <si>
    <t>:40.80</t>
  </si>
  <si>
    <t>:42.04</t>
  </si>
  <si>
    <t>:49.50</t>
  </si>
  <si>
    <t>:49.04</t>
  </si>
  <si>
    <t>:49.46</t>
  </si>
  <si>
    <t>:49.34</t>
  </si>
  <si>
    <t>:41.40</t>
  </si>
  <si>
    <t>:38.46</t>
  </si>
  <si>
    <t>:49.19</t>
  </si>
  <si>
    <t>:51.29</t>
  </si>
  <si>
    <t>:51.36</t>
  </si>
  <si>
    <t>:45.59</t>
  </si>
  <si>
    <t>:50.43</t>
  </si>
  <si>
    <t>:46.79</t>
  </si>
  <si>
    <t>:29.12</t>
  </si>
  <si>
    <t>:31.18</t>
  </si>
  <si>
    <t>:27.18</t>
  </si>
  <si>
    <t>:32/34</t>
  </si>
  <si>
    <t>:30.47</t>
  </si>
  <si>
    <t>:35.62</t>
  </si>
  <si>
    <t>:33.42</t>
  </si>
  <si>
    <t>:41.24</t>
  </si>
  <si>
    <t>:33.82</t>
  </si>
  <si>
    <t>:35.57</t>
  </si>
  <si>
    <t>:37.95</t>
  </si>
  <si>
    <t>:39.65</t>
  </si>
  <si>
    <t>:42.06</t>
  </si>
  <si>
    <t>:47.45</t>
  </si>
  <si>
    <t>:46.03</t>
  </si>
  <si>
    <t>:50.47</t>
  </si>
  <si>
    <t>DAF</t>
  </si>
  <si>
    <t>KI</t>
  </si>
  <si>
    <t>HIG</t>
  </si>
  <si>
    <t>:44.36</t>
  </si>
  <si>
    <t>:38.51</t>
  </si>
  <si>
    <t>:38.96</t>
  </si>
  <si>
    <t>10/5/17 vs Gilbert Christian School</t>
  </si>
  <si>
    <t>Gloria, Caitlin, Dani, Taylor</t>
  </si>
  <si>
    <t>Alyse, Bailey, Kate, Frances</t>
  </si>
  <si>
    <t>Paige, Kenzie R, Sondrelle, Leah</t>
  </si>
  <si>
    <t>Abby, Leah, Paige, Hae Won</t>
  </si>
  <si>
    <t>Taylor 2:27.73               L4</t>
  </si>
  <si>
    <t>Alyse 2:29.19                L6</t>
  </si>
  <si>
    <t>Bailey 2:59.00               L2</t>
  </si>
  <si>
    <t>Kenzie C 4:23.45          L8</t>
  </si>
  <si>
    <t>Caitlin 2:19.06              L4</t>
  </si>
  <si>
    <t>Gloria 2:49.38               L6</t>
  </si>
  <si>
    <t>Kenzie R 3:04.73          L2</t>
  </si>
  <si>
    <t>Paige 3:16.69                L8</t>
  </si>
  <si>
    <t>Caitlin 27.25                L4</t>
  </si>
  <si>
    <t>Frances 29.27             L6</t>
  </si>
  <si>
    <t>Abby 30.65                  L2</t>
  </si>
  <si>
    <t>Kate 31.32                   L8</t>
  </si>
  <si>
    <t xml:space="preserve"> </t>
  </si>
  <si>
    <t>Dani 1:06.41                L4</t>
  </si>
  <si>
    <t>Gloria 1:24.75             L6</t>
  </si>
  <si>
    <t>Kate 1:31.41                L2</t>
  </si>
  <si>
    <t>Sondrelle 1:31.42       L8</t>
  </si>
  <si>
    <t>Taylor 1:05.58              L6</t>
  </si>
  <si>
    <t>Abby 1:15.22                L2</t>
  </si>
  <si>
    <t>Alyse 6:50.50                   L4</t>
  </si>
  <si>
    <t>Leah 7:48.33                    L6</t>
  </si>
  <si>
    <t>Sondrelle 8:06.78            L2</t>
  </si>
  <si>
    <t>Dani 1:11.34                 L4</t>
  </si>
  <si>
    <t>Bailey 1:26.04              L6</t>
  </si>
  <si>
    <t>Kenzie R 1:26.61           L4</t>
  </si>
  <si>
    <t>Hae Won 1:34.83           L2</t>
  </si>
  <si>
    <t>Paige 1:32.11                 L6</t>
  </si>
  <si>
    <t>Olina 1:41.94                 L8</t>
  </si>
  <si>
    <t>Gloria 35.14, Caitlin 32.62, Dani 30.42, Taylor 29.08</t>
  </si>
  <si>
    <t>Paige 41.97, Kenzie R 39.58, Sondrelle 39.35, Leah 32.77</t>
  </si>
  <si>
    <t>Hunter 43.17, Olina 47.46, Yaya NT, Kenzie C 38.81</t>
  </si>
  <si>
    <t>Dani 26.86, Gloria 28.18, Taylor 29.08, Caitlin 26.22</t>
  </si>
  <si>
    <t>Abby 30.65, Bailey 33.12, Kate 31.40, Frances 30.47</t>
  </si>
  <si>
    <t>Hunter 34.34, Kenzie C 38.81, Olina 40.69, Hae Won 33.77</t>
  </si>
  <si>
    <t>Alyse 1:08.96, Bailey 1:10.58, Kate 1:15.11, Frances 1:05.69</t>
  </si>
  <si>
    <t>Abby 1:15.22, Leah 1:16.89, Paige 1:23.51, Hae Won 1:16.15</t>
  </si>
  <si>
    <t>Hunter 1:18.79, Olina 1:32.40, Yaya 1:26.70, Kenzie C 1:29.81</t>
  </si>
  <si>
    <t>:40.13 GCS</t>
  </si>
  <si>
    <t>:28.41 GCS</t>
  </si>
  <si>
    <t>:32.40 GCS</t>
  </si>
  <si>
    <t>:38.62 GCS</t>
  </si>
  <si>
    <t>2:49.50 GCS</t>
  </si>
  <si>
    <t>2:57.88 GCS</t>
  </si>
  <si>
    <t>:32.06 GCS</t>
  </si>
  <si>
    <t>1:16.75 GCS</t>
  </si>
  <si>
    <t>1:08.63 GCS</t>
  </si>
  <si>
    <t>1:19.22 GCS</t>
  </si>
  <si>
    <t>1:20.63 GCS</t>
  </si>
  <si>
    <t>7:46.38 GCS</t>
  </si>
  <si>
    <t>8:07.69 GCS</t>
  </si>
  <si>
    <t>Gloria, Caitlin, Molly, Dani</t>
  </si>
  <si>
    <t>Taylor, Alyse, Abby, Gloria</t>
  </si>
  <si>
    <t>Bailey, Hae Won, Leah, Alyse</t>
  </si>
  <si>
    <t>Hae Won, Paige, Sondrelle, Leah</t>
  </si>
  <si>
    <t>:32.95</t>
  </si>
  <si>
    <t>:31.90</t>
  </si>
  <si>
    <t>:28.41</t>
  </si>
  <si>
    <t>:40.13</t>
  </si>
  <si>
    <t>:39.43</t>
  </si>
  <si>
    <t>:38.53</t>
  </si>
  <si>
    <t>:32.40</t>
  </si>
  <si>
    <t>:40.04</t>
  </si>
  <si>
    <t>:38.62</t>
  </si>
  <si>
    <t>Hunter, Olina, Kate, Kenzie C</t>
  </si>
  <si>
    <t>:32.81</t>
  </si>
  <si>
    <t>:40.19</t>
  </si>
  <si>
    <t>:38.79</t>
  </si>
  <si>
    <t>:36.55</t>
  </si>
  <si>
    <t>:43.85</t>
  </si>
  <si>
    <t>:43.09</t>
  </si>
  <si>
    <t>:48.09</t>
  </si>
  <si>
    <t>:51.51</t>
  </si>
  <si>
    <t>:32.86</t>
  </si>
  <si>
    <t>:40.98</t>
  </si>
  <si>
    <t>:32.53</t>
  </si>
  <si>
    <t>:50.97</t>
  </si>
  <si>
    <t>:40.34</t>
  </si>
  <si>
    <t>:39.73</t>
  </si>
  <si>
    <t>:44.25</t>
  </si>
  <si>
    <t>:45.16</t>
  </si>
  <si>
    <t>:50.57</t>
  </si>
  <si>
    <t>:58.99</t>
  </si>
  <si>
    <t>:46.23</t>
  </si>
  <si>
    <t>:32.52</t>
  </si>
  <si>
    <t>:31.62</t>
  </si>
  <si>
    <t>:31.47</t>
  </si>
  <si>
    <t>:32.80</t>
  </si>
  <si>
    <t>:37.32</t>
  </si>
  <si>
    <t>:52.27</t>
  </si>
  <si>
    <t>:42.74</t>
  </si>
  <si>
    <t>:52.74</t>
  </si>
  <si>
    <t>:31.53</t>
  </si>
  <si>
    <t>:33.53</t>
  </si>
  <si>
    <t>:34.27</t>
  </si>
  <si>
    <t>:38.06</t>
  </si>
  <si>
    <t>:42.50</t>
  </si>
  <si>
    <t>:35.47</t>
  </si>
  <si>
    <t>:40.27</t>
  </si>
  <si>
    <t>:43.00</t>
  </si>
  <si>
    <t>:41.59</t>
  </si>
  <si>
    <t>:39.39</t>
  </si>
  <si>
    <t>:41.34</t>
  </si>
  <si>
    <t>:43.21</t>
  </si>
  <si>
    <t>:42.79</t>
  </si>
  <si>
    <t>:38.97</t>
  </si>
  <si>
    <t>:46.58</t>
  </si>
  <si>
    <t>:48.33</t>
  </si>
  <si>
    <t>:49.72</t>
  </si>
  <si>
    <t>:50.76</t>
  </si>
  <si>
    <t>:43.29</t>
  </si>
  <si>
    <t>:47.99</t>
  </si>
  <si>
    <t>:49.51</t>
  </si>
  <si>
    <t>:44.54</t>
  </si>
  <si>
    <t>:40.60</t>
  </si>
  <si>
    <t>:46.90</t>
  </si>
  <si>
    <t>:48.17</t>
  </si>
  <si>
    <t>:48.04</t>
  </si>
  <si>
    <t>:48.47</t>
  </si>
  <si>
    <t>:45.54</t>
  </si>
  <si>
    <t>:47.53</t>
  </si>
  <si>
    <t>:48.52</t>
  </si>
  <si>
    <t>:48.77</t>
  </si>
  <si>
    <t>:43.92</t>
  </si>
  <si>
    <t>:38.13</t>
  </si>
  <si>
    <t>:48.65</t>
  </si>
  <si>
    <t>:50.15</t>
  </si>
  <si>
    <t>:50.92</t>
  </si>
  <si>
    <t>:51.24</t>
  </si>
  <si>
    <t>:51.84</t>
  </si>
  <si>
    <t>:52.51</t>
  </si>
  <si>
    <t>:28.65</t>
  </si>
  <si>
    <t>:29.26</t>
  </si>
  <si>
    <t>:27.15</t>
  </si>
  <si>
    <t>:32.14</t>
  </si>
  <si>
    <t>:30.97</t>
  </si>
  <si>
    <t>:32.06</t>
  </si>
  <si>
    <t>:41.68</t>
  </si>
  <si>
    <t>:36.53</t>
  </si>
  <si>
    <t>Hunter, Kenzie C, Olina, Kate</t>
  </si>
  <si>
    <t>Abby, Bailey, Alyse, Hae Won</t>
  </si>
  <si>
    <t>:36.02</t>
  </si>
  <si>
    <t>:38.40</t>
  </si>
  <si>
    <t>:43.71</t>
  </si>
  <si>
    <t>:45.76</t>
  </si>
  <si>
    <t>:47.56</t>
  </si>
  <si>
    <t>:55.56</t>
  </si>
  <si>
    <t>:39.75</t>
  </si>
  <si>
    <t>:43.27</t>
  </si>
  <si>
    <t>:48.71</t>
  </si>
  <si>
    <t>:43.83</t>
  </si>
  <si>
    <t>:49.02</t>
  </si>
  <si>
    <t>:50.02</t>
  </si>
  <si>
    <t>:53.43</t>
  </si>
  <si>
    <t>GCS</t>
  </si>
  <si>
    <t>Sondrelle, Olina, Kenzie R, Kenzie C</t>
  </si>
  <si>
    <t>Frances 1:05.06</t>
  </si>
  <si>
    <t>Hae Won 1:15.71          L4</t>
  </si>
  <si>
    <t>Hunter 1:35.02             L2</t>
  </si>
  <si>
    <t>Hunter 9:46.95                          L8</t>
  </si>
  <si>
    <t>10/21/17 Small School Invite</t>
  </si>
  <si>
    <t>1:29.74 FB</t>
  </si>
  <si>
    <t>1:26.44 FB</t>
  </si>
  <si>
    <t>7:06.37 FB</t>
  </si>
  <si>
    <t>1:42.43 FB</t>
  </si>
  <si>
    <t>:51.40 FB</t>
  </si>
  <si>
    <t>:46.10 FB</t>
  </si>
  <si>
    <t>:38.44 FB</t>
  </si>
  <si>
    <t>1:35.06 SPCP</t>
  </si>
  <si>
    <t>SPCP=Scottsdale Prep &amp; Chandler Prep 10/19/17</t>
  </si>
  <si>
    <t>10/19/17 vs Scottsdale Prep &amp; Chandler Prep</t>
  </si>
  <si>
    <t>Alyse 2:29.19            L7</t>
  </si>
  <si>
    <t>Olina 3:49.16             L8</t>
  </si>
  <si>
    <t>Caitlin 2:19.06           L4</t>
  </si>
  <si>
    <t>Gloria 2:46.23            L7</t>
  </si>
  <si>
    <t>Hunter 3:45.03          L8</t>
  </si>
  <si>
    <t>Abby :30.65                    L4</t>
  </si>
  <si>
    <t>Bailey :30.82                   L7</t>
  </si>
  <si>
    <t>Sondrelle :33.77             L8</t>
  </si>
  <si>
    <t>Molly 1:03.47            L4</t>
  </si>
  <si>
    <t>Dani 1:06.41              L7</t>
  </si>
  <si>
    <t>Kate 1:31.41              L8</t>
  </si>
  <si>
    <t>Caitlin :59.21          L4</t>
  </si>
  <si>
    <t>Taylor 1:04.71        L7</t>
  </si>
  <si>
    <t>Leah 1:15.38          L8</t>
  </si>
  <si>
    <t>Molly 5:33.27            L4</t>
  </si>
  <si>
    <t>Alyse 6:46.66            L7</t>
  </si>
  <si>
    <t>Kate 8:41.38             L8</t>
  </si>
  <si>
    <t>Kenzie C 1:58.43          L8</t>
  </si>
  <si>
    <t>Gloria 1:21.71               L7</t>
  </si>
  <si>
    <t>Kenzie R 1:23.02            L4</t>
  </si>
  <si>
    <t>Hae Won 1:32.04            L7</t>
  </si>
  <si>
    <t>Paige 1:32.11                 L8</t>
  </si>
  <si>
    <t>Gloria 32.95, Caitlin 32.62, Molly 28.01, Dani 27.14</t>
  </si>
  <si>
    <t>Bailey 39.13, Kenzie R 39.43, Kate 36.87, Abby 31.82</t>
  </si>
  <si>
    <t>Hunter 43.17, Olina 45.46, Sondrelle 38.53, Kenzie C 38.62</t>
  </si>
  <si>
    <t>Taylor 30.15, Alyse 30.97, Abby 31.82, Gloria 28.18</t>
  </si>
  <si>
    <t>Kate 31.32, Leah 32.40, Hae Won 32.06, Bailey 32.14</t>
  </si>
  <si>
    <t>Sondrelle 33.77, Hunter 35.42, Kenzie R 34.87, Paige 33.42</t>
  </si>
  <si>
    <t>Molly 59.89, Dani 1:02.10, Taylor1:08.25, Caitlin 1:00.14</t>
  </si>
  <si>
    <t>Bailey 1:12.39, Hae Won 1:16.15, Leah 1:16.89, Alyse 1:08.42</t>
  </si>
  <si>
    <t>Hunter 1:18.79, Kenzie C 1:29.81, Olina 1:32.40, Sondrelle 1:15.33</t>
  </si>
  <si>
    <t>:31.77 SPCP</t>
  </si>
  <si>
    <t>:41.24 SPCP</t>
  </si>
  <si>
    <t>:45.37 SPCP</t>
  </si>
  <si>
    <t>:38.26 SPCP</t>
  </si>
  <si>
    <t>:35.79 SPCP</t>
  </si>
  <si>
    <t>3:36.94 SPCP</t>
  </si>
  <si>
    <t>3:42.34 SPCP</t>
  </si>
  <si>
    <t>1:14.55 SPCP</t>
  </si>
  <si>
    <t>:28.79 SPCP</t>
  </si>
  <si>
    <t>:31.36 SPCP</t>
  </si>
  <si>
    <t>:31.60 SPCP</t>
  </si>
  <si>
    <t>:32.36 SPCP</t>
  </si>
  <si>
    <t>:33.71 SPCP</t>
  </si>
  <si>
    <t>1:00.89 SPCP</t>
  </si>
  <si>
    <t>1:28.09 SPCP</t>
  </si>
  <si>
    <t>:33.10 SPCP</t>
  </si>
  <si>
    <t>1:13.50 SPCP</t>
  </si>
  <si>
    <t>1:23.49 SPCP</t>
  </si>
  <si>
    <t>Hunter, Olina, Sondrelle, Kenzie C</t>
  </si>
  <si>
    <t>Kate, Leah, Hae Won, Bailey</t>
  </si>
  <si>
    <t>Sondrelle, Hunter, Kenzie R, Paige</t>
  </si>
  <si>
    <t>Hunter, Kenzie C, Olina, Sondrelle</t>
  </si>
  <si>
    <t>:33.89</t>
  </si>
  <si>
    <t>:27.55</t>
  </si>
  <si>
    <t>:31.85</t>
  </si>
  <si>
    <t>:45.37</t>
  </si>
  <si>
    <t>:28.79</t>
  </si>
  <si>
    <t>:30.72</t>
  </si>
  <si>
    <t>:31.36</t>
  </si>
  <si>
    <t>:28.47</t>
  </si>
  <si>
    <t>:34.59</t>
  </si>
  <si>
    <t>:33.33</t>
  </si>
  <si>
    <t>:31.60</t>
  </si>
  <si>
    <t>:32.36</t>
  </si>
  <si>
    <t>:33.71</t>
  </si>
  <si>
    <t>:31.74</t>
  </si>
  <si>
    <t>:59.93</t>
  </si>
  <si>
    <t>SPCP</t>
  </si>
  <si>
    <t>39.13, 38.24, 36.87</t>
  </si>
  <si>
    <t>31.77, 32.62, 28.01, 27.14</t>
  </si>
  <si>
    <t>Hae Won 2:53.95</t>
  </si>
  <si>
    <t>Leah 2:52.88</t>
  </si>
  <si>
    <t>Gloria 2:45.01</t>
  </si>
  <si>
    <t>Dani 2:35.91</t>
  </si>
  <si>
    <t>Caitlin 2:19.06</t>
  </si>
  <si>
    <t>Olina 38.44</t>
  </si>
  <si>
    <t>Sondrelle 33.77</t>
  </si>
  <si>
    <t>Kate 31.32</t>
  </si>
  <si>
    <t>Abby 30.65</t>
  </si>
  <si>
    <t>Taylor 28.79</t>
  </si>
  <si>
    <t>Gloria 28.93</t>
  </si>
  <si>
    <t>Kate 1:31.41</t>
  </si>
  <si>
    <t>Sondrelle 1:31.42</t>
  </si>
  <si>
    <t>Molly 1:03.47</t>
  </si>
  <si>
    <t>Abby 1:09.31</t>
  </si>
  <si>
    <t>Bailey 1:12.39</t>
  </si>
  <si>
    <t>Taylor 1:04.71</t>
  </si>
  <si>
    <t>Dani 1:00.95</t>
  </si>
  <si>
    <t>Caitlin 59.21</t>
  </si>
  <si>
    <t>Leah 7:48.33</t>
  </si>
  <si>
    <t>Alyse 6:46.66</t>
  </si>
  <si>
    <t>Molly 5:33.27</t>
  </si>
  <si>
    <t>33.07, 31.74, 34.54, 32.40</t>
  </si>
  <si>
    <t>28.79, 30.73, 31.36, 28.18</t>
  </si>
  <si>
    <t>Kenzie C 1:44.60</t>
  </si>
  <si>
    <t>Bailey 1:26.02</t>
  </si>
  <si>
    <t>Kenzie C 2:18.73</t>
  </si>
  <si>
    <t>Olina 1:41.94</t>
  </si>
  <si>
    <t>Paige 1:32.11</t>
  </si>
  <si>
    <t>Hae Won 1:32.04</t>
  </si>
  <si>
    <t>Kenzie R 1:23.02</t>
  </si>
  <si>
    <t>1:12.39, 1:16.15, 1:16.89, 1:08.42</t>
  </si>
  <si>
    <t>59.89, 1:00.89, 1:05.85, 1:00.14</t>
  </si>
  <si>
    <t>SSI</t>
  </si>
  <si>
    <t>:38.14 SSI</t>
  </si>
  <si>
    <t>2:46.25 SSI</t>
  </si>
  <si>
    <t>2:43.29 SSI</t>
  </si>
  <si>
    <t>2:29.44 SSI</t>
  </si>
  <si>
    <t>:28.32 SSI</t>
  </si>
  <si>
    <t>1:30.64 SSI</t>
  </si>
  <si>
    <t>1:07.64 SSI</t>
  </si>
  <si>
    <t>1:04.50 SSI</t>
  </si>
  <si>
    <t>:56.98 SSI</t>
  </si>
  <si>
    <t>:32.51 SSI</t>
  </si>
  <si>
    <t>:30.54 SSI</t>
  </si>
  <si>
    <t>:33.47 SSI</t>
  </si>
  <si>
    <t>:30.52 SSI</t>
  </si>
  <si>
    <t>1:22.63 SSI</t>
  </si>
  <si>
    <t>2:09.25 SSI</t>
  </si>
  <si>
    <t>1:35.71 SSI</t>
  </si>
  <si>
    <t>:58.67 SSI</t>
  </si>
  <si>
    <t>:57.69 SSI</t>
  </si>
  <si>
    <t>:56.84 SSI</t>
  </si>
  <si>
    <t>1:15.50 SSI</t>
  </si>
  <si>
    <t>1:15.68 SSI</t>
  </si>
  <si>
    <t>Kenzie C 3:09.64</t>
  </si>
  <si>
    <t>Alyse 2:26.56</t>
  </si>
  <si>
    <t>Olina 4:36.12</t>
  </si>
  <si>
    <t>Paige 3:16.69</t>
  </si>
  <si>
    <t>Kenzie R 2:57.88</t>
  </si>
  <si>
    <t>Bailey 30.18</t>
  </si>
  <si>
    <t>Caitlin 27.25</t>
  </si>
  <si>
    <t>Dani 1:06.41</t>
  </si>
  <si>
    <t>Molly 1:02.56</t>
  </si>
  <si>
    <t>Paige 1:15.12</t>
  </si>
  <si>
    <t>Leah 1:14.55</t>
  </si>
  <si>
    <t>Hunter 1:18.19</t>
  </si>
  <si>
    <t>Abby 1:08.96</t>
  </si>
  <si>
    <t>Gloria 1:07.19</t>
  </si>
  <si>
    <t>Taylor 1:04.50</t>
  </si>
  <si>
    <t>Alyse 6:40.84</t>
  </si>
  <si>
    <t>Molly 5:31.48</t>
  </si>
  <si>
    <t>31.77, 32.56, 28.01, 26.52 (1:58.86)</t>
  </si>
  <si>
    <t>26.86, 28.18, 26.65, 26.22 (1:47.91)</t>
  </si>
  <si>
    <t>Kenzie C 1:41.84</t>
  </si>
  <si>
    <t>Hunter 1:35.02</t>
  </si>
  <si>
    <t>Gloria 1:18.93</t>
  </si>
  <si>
    <t>Dani 1:11.19</t>
  </si>
  <si>
    <t>Bailey 1:32.56</t>
  </si>
  <si>
    <t>Caitlin 1:10.11</t>
  </si>
  <si>
    <t>Taylor, Alyse, Abby, Bailey</t>
  </si>
  <si>
    <t>1:04.50, 1:07.99, 1:17.10, 1:10.58 (3:40.17)</t>
  </si>
  <si>
    <t>10/28/17 San Tan Invite</t>
  </si>
  <si>
    <t>Olina 2:30.13</t>
  </si>
  <si>
    <t>Taylor 2:27.73           L4</t>
  </si>
  <si>
    <t>:32.85</t>
  </si>
  <si>
    <t>:41.02</t>
  </si>
  <si>
    <t>:39.81</t>
  </si>
  <si>
    <t>:39.51</t>
  </si>
  <si>
    <t>:40.91</t>
  </si>
  <si>
    <t>:55.47</t>
  </si>
  <si>
    <t>:55.52</t>
  </si>
  <si>
    <t>:41.61</t>
  </si>
  <si>
    <t>:41.56</t>
  </si>
  <si>
    <t>:34.56</t>
  </si>
  <si>
    <t>:34.32</t>
  </si>
  <si>
    <t>:51.41</t>
  </si>
  <si>
    <t>:37.40</t>
  </si>
  <si>
    <t>:48.35</t>
  </si>
  <si>
    <t>:52.13</t>
  </si>
  <si>
    <t>:51.26</t>
  </si>
  <si>
    <t>:30.87</t>
  </si>
  <si>
    <t>:31.31</t>
  </si>
  <si>
    <t>:30.18</t>
  </si>
  <si>
    <t>:30.25</t>
  </si>
  <si>
    <t>:29.87</t>
  </si>
  <si>
    <t>:30.96</t>
  </si>
  <si>
    <t>:53.58</t>
  </si>
  <si>
    <t>:28.62</t>
  </si>
  <si>
    <t>:32.30</t>
  </si>
  <si>
    <t>:39.72</t>
  </si>
  <si>
    <t>:34.61</t>
  </si>
  <si>
    <t>:34.18</t>
  </si>
  <si>
    <t>:34.41</t>
  </si>
  <si>
    <t>:34.23</t>
  </si>
  <si>
    <t>:42.13</t>
  </si>
  <si>
    <t>:42.07</t>
  </si>
  <si>
    <t>:44.38</t>
  </si>
  <si>
    <t>:39.19</t>
  </si>
  <si>
    <t>:54.76</t>
  </si>
  <si>
    <t>:55.10</t>
  </si>
  <si>
    <t>:56.04</t>
  </si>
  <si>
    <t>:54.17</t>
  </si>
  <si>
    <t>:52.47</t>
  </si>
  <si>
    <t>:55.16</t>
  </si>
  <si>
    <t>:59.13</t>
  </si>
  <si>
    <t>:51.69</t>
  </si>
  <si>
    <t>:38.67</t>
  </si>
  <si>
    <t>:40.26</t>
  </si>
  <si>
    <t>:50.74</t>
  </si>
  <si>
    <t>:53.86</t>
  </si>
  <si>
    <t>:47.71</t>
  </si>
  <si>
    <t>:43.77</t>
  </si>
  <si>
    <t>:50.54</t>
  </si>
  <si>
    <t>:45.05</t>
  </si>
  <si>
    <t>:51.78</t>
  </si>
  <si>
    <t>:33.41</t>
  </si>
  <si>
    <t>:33.84</t>
  </si>
  <si>
    <t>:33.10</t>
  </si>
  <si>
    <t>:39.68</t>
  </si>
  <si>
    <t>:36.84</t>
  </si>
  <si>
    <t>:39.61</t>
  </si>
  <si>
    <t>:43.88</t>
  </si>
  <si>
    <t>:39.63</t>
  </si>
  <si>
    <t>:38.14</t>
  </si>
  <si>
    <t>:32.93</t>
  </si>
  <si>
    <t>:32.56</t>
  </si>
  <si>
    <t>:28.50</t>
  </si>
  <si>
    <t>:26.52</t>
  </si>
  <si>
    <t>:36.51</t>
  </si>
  <si>
    <t>:44.68</t>
  </si>
  <si>
    <t>:48.72</t>
  </si>
  <si>
    <t>:46.46</t>
  </si>
  <si>
    <t>:36.97</t>
  </si>
  <si>
    <t>:34.06</t>
  </si>
  <si>
    <t>:35.75</t>
  </si>
  <si>
    <t>:38.98</t>
  </si>
  <si>
    <t>:33.23</t>
  </si>
  <si>
    <t>:48.99</t>
  </si>
  <si>
    <t>:38.07</t>
  </si>
  <si>
    <t>:38.35</t>
  </si>
  <si>
    <t>:35.13</t>
  </si>
  <si>
    <t>:29.75</t>
  </si>
  <si>
    <t>:32.29</t>
  </si>
  <si>
    <t>:39.84</t>
  </si>
  <si>
    <t>:40.08</t>
  </si>
  <si>
    <t>:34.17</t>
  </si>
  <si>
    <t>:31.64</t>
  </si>
  <si>
    <t>:30.81</t>
  </si>
  <si>
    <t>:30.86</t>
  </si>
  <si>
    <t>:29.22</t>
  </si>
  <si>
    <t>:28.32</t>
  </si>
  <si>
    <t>:40.82</t>
  </si>
  <si>
    <t>:49.63</t>
  </si>
  <si>
    <t>:42.01</t>
  </si>
  <si>
    <t>:45.29</t>
  </si>
  <si>
    <t>:52.08</t>
  </si>
  <si>
    <t>:29.03</t>
  </si>
  <si>
    <t>:31.21</t>
  </si>
  <si>
    <t>:38.00</t>
  </si>
  <si>
    <t>:35.67</t>
  </si>
  <si>
    <t>:34.46</t>
  </si>
  <si>
    <t>:30.98</t>
  </si>
  <si>
    <t>:59.05</t>
  </si>
  <si>
    <t>:59.41</t>
  </si>
  <si>
    <t>:29.17</t>
  </si>
  <si>
    <t>:57.34</t>
  </si>
  <si>
    <t>:33.60</t>
  </si>
  <si>
    <t>:41.79</t>
  </si>
  <si>
    <t>:40.47</t>
  </si>
  <si>
    <t>:33.74</t>
  </si>
  <si>
    <t>:33.08</t>
  </si>
  <si>
    <t>:33.39</t>
  </si>
  <si>
    <t>:33.63</t>
  </si>
  <si>
    <t>:32.78</t>
  </si>
  <si>
    <t>:32.51</t>
  </si>
  <si>
    <t>:30.54</t>
  </si>
  <si>
    <t>:28.84</t>
  </si>
  <si>
    <t>:30.52</t>
  </si>
  <si>
    <t>:32.22</t>
  </si>
  <si>
    <t>:28.96</t>
  </si>
  <si>
    <t>:28.98</t>
  </si>
  <si>
    <t>:53.07</t>
  </si>
  <si>
    <t>:43.44</t>
  </si>
  <si>
    <t>:44.44</t>
  </si>
  <si>
    <t>:51.27</t>
  </si>
  <si>
    <t>:50.10</t>
  </si>
  <si>
    <t>:43.02</t>
  </si>
  <si>
    <t>:49.12</t>
  </si>
  <si>
    <t>:44.50</t>
  </si>
  <si>
    <t>:58.67</t>
  </si>
  <si>
    <t>:57.69</t>
  </si>
  <si>
    <t>:56.84</t>
  </si>
  <si>
    <t>3:03.65 SAN</t>
  </si>
  <si>
    <t>2:26.02 SAN</t>
  </si>
  <si>
    <t>3:51.08 SAN</t>
  </si>
  <si>
    <t>3:08.04 SAN</t>
  </si>
  <si>
    <t>:32.76 SAN</t>
  </si>
  <si>
    <t>:29.82 SAN</t>
  </si>
  <si>
    <t>:26.31 SAN</t>
  </si>
  <si>
    <t>2:14.05 SAN</t>
  </si>
  <si>
    <t>1:09.51 SAN</t>
  </si>
  <si>
    <t>1:12.44 SAN</t>
  </si>
  <si>
    <t>6:29.01 SAN</t>
  </si>
  <si>
    <t>1:39.63 SAN</t>
  </si>
  <si>
    <t>1:28.72 SAN</t>
  </si>
  <si>
    <t>1:17.42 SAN</t>
  </si>
  <si>
    <t>1:07.05 SAN</t>
  </si>
  <si>
    <t>1:31.38 SAN</t>
  </si>
  <si>
    <t>1:22.12 SAN</t>
  </si>
  <si>
    <t>:26.69</t>
  </si>
  <si>
    <t>:46.81</t>
  </si>
  <si>
    <t>:45.03</t>
  </si>
  <si>
    <t>:36.73</t>
  </si>
  <si>
    <t>:44.42</t>
  </si>
  <si>
    <t>:48.60</t>
  </si>
  <si>
    <t>:32.97</t>
  </si>
  <si>
    <t>:37.08</t>
  </si>
  <si>
    <t>:38.34</t>
  </si>
  <si>
    <t>:37.78</t>
  </si>
  <si>
    <t>:49.78</t>
  </si>
  <si>
    <t>:53.96</t>
  </si>
  <si>
    <t>:56.56</t>
  </si>
  <si>
    <t>:40.77</t>
  </si>
  <si>
    <t>:48.78</t>
  </si>
  <si>
    <t>:55.23</t>
  </si>
  <si>
    <t>:48.16</t>
  </si>
  <si>
    <t>:46.89</t>
  </si>
  <si>
    <t>:31.42</t>
  </si>
  <si>
    <t>:30.71</t>
  </si>
  <si>
    <t>:29.82</t>
  </si>
  <si>
    <t>:29.89</t>
  </si>
  <si>
    <t>:29.02</t>
  </si>
  <si>
    <t>:26.31</t>
  </si>
  <si>
    <t>:26.47</t>
  </si>
  <si>
    <t>:41.41</t>
  </si>
  <si>
    <t>:50.39</t>
  </si>
  <si>
    <t>:34.47</t>
  </si>
  <si>
    <t>:41.90</t>
  </si>
  <si>
    <t>:38.64</t>
  </si>
  <si>
    <t>:29.66</t>
  </si>
  <si>
    <t>:30.27</t>
  </si>
  <si>
    <t>:33.97</t>
  </si>
  <si>
    <t>:40.72</t>
  </si>
  <si>
    <t>:40.00</t>
  </si>
  <si>
    <t>:39.70</t>
  </si>
  <si>
    <t>:40.39</t>
  </si>
  <si>
    <t>:40.45</t>
  </si>
  <si>
    <t>:36.44</t>
  </si>
  <si>
    <t>:30.43</t>
  </si>
  <si>
    <t>:33.26</t>
  </si>
  <si>
    <t>:33.37</t>
  </si>
  <si>
    <t>:33.92</t>
  </si>
  <si>
    <t>:32.55</t>
  </si>
  <si>
    <t>:27.01</t>
  </si>
  <si>
    <t>:29.52</t>
  </si>
  <si>
    <t>:27.49</t>
  </si>
  <si>
    <t>:27.24</t>
  </si>
  <si>
    <t>:27.27</t>
  </si>
  <si>
    <t>:48.53</t>
  </si>
  <si>
    <t>:46.17</t>
  </si>
  <si>
    <t>:41.74</t>
  </si>
  <si>
    <t>:43.93</t>
  </si>
  <si>
    <t>:49.74</t>
  </si>
  <si>
    <t>:43.66</t>
  </si>
  <si>
    <t>11/3/17 AZ State</t>
  </si>
  <si>
    <t>31.77, 32.56, 28.01, 26.52</t>
  </si>
  <si>
    <t>Gloria 2:43.29      H1 L1</t>
  </si>
  <si>
    <t>Caitlin 2:18.52      H1 L4</t>
  </si>
  <si>
    <t>Molly 1:02.08      H1 L5</t>
  </si>
  <si>
    <t>Dani 1:04.74        H1 L2</t>
  </si>
  <si>
    <t>Molly 5:30.38             H1 L5</t>
  </si>
  <si>
    <t>26.86, 28.41, 26.65, 26.22</t>
  </si>
  <si>
    <t>Dani 1:07.05       H1 L6</t>
  </si>
  <si>
    <t>Caitlin 1:10.11    H2 L5</t>
  </si>
  <si>
    <t>1:04.25, 1:05.82, 1:09.48, 1:03.48</t>
  </si>
  <si>
    <t>11/4/17 AZ State</t>
  </si>
  <si>
    <t>1:03.71, 1:04.64, 1:10.58, 1:03.48</t>
  </si>
  <si>
    <t>Dani 1:04.12       H1 L3</t>
  </si>
  <si>
    <t>Molly 1:01.53     H2 L1</t>
  </si>
  <si>
    <t>Caitlin 1:10.11    H2 L7</t>
  </si>
  <si>
    <t>Dani 1:07.05       H1 L7</t>
  </si>
  <si>
    <t>Caitlin 2:18.52      H2 L7</t>
  </si>
  <si>
    <t>31.77, 32.56, 28.01, 26.44</t>
  </si>
  <si>
    <t>Molly 5:29.15              H2 L7</t>
  </si>
  <si>
    <t>:32.94</t>
  </si>
  <si>
    <t>:33.11</t>
  </si>
  <si>
    <t>:32.65</t>
  </si>
  <si>
    <t>:28.21</t>
  </si>
  <si>
    <t>:26.51</t>
  </si>
  <si>
    <t>:32.60</t>
  </si>
  <si>
    <t>:28.33</t>
  </si>
  <si>
    <t>:29.25</t>
  </si>
  <si>
    <t>:36.63</t>
  </si>
  <si>
    <t>:39.98</t>
  </si>
  <si>
    <t>:52.48</t>
  </si>
  <si>
    <t>:37.59</t>
  </si>
  <si>
    <t>:29.91</t>
  </si>
  <si>
    <t>:33.40</t>
  </si>
  <si>
    <t>:32.10</t>
  </si>
  <si>
    <t>:33.70</t>
  </si>
  <si>
    <t>:33.64</t>
  </si>
  <si>
    <t>:26.63</t>
  </si>
  <si>
    <t>:26.30</t>
  </si>
  <si>
    <t>:25.99</t>
  </si>
  <si>
    <t>:26.70</t>
  </si>
  <si>
    <t>:31.44</t>
  </si>
  <si>
    <t>:33.24</t>
  </si>
  <si>
    <t>:37.41</t>
  </si>
  <si>
    <t>:26.37</t>
  </si>
  <si>
    <t>:31.84</t>
  </si>
  <si>
    <t>:29.35</t>
  </si>
  <si>
    <t>:38.82</t>
  </si>
  <si>
    <t>:28.36</t>
  </si>
  <si>
    <t>:32.75</t>
  </si>
  <si>
    <t>:33.57</t>
  </si>
  <si>
    <t>:32.16</t>
  </si>
  <si>
    <t>:32.99</t>
  </si>
  <si>
    <t>:26.46</t>
  </si>
  <si>
    <t>:27.45</t>
  </si>
  <si>
    <t>:26.48</t>
  </si>
  <si>
    <t>:25.54</t>
  </si>
  <si>
    <t>26.63, 28.18, 26.30, 25.99</t>
  </si>
  <si>
    <t>:32.25</t>
  </si>
  <si>
    <t>:34.94</t>
  </si>
  <si>
    <t>:32.79</t>
  </si>
  <si>
    <t>AZ=State 11/3/17</t>
  </si>
  <si>
    <t>AZ2=State 11/4/17</t>
  </si>
  <si>
    <t>:26.30 AZ</t>
  </si>
  <si>
    <t>1:04.64 AZ</t>
  </si>
  <si>
    <t>1:07.22 AZ</t>
  </si>
  <si>
    <t>:32.00 AZ2</t>
  </si>
  <si>
    <t>:26.37 AZ2</t>
  </si>
  <si>
    <t>2:16.79 AZ2</t>
  </si>
  <si>
    <t>1:01.22 AZ2</t>
  </si>
  <si>
    <t>1:04.00 AZ2</t>
  </si>
  <si>
    <t>5:27.58 AZ2</t>
  </si>
  <si>
    <t>:26.46 AZ2</t>
  </si>
  <si>
    <t>:27.45 AZ2</t>
  </si>
  <si>
    <t>:25.54 AZ2</t>
  </si>
  <si>
    <t>1:09.43 AZ2</t>
  </si>
  <si>
    <t>1:03.38 AZ2</t>
  </si>
  <si>
    <t>1:08.52 AZ2</t>
  </si>
  <si>
    <t>1:03.25 AZ2</t>
  </si>
  <si>
    <t>:32.64 AZ</t>
  </si>
  <si>
    <t>1:08.22 AZ</t>
  </si>
  <si>
    <t>SAN</t>
  </si>
  <si>
    <t>AZ</t>
  </si>
  <si>
    <t>AZ2</t>
  </si>
  <si>
    <t>Dani, Taylor, Molly, Caitlin</t>
  </si>
  <si>
    <t>Gloria, Alyse, Abby, Taylor</t>
  </si>
  <si>
    <t>Gloria, Alyse, Bailey, Taylor</t>
  </si>
  <si>
    <t>:33.27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</si>
</sst>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mm:ss.00"/>
    <numFmt numFmtId="166" formatCode="00.00"/>
  </numFmts>
  <fonts count="22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008000"/>
      <name val="Arial"/>
      <family val="2"/>
    </font>
    <font>
      <b/>
      <sz val="14"/>
      <color rgb="FF3366FF"/>
      <name val="Arial"/>
      <family val="2"/>
    </font>
    <font>
      <b/>
      <sz val="14"/>
      <color theme="0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Arial"/>
      <family val="2"/>
    </font>
    <font>
      <b/>
      <sz val="14"/>
      <color rgb="FF7030A0"/>
      <name val="Arial"/>
      <family val="2"/>
    </font>
    <font>
      <b/>
      <u/>
      <sz val="14"/>
      <color rgb="FF0070C0"/>
      <name val="Arial"/>
      <family val="2"/>
    </font>
    <font>
      <b/>
      <u/>
      <sz val="10"/>
      <color rgb="FF0070C0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4">
    <xf numFmtId="0" fontId="0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68">
    <xf numFmtId="0" fontId="0" fillId="0" borderId="0" xfId="0"/>
    <xf numFmtId="0" fontId="4" fillId="0" borderId="0" xfId="0" applyFont="1"/>
    <xf numFmtId="166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6" xfId="0" applyFont="1" applyBorder="1"/>
    <xf numFmtId="0" fontId="6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/>
    <xf numFmtId="0" fontId="4" fillId="0" borderId="19" xfId="0" applyFont="1" applyFill="1" applyBorder="1"/>
    <xf numFmtId="0" fontId="4" fillId="0" borderId="0" xfId="0" applyFont="1" applyFill="1"/>
    <xf numFmtId="0" fontId="0" fillId="0" borderId="0" xfId="0" applyFont="1" applyAlignment="1"/>
    <xf numFmtId="0" fontId="0" fillId="0" borderId="0" xfId="0" applyFont="1" applyFill="1" applyBorder="1" applyAlignment="1"/>
    <xf numFmtId="0" fontId="4" fillId="2" borderId="1" xfId="0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/>
    </xf>
    <xf numFmtId="0" fontId="6" fillId="0" borderId="28" xfId="0" applyFont="1" applyFill="1" applyBorder="1"/>
    <xf numFmtId="0" fontId="9" fillId="0" borderId="29" xfId="0" applyFont="1" applyFill="1" applyBorder="1" applyAlignment="1">
      <alignment horizontal="right"/>
    </xf>
    <xf numFmtId="0" fontId="10" fillId="0" borderId="29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0" fontId="0" fillId="0" borderId="0" xfId="0" applyFont="1"/>
    <xf numFmtId="0" fontId="5" fillId="0" borderId="16" xfId="0" applyFont="1" applyFill="1" applyBorder="1" applyAlignment="1">
      <alignment wrapText="1"/>
    </xf>
    <xf numFmtId="16" fontId="5" fillId="0" borderId="16" xfId="0" applyNumberFormat="1" applyFont="1" applyFill="1" applyBorder="1" applyAlignment="1">
      <alignment wrapText="1"/>
    </xf>
    <xf numFmtId="16" fontId="5" fillId="0" borderId="3" xfId="0" applyNumberFormat="1" applyFont="1" applyFill="1" applyBorder="1" applyAlignment="1">
      <alignment wrapText="1"/>
    </xf>
    <xf numFmtId="16" fontId="3" fillId="0" borderId="0" xfId="0" applyNumberFormat="1" applyFont="1" applyBorder="1" applyAlignment="1">
      <alignment wrapText="1"/>
    </xf>
    <xf numFmtId="16" fontId="5" fillId="0" borderId="0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4" xfId="0" applyNumberFormat="1" applyFont="1" applyFill="1" applyBorder="1"/>
    <xf numFmtId="0" fontId="0" fillId="0" borderId="0" xfId="0" applyFont="1" applyBorder="1"/>
    <xf numFmtId="0" fontId="5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6" xfId="0" applyNumberFormat="1" applyFont="1" applyFill="1" applyBorder="1"/>
    <xf numFmtId="0" fontId="4" fillId="0" borderId="17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5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4" fillId="0" borderId="12" xfId="0" applyNumberFormat="1" applyFont="1" applyFill="1" applyBorder="1"/>
    <xf numFmtId="0" fontId="11" fillId="0" borderId="0" xfId="0" applyNumberFormat="1" applyFont="1" applyFill="1" applyBorder="1"/>
    <xf numFmtId="0" fontId="5" fillId="0" borderId="20" xfId="0" applyNumberFormat="1" applyFont="1" applyFill="1" applyBorder="1"/>
    <xf numFmtId="0" fontId="4" fillId="0" borderId="1" xfId="0" applyNumberFormat="1" applyFont="1" applyFill="1" applyBorder="1" applyAlignment="1">
      <alignment horizontal="right"/>
    </xf>
    <xf numFmtId="0" fontId="5" fillId="0" borderId="4" xfId="0" applyFont="1" applyBorder="1" applyAlignment="1">
      <alignment wrapText="1"/>
    </xf>
    <xf numFmtId="0" fontId="5" fillId="0" borderId="2" xfId="0" applyNumberFormat="1" applyFont="1" applyFill="1" applyBorder="1"/>
    <xf numFmtId="0" fontId="5" fillId="0" borderId="2" xfId="0" applyFont="1" applyBorder="1"/>
    <xf numFmtId="0" fontId="5" fillId="0" borderId="4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0" xfId="0" applyFont="1" applyAlignment="1">
      <alignment horizontal="right"/>
    </xf>
    <xf numFmtId="0" fontId="0" fillId="0" borderId="27" xfId="0" applyFont="1" applyFill="1" applyBorder="1"/>
    <xf numFmtId="0" fontId="12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Font="1" applyFill="1"/>
    <xf numFmtId="0" fontId="5" fillId="0" borderId="2" xfId="0" applyFont="1" applyFill="1" applyBorder="1" applyAlignment="1">
      <alignment horizontal="left" wrapText="1"/>
    </xf>
    <xf numFmtId="0" fontId="2" fillId="0" borderId="0" xfId="0" applyFont="1" applyFill="1"/>
    <xf numFmtId="0" fontId="5" fillId="0" borderId="0" xfId="0" applyFont="1" applyFill="1"/>
    <xf numFmtId="0" fontId="5" fillId="0" borderId="31" xfId="0" applyFont="1" applyBorder="1"/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7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2" borderId="17" xfId="0" applyFont="1" applyFill="1" applyBorder="1"/>
    <xf numFmtId="0" fontId="4" fillId="2" borderId="19" xfId="0" applyFont="1" applyFill="1" applyBorder="1"/>
    <xf numFmtId="0" fontId="6" fillId="0" borderId="9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6" fontId="4" fillId="0" borderId="9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16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4" fillId="0" borderId="30" xfId="0" applyNumberFormat="1" applyFont="1" applyFill="1" applyBorder="1" applyAlignment="1">
      <alignment horizontal="left"/>
    </xf>
    <xf numFmtId="0" fontId="0" fillId="0" borderId="30" xfId="0" applyFont="1" applyBorder="1"/>
    <xf numFmtId="0" fontId="0" fillId="0" borderId="35" xfId="0" applyFont="1" applyBorder="1"/>
    <xf numFmtId="0" fontId="4" fillId="0" borderId="1" xfId="0" applyNumberFormat="1" applyFont="1" applyFill="1" applyBorder="1" applyAlignment="1"/>
    <xf numFmtId="14" fontId="4" fillId="0" borderId="0" xfId="0" applyNumberFormat="1" applyFont="1"/>
    <xf numFmtId="0" fontId="4" fillId="0" borderId="0" xfId="0" applyFont="1" applyBorder="1"/>
    <xf numFmtId="16" fontId="4" fillId="0" borderId="0" xfId="0" applyNumberFormat="1" applyFont="1" applyFill="1" applyBorder="1"/>
    <xf numFmtId="0" fontId="4" fillId="0" borderId="1" xfId="0" applyFont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" fontId="4" fillId="0" borderId="2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6" fontId="4" fillId="0" borderId="2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" fontId="4" fillId="0" borderId="0" xfId="0" applyNumberFormat="1" applyFont="1" applyBorder="1"/>
    <xf numFmtId="0" fontId="5" fillId="0" borderId="0" xfId="0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left" wrapText="1"/>
    </xf>
    <xf numFmtId="47" fontId="4" fillId="0" borderId="1" xfId="0" applyNumberFormat="1" applyFont="1" applyFill="1" applyBorder="1" applyAlignment="1">
      <alignment wrapText="1"/>
    </xf>
    <xf numFmtId="0" fontId="4" fillId="0" borderId="30" xfId="0" applyFont="1" applyBorder="1"/>
    <xf numFmtId="0" fontId="4" fillId="0" borderId="35" xfId="0" applyFont="1" applyBorder="1"/>
    <xf numFmtId="0" fontId="5" fillId="0" borderId="31" xfId="0" applyFont="1" applyBorder="1" applyAlignment="1">
      <alignment wrapText="1"/>
    </xf>
    <xf numFmtId="16" fontId="4" fillId="0" borderId="30" xfId="0" applyNumberFormat="1" applyFont="1" applyBorder="1"/>
    <xf numFmtId="16" fontId="4" fillId="2" borderId="30" xfId="0" applyNumberFormat="1" applyFont="1" applyFill="1" applyBorder="1"/>
    <xf numFmtId="16" fontId="4" fillId="0" borderId="35" xfId="0" applyNumberFormat="1" applyFont="1" applyBorder="1"/>
    <xf numFmtId="0" fontId="4" fillId="0" borderId="16" xfId="0" applyFont="1" applyBorder="1" applyAlignment="1">
      <alignment horizontal="center"/>
    </xf>
    <xf numFmtId="0" fontId="4" fillId="2" borderId="16" xfId="0" applyFont="1" applyFill="1" applyBorder="1"/>
    <xf numFmtId="0" fontId="4" fillId="0" borderId="3" xfId="0" applyFont="1" applyBorder="1" applyAlignment="1">
      <alignment horizontal="center"/>
    </xf>
    <xf numFmtId="47" fontId="4" fillId="0" borderId="5" xfId="0" applyNumberFormat="1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5" fillId="0" borderId="8" xfId="0" applyFont="1" applyBorder="1" applyAlignment="1">
      <alignment horizontal="right"/>
    </xf>
    <xf numFmtId="0" fontId="4" fillId="0" borderId="43" xfId="0" applyNumberFormat="1" applyFont="1" applyFill="1" applyBorder="1" applyAlignment="1">
      <alignment horizontal="right"/>
    </xf>
    <xf numFmtId="0" fontId="5" fillId="0" borderId="23" xfId="0" applyFont="1" applyFill="1" applyBorder="1" applyAlignment="1">
      <alignment wrapText="1"/>
    </xf>
    <xf numFmtId="0" fontId="5" fillId="0" borderId="24" xfId="0" applyFont="1" applyFill="1" applyBorder="1" applyAlignment="1">
      <alignment wrapText="1"/>
    </xf>
    <xf numFmtId="16" fontId="5" fillId="0" borderId="24" xfId="0" applyNumberFormat="1" applyFont="1" applyFill="1" applyBorder="1" applyAlignment="1">
      <alignment wrapText="1"/>
    </xf>
    <xf numFmtId="16" fontId="5" fillId="0" borderId="25" xfId="0" applyNumberFormat="1" applyFont="1" applyFill="1" applyBorder="1" applyAlignment="1">
      <alignment wrapText="1"/>
    </xf>
    <xf numFmtId="0" fontId="4" fillId="0" borderId="30" xfId="0" applyFont="1" applyFill="1" applyBorder="1" applyAlignment="1">
      <alignment wrapText="1"/>
    </xf>
    <xf numFmtId="0" fontId="4" fillId="0" borderId="35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6" xfId="0" applyNumberFormat="1" applyFont="1" applyFill="1" applyBorder="1" applyAlignment="1"/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/>
    </xf>
    <xf numFmtId="166" fontId="5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47" fontId="4" fillId="0" borderId="3" xfId="0" applyNumberFormat="1" applyFont="1" applyFill="1" applyBorder="1" applyAlignment="1">
      <alignment wrapText="1"/>
    </xf>
    <xf numFmtId="47" fontId="4" fillId="0" borderId="16" xfId="0" applyNumberFormat="1" applyFont="1" applyFill="1" applyBorder="1" applyAlignment="1">
      <alignment wrapText="1"/>
    </xf>
    <xf numFmtId="0" fontId="6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6" fillId="0" borderId="55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right" vertical="center"/>
    </xf>
    <xf numFmtId="164" fontId="5" fillId="0" borderId="16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horizontal="right" vertical="center"/>
    </xf>
    <xf numFmtId="164" fontId="5" fillId="0" borderId="17" xfId="0" applyNumberFormat="1" applyFont="1" applyFill="1" applyBorder="1" applyAlignment="1">
      <alignment horizontal="right" vertical="center"/>
    </xf>
    <xf numFmtId="164" fontId="5" fillId="0" borderId="7" xfId="0" applyNumberFormat="1" applyFont="1" applyFill="1" applyBorder="1" applyAlignment="1">
      <alignment horizontal="right" vertical="center"/>
    </xf>
    <xf numFmtId="164" fontId="4" fillId="0" borderId="17" xfId="0" applyNumberFormat="1" applyFont="1" applyFill="1" applyBorder="1" applyAlignment="1">
      <alignment horizontal="right" vertical="center"/>
    </xf>
    <xf numFmtId="0" fontId="6" fillId="0" borderId="46" xfId="0" applyFont="1" applyFill="1" applyBorder="1" applyAlignment="1">
      <alignment vertical="center"/>
    </xf>
    <xf numFmtId="166" fontId="2" fillId="0" borderId="44" xfId="0" applyNumberFormat="1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41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166" fontId="5" fillId="0" borderId="16" xfId="0" applyNumberFormat="1" applyFont="1" applyFill="1" applyBorder="1" applyAlignment="1">
      <alignment horizontal="right" vertical="center"/>
    </xf>
    <xf numFmtId="166" fontId="5" fillId="0" borderId="3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 vertical="center"/>
    </xf>
    <xf numFmtId="166" fontId="5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166" fontId="5" fillId="0" borderId="17" xfId="0" applyNumberFormat="1" applyFont="1" applyFill="1" applyBorder="1" applyAlignment="1">
      <alignment horizontal="right" vertical="center"/>
    </xf>
    <xf numFmtId="166" fontId="5" fillId="0" borderId="7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horizontal="right" vertical="center"/>
    </xf>
    <xf numFmtId="164" fontId="5" fillId="0" borderId="26" xfId="0" applyNumberFormat="1" applyFont="1" applyFill="1" applyBorder="1" applyAlignment="1">
      <alignment horizontal="right" vertical="center"/>
    </xf>
    <xf numFmtId="0" fontId="4" fillId="0" borderId="5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7" fontId="4" fillId="0" borderId="1" xfId="0" applyNumberFormat="1" applyFont="1" applyFill="1" applyBorder="1" applyAlignment="1">
      <alignment horizontal="right" vertical="center"/>
    </xf>
    <xf numFmtId="0" fontId="5" fillId="0" borderId="17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6" xfId="0" applyNumberFormat="1" applyFont="1" applyFill="1" applyBorder="1" applyAlignment="1">
      <alignment horizontal="right" vertical="center"/>
    </xf>
    <xf numFmtId="164" fontId="5" fillId="3" borderId="5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3" borderId="16" xfId="0" applyNumberFormat="1" applyFont="1" applyFill="1" applyBorder="1" applyAlignment="1">
      <alignment horizontal="right" vertical="center"/>
    </xf>
    <xf numFmtId="164" fontId="5" fillId="3" borderId="1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6" fontId="5" fillId="3" borderId="5" xfId="0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0" fontId="5" fillId="3" borderId="17" xfId="0" applyNumberFormat="1" applyFont="1" applyFill="1" applyBorder="1" applyAlignment="1">
      <alignment horizontal="right" vertical="center"/>
    </xf>
    <xf numFmtId="164" fontId="5" fillId="3" borderId="3" xfId="0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right" vertical="center"/>
    </xf>
    <xf numFmtId="165" fontId="5" fillId="0" borderId="24" xfId="0" applyNumberFormat="1" applyFont="1" applyBorder="1" applyAlignment="1">
      <alignment horizontal="right" vertical="center"/>
    </xf>
    <xf numFmtId="165" fontId="5" fillId="0" borderId="48" xfId="0" applyNumberFormat="1" applyFont="1" applyBorder="1" applyAlignment="1">
      <alignment horizontal="right" vertical="center"/>
    </xf>
    <xf numFmtId="165" fontId="5" fillId="0" borderId="2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4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0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164" fontId="5" fillId="0" borderId="16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0" fontId="4" fillId="0" borderId="49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24" xfId="0" applyNumberFormat="1" applyFont="1" applyFill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164" fontId="4" fillId="0" borderId="25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4" fillId="0" borderId="21" xfId="0" applyNumberFormat="1" applyFont="1" applyFill="1" applyBorder="1" applyAlignment="1">
      <alignment horizontal="right" vertical="center"/>
    </xf>
    <xf numFmtId="164" fontId="5" fillId="0" borderId="21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4" fillId="0" borderId="19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horizontal="right" vertical="center"/>
    </xf>
    <xf numFmtId="166" fontId="2" fillId="0" borderId="24" xfId="0" applyNumberFormat="1" applyFont="1" applyFill="1" applyBorder="1" applyAlignment="1">
      <alignment horizontal="right" vertical="center"/>
    </xf>
    <xf numFmtId="0" fontId="6" fillId="0" borderId="40" xfId="0" applyFont="1" applyFill="1" applyBorder="1" applyAlignment="1">
      <alignment vertical="center"/>
    </xf>
    <xf numFmtId="0" fontId="9" fillId="0" borderId="41" xfId="0" applyFont="1" applyFill="1" applyBorder="1" applyAlignment="1">
      <alignment horizontal="right" vertical="center"/>
    </xf>
    <xf numFmtId="0" fontId="10" fillId="0" borderId="41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0" fillId="0" borderId="42" xfId="0" applyFont="1" applyFill="1" applyBorder="1" applyAlignment="1">
      <alignment vertical="center"/>
    </xf>
    <xf numFmtId="164" fontId="4" fillId="0" borderId="21" xfId="0" applyNumberFormat="1" applyFont="1" applyFill="1" applyBorder="1" applyAlignment="1">
      <alignment horizontal="right" vertical="center"/>
    </xf>
    <xf numFmtId="166" fontId="5" fillId="0" borderId="22" xfId="0" applyNumberFormat="1" applyFont="1" applyFill="1" applyBorder="1" applyAlignment="1">
      <alignment horizontal="right" vertical="center"/>
    </xf>
    <xf numFmtId="166" fontId="5" fillId="0" borderId="19" xfId="0" applyNumberFormat="1" applyFont="1" applyFill="1" applyBorder="1" applyAlignment="1">
      <alignment horizontal="right" vertical="center"/>
    </xf>
    <xf numFmtId="166" fontId="5" fillId="0" borderId="26" xfId="0" applyNumberFormat="1" applyFont="1" applyFill="1" applyBorder="1" applyAlignment="1">
      <alignment horizontal="right" vertical="center"/>
    </xf>
    <xf numFmtId="0" fontId="5" fillId="0" borderId="2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19" xfId="0" applyNumberFormat="1" applyFont="1" applyFill="1" applyBorder="1" applyAlignment="1">
      <alignment horizontal="right" vertical="center"/>
    </xf>
    <xf numFmtId="16" fontId="4" fillId="4" borderId="30" xfId="0" applyNumberFormat="1" applyFont="1" applyFill="1" applyBorder="1"/>
    <xf numFmtId="16" fontId="4" fillId="0" borderId="16" xfId="0" applyNumberFormat="1" applyFont="1" applyBorder="1" applyAlignment="1">
      <alignment horizontal="center"/>
    </xf>
    <xf numFmtId="16" fontId="4" fillId="2" borderId="16" xfId="0" applyNumberFormat="1" applyFont="1" applyFill="1" applyBorder="1" applyAlignment="1">
      <alignment horizontal="center"/>
    </xf>
    <xf numFmtId="16" fontId="4" fillId="4" borderId="16" xfId="0" applyNumberFormat="1" applyFont="1" applyFill="1" applyBorder="1" applyAlignment="1">
      <alignment horizontal="center"/>
    </xf>
    <xf numFmtId="16" fontId="4" fillId="4" borderId="3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16" fontId="4" fillId="4" borderId="1" xfId="0" applyNumberFormat="1" applyFont="1" applyFill="1" applyBorder="1" applyAlignment="1">
      <alignment horizontal="center"/>
    </xf>
    <xf numFmtId="16" fontId="4" fillId="4" borderId="5" xfId="0" applyNumberFormat="1" applyFont="1" applyFill="1" applyBorder="1" applyAlignment="1">
      <alignment horizontal="center"/>
    </xf>
    <xf numFmtId="16" fontId="4" fillId="0" borderId="17" xfId="0" applyNumberFormat="1" applyFont="1" applyBorder="1" applyAlignment="1">
      <alignment horizontal="center"/>
    </xf>
    <xf numFmtId="16" fontId="4" fillId="2" borderId="17" xfId="0" applyNumberFormat="1" applyFont="1" applyFill="1" applyBorder="1" applyAlignment="1">
      <alignment horizontal="center"/>
    </xf>
    <xf numFmtId="16" fontId="4" fillId="4" borderId="17" xfId="0" applyNumberFormat="1" applyFont="1" applyFill="1" applyBorder="1" applyAlignment="1">
      <alignment horizontal="center"/>
    </xf>
    <xf numFmtId="16" fontId="4" fillId="4" borderId="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horizontal="right" vertical="center"/>
    </xf>
    <xf numFmtId="0" fontId="5" fillId="3" borderId="2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3" borderId="19" xfId="0" applyNumberFormat="1" applyFont="1" applyFill="1" applyBorder="1" applyAlignment="1">
      <alignment horizontal="right" vertical="center"/>
    </xf>
    <xf numFmtId="166" fontId="5" fillId="3" borderId="21" xfId="0" applyNumberFormat="1" applyFont="1" applyFill="1" applyBorder="1" applyAlignment="1">
      <alignment horizontal="right" vertical="center"/>
    </xf>
    <xf numFmtId="164" fontId="5" fillId="3" borderId="28" xfId="0" applyNumberFormat="1" applyFont="1" applyFill="1" applyBorder="1" applyAlignment="1">
      <alignment horizontal="right" vertical="center"/>
    </xf>
    <xf numFmtId="164" fontId="5" fillId="3" borderId="21" xfId="0" applyNumberFormat="1" applyFont="1" applyFill="1" applyBorder="1" applyAlignment="1">
      <alignment horizontal="right" vertical="center"/>
    </xf>
    <xf numFmtId="20" fontId="4" fillId="0" borderId="1" xfId="0" applyNumberFormat="1" applyFont="1" applyFill="1" applyBorder="1" applyAlignment="1"/>
    <xf numFmtId="20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5" xfId="0" applyNumberFormat="1" applyFont="1" applyFill="1" applyBorder="1" applyAlignment="1">
      <alignment wrapText="1"/>
    </xf>
    <xf numFmtId="0" fontId="5" fillId="5" borderId="4" xfId="0" applyNumberFormat="1" applyFont="1" applyFill="1" applyBorder="1"/>
    <xf numFmtId="0" fontId="5" fillId="5" borderId="4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5" fillId="3" borderId="19" xfId="0" applyNumberFormat="1" applyFont="1" applyFill="1" applyBorder="1" applyAlignment="1">
      <alignment horizontal="right" vertical="center"/>
    </xf>
    <xf numFmtId="164" fontId="5" fillId="3" borderId="26" xfId="0" applyNumberFormat="1" applyFont="1" applyFill="1" applyBorder="1" applyAlignment="1">
      <alignment horizontal="right" vertical="center"/>
    </xf>
    <xf numFmtId="164" fontId="8" fillId="0" borderId="22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/>
    </xf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4" fillId="0" borderId="16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wrapText="1"/>
    </xf>
    <xf numFmtId="0" fontId="4" fillId="0" borderId="47" xfId="0" applyNumberFormat="1" applyFont="1" applyFill="1" applyBorder="1" applyAlignment="1">
      <alignment horizontal="right"/>
    </xf>
    <xf numFmtId="0" fontId="4" fillId="0" borderId="27" xfId="0" applyNumberFormat="1" applyFont="1" applyFill="1" applyBorder="1" applyAlignment="1">
      <alignment horizontal="right"/>
    </xf>
    <xf numFmtId="0" fontId="4" fillId="0" borderId="5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wrapText="1"/>
    </xf>
    <xf numFmtId="0" fontId="4" fillId="0" borderId="4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66" fontId="5" fillId="0" borderId="21" xfId="0" applyNumberFormat="1" applyFont="1" applyFill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6" fontId="4" fillId="4" borderId="33" xfId="0" applyNumberFormat="1" applyFont="1" applyFill="1" applyBorder="1" applyAlignment="1">
      <alignment horizontal="center"/>
    </xf>
    <xf numFmtId="16" fontId="4" fillId="4" borderId="28" xfId="0" applyNumberFormat="1" applyFont="1" applyFill="1" applyBorder="1" applyAlignment="1">
      <alignment horizontal="center"/>
    </xf>
    <xf numFmtId="16" fontId="4" fillId="4" borderId="34" xfId="0" applyNumberFormat="1" applyFont="1" applyFill="1" applyBorder="1" applyAlignment="1">
      <alignment horizontal="center"/>
    </xf>
    <xf numFmtId="16" fontId="4" fillId="4" borderId="47" xfId="0" applyNumberFormat="1" applyFont="1" applyFill="1" applyBorder="1" applyAlignment="1">
      <alignment horizontal="center"/>
    </xf>
    <xf numFmtId="16" fontId="4" fillId="4" borderId="27" xfId="0" applyNumberFormat="1" applyFont="1" applyFill="1" applyBorder="1" applyAlignment="1">
      <alignment horizontal="center"/>
    </xf>
    <xf numFmtId="16" fontId="4" fillId="4" borderId="50" xfId="0" applyNumberFormat="1" applyFont="1" applyFill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16" fontId="4" fillId="0" borderId="5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7" xfId="0" applyNumberFormat="1" applyFont="1" applyBorder="1" applyAlignment="1">
      <alignment horizontal="center"/>
    </xf>
    <xf numFmtId="16" fontId="4" fillId="0" borderId="44" xfId="0" applyNumberFormat="1" applyFont="1" applyBorder="1"/>
    <xf numFmtId="16" fontId="4" fillId="4" borderId="44" xfId="0" applyNumberFormat="1" applyFont="1" applyFill="1" applyBorder="1"/>
    <xf numFmtId="0" fontId="4" fillId="2" borderId="33" xfId="0" applyFont="1" applyFill="1" applyBorder="1"/>
    <xf numFmtId="0" fontId="4" fillId="2" borderId="28" xfId="0" applyFont="1" applyFill="1" applyBorder="1"/>
    <xf numFmtId="0" fontId="4" fillId="2" borderId="59" xfId="0" applyFont="1" applyFill="1" applyBorder="1"/>
    <xf numFmtId="0" fontId="4" fillId="2" borderId="34" xfId="0" applyFont="1" applyFill="1" applyBorder="1"/>
    <xf numFmtId="0" fontId="4" fillId="2" borderId="47" xfId="0" applyFont="1" applyFill="1" applyBorder="1"/>
    <xf numFmtId="0" fontId="4" fillId="2" borderId="27" xfId="0" applyFont="1" applyFill="1" applyBorder="1"/>
    <xf numFmtId="0" fontId="4" fillId="2" borderId="54" xfId="0" applyFont="1" applyFill="1" applyBorder="1"/>
    <xf numFmtId="0" fontId="4" fillId="2" borderId="50" xfId="0" applyFont="1" applyFill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" fontId="4" fillId="0" borderId="4" xfId="0" applyNumberFormat="1" applyFont="1" applyFill="1" applyBorder="1" applyAlignment="1">
      <alignment horizontal="center"/>
    </xf>
    <xf numFmtId="16" fontId="4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1" xfId="0" applyNumberFormat="1" applyFont="1" applyFill="1" applyBorder="1" applyAlignment="1">
      <alignment horizontal="right" vertical="center"/>
    </xf>
    <xf numFmtId="0" fontId="5" fillId="0" borderId="30" xfId="0" applyNumberFormat="1" applyFont="1" applyFill="1" applyBorder="1" applyAlignment="1">
      <alignment horizontal="right"/>
    </xf>
    <xf numFmtId="0" fontId="5" fillId="0" borderId="35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60" xfId="0" applyNumberFormat="1" applyFont="1" applyFill="1" applyBorder="1" applyAlignment="1">
      <alignment horizontal="right"/>
    </xf>
    <xf numFmtId="0" fontId="4" fillId="0" borderId="61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0" borderId="42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vertical="center"/>
    </xf>
    <xf numFmtId="0" fontId="4" fillId="0" borderId="6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16" fillId="0" borderId="22" xfId="0" applyNumberFormat="1" applyFont="1" applyFill="1" applyBorder="1" applyAlignment="1">
      <alignment horizontal="right" vertical="center"/>
    </xf>
    <xf numFmtId="164" fontId="16" fillId="0" borderId="5" xfId="0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4" fillId="3" borderId="21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164" fontId="5" fillId="0" borderId="3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right" vertical="center"/>
    </xf>
    <xf numFmtId="0" fontId="4" fillId="0" borderId="5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2" fontId="4" fillId="0" borderId="3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5" fillId="0" borderId="56" xfId="0" applyNumberFormat="1" applyFont="1" applyFill="1" applyBorder="1"/>
    <xf numFmtId="0" fontId="5" fillId="0" borderId="29" xfId="0" applyNumberFormat="1" applyFont="1" applyFill="1" applyBorder="1"/>
    <xf numFmtId="0" fontId="5" fillId="0" borderId="29" xfId="0" applyNumberFormat="1" applyFont="1" applyFill="1" applyBorder="1" applyAlignment="1">
      <alignment wrapText="1"/>
    </xf>
    <xf numFmtId="0" fontId="5" fillId="0" borderId="67" xfId="0" applyNumberFormat="1" applyFont="1" applyFill="1" applyBorder="1"/>
    <xf numFmtId="0" fontId="18" fillId="0" borderId="0" xfId="0" applyFont="1" applyFill="1" applyAlignment="1">
      <alignment vertical="center"/>
    </xf>
    <xf numFmtId="0" fontId="20" fillId="0" borderId="68" xfId="0" applyNumberFormat="1" applyFont="1" applyFill="1" applyBorder="1" applyAlignment="1">
      <alignment horizontal="right" vertical="center"/>
    </xf>
    <xf numFmtId="164" fontId="19" fillId="0" borderId="68" xfId="0" applyNumberFormat="1" applyFont="1" applyFill="1" applyBorder="1" applyAlignment="1">
      <alignment horizontal="right" vertical="center"/>
    </xf>
    <xf numFmtId="164" fontId="20" fillId="0" borderId="68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66" fontId="19" fillId="0" borderId="68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69" xfId="0" applyNumberFormat="1" applyFont="1" applyFill="1" applyBorder="1" applyAlignment="1">
      <alignment horizontal="right" vertical="center"/>
    </xf>
    <xf numFmtId="164" fontId="19" fillId="0" borderId="69" xfId="0" applyNumberFormat="1" applyFont="1" applyFill="1" applyBorder="1" applyAlignment="1">
      <alignment horizontal="right" vertical="center"/>
    </xf>
    <xf numFmtId="0" fontId="17" fillId="0" borderId="70" xfId="0" applyFont="1" applyFill="1" applyBorder="1" applyAlignment="1">
      <alignment vertical="center"/>
    </xf>
    <xf numFmtId="0" fontId="18" fillId="0" borderId="71" xfId="0" applyFont="1" applyFill="1" applyBorder="1" applyAlignment="1">
      <alignment horizontal="right" vertical="center"/>
    </xf>
    <xf numFmtId="0" fontId="18" fillId="0" borderId="72" xfId="0" applyFont="1" applyFill="1" applyBorder="1" applyAlignment="1">
      <alignment horizontal="right" vertical="center"/>
    </xf>
    <xf numFmtId="0" fontId="19" fillId="0" borderId="73" xfId="0" applyFont="1" applyFill="1" applyBorder="1" applyAlignment="1">
      <alignment vertical="center"/>
    </xf>
    <xf numFmtId="164" fontId="19" fillId="0" borderId="74" xfId="0" applyNumberFormat="1" applyFont="1" applyFill="1" applyBorder="1" applyAlignment="1">
      <alignment horizontal="right" vertical="center"/>
    </xf>
    <xf numFmtId="0" fontId="19" fillId="0" borderId="75" xfId="0" applyFont="1" applyFill="1" applyBorder="1" applyAlignment="1">
      <alignment vertical="center"/>
    </xf>
    <xf numFmtId="164" fontId="19" fillId="0" borderId="76" xfId="0" applyNumberFormat="1" applyFont="1" applyFill="1" applyBorder="1" applyAlignment="1">
      <alignment horizontal="right" vertical="center"/>
    </xf>
    <xf numFmtId="0" fontId="20" fillId="0" borderId="75" xfId="0" applyFont="1" applyFill="1" applyBorder="1" applyAlignment="1">
      <alignment vertical="center"/>
    </xf>
    <xf numFmtId="0" fontId="20" fillId="0" borderId="80" xfId="0" applyFont="1" applyFill="1" applyBorder="1" applyAlignment="1">
      <alignment vertical="center"/>
    </xf>
    <xf numFmtId="0" fontId="20" fillId="0" borderId="81" xfId="0" applyNumberFormat="1" applyFont="1" applyFill="1" applyBorder="1" applyAlignment="1">
      <alignment horizontal="right" vertical="center"/>
    </xf>
    <xf numFmtId="164" fontId="19" fillId="0" borderId="81" xfId="0" applyNumberFormat="1" applyFont="1" applyFill="1" applyBorder="1" applyAlignment="1">
      <alignment horizontal="right" vertical="center"/>
    </xf>
    <xf numFmtId="164" fontId="19" fillId="0" borderId="82" xfId="0" applyNumberFormat="1" applyFont="1" applyFill="1" applyBorder="1" applyAlignment="1">
      <alignment horizontal="right" vertical="center"/>
    </xf>
    <xf numFmtId="166" fontId="19" fillId="0" borderId="69" xfId="0" applyNumberFormat="1" applyFont="1" applyFill="1" applyBorder="1" applyAlignment="1">
      <alignment horizontal="right" vertical="center"/>
    </xf>
    <xf numFmtId="0" fontId="19" fillId="0" borderId="80" xfId="0" applyFont="1" applyFill="1" applyBorder="1" applyAlignment="1">
      <alignment vertical="center"/>
    </xf>
    <xf numFmtId="0" fontId="21" fillId="0" borderId="71" xfId="0" applyFont="1" applyFill="1" applyBorder="1" applyAlignment="1">
      <alignment horizontal="right" vertical="center"/>
    </xf>
    <xf numFmtId="166" fontId="19" fillId="0" borderId="74" xfId="0" applyNumberFormat="1" applyFont="1" applyFill="1" applyBorder="1" applyAlignment="1">
      <alignment horizontal="right" vertical="center"/>
    </xf>
    <xf numFmtId="166" fontId="19" fillId="0" borderId="76" xfId="0" applyNumberFormat="1" applyFont="1" applyFill="1" applyBorder="1" applyAlignment="1">
      <alignment horizontal="right" vertical="center"/>
    </xf>
    <xf numFmtId="166" fontId="19" fillId="0" borderId="81" xfId="0" applyNumberFormat="1" applyFont="1" applyFill="1" applyBorder="1" applyAlignment="1">
      <alignment horizontal="right" vertical="center"/>
    </xf>
    <xf numFmtId="166" fontId="19" fillId="0" borderId="82" xfId="0" applyNumberFormat="1" applyFont="1" applyFill="1" applyBorder="1" applyAlignment="1">
      <alignment horizontal="right" vertical="center"/>
    </xf>
    <xf numFmtId="0" fontId="19" fillId="0" borderId="77" xfId="0" applyFont="1" applyFill="1" applyBorder="1" applyAlignment="1">
      <alignment vertical="center"/>
    </xf>
    <xf numFmtId="0" fontId="20" fillId="0" borderId="78" xfId="0" applyNumberFormat="1" applyFont="1" applyFill="1" applyBorder="1" applyAlignment="1">
      <alignment horizontal="right" vertical="center"/>
    </xf>
    <xf numFmtId="164" fontId="19" fillId="0" borderId="78" xfId="0" applyNumberFormat="1" applyFont="1" applyFill="1" applyBorder="1" applyAlignment="1">
      <alignment horizontal="right" vertical="center"/>
    </xf>
    <xf numFmtId="164" fontId="19" fillId="0" borderId="79" xfId="0" applyNumberFormat="1" applyFont="1" applyFill="1" applyBorder="1" applyAlignment="1">
      <alignment horizontal="right" vertical="center"/>
    </xf>
    <xf numFmtId="164" fontId="20" fillId="0" borderId="69" xfId="0" applyNumberFormat="1" applyFont="1" applyFill="1" applyBorder="1" applyAlignment="1">
      <alignment horizontal="right" vertical="center"/>
    </xf>
    <xf numFmtId="164" fontId="20" fillId="0" borderId="81" xfId="0" applyNumberFormat="1" applyFont="1" applyFill="1" applyBorder="1" applyAlignment="1">
      <alignment horizontal="right" vertical="center"/>
    </xf>
    <xf numFmtId="166" fontId="18" fillId="0" borderId="71" xfId="0" applyNumberFormat="1" applyFont="1" applyFill="1" applyBorder="1" applyAlignment="1">
      <alignment horizontal="right" vertical="center"/>
    </xf>
    <xf numFmtId="0" fontId="19" fillId="0" borderId="71" xfId="0" applyFont="1" applyFill="1" applyBorder="1" applyAlignment="1">
      <alignment horizontal="right" vertical="center"/>
    </xf>
    <xf numFmtId="0" fontId="21" fillId="0" borderId="72" xfId="0" applyFont="1" applyFill="1" applyBorder="1" applyAlignment="1">
      <alignment vertical="center"/>
    </xf>
    <xf numFmtId="0" fontId="20" fillId="3" borderId="69" xfId="0" applyNumberFormat="1" applyFont="1" applyFill="1" applyBorder="1" applyAlignment="1">
      <alignment horizontal="right" vertical="center"/>
    </xf>
    <xf numFmtId="0" fontId="20" fillId="3" borderId="68" xfId="0" applyNumberFormat="1" applyFont="1" applyFill="1" applyBorder="1" applyAlignment="1">
      <alignment horizontal="right" vertical="center"/>
    </xf>
    <xf numFmtId="164" fontId="19" fillId="3" borderId="76" xfId="0" applyNumberFormat="1" applyFont="1" applyFill="1" applyBorder="1" applyAlignment="1">
      <alignment horizontal="right" vertical="center"/>
    </xf>
    <xf numFmtId="164" fontId="19" fillId="3" borderId="68" xfId="0" applyNumberFormat="1" applyFont="1" applyFill="1" applyBorder="1" applyAlignment="1">
      <alignment horizontal="right" vertical="center"/>
    </xf>
    <xf numFmtId="164" fontId="19" fillId="3" borderId="69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166" fontId="4" fillId="0" borderId="9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16" fontId="5" fillId="0" borderId="16" xfId="0" applyNumberFormat="1" applyFont="1" applyFill="1" applyBorder="1" applyAlignment="1">
      <alignment vertical="center" wrapText="1"/>
    </xf>
    <xf numFmtId="16" fontId="5" fillId="0" borderId="3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4" fillId="0" borderId="17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1" xfId="0" applyFont="1" applyBorder="1" applyAlignment="1">
      <alignment vertical="center"/>
    </xf>
    <xf numFmtId="0" fontId="0" fillId="0" borderId="30" xfId="0" applyFont="1" applyBorder="1" applyAlignment="1">
      <alignment horizontal="right" vertical="center"/>
    </xf>
    <xf numFmtId="0" fontId="0" fillId="0" borderId="3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20" fontId="4" fillId="0" borderId="0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/>
    </xf>
    <xf numFmtId="20" fontId="4" fillId="0" borderId="9" xfId="0" applyNumberFormat="1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right" vertical="center"/>
    </xf>
    <xf numFmtId="0" fontId="5" fillId="0" borderId="2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164" fontId="4" fillId="0" borderId="19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164" fontId="5" fillId="0" borderId="26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wrapText="1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horizontal="right" vertical="center"/>
    </xf>
    <xf numFmtId="0" fontId="4" fillId="0" borderId="6" xfId="0" applyNumberFormat="1" applyFont="1" applyFill="1" applyBorder="1" applyAlignment="1">
      <alignment wrapText="1"/>
    </xf>
    <xf numFmtId="0" fontId="4" fillId="0" borderId="7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25" xfId="0" applyFont="1" applyFill="1" applyBorder="1" applyAlignment="1">
      <alignment wrapText="1"/>
    </xf>
    <xf numFmtId="0" fontId="5" fillId="0" borderId="37" xfId="0" applyNumberFormat="1" applyFont="1" applyFill="1" applyBorder="1"/>
    <xf numFmtId="0" fontId="5" fillId="0" borderId="38" xfId="0" applyFont="1" applyFill="1" applyBorder="1" applyAlignment="1">
      <alignment wrapText="1"/>
    </xf>
    <xf numFmtId="0" fontId="5" fillId="0" borderId="38" xfId="0" applyNumberFormat="1" applyFont="1" applyFill="1" applyBorder="1"/>
    <xf numFmtId="0" fontId="5" fillId="0" borderId="83" xfId="0" applyNumberFormat="1" applyFont="1" applyFill="1" applyBorder="1"/>
    <xf numFmtId="0" fontId="4" fillId="0" borderId="2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5" fillId="0" borderId="40" xfId="0" applyFont="1" applyFill="1" applyBorder="1" applyAlignment="1">
      <alignment wrapText="1"/>
    </xf>
    <xf numFmtId="0" fontId="5" fillId="0" borderId="84" xfId="0" applyNumberFormat="1" applyFont="1" applyFill="1" applyBorder="1"/>
    <xf numFmtId="0" fontId="4" fillId="0" borderId="31" xfId="0" applyFont="1" applyBorder="1"/>
    <xf numFmtId="0" fontId="5" fillId="0" borderId="23" xfId="0" applyFont="1" applyBorder="1" applyAlignment="1">
      <alignment wrapText="1"/>
    </xf>
    <xf numFmtId="0" fontId="5" fillId="0" borderId="25" xfId="0" applyFont="1" applyBorder="1" applyAlignment="1">
      <alignment wrapText="1"/>
    </xf>
    <xf numFmtId="16" fontId="5" fillId="0" borderId="25" xfId="0" applyNumberFormat="1" applyFont="1" applyBorder="1" applyAlignment="1">
      <alignment wrapText="1"/>
    </xf>
    <xf numFmtId="0" fontId="5" fillId="0" borderId="18" xfId="0" applyFont="1" applyFill="1" applyBorder="1"/>
    <xf numFmtId="0" fontId="5" fillId="0" borderId="22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25" xfId="0" applyNumberFormat="1" applyFont="1" applyBorder="1" applyAlignment="1">
      <alignment wrapText="1"/>
    </xf>
    <xf numFmtId="0" fontId="5" fillId="0" borderId="22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35" xfId="0" applyFont="1" applyBorder="1"/>
    <xf numFmtId="0" fontId="5" fillId="0" borderId="32" xfId="0" applyFont="1" applyBorder="1"/>
    <xf numFmtId="0" fontId="4" fillId="0" borderId="9" xfId="0" applyNumberFormat="1" applyFont="1" applyFill="1" applyBorder="1"/>
    <xf numFmtId="0" fontId="5" fillId="0" borderId="9" xfId="0" applyNumberFormat="1" applyFont="1" applyBorder="1"/>
    <xf numFmtId="0" fontId="5" fillId="0" borderId="23" xfId="0" applyFont="1" applyBorder="1"/>
    <xf numFmtId="0" fontId="5" fillId="0" borderId="25" xfId="0" applyFont="1" applyBorder="1"/>
    <xf numFmtId="0" fontId="5" fillId="0" borderId="11" xfId="0" applyFont="1" applyBorder="1"/>
    <xf numFmtId="0" fontId="5" fillId="0" borderId="18" xfId="0" applyFont="1" applyBorder="1"/>
    <xf numFmtId="0" fontId="5" fillId="0" borderId="22" xfId="0" applyFont="1" applyBorder="1"/>
    <xf numFmtId="0" fontId="5" fillId="0" borderId="58" xfId="0" applyFont="1" applyBorder="1"/>
    <xf numFmtId="0" fontId="5" fillId="0" borderId="5" xfId="0" applyFont="1" applyBorder="1"/>
    <xf numFmtId="0" fontId="5" fillId="0" borderId="28" xfId="0" applyFont="1" applyBorder="1"/>
    <xf numFmtId="0" fontId="5" fillId="0" borderId="11" xfId="0" applyNumberFormat="1" applyFont="1" applyFill="1" applyBorder="1"/>
    <xf numFmtId="0" fontId="5" fillId="0" borderId="11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5" fillId="0" borderId="7" xfId="0" applyFont="1" applyBorder="1"/>
    <xf numFmtId="0" fontId="5" fillId="0" borderId="34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4" fillId="0" borderId="37" xfId="0" applyFont="1" applyBorder="1" applyAlignment="1">
      <alignment horizontal="left" vertical="center"/>
    </xf>
    <xf numFmtId="0" fontId="4" fillId="0" borderId="84" xfId="0" applyFont="1" applyBorder="1" applyAlignment="1">
      <alignment horizontal="left" vertical="center"/>
    </xf>
    <xf numFmtId="0" fontId="5" fillId="0" borderId="0" xfId="0" applyFont="1" applyFill="1" applyBorder="1"/>
    <xf numFmtId="0" fontId="5" fillId="0" borderId="12" xfId="0" applyFont="1" applyFill="1" applyBorder="1"/>
    <xf numFmtId="0" fontId="5" fillId="0" borderId="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19" fillId="0" borderId="75" xfId="0" applyFont="1" applyFill="1" applyBorder="1" applyAlignment="1">
      <alignment vertical="center"/>
    </xf>
    <xf numFmtId="0" fontId="19" fillId="0" borderId="68" xfId="0" applyFont="1" applyFill="1" applyBorder="1" applyAlignment="1">
      <alignment vertical="center"/>
    </xf>
    <xf numFmtId="0" fontId="19" fillId="0" borderId="76" xfId="0" applyFont="1" applyFill="1" applyBorder="1" applyAlignment="1">
      <alignment vertical="center"/>
    </xf>
    <xf numFmtId="0" fontId="19" fillId="0" borderId="77" xfId="0" applyFont="1" applyFill="1" applyBorder="1" applyAlignment="1">
      <alignment vertical="center"/>
    </xf>
    <xf numFmtId="0" fontId="19" fillId="0" borderId="78" xfId="0" applyFont="1" applyFill="1" applyBorder="1" applyAlignment="1">
      <alignment vertical="center"/>
    </xf>
    <xf numFmtId="0" fontId="19" fillId="0" borderId="79" xfId="0" applyFont="1" applyFill="1" applyBorder="1" applyAlignment="1">
      <alignment vertical="center"/>
    </xf>
    <xf numFmtId="0" fontId="19" fillId="0" borderId="73" xfId="0" applyFont="1" applyFill="1" applyBorder="1" applyAlignment="1">
      <alignment vertical="center"/>
    </xf>
    <xf numFmtId="0" fontId="19" fillId="0" borderId="69" xfId="0" applyFont="1" applyFill="1" applyBorder="1" applyAlignment="1">
      <alignment vertical="center"/>
    </xf>
    <xf numFmtId="0" fontId="19" fillId="0" borderId="74" xfId="0" applyFont="1" applyFill="1" applyBorder="1" applyAlignment="1">
      <alignment vertical="center"/>
    </xf>
    <xf numFmtId="0" fontId="20" fillId="0" borderId="80" xfId="0" applyFont="1" applyFill="1" applyBorder="1" applyAlignment="1">
      <alignment vertical="center"/>
    </xf>
    <xf numFmtId="0" fontId="20" fillId="0" borderId="81" xfId="0" applyFont="1" applyFill="1" applyBorder="1" applyAlignment="1">
      <alignment vertical="center"/>
    </xf>
    <xf numFmtId="0" fontId="20" fillId="0" borderId="82" xfId="0" applyFont="1" applyFill="1" applyBorder="1" applyAlignment="1">
      <alignment vertical="center"/>
    </xf>
    <xf numFmtId="0" fontId="17" fillId="0" borderId="70" xfId="0" applyFont="1" applyFill="1" applyBorder="1" applyAlignment="1">
      <alignment vertical="center"/>
    </xf>
    <xf numFmtId="0" fontId="17" fillId="0" borderId="71" xfId="0" applyFont="1" applyFill="1" applyBorder="1" applyAlignment="1">
      <alignment vertical="center"/>
    </xf>
    <xf numFmtId="0" fontId="17" fillId="0" borderId="7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</cellXfs>
  <cellStyles count="4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  <cellStyle name="Normal 2" xfId="1" xr:uid="{00000000-0005-0000-0000-00002B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63"/>
  <sheetViews>
    <sheetView tabSelected="1" topLeftCell="A22" zoomScale="75" zoomScaleNormal="75" zoomScalePageLayoutView="75" workbookViewId="0"/>
  </sheetViews>
  <sheetFormatPr defaultColWidth="8.81640625" defaultRowHeight="12.5" x14ac:dyDescent="0.25"/>
  <cols>
    <col min="1" max="1" width="6.81640625" style="32" bestFit="1" customWidth="1"/>
    <col min="2" max="2" width="58.1796875" style="32" customWidth="1"/>
    <col min="3" max="12" width="21" style="32" customWidth="1"/>
    <col min="13" max="16384" width="8.81640625" style="32"/>
  </cols>
  <sheetData>
    <row r="1" spans="2:25" ht="26" customHeight="1" thickBot="1" x14ac:dyDescent="0.45">
      <c r="B1" s="28" t="s">
        <v>199</v>
      </c>
      <c r="C1" s="29"/>
      <c r="D1" s="29"/>
      <c r="E1" s="29"/>
      <c r="F1" s="29"/>
      <c r="G1" s="29"/>
      <c r="H1" s="29"/>
      <c r="I1" s="29"/>
      <c r="J1" s="29"/>
      <c r="K1" s="29"/>
      <c r="L1" s="30"/>
      <c r="M1" s="31"/>
    </row>
    <row r="2" spans="2:25" s="11" customFormat="1" ht="26" customHeight="1" thickBot="1" x14ac:dyDescent="0.45">
      <c r="B2" s="570" t="s">
        <v>0</v>
      </c>
      <c r="C2" s="126" t="s">
        <v>2</v>
      </c>
      <c r="D2" s="127" t="s">
        <v>1</v>
      </c>
      <c r="E2" s="127" t="s">
        <v>3</v>
      </c>
      <c r="F2" s="128" t="s">
        <v>10</v>
      </c>
      <c r="G2" s="128" t="s">
        <v>4</v>
      </c>
      <c r="H2" s="128" t="s">
        <v>5</v>
      </c>
      <c r="I2" s="128" t="s">
        <v>11</v>
      </c>
      <c r="J2" s="128" t="s">
        <v>6</v>
      </c>
      <c r="K2" s="128" t="s">
        <v>7</v>
      </c>
      <c r="L2" s="129" t="s">
        <v>8</v>
      </c>
      <c r="M2" s="36"/>
      <c r="O2" s="37"/>
    </row>
    <row r="3" spans="2:25" s="11" customFormat="1" ht="26" customHeight="1" x14ac:dyDescent="0.4">
      <c r="B3" s="563" t="s">
        <v>185</v>
      </c>
      <c r="C3" s="567" t="s">
        <v>2066</v>
      </c>
      <c r="D3" s="123" t="s">
        <v>399</v>
      </c>
      <c r="E3" s="123" t="s">
        <v>1817</v>
      </c>
      <c r="F3" s="123" t="s">
        <v>1652</v>
      </c>
      <c r="G3" s="123" t="s">
        <v>399</v>
      </c>
      <c r="H3" s="123" t="s">
        <v>1830</v>
      </c>
      <c r="I3" s="123" t="s">
        <v>1827</v>
      </c>
      <c r="J3" s="123" t="s">
        <v>1280</v>
      </c>
      <c r="K3" s="123" t="s">
        <v>2077</v>
      </c>
      <c r="L3" s="132" t="s">
        <v>1901</v>
      </c>
      <c r="M3" s="36"/>
      <c r="Q3" s="12"/>
      <c r="R3" s="12"/>
    </row>
    <row r="4" spans="2:25" ht="26" customHeight="1" x14ac:dyDescent="0.4">
      <c r="B4" s="564" t="s">
        <v>150</v>
      </c>
      <c r="C4" s="568" t="s">
        <v>1238</v>
      </c>
      <c r="D4" s="38" t="s">
        <v>1819</v>
      </c>
      <c r="E4" s="38" t="s">
        <v>2217</v>
      </c>
      <c r="F4" s="38" t="s">
        <v>1824</v>
      </c>
      <c r="G4" s="38" t="s">
        <v>1435</v>
      </c>
      <c r="H4" s="38" t="s">
        <v>2074</v>
      </c>
      <c r="I4" s="38" t="s">
        <v>1275</v>
      </c>
      <c r="J4" s="38" t="s">
        <v>1661</v>
      </c>
      <c r="K4" s="38" t="s">
        <v>2078</v>
      </c>
      <c r="L4" s="39" t="s">
        <v>350</v>
      </c>
      <c r="M4" s="41"/>
    </row>
    <row r="5" spans="2:25" ht="26" customHeight="1" x14ac:dyDescent="0.4">
      <c r="B5" s="565" t="s">
        <v>153</v>
      </c>
      <c r="C5" s="568" t="s">
        <v>1428</v>
      </c>
      <c r="D5" s="38" t="s">
        <v>955</v>
      </c>
      <c r="E5" s="38" t="s">
        <v>1240</v>
      </c>
      <c r="F5" s="38" t="s">
        <v>1433</v>
      </c>
      <c r="G5" s="38" t="s">
        <v>1242</v>
      </c>
      <c r="H5" s="38" t="s">
        <v>286</v>
      </c>
      <c r="I5" s="38" t="s">
        <v>963</v>
      </c>
      <c r="J5" s="38" t="s">
        <v>384</v>
      </c>
      <c r="K5" s="38" t="s">
        <v>398</v>
      </c>
      <c r="L5" s="39" t="s">
        <v>344</v>
      </c>
      <c r="M5" s="41"/>
    </row>
    <row r="6" spans="2:25" ht="26" customHeight="1" x14ac:dyDescent="0.4">
      <c r="B6" s="565" t="s">
        <v>151</v>
      </c>
      <c r="C6" s="568" t="s">
        <v>1265</v>
      </c>
      <c r="D6" s="38" t="s">
        <v>1889</v>
      </c>
      <c r="E6" s="38" t="s">
        <v>1891</v>
      </c>
      <c r="F6" s="38" t="s">
        <v>2211</v>
      </c>
      <c r="G6" s="38" t="s">
        <v>1656</v>
      </c>
      <c r="H6" s="38" t="s">
        <v>2214</v>
      </c>
      <c r="I6" s="38" t="s">
        <v>1274</v>
      </c>
      <c r="J6" s="38" t="s">
        <v>1774</v>
      </c>
      <c r="K6" s="38" t="s">
        <v>2079</v>
      </c>
      <c r="L6" s="39" t="s">
        <v>339</v>
      </c>
      <c r="M6" s="41"/>
    </row>
    <row r="7" spans="2:25" ht="26" customHeight="1" x14ac:dyDescent="0.4">
      <c r="B7" s="565" t="s">
        <v>184</v>
      </c>
      <c r="C7" s="568" t="s">
        <v>1429</v>
      </c>
      <c r="D7" s="38" t="s">
        <v>399</v>
      </c>
      <c r="E7" s="38" t="s">
        <v>1896</v>
      </c>
      <c r="F7" s="38" t="s">
        <v>1655</v>
      </c>
      <c r="G7" s="38" t="s">
        <v>399</v>
      </c>
      <c r="H7" s="38" t="s">
        <v>1244</v>
      </c>
      <c r="I7" s="38" t="s">
        <v>1906</v>
      </c>
      <c r="J7" s="38" t="s">
        <v>969</v>
      </c>
      <c r="K7" s="38" t="s">
        <v>319</v>
      </c>
      <c r="L7" s="39" t="s">
        <v>2081</v>
      </c>
      <c r="M7" s="41"/>
    </row>
    <row r="8" spans="2:25" ht="26" customHeight="1" x14ac:dyDescent="0.4">
      <c r="B8" s="565" t="s">
        <v>152</v>
      </c>
      <c r="C8" s="568" t="s">
        <v>1888</v>
      </c>
      <c r="D8" s="38" t="s">
        <v>1269</v>
      </c>
      <c r="E8" s="38" t="s">
        <v>2070</v>
      </c>
      <c r="F8" s="38" t="s">
        <v>1651</v>
      </c>
      <c r="G8" s="38" t="s">
        <v>372</v>
      </c>
      <c r="H8" s="38" t="s">
        <v>1820</v>
      </c>
      <c r="I8" s="38" t="s">
        <v>1907</v>
      </c>
      <c r="J8" s="38" t="s">
        <v>1279</v>
      </c>
      <c r="K8" s="38" t="s">
        <v>1080</v>
      </c>
      <c r="L8" s="39" t="s">
        <v>770</v>
      </c>
      <c r="M8" s="41"/>
    </row>
    <row r="9" spans="2:25" ht="26" customHeight="1" x14ac:dyDescent="0.4">
      <c r="B9" s="565" t="s">
        <v>1127</v>
      </c>
      <c r="C9" s="568" t="s">
        <v>120</v>
      </c>
      <c r="D9" s="38" t="s">
        <v>399</v>
      </c>
      <c r="E9" s="38" t="s">
        <v>375</v>
      </c>
      <c r="F9" s="38" t="s">
        <v>762</v>
      </c>
      <c r="G9" s="38" t="s">
        <v>399</v>
      </c>
      <c r="H9" s="38" t="s">
        <v>120</v>
      </c>
      <c r="I9" s="38" t="s">
        <v>965</v>
      </c>
      <c r="J9" s="38" t="s">
        <v>120</v>
      </c>
      <c r="K9" s="38" t="s">
        <v>120</v>
      </c>
      <c r="L9" s="39" t="s">
        <v>120</v>
      </c>
      <c r="M9" s="41"/>
    </row>
    <row r="10" spans="2:25" ht="26" customHeight="1" x14ac:dyDescent="0.4">
      <c r="B10" s="565" t="s">
        <v>160</v>
      </c>
      <c r="C10" s="568" t="s">
        <v>1268</v>
      </c>
      <c r="D10" s="38" t="s">
        <v>1431</v>
      </c>
      <c r="E10" s="38" t="s">
        <v>1284</v>
      </c>
      <c r="F10" s="38" t="s">
        <v>1822</v>
      </c>
      <c r="G10" s="38" t="s">
        <v>365</v>
      </c>
      <c r="H10" s="38" t="s">
        <v>2218</v>
      </c>
      <c r="I10" s="38" t="s">
        <v>2203</v>
      </c>
      <c r="J10" s="38" t="s">
        <v>1286</v>
      </c>
      <c r="K10" s="38" t="s">
        <v>970</v>
      </c>
      <c r="L10" s="39" t="s">
        <v>1775</v>
      </c>
      <c r="M10" s="41"/>
    </row>
    <row r="11" spans="2:25" ht="26" customHeight="1" x14ac:dyDescent="0.4">
      <c r="B11" s="565" t="s">
        <v>154</v>
      </c>
      <c r="C11" s="568" t="s">
        <v>953</v>
      </c>
      <c r="D11" s="38" t="s">
        <v>1890</v>
      </c>
      <c r="E11" s="38" t="s">
        <v>2210</v>
      </c>
      <c r="F11" s="38" t="s">
        <v>2205</v>
      </c>
      <c r="G11" s="38" t="s">
        <v>2208</v>
      </c>
      <c r="H11" s="38" t="s">
        <v>1903</v>
      </c>
      <c r="I11" s="38" t="s">
        <v>1826</v>
      </c>
      <c r="J11" s="38" t="s">
        <v>967</v>
      </c>
      <c r="K11" s="38" t="s">
        <v>2080</v>
      </c>
      <c r="L11" s="39" t="s">
        <v>1259</v>
      </c>
      <c r="M11" s="41"/>
      <c r="O11" s="42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2:25" ht="26" customHeight="1" x14ac:dyDescent="0.4">
      <c r="B12" s="565" t="s">
        <v>155</v>
      </c>
      <c r="C12" s="568" t="s">
        <v>1237</v>
      </c>
      <c r="D12" s="38" t="s">
        <v>1430</v>
      </c>
      <c r="E12" s="38" t="s">
        <v>1821</v>
      </c>
      <c r="F12" s="38" t="s">
        <v>1650</v>
      </c>
      <c r="G12" s="38" t="s">
        <v>1077</v>
      </c>
      <c r="H12" s="321" t="s">
        <v>1894</v>
      </c>
      <c r="I12" s="38" t="s">
        <v>2216</v>
      </c>
      <c r="J12" s="38" t="s">
        <v>1278</v>
      </c>
      <c r="K12" s="38" t="s">
        <v>1773</v>
      </c>
      <c r="L12" s="122" t="s">
        <v>1772</v>
      </c>
      <c r="M12" s="41"/>
      <c r="O12" s="42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2:25" ht="26" customHeight="1" x14ac:dyDescent="0.4">
      <c r="B13" s="565" t="s">
        <v>156</v>
      </c>
      <c r="C13" s="568" t="s">
        <v>1073</v>
      </c>
      <c r="D13" s="38" t="s">
        <v>2206</v>
      </c>
      <c r="E13" s="38" t="s">
        <v>2072</v>
      </c>
      <c r="F13" s="38" t="s">
        <v>2212</v>
      </c>
      <c r="G13" s="38" t="s">
        <v>18</v>
      </c>
      <c r="H13" s="38" t="s">
        <v>1895</v>
      </c>
      <c r="I13" s="38" t="s">
        <v>1905</v>
      </c>
      <c r="J13" s="38" t="s">
        <v>1079</v>
      </c>
      <c r="K13" s="38" t="s">
        <v>1248</v>
      </c>
      <c r="L13" s="39" t="s">
        <v>2213</v>
      </c>
      <c r="M13" s="41"/>
      <c r="O13" s="42"/>
      <c r="P13" s="43"/>
      <c r="Q13" s="43"/>
      <c r="R13" s="43"/>
      <c r="S13" s="43"/>
      <c r="T13" s="44"/>
      <c r="U13" s="43"/>
      <c r="V13" s="43"/>
      <c r="W13" s="43"/>
      <c r="X13" s="44"/>
      <c r="Y13" s="43"/>
    </row>
    <row r="14" spans="2:25" ht="26" customHeight="1" x14ac:dyDescent="0.4">
      <c r="B14" s="565" t="s">
        <v>161</v>
      </c>
      <c r="C14" s="568" t="s">
        <v>1074</v>
      </c>
      <c r="D14" s="38" t="s">
        <v>1283</v>
      </c>
      <c r="E14" s="95" t="s">
        <v>1076</v>
      </c>
      <c r="F14" s="38" t="s">
        <v>2201</v>
      </c>
      <c r="G14" s="320" t="s">
        <v>2207</v>
      </c>
      <c r="H14" s="38" t="s">
        <v>1243</v>
      </c>
      <c r="I14" s="38" t="s">
        <v>1904</v>
      </c>
      <c r="J14" s="38" t="s">
        <v>2209</v>
      </c>
      <c r="K14" s="95" t="s">
        <v>313</v>
      </c>
      <c r="L14" s="39" t="s">
        <v>1249</v>
      </c>
      <c r="M14" s="41"/>
    </row>
    <row r="15" spans="2:25" ht="26" customHeight="1" x14ac:dyDescent="0.4">
      <c r="B15" s="565" t="s">
        <v>183</v>
      </c>
      <c r="C15" s="568" t="s">
        <v>1266</v>
      </c>
      <c r="D15" s="112" t="s">
        <v>1654</v>
      </c>
      <c r="E15" s="38" t="s">
        <v>956</v>
      </c>
      <c r="F15" s="38" t="s">
        <v>1825</v>
      </c>
      <c r="G15" s="38" t="s">
        <v>561</v>
      </c>
      <c r="H15" s="38" t="s">
        <v>1829</v>
      </c>
      <c r="I15" s="38" t="s">
        <v>1659</v>
      </c>
      <c r="J15" s="38" t="s">
        <v>388</v>
      </c>
      <c r="K15" s="38" t="s">
        <v>320</v>
      </c>
      <c r="L15" s="39" t="s">
        <v>2082</v>
      </c>
      <c r="M15" s="41"/>
    </row>
    <row r="16" spans="2:25" ht="26" customHeight="1" x14ac:dyDescent="0.4">
      <c r="B16" s="565" t="s">
        <v>162</v>
      </c>
      <c r="C16" s="568" t="s">
        <v>1818</v>
      </c>
      <c r="D16" s="38" t="s">
        <v>2068</v>
      </c>
      <c r="E16" s="38" t="s">
        <v>1778</v>
      </c>
      <c r="F16" s="38" t="s">
        <v>560</v>
      </c>
      <c r="G16" s="38" t="s">
        <v>2073</v>
      </c>
      <c r="H16" s="112" t="s">
        <v>1437</v>
      </c>
      <c r="I16" s="38" t="s">
        <v>1246</v>
      </c>
      <c r="J16" s="38" t="s">
        <v>1247</v>
      </c>
      <c r="K16" s="38" t="s">
        <v>326</v>
      </c>
      <c r="L16" s="39" t="s">
        <v>1902</v>
      </c>
      <c r="M16" s="41"/>
    </row>
    <row r="17" spans="2:13" ht="26" customHeight="1" x14ac:dyDescent="0.4">
      <c r="B17" s="565" t="s">
        <v>157</v>
      </c>
      <c r="C17" s="568" t="s">
        <v>756</v>
      </c>
      <c r="D17" s="38" t="s">
        <v>1385</v>
      </c>
      <c r="E17" s="38" t="s">
        <v>1271</v>
      </c>
      <c r="F17" s="38" t="s">
        <v>1898</v>
      </c>
      <c r="G17" s="38" t="s">
        <v>1272</v>
      </c>
      <c r="H17" s="38" t="s">
        <v>1436</v>
      </c>
      <c r="I17" s="38" t="s">
        <v>966</v>
      </c>
      <c r="J17" s="38" t="s">
        <v>1660</v>
      </c>
      <c r="K17" s="38" t="s">
        <v>322</v>
      </c>
      <c r="L17" s="39" t="s">
        <v>120</v>
      </c>
      <c r="M17" s="41"/>
    </row>
    <row r="18" spans="2:13" ht="26" customHeight="1" x14ac:dyDescent="0.4">
      <c r="B18" s="565" t="s">
        <v>163</v>
      </c>
      <c r="C18" s="568" t="s">
        <v>1236</v>
      </c>
      <c r="D18" s="38" t="s">
        <v>1075</v>
      </c>
      <c r="E18" s="38" t="s">
        <v>1432</v>
      </c>
      <c r="F18" s="38" t="s">
        <v>1434</v>
      </c>
      <c r="G18" s="112" t="s">
        <v>1241</v>
      </c>
      <c r="H18" s="38" t="s">
        <v>1285</v>
      </c>
      <c r="I18" s="38" t="s">
        <v>1078</v>
      </c>
      <c r="J18" s="38" t="s">
        <v>968</v>
      </c>
      <c r="K18" s="38" t="s">
        <v>570</v>
      </c>
      <c r="L18" s="39" t="s">
        <v>1082</v>
      </c>
      <c r="M18" s="41"/>
    </row>
    <row r="19" spans="2:13" ht="26" customHeight="1" x14ac:dyDescent="0.4">
      <c r="B19" s="565" t="s">
        <v>164</v>
      </c>
      <c r="C19" s="568" t="s">
        <v>2067</v>
      </c>
      <c r="D19" s="38" t="s">
        <v>1239</v>
      </c>
      <c r="E19" s="38" t="s">
        <v>1270</v>
      </c>
      <c r="F19" s="38" t="s">
        <v>1899</v>
      </c>
      <c r="G19" s="38" t="s">
        <v>369</v>
      </c>
      <c r="H19" s="38" t="s">
        <v>1657</v>
      </c>
      <c r="I19" s="38" t="s">
        <v>2202</v>
      </c>
      <c r="J19" s="112" t="s">
        <v>2076</v>
      </c>
      <c r="K19" s="38" t="s">
        <v>1378</v>
      </c>
      <c r="L19" s="39" t="s">
        <v>342</v>
      </c>
      <c r="M19" s="41"/>
    </row>
    <row r="20" spans="2:13" ht="26" customHeight="1" x14ac:dyDescent="0.4">
      <c r="B20" s="566" t="s">
        <v>158</v>
      </c>
      <c r="C20" s="568" t="s">
        <v>1653</v>
      </c>
      <c r="D20" s="112" t="s">
        <v>1267</v>
      </c>
      <c r="E20" s="38" t="s">
        <v>2071</v>
      </c>
      <c r="F20" s="38" t="s">
        <v>1823</v>
      </c>
      <c r="G20" s="38" t="s">
        <v>1273</v>
      </c>
      <c r="H20" s="38" t="s">
        <v>1893</v>
      </c>
      <c r="I20" s="38" t="s">
        <v>2215</v>
      </c>
      <c r="J20" s="38" t="s">
        <v>1438</v>
      </c>
      <c r="K20" s="38" t="s">
        <v>1900</v>
      </c>
      <c r="L20" s="39" t="s">
        <v>1081</v>
      </c>
      <c r="M20" s="41"/>
    </row>
    <row r="21" spans="2:13" ht="26" customHeight="1" thickBot="1" x14ac:dyDescent="0.45">
      <c r="B21" s="571" t="s">
        <v>165</v>
      </c>
      <c r="C21" s="569" t="s">
        <v>954</v>
      </c>
      <c r="D21" s="46" t="s">
        <v>2069</v>
      </c>
      <c r="E21" s="46" t="s">
        <v>1828</v>
      </c>
      <c r="F21" s="46" t="s">
        <v>1897</v>
      </c>
      <c r="G21" s="46" t="s">
        <v>1892</v>
      </c>
      <c r="H21" s="46" t="s">
        <v>2075</v>
      </c>
      <c r="I21" s="46" t="s">
        <v>1658</v>
      </c>
      <c r="J21" s="46" t="s">
        <v>1439</v>
      </c>
      <c r="K21" s="46" t="s">
        <v>1281</v>
      </c>
      <c r="L21" s="47" t="s">
        <v>1287</v>
      </c>
      <c r="M21" s="41"/>
    </row>
    <row r="22" spans="2:13" ht="26" customHeight="1" thickBot="1" x14ac:dyDescent="0.45">
      <c r="B22" s="336" t="s">
        <v>45</v>
      </c>
      <c r="C22" s="337"/>
      <c r="D22" s="337"/>
      <c r="E22" s="338"/>
      <c r="F22" s="49"/>
      <c r="G22" s="48"/>
      <c r="H22" s="50"/>
      <c r="I22" s="50"/>
      <c r="J22" s="50"/>
      <c r="K22" s="50"/>
      <c r="L22" s="51"/>
      <c r="M22" s="52"/>
    </row>
    <row r="23" spans="2:13" ht="26" customHeight="1" thickBot="1" x14ac:dyDescent="0.45">
      <c r="B23" s="561" t="s">
        <v>0</v>
      </c>
      <c r="C23" s="126" t="s">
        <v>42</v>
      </c>
      <c r="D23" s="127" t="s">
        <v>43</v>
      </c>
      <c r="E23" s="562" t="s">
        <v>44</v>
      </c>
      <c r="F23" s="49"/>
      <c r="G23" s="606" t="s">
        <v>21</v>
      </c>
      <c r="H23" s="606"/>
      <c r="I23" s="606"/>
      <c r="J23" s="48"/>
      <c r="K23" s="48"/>
      <c r="L23" s="51"/>
      <c r="M23" s="52"/>
    </row>
    <row r="24" spans="2:13" ht="26" customHeight="1" x14ac:dyDescent="0.4">
      <c r="B24" s="563" t="s">
        <v>185</v>
      </c>
      <c r="C24" s="567" t="s">
        <v>1776</v>
      </c>
      <c r="D24" s="123" t="s">
        <v>361</v>
      </c>
      <c r="E24" s="132" t="s">
        <v>399</v>
      </c>
      <c r="F24" s="49"/>
      <c r="G24" s="606" t="s">
        <v>135</v>
      </c>
      <c r="H24" s="606"/>
      <c r="I24" s="606"/>
      <c r="J24" s="48"/>
      <c r="K24" s="48"/>
      <c r="L24" s="51"/>
      <c r="M24" s="52"/>
    </row>
    <row r="25" spans="2:13" ht="26" customHeight="1" x14ac:dyDescent="0.4">
      <c r="B25" s="564" t="s">
        <v>150</v>
      </c>
      <c r="C25" s="568" t="s">
        <v>1814</v>
      </c>
      <c r="D25" s="38" t="s">
        <v>359</v>
      </c>
      <c r="E25" s="39" t="s">
        <v>334</v>
      </c>
      <c r="F25" s="49"/>
      <c r="G25" s="606" t="s">
        <v>186</v>
      </c>
      <c r="H25" s="606"/>
      <c r="I25" s="606"/>
      <c r="J25" s="48"/>
      <c r="K25" s="48"/>
      <c r="L25" s="51"/>
      <c r="M25" s="52"/>
    </row>
    <row r="26" spans="2:13" ht="26" customHeight="1" x14ac:dyDescent="0.4">
      <c r="B26" s="565" t="s">
        <v>153</v>
      </c>
      <c r="C26" s="568" t="s">
        <v>296</v>
      </c>
      <c r="D26" s="38" t="s">
        <v>357</v>
      </c>
      <c r="E26" s="39" t="s">
        <v>1426</v>
      </c>
      <c r="F26" s="49"/>
      <c r="G26" s="606" t="s">
        <v>635</v>
      </c>
      <c r="H26" s="606"/>
      <c r="I26" s="606"/>
      <c r="J26" s="48"/>
      <c r="K26" s="48"/>
      <c r="L26" s="51"/>
      <c r="M26" s="52"/>
    </row>
    <row r="27" spans="2:13" ht="26" customHeight="1" x14ac:dyDescent="0.4">
      <c r="B27" s="565" t="s">
        <v>151</v>
      </c>
      <c r="C27" s="568" t="s">
        <v>1813</v>
      </c>
      <c r="D27" s="38" t="s">
        <v>354</v>
      </c>
      <c r="E27" s="39" t="s">
        <v>332</v>
      </c>
      <c r="F27" s="49"/>
      <c r="G27" s="606" t="s">
        <v>187</v>
      </c>
      <c r="H27" s="606"/>
      <c r="I27" s="606"/>
      <c r="J27" s="48"/>
      <c r="K27" s="48"/>
      <c r="L27" s="51"/>
      <c r="M27" s="52"/>
    </row>
    <row r="28" spans="2:13" ht="26" customHeight="1" x14ac:dyDescent="0.4">
      <c r="B28" s="565" t="s">
        <v>184</v>
      </c>
      <c r="C28" s="568" t="s">
        <v>295</v>
      </c>
      <c r="D28" s="38" t="s">
        <v>1233</v>
      </c>
      <c r="E28" s="39" t="s">
        <v>399</v>
      </c>
      <c r="F28" s="49"/>
      <c r="G28" s="606" t="s">
        <v>188</v>
      </c>
      <c r="H28" s="606"/>
      <c r="I28" s="606"/>
      <c r="J28" s="43"/>
      <c r="K28" s="48"/>
      <c r="L28" s="51"/>
      <c r="M28" s="52"/>
    </row>
    <row r="29" spans="2:13" ht="26" customHeight="1" x14ac:dyDescent="0.4">
      <c r="B29" s="565" t="s">
        <v>152</v>
      </c>
      <c r="C29" s="568" t="s">
        <v>476</v>
      </c>
      <c r="D29" s="38" t="s">
        <v>358</v>
      </c>
      <c r="E29" s="39" t="s">
        <v>1777</v>
      </c>
      <c r="F29" s="49"/>
      <c r="G29" s="606" t="s">
        <v>971</v>
      </c>
      <c r="H29" s="606"/>
      <c r="I29" s="606"/>
      <c r="J29" s="43"/>
      <c r="K29" s="48"/>
      <c r="L29" s="51"/>
      <c r="M29" s="52"/>
    </row>
    <row r="30" spans="2:13" ht="26" customHeight="1" x14ac:dyDescent="0.4">
      <c r="B30" s="565" t="s">
        <v>1127</v>
      </c>
      <c r="C30" s="568" t="s">
        <v>950</v>
      </c>
      <c r="D30" s="38" t="s">
        <v>360</v>
      </c>
      <c r="E30" s="39" t="s">
        <v>399</v>
      </c>
      <c r="F30" s="49"/>
      <c r="G30" s="606" t="s">
        <v>189</v>
      </c>
      <c r="H30" s="606"/>
      <c r="I30" s="606"/>
      <c r="J30" s="48"/>
      <c r="K30" s="48"/>
      <c r="L30" s="51"/>
      <c r="M30" s="52"/>
    </row>
    <row r="31" spans="2:13" ht="26" customHeight="1" x14ac:dyDescent="0.4">
      <c r="B31" s="565" t="s">
        <v>160</v>
      </c>
      <c r="C31" s="568" t="s">
        <v>294</v>
      </c>
      <c r="D31" s="38" t="s">
        <v>355</v>
      </c>
      <c r="E31" s="39" t="s">
        <v>333</v>
      </c>
      <c r="F31" s="49"/>
      <c r="G31" s="606" t="s">
        <v>190</v>
      </c>
      <c r="H31" s="606"/>
      <c r="I31" s="606"/>
      <c r="J31" s="48"/>
      <c r="K31" s="48"/>
      <c r="L31" s="51"/>
      <c r="M31" s="52"/>
    </row>
    <row r="32" spans="2:13" ht="26" customHeight="1" x14ac:dyDescent="0.4">
      <c r="B32" s="565" t="s">
        <v>154</v>
      </c>
      <c r="C32" s="568" t="s">
        <v>1282</v>
      </c>
      <c r="D32" s="38" t="s">
        <v>352</v>
      </c>
      <c r="E32" s="39" t="s">
        <v>575</v>
      </c>
      <c r="F32" s="49"/>
      <c r="G32" s="606" t="s">
        <v>191</v>
      </c>
      <c r="H32" s="606"/>
      <c r="I32" s="606"/>
      <c r="J32" s="48"/>
      <c r="K32" s="48"/>
      <c r="L32" s="51"/>
      <c r="M32" s="52"/>
    </row>
    <row r="33" spans="1:14" ht="26" customHeight="1" x14ac:dyDescent="0.4">
      <c r="B33" s="565" t="s">
        <v>155</v>
      </c>
      <c r="C33" s="568" t="s">
        <v>377</v>
      </c>
      <c r="D33" s="38" t="s">
        <v>1232</v>
      </c>
      <c r="E33" s="39" t="s">
        <v>331</v>
      </c>
      <c r="F33" s="49"/>
      <c r="G33" s="606" t="s">
        <v>192</v>
      </c>
      <c r="H33" s="606"/>
      <c r="I33" s="606"/>
      <c r="J33" s="48"/>
      <c r="K33" s="48"/>
      <c r="L33" s="51"/>
      <c r="M33" s="52"/>
    </row>
    <row r="34" spans="1:14" ht="26" customHeight="1" x14ac:dyDescent="0.4">
      <c r="B34" s="565" t="s">
        <v>156</v>
      </c>
      <c r="C34" s="568" t="s">
        <v>181</v>
      </c>
      <c r="D34" s="38" t="s">
        <v>2204</v>
      </c>
      <c r="E34" s="39" t="s">
        <v>177</v>
      </c>
      <c r="F34" s="49"/>
      <c r="G34" s="606" t="s">
        <v>193</v>
      </c>
      <c r="H34" s="606"/>
      <c r="I34" s="606"/>
      <c r="J34" s="48"/>
      <c r="K34" s="50"/>
      <c r="L34" s="51"/>
      <c r="M34" s="52"/>
    </row>
    <row r="35" spans="1:14" ht="26" customHeight="1" x14ac:dyDescent="0.4">
      <c r="B35" s="565" t="s">
        <v>161</v>
      </c>
      <c r="C35" s="568" t="s">
        <v>557</v>
      </c>
      <c r="D35" s="38" t="s">
        <v>175</v>
      </c>
      <c r="E35" s="39" t="s">
        <v>1072</v>
      </c>
      <c r="F35" s="49"/>
      <c r="G35" s="606" t="s">
        <v>194</v>
      </c>
      <c r="H35" s="606"/>
      <c r="I35" s="606"/>
      <c r="J35" s="50"/>
      <c r="K35" s="50"/>
      <c r="L35" s="51"/>
      <c r="M35" s="52"/>
    </row>
    <row r="36" spans="1:14" ht="26" customHeight="1" x14ac:dyDescent="0.4">
      <c r="B36" s="565" t="s">
        <v>183</v>
      </c>
      <c r="C36" s="568" t="s">
        <v>297</v>
      </c>
      <c r="D36" s="38" t="s">
        <v>1887</v>
      </c>
      <c r="E36" s="39" t="s">
        <v>952</v>
      </c>
      <c r="F36" s="44"/>
      <c r="G36" s="606" t="s">
        <v>1780</v>
      </c>
      <c r="H36" s="606"/>
      <c r="I36" s="606"/>
      <c r="J36" s="50"/>
      <c r="K36" s="50"/>
      <c r="L36" s="51"/>
      <c r="M36" s="52"/>
    </row>
    <row r="37" spans="1:14" ht="26" customHeight="1" x14ac:dyDescent="0.4">
      <c r="B37" s="565" t="s">
        <v>162</v>
      </c>
      <c r="C37" s="568" t="s">
        <v>298</v>
      </c>
      <c r="D37" s="38" t="s">
        <v>1815</v>
      </c>
      <c r="E37" s="39" t="s">
        <v>337</v>
      </c>
      <c r="F37" s="44"/>
      <c r="G37" s="606" t="s">
        <v>195</v>
      </c>
      <c r="H37" s="606"/>
      <c r="I37" s="606"/>
      <c r="J37" s="50"/>
      <c r="K37" s="50"/>
      <c r="L37" s="51"/>
      <c r="M37" s="41"/>
    </row>
    <row r="38" spans="1:14" ht="26" customHeight="1" x14ac:dyDescent="0.4">
      <c r="B38" s="565" t="s">
        <v>157</v>
      </c>
      <c r="C38" s="568" t="s">
        <v>328</v>
      </c>
      <c r="D38" s="38" t="s">
        <v>120</v>
      </c>
      <c r="E38" s="39" t="s">
        <v>1816</v>
      </c>
      <c r="F38" s="44"/>
      <c r="G38" s="606" t="s">
        <v>196</v>
      </c>
      <c r="H38" s="606"/>
      <c r="I38" s="606"/>
      <c r="J38" s="50"/>
      <c r="K38" s="50"/>
      <c r="L38" s="51"/>
      <c r="M38" s="41"/>
    </row>
    <row r="39" spans="1:14" ht="26" customHeight="1" x14ac:dyDescent="0.4">
      <c r="B39" s="565" t="s">
        <v>163</v>
      </c>
      <c r="C39" s="568" t="s">
        <v>291</v>
      </c>
      <c r="D39" s="38" t="s">
        <v>558</v>
      </c>
      <c r="E39" s="39" t="s">
        <v>951</v>
      </c>
      <c r="F39" s="44"/>
      <c r="G39" s="606" t="s">
        <v>2199</v>
      </c>
      <c r="H39" s="606"/>
      <c r="I39" s="606"/>
      <c r="J39" s="50"/>
      <c r="K39" s="50"/>
      <c r="L39" s="51"/>
      <c r="M39" s="41"/>
    </row>
    <row r="40" spans="1:14" ht="26" customHeight="1" x14ac:dyDescent="0.4">
      <c r="B40" s="565" t="s">
        <v>164</v>
      </c>
      <c r="C40" s="568" t="s">
        <v>293</v>
      </c>
      <c r="D40" s="38" t="s">
        <v>356</v>
      </c>
      <c r="E40" s="39" t="s">
        <v>379</v>
      </c>
      <c r="F40" s="44"/>
      <c r="G40" s="606" t="s">
        <v>2200</v>
      </c>
      <c r="H40" s="606"/>
      <c r="I40" s="606"/>
      <c r="J40" s="50"/>
      <c r="K40" s="50"/>
      <c r="L40" s="51"/>
      <c r="M40" s="41"/>
    </row>
    <row r="41" spans="1:14" ht="26" customHeight="1" x14ac:dyDescent="0.4">
      <c r="B41" s="566" t="s">
        <v>158</v>
      </c>
      <c r="C41" s="568" t="s">
        <v>292</v>
      </c>
      <c r="D41" s="38" t="s">
        <v>353</v>
      </c>
      <c r="E41" s="39" t="s">
        <v>335</v>
      </c>
      <c r="F41" s="44"/>
      <c r="G41" s="48"/>
      <c r="H41" s="48"/>
      <c r="I41" s="50"/>
      <c r="J41" s="50"/>
      <c r="K41" s="50"/>
      <c r="L41" s="51"/>
      <c r="M41" s="41"/>
    </row>
    <row r="42" spans="1:14" ht="26" customHeight="1" thickBot="1" x14ac:dyDescent="0.45">
      <c r="B42" s="566" t="s">
        <v>165</v>
      </c>
      <c r="C42" s="569" t="s">
        <v>1649</v>
      </c>
      <c r="D42" s="46" t="s">
        <v>1234</v>
      </c>
      <c r="E42" s="47" t="s">
        <v>1427</v>
      </c>
      <c r="F42" s="44"/>
      <c r="G42" s="48"/>
      <c r="H42" s="48"/>
      <c r="I42" s="50"/>
      <c r="J42" s="50"/>
      <c r="K42" s="50"/>
      <c r="L42" s="51"/>
      <c r="M42" s="41"/>
    </row>
    <row r="43" spans="1:14" ht="26" customHeight="1" thickBot="1" x14ac:dyDescent="0.45">
      <c r="A43" s="124" t="s">
        <v>17</v>
      </c>
      <c r="B43" s="560" t="s">
        <v>0</v>
      </c>
      <c r="C43" s="126" t="s">
        <v>2</v>
      </c>
      <c r="D43" s="127" t="s">
        <v>1</v>
      </c>
      <c r="E43" s="127" t="s">
        <v>3</v>
      </c>
      <c r="F43" s="128" t="s">
        <v>4</v>
      </c>
      <c r="G43" s="128" t="s">
        <v>5</v>
      </c>
      <c r="H43" s="128" t="s">
        <v>6</v>
      </c>
      <c r="I43" s="128" t="s">
        <v>7</v>
      </c>
      <c r="J43" s="129" t="s">
        <v>8</v>
      </c>
      <c r="K43" s="381" t="s">
        <v>15</v>
      </c>
      <c r="L43" s="382" t="s">
        <v>16</v>
      </c>
    </row>
    <row r="44" spans="1:14" ht="26" customHeight="1" x14ac:dyDescent="0.4">
      <c r="A44" s="398">
        <v>1</v>
      </c>
      <c r="B44" s="425" t="s">
        <v>156</v>
      </c>
      <c r="C44" s="344">
        <v>1</v>
      </c>
      <c r="D44" s="339">
        <v>1</v>
      </c>
      <c r="E44" s="339">
        <v>1</v>
      </c>
      <c r="F44" s="133">
        <v>3</v>
      </c>
      <c r="G44" s="339">
        <v>1</v>
      </c>
      <c r="H44" s="339">
        <v>2</v>
      </c>
      <c r="I44" s="339">
        <v>3</v>
      </c>
      <c r="J44" s="340">
        <v>1</v>
      </c>
      <c r="K44" s="341">
        <f t="shared" ref="K44:K62" si="0">C44+D44+E44+F44+G44+H44+I44+J44</f>
        <v>13</v>
      </c>
      <c r="L44" s="422">
        <f t="shared" ref="L44:L55" si="1">K44/8</f>
        <v>1.625</v>
      </c>
      <c r="M44" s="41"/>
      <c r="N44" s="41"/>
    </row>
    <row r="45" spans="1:14" ht="26" customHeight="1" x14ac:dyDescent="0.4">
      <c r="A45" s="399">
        <v>2</v>
      </c>
      <c r="B45" s="426" t="s">
        <v>161</v>
      </c>
      <c r="C45" s="345">
        <v>2</v>
      </c>
      <c r="D45" s="322">
        <v>2</v>
      </c>
      <c r="E45" s="95">
        <v>2</v>
      </c>
      <c r="F45" s="95">
        <v>1</v>
      </c>
      <c r="G45" s="322">
        <v>3</v>
      </c>
      <c r="H45" s="322">
        <v>1</v>
      </c>
      <c r="I45" s="95">
        <v>2</v>
      </c>
      <c r="J45" s="323">
        <v>2</v>
      </c>
      <c r="K45" s="342">
        <f t="shared" si="0"/>
        <v>15</v>
      </c>
      <c r="L45" s="423">
        <f t="shared" si="1"/>
        <v>1.875</v>
      </c>
      <c r="M45" s="41"/>
      <c r="N45" s="41"/>
    </row>
    <row r="46" spans="1:14" ht="26" customHeight="1" x14ac:dyDescent="0.4">
      <c r="A46" s="399">
        <v>3</v>
      </c>
      <c r="B46" s="426" t="s">
        <v>154</v>
      </c>
      <c r="C46" s="345">
        <v>3</v>
      </c>
      <c r="D46" s="322">
        <v>3</v>
      </c>
      <c r="E46" s="322">
        <v>3</v>
      </c>
      <c r="F46" s="322">
        <v>2</v>
      </c>
      <c r="G46" s="322">
        <v>2</v>
      </c>
      <c r="H46" s="322">
        <v>4</v>
      </c>
      <c r="I46" s="322">
        <v>1</v>
      </c>
      <c r="J46" s="323">
        <v>4</v>
      </c>
      <c r="K46" s="342">
        <f t="shared" si="0"/>
        <v>22</v>
      </c>
      <c r="L46" s="423">
        <f t="shared" si="1"/>
        <v>2.75</v>
      </c>
      <c r="M46" s="41"/>
      <c r="N46" s="41"/>
    </row>
    <row r="47" spans="1:14" ht="26" customHeight="1" x14ac:dyDescent="0.4">
      <c r="A47" s="399">
        <v>4</v>
      </c>
      <c r="B47" s="426" t="s">
        <v>151</v>
      </c>
      <c r="C47" s="345">
        <v>7</v>
      </c>
      <c r="D47" s="322">
        <v>4</v>
      </c>
      <c r="E47" s="95">
        <v>4</v>
      </c>
      <c r="F47" s="322">
        <v>4</v>
      </c>
      <c r="G47" s="322">
        <v>4</v>
      </c>
      <c r="H47" s="322">
        <v>6</v>
      </c>
      <c r="I47" s="95">
        <v>4</v>
      </c>
      <c r="J47" s="323">
        <v>8</v>
      </c>
      <c r="K47" s="342">
        <f t="shared" si="0"/>
        <v>41</v>
      </c>
      <c r="L47" s="423">
        <f t="shared" si="1"/>
        <v>5.125</v>
      </c>
      <c r="M47" s="41"/>
      <c r="N47" s="41"/>
    </row>
    <row r="48" spans="1:14" ht="26" customHeight="1" x14ac:dyDescent="0.4">
      <c r="A48" s="399">
        <v>5</v>
      </c>
      <c r="B48" s="426" t="s">
        <v>155</v>
      </c>
      <c r="C48" s="345">
        <v>5</v>
      </c>
      <c r="D48" s="322">
        <v>6</v>
      </c>
      <c r="E48" s="322">
        <v>5</v>
      </c>
      <c r="F48" s="322">
        <v>6</v>
      </c>
      <c r="G48" s="322">
        <v>5</v>
      </c>
      <c r="H48" s="322">
        <v>5</v>
      </c>
      <c r="I48" s="322">
        <v>7</v>
      </c>
      <c r="J48" s="323">
        <v>6</v>
      </c>
      <c r="K48" s="342">
        <f t="shared" si="0"/>
        <v>45</v>
      </c>
      <c r="L48" s="423">
        <f t="shared" si="1"/>
        <v>5.625</v>
      </c>
      <c r="M48" s="41"/>
      <c r="N48" s="41"/>
    </row>
    <row r="49" spans="1:14" ht="26" customHeight="1" x14ac:dyDescent="0.4">
      <c r="A49" s="399">
        <v>5</v>
      </c>
      <c r="B49" s="426" t="s">
        <v>163</v>
      </c>
      <c r="C49" s="345">
        <v>6</v>
      </c>
      <c r="D49" s="322">
        <v>5</v>
      </c>
      <c r="E49" s="95">
        <v>6</v>
      </c>
      <c r="F49" s="95">
        <v>5</v>
      </c>
      <c r="G49" s="322">
        <v>6</v>
      </c>
      <c r="H49" s="322">
        <v>7</v>
      </c>
      <c r="I49" s="322">
        <v>5</v>
      </c>
      <c r="J49" s="323">
        <v>5</v>
      </c>
      <c r="K49" s="342">
        <f t="shared" si="0"/>
        <v>45</v>
      </c>
      <c r="L49" s="423">
        <f t="shared" si="1"/>
        <v>5.625</v>
      </c>
      <c r="M49" s="41"/>
      <c r="N49" s="41"/>
    </row>
    <row r="50" spans="1:14" ht="26" customHeight="1" x14ac:dyDescent="0.4">
      <c r="A50" s="399">
        <v>7</v>
      </c>
      <c r="B50" s="426" t="s">
        <v>158</v>
      </c>
      <c r="C50" s="345">
        <v>9</v>
      </c>
      <c r="D50" s="322">
        <v>8</v>
      </c>
      <c r="E50" s="322">
        <v>7</v>
      </c>
      <c r="F50" s="322">
        <v>12</v>
      </c>
      <c r="G50" s="322">
        <v>7</v>
      </c>
      <c r="H50" s="322">
        <v>11</v>
      </c>
      <c r="I50" s="95">
        <v>6</v>
      </c>
      <c r="J50" s="323">
        <v>10</v>
      </c>
      <c r="K50" s="342">
        <f t="shared" si="0"/>
        <v>70</v>
      </c>
      <c r="L50" s="423">
        <f t="shared" si="1"/>
        <v>8.75</v>
      </c>
      <c r="M50" s="41"/>
      <c r="N50" s="41"/>
    </row>
    <row r="51" spans="1:14" ht="26" customHeight="1" x14ac:dyDescent="0.4">
      <c r="A51" s="399">
        <v>7</v>
      </c>
      <c r="B51" s="426" t="s">
        <v>164</v>
      </c>
      <c r="C51" s="345">
        <v>4</v>
      </c>
      <c r="D51" s="322">
        <v>11</v>
      </c>
      <c r="E51" s="95">
        <v>10</v>
      </c>
      <c r="F51" s="322">
        <v>8</v>
      </c>
      <c r="G51" s="322">
        <v>9</v>
      </c>
      <c r="H51" s="322">
        <v>3</v>
      </c>
      <c r="I51" s="322">
        <v>11</v>
      </c>
      <c r="J51" s="323">
        <v>14</v>
      </c>
      <c r="K51" s="342">
        <f t="shared" si="0"/>
        <v>70</v>
      </c>
      <c r="L51" s="423">
        <f t="shared" si="1"/>
        <v>8.75</v>
      </c>
      <c r="M51" s="41"/>
      <c r="N51" s="41"/>
    </row>
    <row r="52" spans="1:14" ht="26" customHeight="1" x14ac:dyDescent="0.4">
      <c r="A52" s="399">
        <v>9</v>
      </c>
      <c r="B52" s="426" t="s">
        <v>160</v>
      </c>
      <c r="C52" s="345">
        <v>10</v>
      </c>
      <c r="D52" s="322">
        <v>9</v>
      </c>
      <c r="E52" s="95">
        <v>8</v>
      </c>
      <c r="F52" s="95">
        <v>11</v>
      </c>
      <c r="G52" s="322">
        <v>8</v>
      </c>
      <c r="H52" s="322">
        <v>8</v>
      </c>
      <c r="I52" s="95">
        <v>10</v>
      </c>
      <c r="J52" s="323">
        <v>12</v>
      </c>
      <c r="K52" s="342">
        <f t="shared" si="0"/>
        <v>76</v>
      </c>
      <c r="L52" s="423">
        <f t="shared" si="1"/>
        <v>9.5</v>
      </c>
      <c r="M52" s="41"/>
      <c r="N52" s="41"/>
    </row>
    <row r="53" spans="1:14" ht="26" customHeight="1" x14ac:dyDescent="0.4">
      <c r="A53" s="399">
        <v>10</v>
      </c>
      <c r="B53" s="426" t="s">
        <v>165</v>
      </c>
      <c r="C53" s="345">
        <v>16</v>
      </c>
      <c r="D53" s="322">
        <v>10</v>
      </c>
      <c r="E53" s="322">
        <v>14</v>
      </c>
      <c r="F53" s="95">
        <v>7</v>
      </c>
      <c r="G53" s="322">
        <v>11</v>
      </c>
      <c r="H53" s="322">
        <v>12</v>
      </c>
      <c r="I53" s="322">
        <v>13</v>
      </c>
      <c r="J53" s="323">
        <v>9</v>
      </c>
      <c r="K53" s="342">
        <f t="shared" si="0"/>
        <v>92</v>
      </c>
      <c r="L53" s="423">
        <f t="shared" si="1"/>
        <v>11.5</v>
      </c>
      <c r="M53" s="41"/>
      <c r="N53" s="41"/>
    </row>
    <row r="54" spans="1:14" ht="26" customHeight="1" x14ac:dyDescent="0.4">
      <c r="A54" s="399">
        <v>10</v>
      </c>
      <c r="B54" s="426" t="s">
        <v>183</v>
      </c>
      <c r="C54" s="345">
        <v>11</v>
      </c>
      <c r="D54" s="322">
        <v>7</v>
      </c>
      <c r="E54" s="95">
        <v>16</v>
      </c>
      <c r="F54" s="95">
        <v>13</v>
      </c>
      <c r="G54" s="322">
        <v>13</v>
      </c>
      <c r="H54" s="322">
        <v>17</v>
      </c>
      <c r="I54" s="95">
        <v>12</v>
      </c>
      <c r="J54" s="323">
        <v>3</v>
      </c>
      <c r="K54" s="342">
        <f t="shared" si="0"/>
        <v>92</v>
      </c>
      <c r="L54" s="423">
        <f t="shared" si="1"/>
        <v>11.5</v>
      </c>
      <c r="M54" s="41"/>
      <c r="N54" s="41"/>
    </row>
    <row r="55" spans="1:14" ht="26" customHeight="1" x14ac:dyDescent="0.4">
      <c r="A55" s="399">
        <v>12</v>
      </c>
      <c r="B55" s="426" t="s">
        <v>152</v>
      </c>
      <c r="C55" s="345">
        <v>8</v>
      </c>
      <c r="D55" s="322">
        <v>14</v>
      </c>
      <c r="E55" s="95">
        <v>13</v>
      </c>
      <c r="F55" s="322">
        <v>14</v>
      </c>
      <c r="G55" s="322">
        <v>14</v>
      </c>
      <c r="H55" s="322">
        <v>10</v>
      </c>
      <c r="I55" s="322">
        <v>9</v>
      </c>
      <c r="J55" s="323">
        <v>13</v>
      </c>
      <c r="K55" s="342">
        <f t="shared" si="0"/>
        <v>95</v>
      </c>
      <c r="L55" s="423">
        <f t="shared" si="1"/>
        <v>11.875</v>
      </c>
      <c r="M55" s="41"/>
      <c r="N55" s="41"/>
    </row>
    <row r="56" spans="1:14" ht="26" customHeight="1" x14ac:dyDescent="0.4">
      <c r="A56" s="399">
        <v>13</v>
      </c>
      <c r="B56" s="426" t="s">
        <v>184</v>
      </c>
      <c r="C56" s="345">
        <v>12</v>
      </c>
      <c r="D56" s="322">
        <v>0</v>
      </c>
      <c r="E56" s="322">
        <v>11</v>
      </c>
      <c r="F56" s="322">
        <v>0</v>
      </c>
      <c r="G56" s="322">
        <v>15</v>
      </c>
      <c r="H56" s="322">
        <v>14</v>
      </c>
      <c r="I56" s="95">
        <v>14</v>
      </c>
      <c r="J56" s="323">
        <v>7</v>
      </c>
      <c r="K56" s="342">
        <f t="shared" si="0"/>
        <v>73</v>
      </c>
      <c r="L56" s="423">
        <f>K56/6</f>
        <v>12.166666666666666</v>
      </c>
      <c r="M56" s="41"/>
      <c r="N56" s="41"/>
    </row>
    <row r="57" spans="1:14" ht="26" customHeight="1" x14ac:dyDescent="0.4">
      <c r="A57" s="399">
        <v>14</v>
      </c>
      <c r="B57" s="426" t="s">
        <v>153</v>
      </c>
      <c r="C57" s="345">
        <v>13</v>
      </c>
      <c r="D57" s="322">
        <v>12</v>
      </c>
      <c r="E57" s="322">
        <v>9</v>
      </c>
      <c r="F57" s="95">
        <v>9</v>
      </c>
      <c r="G57" s="322">
        <v>12</v>
      </c>
      <c r="H57" s="322">
        <v>15</v>
      </c>
      <c r="I57" s="322">
        <v>17</v>
      </c>
      <c r="J57" s="323">
        <v>17</v>
      </c>
      <c r="K57" s="342">
        <f t="shared" si="0"/>
        <v>104</v>
      </c>
      <c r="L57" s="423">
        <f>K57/8</f>
        <v>13</v>
      </c>
      <c r="M57" s="41"/>
      <c r="N57" s="41"/>
    </row>
    <row r="58" spans="1:14" ht="26" customHeight="1" x14ac:dyDescent="0.4">
      <c r="A58" s="399">
        <v>15</v>
      </c>
      <c r="B58" s="427" t="s">
        <v>150</v>
      </c>
      <c r="C58" s="345">
        <v>17</v>
      </c>
      <c r="D58" s="322">
        <v>15</v>
      </c>
      <c r="E58" s="322">
        <v>12</v>
      </c>
      <c r="F58" s="95">
        <v>15</v>
      </c>
      <c r="G58" s="322">
        <v>10</v>
      </c>
      <c r="H58" s="322">
        <v>13</v>
      </c>
      <c r="I58" s="95">
        <v>8</v>
      </c>
      <c r="J58" s="323">
        <v>16</v>
      </c>
      <c r="K58" s="342">
        <f t="shared" si="0"/>
        <v>106</v>
      </c>
      <c r="L58" s="423">
        <f>K58/8</f>
        <v>13.25</v>
      </c>
      <c r="M58" s="41"/>
      <c r="N58" s="41"/>
    </row>
    <row r="59" spans="1:14" ht="26" customHeight="1" x14ac:dyDescent="0.4">
      <c r="A59" s="399">
        <v>16</v>
      </c>
      <c r="B59" s="426" t="s">
        <v>157</v>
      </c>
      <c r="C59" s="345">
        <v>14</v>
      </c>
      <c r="D59" s="322">
        <v>13</v>
      </c>
      <c r="E59" s="95">
        <v>15</v>
      </c>
      <c r="F59" s="322">
        <v>10</v>
      </c>
      <c r="G59" s="322">
        <v>16</v>
      </c>
      <c r="H59" s="322">
        <v>9</v>
      </c>
      <c r="I59" s="95">
        <v>16</v>
      </c>
      <c r="J59" s="323">
        <v>18</v>
      </c>
      <c r="K59" s="342">
        <f t="shared" si="0"/>
        <v>111</v>
      </c>
      <c r="L59" s="423">
        <f>K59/8</f>
        <v>13.875</v>
      </c>
      <c r="M59" s="41"/>
      <c r="N59" s="41"/>
    </row>
    <row r="60" spans="1:14" ht="26" customHeight="1" x14ac:dyDescent="0.4">
      <c r="A60" s="399">
        <v>17</v>
      </c>
      <c r="B60" s="426" t="s">
        <v>185</v>
      </c>
      <c r="C60" s="345">
        <v>15</v>
      </c>
      <c r="D60" s="322">
        <v>0</v>
      </c>
      <c r="E60" s="322">
        <v>17</v>
      </c>
      <c r="F60" s="322">
        <v>0</v>
      </c>
      <c r="G60" s="322">
        <v>17</v>
      </c>
      <c r="H60" s="322">
        <v>16</v>
      </c>
      <c r="I60" s="322">
        <v>15</v>
      </c>
      <c r="J60" s="323">
        <v>15</v>
      </c>
      <c r="K60" s="342">
        <f t="shared" si="0"/>
        <v>95</v>
      </c>
      <c r="L60" s="423">
        <f>K60/6</f>
        <v>15.833333333333334</v>
      </c>
      <c r="M60" s="41"/>
      <c r="N60" s="41"/>
    </row>
    <row r="61" spans="1:14" ht="26" customHeight="1" x14ac:dyDescent="0.4">
      <c r="A61" s="399">
        <v>18</v>
      </c>
      <c r="B61" s="426" t="s">
        <v>162</v>
      </c>
      <c r="C61" s="345">
        <v>18</v>
      </c>
      <c r="D61" s="322">
        <v>16</v>
      </c>
      <c r="E61" s="95">
        <v>18</v>
      </c>
      <c r="F61" s="322">
        <v>16</v>
      </c>
      <c r="G61" s="322">
        <v>18</v>
      </c>
      <c r="H61" s="322">
        <v>18</v>
      </c>
      <c r="I61" s="95">
        <v>18</v>
      </c>
      <c r="J61" s="323">
        <v>11</v>
      </c>
      <c r="K61" s="342">
        <f t="shared" si="0"/>
        <v>133</v>
      </c>
      <c r="L61" s="423">
        <f>K61/8</f>
        <v>16.625</v>
      </c>
      <c r="M61" s="41"/>
      <c r="N61" s="41"/>
    </row>
    <row r="62" spans="1:14" ht="26" customHeight="1" thickBot="1" x14ac:dyDescent="0.45">
      <c r="A62" s="125">
        <v>19</v>
      </c>
      <c r="B62" s="428" t="s">
        <v>1127</v>
      </c>
      <c r="C62" s="557">
        <v>19</v>
      </c>
      <c r="D62" s="549">
        <v>0</v>
      </c>
      <c r="E62" s="549">
        <v>19</v>
      </c>
      <c r="F62" s="549">
        <v>0</v>
      </c>
      <c r="G62" s="549">
        <v>19</v>
      </c>
      <c r="H62" s="549">
        <v>19</v>
      </c>
      <c r="I62" s="549">
        <v>19</v>
      </c>
      <c r="J62" s="558">
        <v>18</v>
      </c>
      <c r="K62" s="343">
        <f t="shared" si="0"/>
        <v>113</v>
      </c>
      <c r="L62" s="424">
        <f>K62/6</f>
        <v>18.833333333333332</v>
      </c>
      <c r="M62" s="41"/>
      <c r="N62" s="41"/>
    </row>
    <row r="63" spans="1:14" ht="17.5" x14ac:dyDescent="0.35">
      <c r="J63" s="559"/>
    </row>
  </sheetData>
  <sortState ref="B44:L62">
    <sortCondition ref="L44:L62"/>
  </sortState>
  <mergeCells count="18">
    <mergeCell ref="G36:I36"/>
    <mergeCell ref="G37:I37"/>
    <mergeCell ref="G38:I38"/>
    <mergeCell ref="G39:I39"/>
    <mergeCell ref="G40:I40"/>
    <mergeCell ref="G34:I34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5:I35"/>
  </mergeCells>
  <phoneticPr fontId="0" type="noConversion"/>
  <pageMargins left="0.25" right="0.25" top="0.25" bottom="0.25" header="0.25" footer="0.25"/>
  <pageSetup scale="42" orientation="landscape"/>
  <colBreaks count="1" manualBreakCount="1">
    <brk id="12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T36"/>
  <sheetViews>
    <sheetView zoomScale="75" zoomScaleNormal="75" zoomScalePageLayoutView="75" workbookViewId="0">
      <selection activeCell="A38" sqref="A38:C51"/>
    </sheetView>
  </sheetViews>
  <sheetFormatPr defaultColWidth="11.453125" defaultRowHeight="27.75" customHeight="1" x14ac:dyDescent="0.25"/>
  <cols>
    <col min="1" max="1" width="54.1796875" style="397" customWidth="1"/>
    <col min="2" max="5" width="10.1796875" style="387" customWidth="1"/>
    <col min="6" max="7" width="16.6328125" style="387" customWidth="1"/>
    <col min="8" max="8" width="54.1796875" style="397" customWidth="1"/>
    <col min="9" max="13" width="10.1796875" style="387" customWidth="1"/>
    <col min="14" max="15" width="16.6328125" style="387" customWidth="1"/>
    <col min="16" max="16" width="11.453125" style="387"/>
    <col min="17" max="17" width="12" style="387" bestFit="1" customWidth="1"/>
    <col min="18" max="18" width="11.6328125" style="387" bestFit="1" customWidth="1"/>
    <col min="19" max="19" width="9.1796875" style="387" bestFit="1" customWidth="1"/>
    <col min="20" max="20" width="12.6328125" style="387" bestFit="1" customWidth="1"/>
    <col min="21" max="16384" width="11.453125" style="387"/>
  </cols>
  <sheetData>
    <row r="1" spans="1:20" s="384" customFormat="1" ht="35" customHeight="1" thickBot="1" x14ac:dyDescent="0.3">
      <c r="A1" s="383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383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</row>
    <row r="2" spans="1:20" ht="35" customHeight="1" x14ac:dyDescent="0.25">
      <c r="A2" s="385" t="s">
        <v>577</v>
      </c>
      <c r="B2" s="271" t="s">
        <v>1293</v>
      </c>
      <c r="C2" s="271" t="s">
        <v>1294</v>
      </c>
      <c r="D2" s="271" t="s">
        <v>1295</v>
      </c>
      <c r="E2" s="271" t="s">
        <v>1296</v>
      </c>
      <c r="F2" s="272">
        <v>1.4646990740740742E-3</v>
      </c>
      <c r="G2" s="276">
        <v>1.4702546296296297E-3</v>
      </c>
      <c r="H2" s="385" t="s">
        <v>438</v>
      </c>
      <c r="I2" s="288" t="s">
        <v>1342</v>
      </c>
      <c r="J2" s="288" t="s">
        <v>899</v>
      </c>
      <c r="K2" s="288" t="s">
        <v>1343</v>
      </c>
      <c r="L2" s="288" t="s">
        <v>1344</v>
      </c>
      <c r="M2" s="288" t="s">
        <v>1345</v>
      </c>
      <c r="N2" s="319">
        <v>4.8675925925925926E-3</v>
      </c>
      <c r="O2" s="276">
        <v>4.8733796296296294E-3</v>
      </c>
    </row>
    <row r="3" spans="1:20" ht="35" customHeight="1" x14ac:dyDescent="0.25">
      <c r="A3" s="386" t="s">
        <v>1251</v>
      </c>
      <c r="B3" s="170" t="s">
        <v>1297</v>
      </c>
      <c r="C3" s="170" t="s">
        <v>1298</v>
      </c>
      <c r="D3" s="170" t="s">
        <v>1299</v>
      </c>
      <c r="E3" s="211" t="s">
        <v>1300</v>
      </c>
      <c r="F3" s="171">
        <v>1.7486111111111112E-3</v>
      </c>
      <c r="G3" s="172">
        <v>1.7473379629629629E-3</v>
      </c>
      <c r="H3" s="386"/>
      <c r="I3" s="173" t="s">
        <v>1346</v>
      </c>
      <c r="J3" s="173" t="s">
        <v>917</v>
      </c>
      <c r="K3" s="173" t="s">
        <v>1347</v>
      </c>
      <c r="L3" s="173" t="s">
        <v>1348</v>
      </c>
      <c r="M3" s="173" t="s">
        <v>1349</v>
      </c>
      <c r="N3" s="171"/>
      <c r="O3" s="172"/>
    </row>
    <row r="4" spans="1:20" ht="35" customHeight="1" x14ac:dyDescent="0.25">
      <c r="A4" s="386" t="s">
        <v>1252</v>
      </c>
      <c r="B4" s="170" t="s">
        <v>1301</v>
      </c>
      <c r="C4" s="170" t="s">
        <v>1302</v>
      </c>
      <c r="D4" s="211" t="s">
        <v>1303</v>
      </c>
      <c r="E4" s="170" t="s">
        <v>1304</v>
      </c>
      <c r="F4" s="171">
        <v>1.8156250000000002E-3</v>
      </c>
      <c r="G4" s="172" t="s">
        <v>136</v>
      </c>
      <c r="H4" s="386" t="s">
        <v>440</v>
      </c>
      <c r="I4" s="173" t="s">
        <v>1350</v>
      </c>
      <c r="J4" s="173" t="s">
        <v>1351</v>
      </c>
      <c r="K4" s="173" t="s">
        <v>1352</v>
      </c>
      <c r="L4" s="173" t="s">
        <v>1353</v>
      </c>
      <c r="M4" s="173" t="s">
        <v>1354</v>
      </c>
      <c r="N4" s="214">
        <v>5.4204861111111112E-3</v>
      </c>
      <c r="O4" s="172" t="s">
        <v>136</v>
      </c>
    </row>
    <row r="5" spans="1:20" ht="35" customHeight="1" x14ac:dyDescent="0.25">
      <c r="A5" s="386"/>
      <c r="B5" s="170"/>
      <c r="C5" s="170"/>
      <c r="D5" s="170"/>
      <c r="E5" s="170"/>
      <c r="F5" s="171"/>
      <c r="G5" s="172"/>
      <c r="H5" s="386"/>
      <c r="I5" s="173" t="s">
        <v>1355</v>
      </c>
      <c r="J5" s="173" t="s">
        <v>1356</v>
      </c>
      <c r="K5" s="173" t="s">
        <v>1357</v>
      </c>
      <c r="L5" s="173" t="s">
        <v>852</v>
      </c>
      <c r="M5" s="173" t="s">
        <v>1302</v>
      </c>
      <c r="N5" s="171"/>
      <c r="O5" s="172"/>
    </row>
    <row r="6" spans="1:20" ht="35" customHeight="1" thickBot="1" x14ac:dyDescent="0.3">
      <c r="A6" s="388"/>
      <c r="B6" s="274"/>
      <c r="C6" s="274"/>
      <c r="D6" s="274"/>
      <c r="E6" s="274"/>
      <c r="F6" s="198"/>
      <c r="G6" s="199"/>
      <c r="H6" s="386" t="s">
        <v>445</v>
      </c>
      <c r="I6" s="173" t="s">
        <v>1358</v>
      </c>
      <c r="J6" s="173" t="s">
        <v>1359</v>
      </c>
      <c r="K6" s="173" t="s">
        <v>1360</v>
      </c>
      <c r="L6" s="173" t="s">
        <v>1361</v>
      </c>
      <c r="M6" s="173" t="s">
        <v>136</v>
      </c>
      <c r="N6" s="214">
        <v>6.0806712962962967E-3</v>
      </c>
      <c r="O6" s="172" t="s">
        <v>136</v>
      </c>
    </row>
    <row r="7" spans="1:20" ht="35" customHeight="1" thickBot="1" x14ac:dyDescent="0.3">
      <c r="A7" s="383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386"/>
      <c r="I7" s="173" t="s">
        <v>1362</v>
      </c>
      <c r="J7" s="173" t="s">
        <v>1363</v>
      </c>
      <c r="K7" s="173" t="s">
        <v>1364</v>
      </c>
      <c r="L7" s="173" t="s">
        <v>1365</v>
      </c>
      <c r="M7" s="173">
        <v>1.1739583333333335E-3</v>
      </c>
      <c r="N7" s="171"/>
      <c r="O7" s="172"/>
    </row>
    <row r="8" spans="1:20" ht="35" customHeight="1" x14ac:dyDescent="0.25">
      <c r="A8" s="385" t="s">
        <v>408</v>
      </c>
      <c r="B8" s="271" t="s">
        <v>1305</v>
      </c>
      <c r="C8" s="271" t="s">
        <v>1306</v>
      </c>
      <c r="D8" s="271" t="s">
        <v>506</v>
      </c>
      <c r="E8" s="271" t="s">
        <v>1307</v>
      </c>
      <c r="F8" s="319">
        <v>1.7634259259259261E-3</v>
      </c>
      <c r="G8" s="276">
        <v>1.7686342592592591E-3</v>
      </c>
      <c r="H8" s="386"/>
      <c r="I8" s="173"/>
      <c r="J8" s="173"/>
      <c r="K8" s="173"/>
      <c r="L8" s="173"/>
      <c r="M8" s="173"/>
      <c r="N8" s="171"/>
      <c r="O8" s="172"/>
    </row>
    <row r="9" spans="1:20" ht="35" customHeight="1" x14ac:dyDescent="0.25">
      <c r="A9" s="386" t="s">
        <v>434</v>
      </c>
      <c r="B9" s="170" t="s">
        <v>1308</v>
      </c>
      <c r="C9" s="170" t="s">
        <v>1061</v>
      </c>
      <c r="D9" s="170" t="s">
        <v>1309</v>
      </c>
      <c r="E9" s="170" t="s">
        <v>672</v>
      </c>
      <c r="F9" s="171">
        <v>1.9700231481481483E-3</v>
      </c>
      <c r="G9" s="213">
        <v>1.9684027777777777E-3</v>
      </c>
      <c r="H9" s="386"/>
      <c r="I9" s="173"/>
      <c r="J9" s="173"/>
      <c r="K9" s="173"/>
      <c r="L9" s="173"/>
      <c r="M9" s="173"/>
      <c r="N9" s="171"/>
      <c r="O9" s="172"/>
    </row>
    <row r="10" spans="1:20" ht="35" customHeight="1" thickBot="1" x14ac:dyDescent="0.3">
      <c r="A10" s="386" t="s">
        <v>1253</v>
      </c>
      <c r="B10" s="170" t="s">
        <v>911</v>
      </c>
      <c r="C10" s="170" t="s">
        <v>1310</v>
      </c>
      <c r="D10" s="170" t="s">
        <v>1311</v>
      </c>
      <c r="E10" s="170" t="s">
        <v>1312</v>
      </c>
      <c r="F10" s="214">
        <v>2.0072916666666663E-3</v>
      </c>
      <c r="G10" s="172" t="s">
        <v>136</v>
      </c>
      <c r="H10" s="388"/>
      <c r="I10" s="281"/>
      <c r="J10" s="281"/>
      <c r="K10" s="281"/>
      <c r="L10" s="281"/>
      <c r="M10" s="281"/>
      <c r="N10" s="198"/>
      <c r="O10" s="199"/>
    </row>
    <row r="11" spans="1:20" ht="35" customHeight="1" thickBot="1" x14ac:dyDescent="0.3">
      <c r="A11" s="386"/>
      <c r="B11" s="170"/>
      <c r="C11" s="170"/>
      <c r="D11" s="170"/>
      <c r="E11" s="170"/>
      <c r="F11" s="171"/>
      <c r="G11" s="172"/>
      <c r="H11" s="383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Q11" s="389"/>
      <c r="R11" s="390"/>
      <c r="S11" s="390"/>
      <c r="T11" s="390"/>
    </row>
    <row r="12" spans="1:20" ht="35" customHeight="1" thickBot="1" x14ac:dyDescent="0.3">
      <c r="A12" s="388"/>
      <c r="B12" s="274"/>
      <c r="C12" s="274"/>
      <c r="D12" s="274"/>
      <c r="E12" s="274"/>
      <c r="F12" s="198"/>
      <c r="G12" s="199"/>
      <c r="H12" s="385" t="s">
        <v>1254</v>
      </c>
      <c r="I12" s="271"/>
      <c r="J12" s="271" t="s">
        <v>1366</v>
      </c>
      <c r="K12" s="271" t="s">
        <v>1367</v>
      </c>
      <c r="L12" s="271" t="s">
        <v>1368</v>
      </c>
      <c r="M12" s="271" t="s">
        <v>1369</v>
      </c>
      <c r="N12" s="272">
        <v>1.2966435185185184E-3</v>
      </c>
      <c r="O12" s="276">
        <v>1.3017361111111109E-3</v>
      </c>
      <c r="Q12" s="391"/>
    </row>
    <row r="13" spans="1:20" ht="35" customHeight="1" thickBot="1" x14ac:dyDescent="0.3">
      <c r="A13" s="383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386" t="s">
        <v>1255</v>
      </c>
      <c r="I13" s="170"/>
      <c r="J13" s="170" t="s">
        <v>1370</v>
      </c>
      <c r="K13" s="170" t="s">
        <v>1305</v>
      </c>
      <c r="L13" s="211" t="s">
        <v>1371</v>
      </c>
      <c r="M13" s="170" t="s">
        <v>1372</v>
      </c>
      <c r="N13" s="171">
        <v>1.5034722222222222E-3</v>
      </c>
      <c r="O13" s="172">
        <v>1.5118055555555555E-3</v>
      </c>
      <c r="Q13" s="391"/>
    </row>
    <row r="14" spans="1:20" ht="35" customHeight="1" x14ac:dyDescent="0.25">
      <c r="A14" s="385" t="s">
        <v>435</v>
      </c>
      <c r="B14" s="173" t="s">
        <v>499</v>
      </c>
      <c r="C14" s="173" t="s">
        <v>1313</v>
      </c>
      <c r="D14" s="173" t="s">
        <v>1314</v>
      </c>
      <c r="E14" s="173" t="s">
        <v>1315</v>
      </c>
      <c r="F14" s="319">
        <v>2.1583333333333333E-3</v>
      </c>
      <c r="G14" s="276">
        <v>2.158564814814815E-3</v>
      </c>
      <c r="H14" s="386" t="s">
        <v>1258</v>
      </c>
      <c r="I14" s="170"/>
      <c r="J14" s="170" t="s">
        <v>1373</v>
      </c>
      <c r="K14" s="211" t="s">
        <v>878</v>
      </c>
      <c r="L14" s="170" t="s">
        <v>1140</v>
      </c>
      <c r="M14" s="170" t="s">
        <v>1374</v>
      </c>
      <c r="N14" s="171">
        <v>1.7292824074074075E-3</v>
      </c>
      <c r="O14" s="172" t="s">
        <v>136</v>
      </c>
      <c r="Q14" s="391"/>
    </row>
    <row r="15" spans="1:20" ht="35" customHeight="1" x14ac:dyDescent="0.25">
      <c r="A15" s="386" t="s">
        <v>440</v>
      </c>
      <c r="B15" s="173" t="s">
        <v>1316</v>
      </c>
      <c r="C15" s="173" t="s">
        <v>1317</v>
      </c>
      <c r="D15" s="173">
        <v>7.3877314814814823E-4</v>
      </c>
      <c r="E15" s="173" t="s">
        <v>1318</v>
      </c>
      <c r="F15" s="171">
        <v>2.4833333333333335E-3</v>
      </c>
      <c r="G15" s="213">
        <v>2.480787037037037E-3</v>
      </c>
      <c r="H15" s="386"/>
      <c r="I15" s="170"/>
      <c r="J15" s="170"/>
      <c r="K15" s="170"/>
      <c r="L15" s="170"/>
      <c r="M15" s="170"/>
      <c r="N15" s="171"/>
      <c r="O15" s="172"/>
      <c r="Q15" s="391"/>
    </row>
    <row r="16" spans="1:20" ht="35" customHeight="1" thickBot="1" x14ac:dyDescent="0.3">
      <c r="A16" s="386" t="s">
        <v>409</v>
      </c>
      <c r="B16" s="173" t="s">
        <v>1319</v>
      </c>
      <c r="C16" s="173" t="s">
        <v>1320</v>
      </c>
      <c r="D16" s="173">
        <v>8.1168981481481489E-4</v>
      </c>
      <c r="E16" s="173" t="s">
        <v>1321</v>
      </c>
      <c r="F16" s="214">
        <v>2.6076388888888889E-3</v>
      </c>
      <c r="G16" s="172" t="s">
        <v>136</v>
      </c>
      <c r="H16" s="388"/>
      <c r="I16" s="274"/>
      <c r="J16" s="274"/>
      <c r="K16" s="274"/>
      <c r="L16" s="274"/>
      <c r="M16" s="274"/>
      <c r="N16" s="198"/>
      <c r="O16" s="199"/>
      <c r="Q16" s="389"/>
      <c r="R16" s="390"/>
      <c r="S16" s="390"/>
      <c r="T16" s="390"/>
    </row>
    <row r="17" spans="1:20" ht="35" customHeight="1" thickBot="1" x14ac:dyDescent="0.3">
      <c r="A17" s="386"/>
      <c r="B17" s="173"/>
      <c r="C17" s="173"/>
      <c r="D17" s="173"/>
      <c r="E17" s="173"/>
      <c r="F17" s="171"/>
      <c r="G17" s="172"/>
      <c r="H17" s="383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391"/>
      <c r="S17" s="392"/>
      <c r="T17" s="392"/>
    </row>
    <row r="18" spans="1:20" ht="35" customHeight="1" thickBot="1" x14ac:dyDescent="0.3">
      <c r="A18" s="393"/>
      <c r="B18" s="173"/>
      <c r="C18" s="173"/>
      <c r="D18" s="173"/>
      <c r="E18" s="173"/>
      <c r="F18" s="198"/>
      <c r="G18" s="199"/>
      <c r="H18" s="385" t="s">
        <v>426</v>
      </c>
      <c r="I18" s="271"/>
      <c r="J18" s="271"/>
      <c r="K18" s="271"/>
      <c r="L18" s="271" t="s">
        <v>1045</v>
      </c>
      <c r="M18" s="271" t="s">
        <v>892</v>
      </c>
      <c r="N18" s="272">
        <v>8.3321759259259254E-4</v>
      </c>
      <c r="O18" s="276">
        <v>8.3888888888888891E-4</v>
      </c>
      <c r="Q18" s="392"/>
      <c r="S18" s="392"/>
      <c r="T18" s="392"/>
    </row>
    <row r="19" spans="1:20" ht="35" customHeight="1" thickBot="1" x14ac:dyDescent="0.3">
      <c r="A19" s="383" t="s">
        <v>3</v>
      </c>
      <c r="B19" s="157" t="s">
        <v>12</v>
      </c>
      <c r="C19" s="158" t="s">
        <v>76</v>
      </c>
      <c r="D19" s="185"/>
      <c r="E19" s="157"/>
      <c r="F19" s="157" t="s">
        <v>12</v>
      </c>
      <c r="G19" s="158" t="s">
        <v>76</v>
      </c>
      <c r="H19" s="386" t="s">
        <v>404</v>
      </c>
      <c r="I19" s="170"/>
      <c r="J19" s="170"/>
      <c r="K19" s="170"/>
      <c r="L19" s="170" t="s">
        <v>1375</v>
      </c>
      <c r="M19" s="170" t="s">
        <v>1376</v>
      </c>
      <c r="N19" s="171">
        <v>1.0797453703703705E-3</v>
      </c>
      <c r="O19" s="213">
        <v>1.0699074074074074E-3</v>
      </c>
      <c r="Q19" s="392"/>
      <c r="S19" s="392"/>
      <c r="T19" s="392"/>
    </row>
    <row r="20" spans="1:20" ht="35" customHeight="1" x14ac:dyDescent="0.25">
      <c r="A20" s="385" t="s">
        <v>434</v>
      </c>
      <c r="B20" s="292"/>
      <c r="C20" s="292"/>
      <c r="D20" s="271"/>
      <c r="E20" s="271"/>
      <c r="F20" s="317" t="s">
        <v>665</v>
      </c>
      <c r="G20" s="289" t="s">
        <v>1322</v>
      </c>
      <c r="H20" s="386" t="s">
        <v>405</v>
      </c>
      <c r="I20" s="170"/>
      <c r="J20" s="170"/>
      <c r="K20" s="170"/>
      <c r="L20" s="170" t="s">
        <v>1377</v>
      </c>
      <c r="M20" s="170" t="s">
        <v>931</v>
      </c>
      <c r="N20" s="214">
        <v>1.1325231481481481E-3</v>
      </c>
      <c r="O20" s="172" t="s">
        <v>136</v>
      </c>
      <c r="Q20" s="392"/>
      <c r="S20" s="392"/>
      <c r="T20" s="392"/>
    </row>
    <row r="21" spans="1:20" ht="35" customHeight="1" x14ac:dyDescent="0.25">
      <c r="A21" s="386" t="s">
        <v>404</v>
      </c>
      <c r="B21" s="293"/>
      <c r="C21" s="293"/>
      <c r="D21" s="170"/>
      <c r="E21" s="170"/>
      <c r="F21" s="219" t="s">
        <v>1323</v>
      </c>
      <c r="G21" s="189" t="s">
        <v>1324</v>
      </c>
      <c r="H21" s="386"/>
      <c r="I21" s="170"/>
      <c r="J21" s="173"/>
      <c r="K21" s="170"/>
      <c r="L21" s="170"/>
      <c r="M21" s="170"/>
      <c r="N21" s="171"/>
      <c r="O21" s="172"/>
      <c r="Q21" s="390"/>
      <c r="R21" s="390"/>
      <c r="S21" s="390"/>
      <c r="T21" s="390"/>
    </row>
    <row r="22" spans="1:20" ht="35" customHeight="1" thickBot="1" x14ac:dyDescent="0.3">
      <c r="A22" s="386" t="s">
        <v>436</v>
      </c>
      <c r="B22" s="293"/>
      <c r="C22" s="293"/>
      <c r="D22" s="170"/>
      <c r="E22" s="170"/>
      <c r="F22" s="188" t="s">
        <v>1325</v>
      </c>
      <c r="G22" s="189" t="s">
        <v>136</v>
      </c>
      <c r="H22" s="388"/>
      <c r="I22" s="274"/>
      <c r="J22" s="274"/>
      <c r="K22" s="274"/>
      <c r="L22" s="274"/>
      <c r="M22" s="274"/>
      <c r="N22" s="198"/>
      <c r="O22" s="199"/>
      <c r="Q22" s="392"/>
      <c r="S22" s="392"/>
    </row>
    <row r="23" spans="1:20" ht="35" customHeight="1" thickBot="1" x14ac:dyDescent="0.3">
      <c r="A23" s="386" t="s">
        <v>1261</v>
      </c>
      <c r="B23" s="293"/>
      <c r="C23" s="293"/>
      <c r="D23" s="170"/>
      <c r="E23" s="188"/>
      <c r="F23" s="219" t="s">
        <v>1216</v>
      </c>
      <c r="G23" s="189" t="s">
        <v>1326</v>
      </c>
      <c r="H23" s="383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392"/>
      <c r="S23" s="392"/>
    </row>
    <row r="24" spans="1:20" ht="35" customHeight="1" thickBot="1" x14ac:dyDescent="0.3">
      <c r="A24" s="393" t="s">
        <v>1262</v>
      </c>
      <c r="B24" s="294" t="s">
        <v>1329</v>
      </c>
      <c r="C24" s="294" t="s">
        <v>1330</v>
      </c>
      <c r="D24" s="274"/>
      <c r="E24" s="290"/>
      <c r="F24" s="290" t="s">
        <v>1327</v>
      </c>
      <c r="G24" s="291" t="s">
        <v>1328</v>
      </c>
      <c r="H24" s="385" t="s">
        <v>439</v>
      </c>
      <c r="I24" s="271"/>
      <c r="J24" s="271"/>
      <c r="K24" s="271"/>
      <c r="L24" s="271" t="s">
        <v>1379</v>
      </c>
      <c r="M24" s="271" t="s">
        <v>862</v>
      </c>
      <c r="N24" s="319">
        <v>1.0054398148148147E-3</v>
      </c>
      <c r="O24" s="276">
        <v>1.017361111111111E-3</v>
      </c>
      <c r="Q24" s="392"/>
      <c r="S24" s="392"/>
    </row>
    <row r="25" spans="1:20" ht="35" customHeight="1" thickBot="1" x14ac:dyDescent="0.3">
      <c r="A25" s="383" t="s">
        <v>4</v>
      </c>
      <c r="B25" s="157"/>
      <c r="C25" s="157"/>
      <c r="D25" s="157" t="s">
        <v>53</v>
      </c>
      <c r="E25" s="157" t="s">
        <v>52</v>
      </c>
      <c r="F25" s="157" t="s">
        <v>12</v>
      </c>
      <c r="G25" s="158" t="s">
        <v>76</v>
      </c>
      <c r="H25" s="386" t="s">
        <v>436</v>
      </c>
      <c r="I25" s="170"/>
      <c r="J25" s="170"/>
      <c r="K25" s="170"/>
      <c r="L25" s="170" t="s">
        <v>1380</v>
      </c>
      <c r="M25" s="170" t="s">
        <v>1381</v>
      </c>
      <c r="N25" s="171">
        <v>1.1329861111111111E-3</v>
      </c>
      <c r="O25" s="172">
        <v>1.1266203703703705E-3</v>
      </c>
      <c r="Q25" s="392"/>
      <c r="S25" s="392"/>
    </row>
    <row r="26" spans="1:20" ht="35" customHeight="1" x14ac:dyDescent="0.25">
      <c r="A26" s="385" t="s">
        <v>428</v>
      </c>
      <c r="B26" s="271"/>
      <c r="C26" s="271"/>
      <c r="D26" s="271" t="s">
        <v>1331</v>
      </c>
      <c r="E26" s="271" t="s">
        <v>1332</v>
      </c>
      <c r="F26" s="319">
        <v>8.0312500000000002E-4</v>
      </c>
      <c r="G26" s="276">
        <v>8.0405092592592594E-4</v>
      </c>
      <c r="H26" s="386" t="s">
        <v>444</v>
      </c>
      <c r="I26" s="170"/>
      <c r="J26" s="170"/>
      <c r="K26" s="170"/>
      <c r="L26" s="170" t="s">
        <v>854</v>
      </c>
      <c r="M26" s="170" t="s">
        <v>1382</v>
      </c>
      <c r="N26" s="214">
        <v>1.2081018518518519E-3</v>
      </c>
      <c r="O26" s="172" t="s">
        <v>136</v>
      </c>
      <c r="Q26" s="390"/>
      <c r="R26" s="390"/>
      <c r="S26" s="390"/>
      <c r="T26" s="390"/>
    </row>
    <row r="27" spans="1:20" ht="35" customHeight="1" x14ac:dyDescent="0.25">
      <c r="A27" s="386" t="s">
        <v>443</v>
      </c>
      <c r="B27" s="170"/>
      <c r="C27" s="170"/>
      <c r="D27" s="170" t="s">
        <v>1333</v>
      </c>
      <c r="E27" s="170" t="s">
        <v>1334</v>
      </c>
      <c r="F27" s="214">
        <v>1.058101851851852E-3</v>
      </c>
      <c r="G27" s="172">
        <v>1.0615740740740739E-3</v>
      </c>
      <c r="H27" s="386"/>
      <c r="I27" s="170"/>
      <c r="J27" s="170"/>
      <c r="K27" s="170"/>
      <c r="L27" s="170"/>
      <c r="M27" s="170"/>
      <c r="N27" s="171"/>
      <c r="O27" s="172"/>
    </row>
    <row r="28" spans="1:20" ht="35" customHeight="1" thickBot="1" x14ac:dyDescent="0.3">
      <c r="A28" s="386" t="s">
        <v>435</v>
      </c>
      <c r="B28" s="170"/>
      <c r="C28" s="170"/>
      <c r="D28" s="170" t="s">
        <v>1335</v>
      </c>
      <c r="E28" s="170" t="s">
        <v>1336</v>
      </c>
      <c r="F28" s="214">
        <v>1.129398148148148E-3</v>
      </c>
      <c r="G28" s="172" t="s">
        <v>136</v>
      </c>
      <c r="H28" s="388"/>
      <c r="I28" s="274"/>
      <c r="J28" s="274"/>
      <c r="K28" s="274"/>
      <c r="L28" s="274"/>
      <c r="M28" s="274"/>
      <c r="N28" s="198"/>
      <c r="O28" s="199"/>
    </row>
    <row r="29" spans="1:20" ht="35" customHeight="1" thickBot="1" x14ac:dyDescent="0.3">
      <c r="A29" s="394"/>
      <c r="B29" s="346"/>
      <c r="C29" s="346"/>
      <c r="D29" s="347"/>
      <c r="E29" s="170"/>
      <c r="F29" s="346"/>
      <c r="G29" s="400"/>
      <c r="H29" s="383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</row>
    <row r="30" spans="1:20" ht="35" customHeight="1" thickBot="1" x14ac:dyDescent="0.3">
      <c r="A30" s="393"/>
      <c r="B30" s="274"/>
      <c r="C30" s="274"/>
      <c r="D30" s="274"/>
      <c r="E30" s="274"/>
      <c r="F30" s="198"/>
      <c r="G30" s="199"/>
      <c r="H30" s="385" t="s">
        <v>1383</v>
      </c>
      <c r="I30" s="272"/>
      <c r="J30" s="272">
        <v>7.1180555555555548E-4</v>
      </c>
      <c r="K30" s="319">
        <v>8.1562500000000005E-4</v>
      </c>
      <c r="L30" s="319">
        <v>6.9606481481481472E-4</v>
      </c>
      <c r="M30" s="319">
        <v>7.1111111111111115E-4</v>
      </c>
      <c r="N30" s="272">
        <v>2.9346064814814812E-3</v>
      </c>
      <c r="O30" s="276">
        <v>2.9403935185185188E-3</v>
      </c>
    </row>
    <row r="31" spans="1:20" ht="35" customHeight="1" thickBot="1" x14ac:dyDescent="0.3">
      <c r="A31" s="383" t="s">
        <v>5</v>
      </c>
      <c r="B31" s="157"/>
      <c r="C31" s="157"/>
      <c r="D31" s="157" t="s">
        <v>53</v>
      </c>
      <c r="E31" s="157" t="s">
        <v>52</v>
      </c>
      <c r="F31" s="157" t="s">
        <v>12</v>
      </c>
      <c r="G31" s="158" t="s">
        <v>76</v>
      </c>
      <c r="H31" s="386" t="s">
        <v>1256</v>
      </c>
      <c r="I31" s="171"/>
      <c r="J31" s="171">
        <v>9.0810185185185189E-4</v>
      </c>
      <c r="K31" s="171">
        <v>9.0590277777777772E-4</v>
      </c>
      <c r="L31" s="171">
        <v>9.2650462962962966E-4</v>
      </c>
      <c r="M31" s="171">
        <v>8.7893518518518529E-4</v>
      </c>
      <c r="N31" s="171">
        <v>3.6194444444444442E-3</v>
      </c>
      <c r="O31" s="172">
        <v>3.6136574074074074E-3</v>
      </c>
    </row>
    <row r="32" spans="1:20" ht="35" customHeight="1" x14ac:dyDescent="0.25">
      <c r="A32" s="385" t="s">
        <v>427</v>
      </c>
      <c r="B32" s="271"/>
      <c r="C32" s="271"/>
      <c r="D32" s="271" t="s">
        <v>1337</v>
      </c>
      <c r="E32" s="271" t="s">
        <v>1338</v>
      </c>
      <c r="F32" s="319" t="s">
        <v>1339</v>
      </c>
      <c r="G32" s="276">
        <v>7.0023148148148147E-4</v>
      </c>
      <c r="H32" s="386" t="s">
        <v>1257</v>
      </c>
      <c r="I32" s="171"/>
      <c r="J32" s="171">
        <v>9.1643518518518506E-4</v>
      </c>
      <c r="K32" s="214">
        <v>9.756944444444444E-4</v>
      </c>
      <c r="L32" s="214">
        <v>1.0394675925925925E-3</v>
      </c>
      <c r="M32" s="214">
        <v>9.4884259259259271E-4</v>
      </c>
      <c r="N32" s="171">
        <v>3.8804398148148144E-3</v>
      </c>
      <c r="O32" s="172" t="s">
        <v>136</v>
      </c>
    </row>
    <row r="33" spans="1:15" ht="35" customHeight="1" x14ac:dyDescent="0.25">
      <c r="A33" s="386" t="s">
        <v>437</v>
      </c>
      <c r="B33" s="170"/>
      <c r="C33" s="170"/>
      <c r="D33" s="170" t="s">
        <v>939</v>
      </c>
      <c r="E33" s="170" t="s">
        <v>1340</v>
      </c>
      <c r="F33" s="171">
        <v>8.6585648148148166E-4</v>
      </c>
      <c r="G33" s="172">
        <v>8.611111111111111E-4</v>
      </c>
      <c r="H33" s="386"/>
      <c r="I33" s="171"/>
      <c r="J33" s="171"/>
      <c r="K33" s="171"/>
      <c r="L33" s="171"/>
      <c r="M33" s="171"/>
      <c r="N33" s="171"/>
      <c r="O33" s="172"/>
    </row>
    <row r="34" spans="1:15" ht="35" customHeight="1" x14ac:dyDescent="0.25">
      <c r="A34" s="386" t="s">
        <v>409</v>
      </c>
      <c r="B34" s="170"/>
      <c r="C34" s="170"/>
      <c r="D34" s="170" t="s">
        <v>1341</v>
      </c>
      <c r="E34" s="170" t="s">
        <v>1137</v>
      </c>
      <c r="F34" s="214">
        <v>9.119212962962962E-4</v>
      </c>
      <c r="G34" s="172" t="s">
        <v>136</v>
      </c>
      <c r="H34" s="388"/>
      <c r="I34" s="198"/>
      <c r="J34" s="198"/>
      <c r="K34" s="198"/>
      <c r="L34" s="198"/>
      <c r="M34" s="198"/>
      <c r="N34" s="198"/>
      <c r="O34" s="199"/>
    </row>
    <row r="35" spans="1:15" ht="35" customHeight="1" thickBot="1" x14ac:dyDescent="0.3">
      <c r="A35" s="386"/>
      <c r="B35" s="170"/>
      <c r="C35" s="170"/>
      <c r="D35" s="170"/>
      <c r="E35" s="170"/>
      <c r="F35" s="171"/>
      <c r="G35" s="172"/>
      <c r="H35" s="388"/>
      <c r="I35" s="198"/>
      <c r="J35" s="198"/>
      <c r="K35" s="198"/>
      <c r="L35" s="198"/>
      <c r="M35" s="198"/>
      <c r="N35" s="198"/>
      <c r="O35" s="199"/>
    </row>
    <row r="36" spans="1:15" ht="35" customHeight="1" thickBot="1" x14ac:dyDescent="0.3">
      <c r="A36" s="395"/>
      <c r="B36" s="175"/>
      <c r="C36" s="175"/>
      <c r="D36" s="175"/>
      <c r="E36" s="175"/>
      <c r="F36" s="176"/>
      <c r="G36" s="177"/>
      <c r="H36" s="396" t="s">
        <v>1260</v>
      </c>
      <c r="I36" s="284"/>
      <c r="J36" s="285"/>
      <c r="K36" s="286"/>
      <c r="L36" s="284" t="s">
        <v>71</v>
      </c>
      <c r="M36" s="285" t="s">
        <v>72</v>
      </c>
      <c r="N36" s="286" t="s">
        <v>73</v>
      </c>
      <c r="O36" s="405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T36"/>
  <sheetViews>
    <sheetView zoomScale="75" zoomScaleNormal="75" zoomScalePageLayoutView="75" workbookViewId="0">
      <selection activeCell="A38" sqref="A38:C51"/>
    </sheetView>
  </sheetViews>
  <sheetFormatPr defaultColWidth="11.453125" defaultRowHeight="27.75" customHeight="1" x14ac:dyDescent="0.25"/>
  <cols>
    <col min="1" max="1" width="54.1796875" style="206" customWidth="1"/>
    <col min="2" max="5" width="10.1796875" style="168" customWidth="1"/>
    <col min="6" max="7" width="16.6328125" style="168" customWidth="1"/>
    <col min="8" max="8" width="54.1796875" style="206" customWidth="1"/>
    <col min="9" max="13" width="10.1796875" style="168" customWidth="1"/>
    <col min="14" max="15" width="16.6328125" style="168" customWidth="1"/>
    <col min="16" max="16" width="11.453125" style="168"/>
    <col min="17" max="17" width="12" style="168" bestFit="1" customWidth="1"/>
    <col min="18" max="18" width="11.6328125" style="168" bestFit="1" customWidth="1"/>
    <col min="19" max="19" width="9.1796875" style="168" bestFit="1" customWidth="1"/>
    <col min="20" max="20" width="12.6328125" style="168" bestFit="1" customWidth="1"/>
    <col min="21" max="16384" width="11.453125" style="168"/>
  </cols>
  <sheetData>
    <row r="1" spans="1:20" s="162" customFormat="1" ht="35" customHeight="1" thickBot="1" x14ac:dyDescent="0.3">
      <c r="A1" s="156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156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</row>
    <row r="2" spans="1:20" ht="35" customHeight="1" x14ac:dyDescent="0.25">
      <c r="A2" s="275" t="s">
        <v>577</v>
      </c>
      <c r="B2" s="414" t="s">
        <v>1441</v>
      </c>
      <c r="C2" s="271" t="s">
        <v>1442</v>
      </c>
      <c r="D2" s="271" t="s">
        <v>1300</v>
      </c>
      <c r="E2" s="414" t="s">
        <v>535</v>
      </c>
      <c r="F2" s="272">
        <v>1.4128472222222222E-3</v>
      </c>
      <c r="G2" s="276">
        <v>1.4166666666666668E-3</v>
      </c>
      <c r="H2" s="275" t="s">
        <v>434</v>
      </c>
      <c r="I2" s="288" t="s">
        <v>1480</v>
      </c>
      <c r="J2" s="288" t="s">
        <v>1161</v>
      </c>
      <c r="K2" s="288" t="s">
        <v>1481</v>
      </c>
      <c r="L2" s="288" t="s">
        <v>1482</v>
      </c>
      <c r="M2" s="288" t="s">
        <v>1483</v>
      </c>
      <c r="N2" s="319">
        <v>5.3594907407407402E-3</v>
      </c>
      <c r="O2" s="276">
        <v>5.3590277777777785E-3</v>
      </c>
    </row>
    <row r="3" spans="1:20" ht="35" customHeight="1" x14ac:dyDescent="0.25">
      <c r="A3" s="309"/>
      <c r="B3" s="170"/>
      <c r="C3" s="170"/>
      <c r="D3" s="170"/>
      <c r="E3" s="170"/>
      <c r="F3" s="171"/>
      <c r="G3" s="172"/>
      <c r="H3" s="309"/>
      <c r="I3" s="173" t="s">
        <v>1484</v>
      </c>
      <c r="J3" s="173" t="s">
        <v>1485</v>
      </c>
      <c r="K3" s="173" t="s">
        <v>1486</v>
      </c>
      <c r="L3" s="173" t="s">
        <v>1487</v>
      </c>
      <c r="M3" s="173" t="s">
        <v>1488</v>
      </c>
      <c r="N3" s="171"/>
      <c r="O3" s="172"/>
    </row>
    <row r="4" spans="1:20" ht="35" customHeight="1" x14ac:dyDescent="0.25">
      <c r="A4" s="309"/>
      <c r="B4" s="170"/>
      <c r="C4" s="170"/>
      <c r="D4" s="170"/>
      <c r="E4" s="170"/>
      <c r="F4" s="171"/>
      <c r="G4" s="172"/>
      <c r="H4" s="309" t="s">
        <v>404</v>
      </c>
      <c r="I4" s="173" t="s">
        <v>1001</v>
      </c>
      <c r="J4" s="173" t="s">
        <v>1489</v>
      </c>
      <c r="K4" s="173" t="s">
        <v>1490</v>
      </c>
      <c r="L4" s="173" t="s">
        <v>1491</v>
      </c>
      <c r="M4" s="173" t="s">
        <v>1492</v>
      </c>
      <c r="N4" s="214">
        <v>4.7511574074074079E-3</v>
      </c>
      <c r="O4" s="172">
        <v>4.7538194444444442E-3</v>
      </c>
    </row>
    <row r="5" spans="1:20" ht="35" customHeight="1" x14ac:dyDescent="0.25">
      <c r="A5" s="309"/>
      <c r="B5" s="170"/>
      <c r="C5" s="170"/>
      <c r="D5" s="170"/>
      <c r="E5" s="170"/>
      <c r="F5" s="171"/>
      <c r="G5" s="172"/>
      <c r="H5" s="309"/>
      <c r="I5" s="173" t="s">
        <v>1031</v>
      </c>
      <c r="J5" s="173" t="s">
        <v>1493</v>
      </c>
      <c r="K5" s="173" t="s">
        <v>742</v>
      </c>
      <c r="L5" s="173" t="s">
        <v>1494</v>
      </c>
      <c r="M5" s="173" t="s">
        <v>523</v>
      </c>
      <c r="N5" s="171"/>
      <c r="O5" s="172"/>
    </row>
    <row r="6" spans="1:20" ht="35" customHeight="1" thickBot="1" x14ac:dyDescent="0.3">
      <c r="A6" s="273"/>
      <c r="B6" s="274"/>
      <c r="C6" s="274"/>
      <c r="D6" s="274"/>
      <c r="E6" s="274"/>
      <c r="F6" s="198"/>
      <c r="G6" s="199"/>
      <c r="H6" s="309"/>
      <c r="I6" s="173"/>
      <c r="J6" s="173"/>
      <c r="K6" s="173"/>
      <c r="L6" s="173"/>
      <c r="M6" s="173"/>
      <c r="N6" s="171"/>
      <c r="O6" s="172"/>
    </row>
    <row r="7" spans="1:20" ht="35" customHeight="1" thickBot="1" x14ac:dyDescent="0.3">
      <c r="A7" s="156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309"/>
      <c r="I7" s="173"/>
      <c r="J7" s="173"/>
      <c r="K7" s="173"/>
      <c r="L7" s="173"/>
      <c r="M7" s="173"/>
      <c r="N7" s="171"/>
      <c r="O7" s="172"/>
    </row>
    <row r="8" spans="1:20" ht="35" customHeight="1" x14ac:dyDescent="0.25">
      <c r="A8" s="275" t="s">
        <v>404</v>
      </c>
      <c r="B8" s="271" t="s">
        <v>648</v>
      </c>
      <c r="C8" s="271" t="s">
        <v>1443</v>
      </c>
      <c r="D8" s="271" t="s">
        <v>1444</v>
      </c>
      <c r="E8" s="271" t="s">
        <v>1445</v>
      </c>
      <c r="F8" s="272">
        <v>1.7535879629629631E-3</v>
      </c>
      <c r="G8" s="276">
        <v>1.7614583333333334E-3</v>
      </c>
      <c r="H8" s="309"/>
      <c r="I8" s="173"/>
      <c r="J8" s="173"/>
      <c r="K8" s="173"/>
      <c r="L8" s="173"/>
      <c r="M8" s="173"/>
      <c r="N8" s="171"/>
      <c r="O8" s="172"/>
    </row>
    <row r="9" spans="1:20" ht="35" customHeight="1" x14ac:dyDescent="0.25">
      <c r="A9" s="309" t="s">
        <v>438</v>
      </c>
      <c r="B9" s="170" t="s">
        <v>1446</v>
      </c>
      <c r="C9" s="170" t="s">
        <v>1447</v>
      </c>
      <c r="D9" s="173" t="s">
        <v>499</v>
      </c>
      <c r="E9" s="170" t="s">
        <v>1448</v>
      </c>
      <c r="F9" s="171">
        <v>1.7386574074074075E-3</v>
      </c>
      <c r="G9" s="172">
        <v>1.7416666666666665E-3</v>
      </c>
      <c r="H9" s="309"/>
      <c r="I9" s="173"/>
      <c r="J9" s="173"/>
      <c r="K9" s="173"/>
      <c r="L9" s="173"/>
      <c r="M9" s="173"/>
      <c r="N9" s="171"/>
      <c r="O9" s="172"/>
    </row>
    <row r="10" spans="1:20" ht="35" customHeight="1" thickBot="1" x14ac:dyDescent="0.3">
      <c r="A10" s="309"/>
      <c r="B10" s="170"/>
      <c r="C10" s="170"/>
      <c r="D10" s="170"/>
      <c r="E10" s="170"/>
      <c r="F10" s="171"/>
      <c r="G10" s="172"/>
      <c r="H10" s="273"/>
      <c r="I10" s="281"/>
      <c r="J10" s="281"/>
      <c r="K10" s="281"/>
      <c r="L10" s="281"/>
      <c r="M10" s="281"/>
      <c r="N10" s="198"/>
      <c r="O10" s="199"/>
    </row>
    <row r="11" spans="1:20" ht="35" customHeight="1" thickBot="1" x14ac:dyDescent="0.3">
      <c r="A11" s="309"/>
      <c r="B11" s="170"/>
      <c r="C11" s="170"/>
      <c r="D11" s="170"/>
      <c r="E11" s="170"/>
      <c r="F11" s="171"/>
      <c r="G11" s="172"/>
      <c r="H11" s="156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Q11" s="308"/>
      <c r="R11" s="190"/>
      <c r="S11" s="190"/>
      <c r="T11" s="190"/>
    </row>
    <row r="12" spans="1:20" ht="35" customHeight="1" thickBot="1" x14ac:dyDescent="0.3">
      <c r="A12" s="273"/>
      <c r="B12" s="274"/>
      <c r="C12" s="274"/>
      <c r="D12" s="274"/>
      <c r="E12" s="274"/>
      <c r="F12" s="198"/>
      <c r="G12" s="199"/>
      <c r="H12" s="275" t="s">
        <v>1086</v>
      </c>
      <c r="I12" s="271"/>
      <c r="J12" s="414" t="s">
        <v>1495</v>
      </c>
      <c r="K12" s="271" t="s">
        <v>1496</v>
      </c>
      <c r="L12" s="414" t="s">
        <v>1497</v>
      </c>
      <c r="M12" s="414" t="s">
        <v>1498</v>
      </c>
      <c r="N12" s="272">
        <v>1.2539351851851852E-3</v>
      </c>
      <c r="O12" s="276">
        <v>1.2578703703703703E-3</v>
      </c>
      <c r="Q12" s="270"/>
    </row>
    <row r="13" spans="1:20" ht="35" customHeight="1" thickBot="1" x14ac:dyDescent="0.3">
      <c r="A13" s="156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309"/>
      <c r="I13" s="170"/>
      <c r="J13" s="170" t="s">
        <v>1056</v>
      </c>
      <c r="K13" s="170"/>
      <c r="L13" s="170"/>
      <c r="M13" s="170"/>
      <c r="N13" s="171"/>
      <c r="O13" s="172"/>
      <c r="Q13" s="270"/>
    </row>
    <row r="14" spans="1:20" ht="35" customHeight="1" x14ac:dyDescent="0.25">
      <c r="A14" s="275" t="s">
        <v>426</v>
      </c>
      <c r="B14" s="271" t="s">
        <v>1449</v>
      </c>
      <c r="C14" s="271" t="s">
        <v>669</v>
      </c>
      <c r="D14" s="271" t="s">
        <v>1450</v>
      </c>
      <c r="E14" s="271" t="s">
        <v>1451</v>
      </c>
      <c r="F14" s="319">
        <v>1.6460648148148148E-3</v>
      </c>
      <c r="G14" s="276">
        <v>1.6525462962962963E-3</v>
      </c>
      <c r="H14" s="309"/>
      <c r="I14" s="170"/>
      <c r="J14" s="170"/>
      <c r="K14" s="170"/>
      <c r="L14" s="170"/>
      <c r="M14" s="170"/>
      <c r="N14" s="171"/>
      <c r="O14" s="172"/>
      <c r="Q14" s="270"/>
    </row>
    <row r="15" spans="1:20" ht="35" customHeight="1" x14ac:dyDescent="0.25">
      <c r="A15" s="309" t="s">
        <v>427</v>
      </c>
      <c r="B15" s="170" t="s">
        <v>1452</v>
      </c>
      <c r="C15" s="170" t="s">
        <v>1453</v>
      </c>
      <c r="D15" s="173" t="s">
        <v>1145</v>
      </c>
      <c r="E15" s="170" t="s">
        <v>1454</v>
      </c>
      <c r="F15" s="214">
        <v>1.609490740740741E-3</v>
      </c>
      <c r="G15" s="172">
        <v>1.6136574074074074E-3</v>
      </c>
      <c r="H15" s="309"/>
      <c r="I15" s="170"/>
      <c r="J15" s="170"/>
      <c r="K15" s="170"/>
      <c r="L15" s="170"/>
      <c r="M15" s="170"/>
      <c r="N15" s="171"/>
      <c r="O15" s="172"/>
      <c r="Q15" s="270"/>
    </row>
    <row r="16" spans="1:20" ht="35" customHeight="1" thickBot="1" x14ac:dyDescent="0.3">
      <c r="A16" s="309"/>
      <c r="B16" s="170"/>
      <c r="C16" s="170"/>
      <c r="D16" s="170"/>
      <c r="E16" s="170"/>
      <c r="F16" s="171"/>
      <c r="G16" s="172"/>
      <c r="H16" s="273"/>
      <c r="I16" s="274"/>
      <c r="J16" s="274"/>
      <c r="K16" s="274"/>
      <c r="L16" s="274"/>
      <c r="M16" s="274"/>
      <c r="N16" s="198"/>
      <c r="O16" s="199"/>
      <c r="Q16" s="308"/>
      <c r="R16" s="190"/>
      <c r="S16" s="190"/>
      <c r="T16" s="190"/>
    </row>
    <row r="17" spans="1:20" ht="35" customHeight="1" thickBot="1" x14ac:dyDescent="0.3">
      <c r="A17" s="280"/>
      <c r="B17" s="274"/>
      <c r="C17" s="274"/>
      <c r="D17" s="198"/>
      <c r="E17" s="198"/>
      <c r="F17" s="198"/>
      <c r="G17" s="199"/>
      <c r="H17" s="156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270"/>
      <c r="S17" s="208"/>
      <c r="T17" s="208"/>
    </row>
    <row r="18" spans="1:20" ht="35" customHeight="1" thickBot="1" x14ac:dyDescent="0.3">
      <c r="A18" s="156" t="s">
        <v>3</v>
      </c>
      <c r="B18" s="184"/>
      <c r="C18" s="185"/>
      <c r="D18" s="185"/>
      <c r="E18" s="157"/>
      <c r="F18" s="157" t="s">
        <v>12</v>
      </c>
      <c r="G18" s="158" t="s">
        <v>76</v>
      </c>
      <c r="H18" s="275" t="s">
        <v>409</v>
      </c>
      <c r="I18" s="271"/>
      <c r="J18" s="288"/>
      <c r="K18" s="271"/>
      <c r="L18" s="271" t="s">
        <v>700</v>
      </c>
      <c r="M18" s="288" t="s">
        <v>1499</v>
      </c>
      <c r="N18" s="319">
        <v>1.0997685185185186E-3</v>
      </c>
      <c r="O18" s="409">
        <v>1.1030092592592593E-3</v>
      </c>
      <c r="Q18" s="208"/>
      <c r="S18" s="208"/>
      <c r="T18" s="208"/>
    </row>
    <row r="19" spans="1:20" ht="35" customHeight="1" x14ac:dyDescent="0.25">
      <c r="A19" s="275" t="s">
        <v>409</v>
      </c>
      <c r="B19" s="271"/>
      <c r="C19" s="271"/>
      <c r="D19" s="271"/>
      <c r="E19" s="348"/>
      <c r="F19" s="317" t="s">
        <v>1455</v>
      </c>
      <c r="G19" s="289" t="s">
        <v>1456</v>
      </c>
      <c r="H19" s="309" t="s">
        <v>440</v>
      </c>
      <c r="I19" s="170"/>
      <c r="J19" s="170"/>
      <c r="K19" s="170"/>
      <c r="L19" s="170" t="s">
        <v>1500</v>
      </c>
      <c r="M19" s="170" t="s">
        <v>1487</v>
      </c>
      <c r="N19" s="171">
        <v>1.1207175925925926E-3</v>
      </c>
      <c r="O19" s="410">
        <v>1.1230324074074074E-3</v>
      </c>
      <c r="Q19" s="208"/>
      <c r="S19" s="208"/>
      <c r="T19" s="208"/>
    </row>
    <row r="20" spans="1:20" ht="35" customHeight="1" x14ac:dyDescent="0.25">
      <c r="A20" s="309" t="s">
        <v>443</v>
      </c>
      <c r="B20" s="170"/>
      <c r="C20" s="170"/>
      <c r="D20" s="170"/>
      <c r="E20" s="188"/>
      <c r="F20" s="188" t="s">
        <v>1016</v>
      </c>
      <c r="G20" s="189" t="s">
        <v>1457</v>
      </c>
      <c r="H20" s="309" t="s">
        <v>435</v>
      </c>
      <c r="I20" s="170"/>
      <c r="J20" s="170"/>
      <c r="K20" s="170"/>
      <c r="L20" s="170" t="s">
        <v>1501</v>
      </c>
      <c r="M20" s="170" t="s">
        <v>1502</v>
      </c>
      <c r="N20" s="214">
        <v>9.956018518518519E-4</v>
      </c>
      <c r="O20" s="172">
        <v>9.9895833333333325E-4</v>
      </c>
      <c r="Q20" s="208"/>
      <c r="S20" s="208"/>
      <c r="T20" s="208"/>
    </row>
    <row r="21" spans="1:20" ht="35" customHeight="1" x14ac:dyDescent="0.25">
      <c r="A21" s="309" t="s">
        <v>440</v>
      </c>
      <c r="B21" s="170"/>
      <c r="C21" s="170"/>
      <c r="D21" s="170"/>
      <c r="E21" s="188"/>
      <c r="F21" s="188" t="s">
        <v>1458</v>
      </c>
      <c r="G21" s="189" t="s">
        <v>1459</v>
      </c>
      <c r="H21" s="309" t="s">
        <v>428</v>
      </c>
      <c r="I21" s="170"/>
      <c r="J21" s="173"/>
      <c r="K21" s="170"/>
      <c r="L21" s="170" t="s">
        <v>1503</v>
      </c>
      <c r="M21" s="170" t="s">
        <v>940</v>
      </c>
      <c r="N21" s="214">
        <v>8.2569444444444444E-4</v>
      </c>
      <c r="O21" s="172">
        <v>8.2962962962962949E-4</v>
      </c>
      <c r="Q21" s="190"/>
      <c r="R21" s="190"/>
      <c r="S21" s="190"/>
      <c r="T21" s="190"/>
    </row>
    <row r="22" spans="1:20" ht="35" customHeight="1" thickBot="1" x14ac:dyDescent="0.3">
      <c r="A22" s="309" t="s">
        <v>434</v>
      </c>
      <c r="B22" s="170"/>
      <c r="C22" s="170"/>
      <c r="D22" s="170"/>
      <c r="E22" s="188"/>
      <c r="F22" s="219" t="s">
        <v>1460</v>
      </c>
      <c r="G22" s="189" t="s">
        <v>1461</v>
      </c>
      <c r="H22" s="273"/>
      <c r="I22" s="274"/>
      <c r="J22" s="274"/>
      <c r="K22" s="274"/>
      <c r="L22" s="274"/>
      <c r="M22" s="274"/>
      <c r="N22" s="198"/>
      <c r="O22" s="199"/>
      <c r="Q22" s="208"/>
      <c r="S22" s="208"/>
    </row>
    <row r="23" spans="1:20" ht="35" customHeight="1" thickBot="1" x14ac:dyDescent="0.3">
      <c r="A23" s="309" t="s">
        <v>429</v>
      </c>
      <c r="B23" s="170"/>
      <c r="C23" s="170"/>
      <c r="D23" s="170"/>
      <c r="E23" s="188"/>
      <c r="F23" s="219" t="s">
        <v>1462</v>
      </c>
      <c r="G23" s="189" t="s">
        <v>1463</v>
      </c>
      <c r="H23" s="156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208"/>
      <c r="S23" s="208"/>
    </row>
    <row r="24" spans="1:20" ht="35" customHeight="1" thickBot="1" x14ac:dyDescent="0.3">
      <c r="A24" s="280" t="s">
        <v>408</v>
      </c>
      <c r="B24" s="274"/>
      <c r="C24" s="274"/>
      <c r="D24" s="274"/>
      <c r="E24" s="290"/>
      <c r="F24" s="415" t="s">
        <v>1464</v>
      </c>
      <c r="G24" s="291" t="s">
        <v>1465</v>
      </c>
      <c r="H24" s="275" t="s">
        <v>444</v>
      </c>
      <c r="I24" s="271"/>
      <c r="J24" s="271"/>
      <c r="K24" s="271"/>
      <c r="L24" s="271" t="s">
        <v>1504</v>
      </c>
      <c r="M24" s="271" t="s">
        <v>1505</v>
      </c>
      <c r="N24" s="319">
        <v>1.1798611111111109E-3</v>
      </c>
      <c r="O24" s="276">
        <v>1.1825231481481483E-3</v>
      </c>
      <c r="Q24" s="208"/>
      <c r="S24" s="208"/>
    </row>
    <row r="25" spans="1:20" ht="35" customHeight="1" thickBot="1" x14ac:dyDescent="0.3">
      <c r="A25" s="156" t="s">
        <v>4</v>
      </c>
      <c r="B25" s="157"/>
      <c r="C25" s="157"/>
      <c r="D25" s="157" t="s">
        <v>53</v>
      </c>
      <c r="E25" s="157" t="s">
        <v>52</v>
      </c>
      <c r="F25" s="157" t="s">
        <v>12</v>
      </c>
      <c r="G25" s="158" t="s">
        <v>76</v>
      </c>
      <c r="H25" s="309" t="s">
        <v>405</v>
      </c>
      <c r="I25" s="170"/>
      <c r="J25" s="170"/>
      <c r="K25" s="170"/>
      <c r="L25" s="170" t="s">
        <v>1506</v>
      </c>
      <c r="M25" s="170" t="s">
        <v>1507</v>
      </c>
      <c r="N25" s="214">
        <v>1.0660879629629629E-3</v>
      </c>
      <c r="O25" s="172">
        <v>1.0685185185185186E-3</v>
      </c>
      <c r="Q25" s="208"/>
      <c r="S25" s="208"/>
    </row>
    <row r="26" spans="1:20" ht="35" customHeight="1" x14ac:dyDescent="0.25">
      <c r="A26" s="275" t="s">
        <v>437</v>
      </c>
      <c r="B26" s="271"/>
      <c r="C26" s="271"/>
      <c r="D26" s="271" t="s">
        <v>1466</v>
      </c>
      <c r="E26" s="271" t="s">
        <v>1467</v>
      </c>
      <c r="F26" s="272">
        <v>1.063888888888889E-3</v>
      </c>
      <c r="G26" s="276">
        <v>1.0658564814814814E-3</v>
      </c>
      <c r="H26" s="309" t="s">
        <v>1253</v>
      </c>
      <c r="I26" s="170"/>
      <c r="J26" s="170"/>
      <c r="K26" s="170"/>
      <c r="L26" s="170" t="s">
        <v>1333</v>
      </c>
      <c r="M26" s="170" t="s">
        <v>1508</v>
      </c>
      <c r="N26" s="171">
        <v>1.053587962962963E-3</v>
      </c>
      <c r="O26" s="172">
        <v>1.0553240740740742E-3</v>
      </c>
      <c r="Q26" s="190"/>
      <c r="R26" s="190"/>
      <c r="S26" s="190"/>
      <c r="T26" s="190"/>
    </row>
    <row r="27" spans="1:20" ht="35" customHeight="1" x14ac:dyDescent="0.25">
      <c r="A27" s="309" t="s">
        <v>438</v>
      </c>
      <c r="B27" s="170"/>
      <c r="C27" s="170"/>
      <c r="D27" s="170" t="s">
        <v>1468</v>
      </c>
      <c r="E27" s="170" t="s">
        <v>1469</v>
      </c>
      <c r="F27" s="171">
        <v>9.6585648148148149E-4</v>
      </c>
      <c r="G27" s="172">
        <v>9.6851851851851862E-4</v>
      </c>
      <c r="H27" s="309" t="s">
        <v>427</v>
      </c>
      <c r="I27" s="170"/>
      <c r="J27" s="170"/>
      <c r="K27" s="170"/>
      <c r="L27" s="170" t="s">
        <v>1014</v>
      </c>
      <c r="M27" s="170" t="s">
        <v>1509</v>
      </c>
      <c r="N27" s="214">
        <v>8.114583333333333E-4</v>
      </c>
      <c r="O27" s="172">
        <v>8.1388888888888884E-4</v>
      </c>
    </row>
    <row r="28" spans="1:20" ht="35" customHeight="1" thickBot="1" x14ac:dyDescent="0.3">
      <c r="A28" s="309" t="s">
        <v>428</v>
      </c>
      <c r="B28" s="170"/>
      <c r="C28" s="170"/>
      <c r="D28" s="170" t="s">
        <v>1008</v>
      </c>
      <c r="E28" s="170" t="s">
        <v>1470</v>
      </c>
      <c r="F28" s="214">
        <v>7.6863425925925927E-4</v>
      </c>
      <c r="G28" s="172">
        <v>7.693287037037036E-4</v>
      </c>
      <c r="H28" s="273"/>
      <c r="I28" s="274"/>
      <c r="J28" s="274"/>
      <c r="K28" s="274"/>
      <c r="L28" s="274"/>
      <c r="M28" s="274"/>
      <c r="N28" s="198"/>
      <c r="O28" s="199"/>
    </row>
    <row r="29" spans="1:20" ht="35" customHeight="1" thickBot="1" x14ac:dyDescent="0.3">
      <c r="A29" s="309" t="s">
        <v>426</v>
      </c>
      <c r="B29" s="170"/>
      <c r="C29" s="170"/>
      <c r="D29" s="170" t="s">
        <v>1471</v>
      </c>
      <c r="E29" s="170" t="s">
        <v>874</v>
      </c>
      <c r="F29" s="214">
        <v>7.3460648148148148E-4</v>
      </c>
      <c r="G29" s="172">
        <v>7.3668981481481469E-4</v>
      </c>
      <c r="H29" s="156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</row>
    <row r="30" spans="1:20" ht="35" customHeight="1" thickBot="1" x14ac:dyDescent="0.3">
      <c r="A30" s="156" t="s">
        <v>5</v>
      </c>
      <c r="B30" s="157"/>
      <c r="C30" s="157"/>
      <c r="D30" s="157" t="s">
        <v>53</v>
      </c>
      <c r="E30" s="157" t="s">
        <v>52</v>
      </c>
      <c r="F30" s="157" t="s">
        <v>12</v>
      </c>
      <c r="G30" s="158" t="s">
        <v>76</v>
      </c>
      <c r="H30" s="275" t="s">
        <v>1264</v>
      </c>
      <c r="I30" s="272"/>
      <c r="J30" s="319">
        <v>7.5902777777777774E-4</v>
      </c>
      <c r="K30" s="319">
        <v>7.9814814814814809E-4</v>
      </c>
      <c r="L30" s="319">
        <v>8.4317129629629629E-4</v>
      </c>
      <c r="M30" s="272">
        <v>7.6238425925925942E-4</v>
      </c>
      <c r="N30" s="272">
        <v>3.1627314814814812E-3</v>
      </c>
      <c r="O30" s="276">
        <v>3.1642361111111107E-3</v>
      </c>
    </row>
    <row r="31" spans="1:20" ht="35" customHeight="1" x14ac:dyDescent="0.25">
      <c r="A31" s="275" t="s">
        <v>444</v>
      </c>
      <c r="B31" s="271"/>
      <c r="C31" s="271"/>
      <c r="D31" s="271" t="s">
        <v>1472</v>
      </c>
      <c r="E31" s="271" t="s">
        <v>1473</v>
      </c>
      <c r="F31" s="319">
        <v>1.1103009259259258E-3</v>
      </c>
      <c r="G31" s="276">
        <v>1.112962962962963E-3</v>
      </c>
      <c r="H31" s="309"/>
      <c r="I31" s="171"/>
      <c r="J31" s="171">
        <v>7.6238425925925942E-4</v>
      </c>
      <c r="K31" s="171"/>
      <c r="L31" s="171"/>
      <c r="M31" s="171"/>
      <c r="N31" s="171"/>
      <c r="O31" s="172"/>
    </row>
    <row r="32" spans="1:20" ht="35" customHeight="1" x14ac:dyDescent="0.25">
      <c r="A32" s="309" t="s">
        <v>1263</v>
      </c>
      <c r="B32" s="170"/>
      <c r="C32" s="170"/>
      <c r="D32" s="170" t="s">
        <v>1474</v>
      </c>
      <c r="E32" s="170" t="s">
        <v>1475</v>
      </c>
      <c r="F32" s="214">
        <v>9.8576388888888889E-4</v>
      </c>
      <c r="G32" s="172">
        <v>9.8703703703703692E-4</v>
      </c>
      <c r="H32" s="309"/>
      <c r="I32" s="171"/>
      <c r="J32" s="171"/>
      <c r="K32" s="171"/>
      <c r="L32" s="171"/>
      <c r="M32" s="171"/>
      <c r="N32" s="171"/>
      <c r="O32" s="172"/>
    </row>
    <row r="33" spans="1:15" ht="35" customHeight="1" x14ac:dyDescent="0.25">
      <c r="A33" s="309" t="s">
        <v>435</v>
      </c>
      <c r="B33" s="170"/>
      <c r="C33" s="170"/>
      <c r="D33" s="170" t="s">
        <v>1053</v>
      </c>
      <c r="E33" s="170" t="s">
        <v>1476</v>
      </c>
      <c r="F33" s="214">
        <v>8.3784722222222236E-4</v>
      </c>
      <c r="G33" s="172">
        <v>8.396990740740742E-4</v>
      </c>
      <c r="H33" s="309"/>
      <c r="I33" s="171"/>
      <c r="J33" s="171"/>
      <c r="K33" s="171"/>
      <c r="L33" s="171"/>
      <c r="M33" s="171"/>
      <c r="N33" s="171"/>
      <c r="O33" s="172"/>
    </row>
    <row r="34" spans="1:15" ht="35" customHeight="1" x14ac:dyDescent="0.25">
      <c r="A34" s="309" t="s">
        <v>408</v>
      </c>
      <c r="B34" s="170"/>
      <c r="C34" s="170"/>
      <c r="D34" s="170" t="s">
        <v>1477</v>
      </c>
      <c r="E34" s="170" t="s">
        <v>1478</v>
      </c>
      <c r="F34" s="171">
        <v>8.021990740740741E-4</v>
      </c>
      <c r="G34" s="172">
        <v>8.0636574074074074E-4</v>
      </c>
      <c r="H34" s="273"/>
      <c r="I34" s="198"/>
      <c r="J34" s="198"/>
      <c r="K34" s="198"/>
      <c r="L34" s="198"/>
      <c r="M34" s="198"/>
      <c r="N34" s="198"/>
      <c r="O34" s="199"/>
    </row>
    <row r="35" spans="1:15" ht="35" customHeight="1" thickBot="1" x14ac:dyDescent="0.3">
      <c r="A35" s="309" t="s">
        <v>429</v>
      </c>
      <c r="B35" s="170"/>
      <c r="C35" s="170"/>
      <c r="D35" s="170" t="s">
        <v>1479</v>
      </c>
      <c r="E35" s="170" t="s">
        <v>943</v>
      </c>
      <c r="F35" s="214">
        <v>7.5300925925925926E-4</v>
      </c>
      <c r="G35" s="172">
        <v>7.5509259259259247E-4</v>
      </c>
      <c r="H35" s="273"/>
      <c r="I35" s="198"/>
      <c r="J35" s="198"/>
      <c r="K35" s="198"/>
      <c r="L35" s="198"/>
      <c r="M35" s="198"/>
      <c r="N35" s="198"/>
      <c r="O35" s="199"/>
    </row>
    <row r="36" spans="1:15" ht="35" customHeight="1" thickBot="1" x14ac:dyDescent="0.3">
      <c r="A36" s="310"/>
      <c r="B36" s="175"/>
      <c r="C36" s="175"/>
      <c r="D36" s="175"/>
      <c r="E36" s="175"/>
      <c r="F36" s="176"/>
      <c r="G36" s="177"/>
      <c r="H36" s="312" t="s">
        <v>1440</v>
      </c>
      <c r="I36" s="284"/>
      <c r="J36" s="285"/>
      <c r="K36" s="286"/>
      <c r="L36" s="284" t="s">
        <v>71</v>
      </c>
      <c r="M36" s="285" t="s">
        <v>72</v>
      </c>
      <c r="N36" s="286" t="s">
        <v>73</v>
      </c>
      <c r="O36" s="287"/>
    </row>
  </sheetData>
  <phoneticPr fontId="1" type="noConversion"/>
  <pageMargins left="0.25" right="0.25" top="0.25" bottom="0.25" header="0.25" footer="0.25"/>
  <pageSetup scale="45" orientation="landscape" horizontalDpi="4294967292" verticalDpi="4294967292" copies="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T51"/>
  <sheetViews>
    <sheetView zoomScale="75" zoomScaleNormal="75" zoomScalePageLayoutView="75" workbookViewId="0">
      <selection activeCell="A38" sqref="A38:G51"/>
    </sheetView>
  </sheetViews>
  <sheetFormatPr defaultColWidth="11.453125" defaultRowHeight="27.75" customHeight="1" x14ac:dyDescent="0.25"/>
  <cols>
    <col min="1" max="1" width="54.1796875" style="407" customWidth="1"/>
    <col min="2" max="5" width="10.1796875" style="208" customWidth="1"/>
    <col min="6" max="7" width="16.6328125" style="208" customWidth="1"/>
    <col min="8" max="8" width="54.1796875" style="408" customWidth="1"/>
    <col min="9" max="13" width="10.1796875" style="208" customWidth="1"/>
    <col min="14" max="15" width="16.6328125" style="208" customWidth="1"/>
    <col min="16" max="16" width="11.453125" style="208"/>
    <col min="17" max="17" width="12" style="208" bestFit="1" customWidth="1"/>
    <col min="18" max="18" width="11.6328125" style="208" bestFit="1" customWidth="1"/>
    <col min="19" max="19" width="9.1796875" style="208" bestFit="1" customWidth="1"/>
    <col min="20" max="20" width="12.6328125" style="208" bestFit="1" customWidth="1"/>
    <col min="21" max="16384" width="11.453125" style="208"/>
  </cols>
  <sheetData>
    <row r="1" spans="1:20" s="406" customFormat="1" ht="35" customHeight="1" thickBot="1" x14ac:dyDescent="0.3">
      <c r="A1" s="156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156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</row>
    <row r="2" spans="1:20" ht="35" customHeight="1" x14ac:dyDescent="0.25">
      <c r="A2" s="275" t="s">
        <v>1422</v>
      </c>
      <c r="B2" s="271" t="s">
        <v>1455</v>
      </c>
      <c r="C2" s="271" t="s">
        <v>939</v>
      </c>
      <c r="D2" s="271" t="s">
        <v>1510</v>
      </c>
      <c r="E2" s="414" t="s">
        <v>1511</v>
      </c>
      <c r="F2" s="272">
        <v>1.5283564814814814E-3</v>
      </c>
      <c r="G2" s="276">
        <v>1.5288194444444444E-3</v>
      </c>
      <c r="H2" s="275" t="s">
        <v>1416</v>
      </c>
      <c r="I2" s="288" t="s">
        <v>1044</v>
      </c>
      <c r="J2" s="288" t="s">
        <v>136</v>
      </c>
      <c r="K2" s="288" t="s">
        <v>1568</v>
      </c>
      <c r="L2" s="288" t="s">
        <v>846</v>
      </c>
      <c r="M2" s="288" t="s">
        <v>1569</v>
      </c>
      <c r="N2" s="272">
        <v>4.7694444444444451E-3</v>
      </c>
      <c r="O2" s="276">
        <v>4.7699074074074076E-3</v>
      </c>
    </row>
    <row r="3" spans="1:20" ht="35" customHeight="1" x14ac:dyDescent="0.25">
      <c r="A3" s="328" t="s">
        <v>1290</v>
      </c>
      <c r="B3" s="170" t="s">
        <v>1512</v>
      </c>
      <c r="C3" s="211" t="s">
        <v>1513</v>
      </c>
      <c r="D3" s="211" t="s">
        <v>1514</v>
      </c>
      <c r="E3" s="170" t="s">
        <v>1038</v>
      </c>
      <c r="F3" s="171">
        <v>1.7062500000000001E-3</v>
      </c>
      <c r="G3" s="172">
        <v>1.7087962962962961E-3</v>
      </c>
      <c r="H3" s="328"/>
      <c r="I3" s="173" t="s">
        <v>136</v>
      </c>
      <c r="J3" s="173" t="s">
        <v>136</v>
      </c>
      <c r="K3" s="173" t="s">
        <v>1570</v>
      </c>
      <c r="L3" s="173" t="s">
        <v>1571</v>
      </c>
      <c r="M3" s="173" t="s">
        <v>1572</v>
      </c>
      <c r="N3" s="171"/>
      <c r="O3" s="172"/>
    </row>
    <row r="4" spans="1:20" ht="35" customHeight="1" x14ac:dyDescent="0.25">
      <c r="A4" s="328" t="s">
        <v>1291</v>
      </c>
      <c r="B4" s="170" t="s">
        <v>1140</v>
      </c>
      <c r="C4" s="211" t="s">
        <v>1376</v>
      </c>
      <c r="D4" s="211" t="s">
        <v>1515</v>
      </c>
      <c r="E4" s="211" t="s">
        <v>1516</v>
      </c>
      <c r="F4" s="171">
        <v>1.9365740740740741E-3</v>
      </c>
      <c r="G4" s="172">
        <v>1.9363425925925926E-3</v>
      </c>
      <c r="H4" s="328" t="s">
        <v>1417</v>
      </c>
      <c r="I4" s="173" t="s">
        <v>866</v>
      </c>
      <c r="J4" s="173" t="s">
        <v>136</v>
      </c>
      <c r="K4" s="173" t="s">
        <v>1573</v>
      </c>
      <c r="L4" s="173" t="s">
        <v>858</v>
      </c>
      <c r="M4" s="173" t="s">
        <v>1502</v>
      </c>
      <c r="N4" s="214">
        <v>5.4545138888888881E-3</v>
      </c>
      <c r="O4" s="172">
        <v>5.4578703703703707E-3</v>
      </c>
    </row>
    <row r="5" spans="1:20" ht="35" customHeight="1" x14ac:dyDescent="0.25">
      <c r="A5" s="328"/>
      <c r="B5" s="170"/>
      <c r="C5" s="170"/>
      <c r="D5" s="170"/>
      <c r="E5" s="170"/>
      <c r="F5" s="171"/>
      <c r="G5" s="172"/>
      <c r="H5" s="328"/>
      <c r="I5" s="173" t="s">
        <v>1574</v>
      </c>
      <c r="J5" s="173" t="s">
        <v>136</v>
      </c>
      <c r="K5" s="173" t="s">
        <v>1575</v>
      </c>
      <c r="L5" s="173" t="s">
        <v>1576</v>
      </c>
      <c r="M5" s="173" t="s">
        <v>1577</v>
      </c>
      <c r="N5" s="171"/>
      <c r="O5" s="172"/>
    </row>
    <row r="6" spans="1:20" ht="35" customHeight="1" thickBot="1" x14ac:dyDescent="0.3">
      <c r="A6" s="273"/>
      <c r="B6" s="274"/>
      <c r="C6" s="274"/>
      <c r="D6" s="274"/>
      <c r="E6" s="274"/>
      <c r="F6" s="198"/>
      <c r="G6" s="199"/>
      <c r="H6" s="328" t="s">
        <v>1418</v>
      </c>
      <c r="I6" s="173" t="s">
        <v>1578</v>
      </c>
      <c r="J6" s="173" t="s">
        <v>136</v>
      </c>
      <c r="K6" s="173" t="s">
        <v>1579</v>
      </c>
      <c r="L6" s="173" t="s">
        <v>1580</v>
      </c>
      <c r="M6" s="173" t="s">
        <v>1581</v>
      </c>
      <c r="N6" s="214">
        <v>5.5952546296296306E-3</v>
      </c>
      <c r="O6" s="172">
        <v>5.6039351851851849E-3</v>
      </c>
    </row>
    <row r="7" spans="1:20" ht="35" customHeight="1" thickBot="1" x14ac:dyDescent="0.3">
      <c r="A7" s="156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328"/>
      <c r="I7" s="173" t="s">
        <v>1582</v>
      </c>
      <c r="J7" s="173" t="s">
        <v>136</v>
      </c>
      <c r="K7" s="173" t="s">
        <v>1583</v>
      </c>
      <c r="L7" s="173" t="s">
        <v>1483</v>
      </c>
      <c r="M7" s="173" t="s">
        <v>1584</v>
      </c>
      <c r="N7" s="171"/>
      <c r="O7" s="172"/>
    </row>
    <row r="8" spans="1:20" ht="35" customHeight="1" x14ac:dyDescent="0.25">
      <c r="A8" s="275" t="s">
        <v>1398</v>
      </c>
      <c r="B8" s="271" t="s">
        <v>1517</v>
      </c>
      <c r="C8" s="271" t="s">
        <v>1518</v>
      </c>
      <c r="D8" s="271" t="s">
        <v>1519</v>
      </c>
      <c r="E8" s="271" t="s">
        <v>1520</v>
      </c>
      <c r="F8" s="272">
        <v>1.7528935185185189E-3</v>
      </c>
      <c r="G8" s="276">
        <v>1.75625E-3</v>
      </c>
      <c r="H8" s="328"/>
      <c r="I8" s="173"/>
      <c r="J8" s="173"/>
      <c r="K8" s="173"/>
      <c r="L8" s="173"/>
      <c r="M8" s="173"/>
      <c r="N8" s="171"/>
      <c r="O8" s="172"/>
      <c r="P8" s="411"/>
    </row>
    <row r="9" spans="1:20" ht="35" customHeight="1" x14ac:dyDescent="0.25">
      <c r="A9" s="328" t="s">
        <v>1396</v>
      </c>
      <c r="B9" s="170" t="s">
        <v>1521</v>
      </c>
      <c r="C9" s="170" t="s">
        <v>1522</v>
      </c>
      <c r="D9" s="170" t="s">
        <v>1523</v>
      </c>
      <c r="E9" s="170" t="s">
        <v>1524</v>
      </c>
      <c r="F9" s="214">
        <v>2.047800925925926E-3</v>
      </c>
      <c r="G9" s="172">
        <v>2.0524305555555552E-3</v>
      </c>
      <c r="H9" s="328"/>
      <c r="I9" s="173"/>
      <c r="J9" s="173"/>
      <c r="K9" s="173"/>
      <c r="L9" s="173"/>
      <c r="M9" s="173"/>
      <c r="N9" s="171"/>
      <c r="O9" s="172"/>
      <c r="P9" s="412"/>
    </row>
    <row r="10" spans="1:20" ht="35" customHeight="1" thickBot="1" x14ac:dyDescent="0.3">
      <c r="A10" s="328" t="s">
        <v>1397</v>
      </c>
      <c r="B10" s="170" t="s">
        <v>1525</v>
      </c>
      <c r="C10" s="170" t="s">
        <v>1526</v>
      </c>
      <c r="D10" s="170" t="s">
        <v>1527</v>
      </c>
      <c r="E10" s="170" t="s">
        <v>1528</v>
      </c>
      <c r="F10" s="171">
        <v>2.0144675925925924E-3</v>
      </c>
      <c r="G10" s="213">
        <v>2.0133101851851853E-3</v>
      </c>
      <c r="H10" s="273"/>
      <c r="I10" s="281"/>
      <c r="J10" s="281"/>
      <c r="K10" s="281"/>
      <c r="L10" s="281"/>
      <c r="M10" s="281"/>
      <c r="N10" s="198"/>
      <c r="O10" s="199"/>
      <c r="P10" s="412"/>
    </row>
    <row r="11" spans="1:20" ht="35" customHeight="1" thickBot="1" x14ac:dyDescent="0.3">
      <c r="A11" s="328"/>
      <c r="B11" s="170"/>
      <c r="C11" s="170"/>
      <c r="D11" s="170"/>
      <c r="E11" s="170"/>
      <c r="F11" s="171"/>
      <c r="G11" s="172"/>
      <c r="H11" s="156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P11" s="413"/>
      <c r="Q11" s="326"/>
      <c r="R11" s="326"/>
      <c r="S11" s="326"/>
      <c r="T11" s="326"/>
    </row>
    <row r="12" spans="1:20" ht="35" customHeight="1" thickBot="1" x14ac:dyDescent="0.3">
      <c r="A12" s="273"/>
      <c r="B12" s="274"/>
      <c r="C12" s="274"/>
      <c r="D12" s="274"/>
      <c r="E12" s="274"/>
      <c r="F12" s="198"/>
      <c r="G12" s="199"/>
      <c r="H12" s="275" t="s">
        <v>1394</v>
      </c>
      <c r="I12" s="271"/>
      <c r="J12" s="271" t="s">
        <v>1585</v>
      </c>
      <c r="K12" s="271" t="s">
        <v>1586</v>
      </c>
      <c r="L12" s="271" t="s">
        <v>676</v>
      </c>
      <c r="M12" s="271" t="s">
        <v>1587</v>
      </c>
      <c r="N12" s="272">
        <v>1.3519675925925928E-3</v>
      </c>
      <c r="O12" s="276">
        <v>1.3545138888888888E-3</v>
      </c>
      <c r="Q12" s="270"/>
    </row>
    <row r="13" spans="1:20" ht="35" customHeight="1" thickBot="1" x14ac:dyDescent="0.3">
      <c r="A13" s="156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328" t="s">
        <v>1395</v>
      </c>
      <c r="I13" s="170"/>
      <c r="J13" s="170" t="s">
        <v>989</v>
      </c>
      <c r="K13" s="211" t="s">
        <v>1185</v>
      </c>
      <c r="L13" s="170" t="s">
        <v>1588</v>
      </c>
      <c r="M13" s="211" t="s">
        <v>1589</v>
      </c>
      <c r="N13" s="171">
        <v>1.4687500000000002E-3</v>
      </c>
      <c r="O13" s="172">
        <v>1.4703703703703704E-3</v>
      </c>
      <c r="Q13" s="270"/>
    </row>
    <row r="14" spans="1:20" ht="35" customHeight="1" x14ac:dyDescent="0.25">
      <c r="A14" s="275" t="s">
        <v>1399</v>
      </c>
      <c r="B14" s="271" t="s">
        <v>1529</v>
      </c>
      <c r="C14" s="271" t="s">
        <v>1530</v>
      </c>
      <c r="D14" s="271" t="s">
        <v>1531</v>
      </c>
      <c r="E14" s="271" t="s">
        <v>1307</v>
      </c>
      <c r="F14" s="319">
        <v>2.0234953703703704E-3</v>
      </c>
      <c r="G14" s="276">
        <v>2.0271990740740741E-3</v>
      </c>
      <c r="H14" s="328" t="s">
        <v>1292</v>
      </c>
      <c r="I14" s="170"/>
      <c r="J14" s="170" t="s">
        <v>1590</v>
      </c>
      <c r="K14" s="211" t="s">
        <v>1591</v>
      </c>
      <c r="L14" s="170" t="s">
        <v>1592</v>
      </c>
      <c r="M14" s="170" t="s">
        <v>1593</v>
      </c>
      <c r="N14" s="171">
        <v>1.6678240740740742E-3</v>
      </c>
      <c r="O14" s="172">
        <v>1.6694444444444445E-3</v>
      </c>
      <c r="Q14" s="270"/>
    </row>
    <row r="15" spans="1:20" ht="35" customHeight="1" x14ac:dyDescent="0.25">
      <c r="A15" s="328" t="s">
        <v>1400</v>
      </c>
      <c r="B15" s="170" t="s">
        <v>1532</v>
      </c>
      <c r="C15" s="170" t="s">
        <v>1316</v>
      </c>
      <c r="D15" s="173" t="s">
        <v>1533</v>
      </c>
      <c r="E15" s="170" t="s">
        <v>1175</v>
      </c>
      <c r="F15" s="214">
        <v>2.169675925925926E-3</v>
      </c>
      <c r="G15" s="172">
        <v>2.1725694444444444E-3</v>
      </c>
      <c r="H15" s="328"/>
      <c r="I15" s="170"/>
      <c r="J15" s="170"/>
      <c r="K15" s="170"/>
      <c r="L15" s="170"/>
      <c r="M15" s="170"/>
      <c r="N15" s="171"/>
      <c r="O15" s="172"/>
      <c r="Q15" s="270"/>
    </row>
    <row r="16" spans="1:20" ht="35" customHeight="1" thickBot="1" x14ac:dyDescent="0.3">
      <c r="A16" s="328" t="s">
        <v>1401</v>
      </c>
      <c r="B16" s="170" t="s">
        <v>1534</v>
      </c>
      <c r="C16" s="170" t="s">
        <v>1535</v>
      </c>
      <c r="D16" s="173" t="s">
        <v>1536</v>
      </c>
      <c r="E16" s="170" t="s">
        <v>1537</v>
      </c>
      <c r="F16" s="214">
        <v>2.1380787037037037E-3</v>
      </c>
      <c r="G16" s="172">
        <v>2.1473379629629629E-3</v>
      </c>
      <c r="H16" s="273"/>
      <c r="I16" s="274"/>
      <c r="J16" s="274"/>
      <c r="K16" s="274"/>
      <c r="L16" s="274"/>
      <c r="M16" s="274"/>
      <c r="N16" s="198"/>
      <c r="O16" s="199"/>
      <c r="Q16" s="326"/>
      <c r="R16" s="326"/>
      <c r="S16" s="326"/>
      <c r="T16" s="326"/>
    </row>
    <row r="17" spans="1:20" ht="35" customHeight="1" thickBot="1" x14ac:dyDescent="0.3">
      <c r="A17" s="328"/>
      <c r="B17" s="170"/>
      <c r="C17" s="170"/>
      <c r="D17" s="171"/>
      <c r="E17" s="171"/>
      <c r="F17" s="171"/>
      <c r="G17" s="172"/>
      <c r="H17" s="156" t="s">
        <v>7</v>
      </c>
      <c r="I17" s="157"/>
      <c r="J17" s="157"/>
      <c r="K17" s="185"/>
      <c r="L17" s="157" t="s">
        <v>53</v>
      </c>
      <c r="M17" s="157" t="s">
        <v>52</v>
      </c>
      <c r="N17" s="157" t="s">
        <v>12</v>
      </c>
      <c r="O17" s="158" t="s">
        <v>76</v>
      </c>
      <c r="Q17" s="270"/>
    </row>
    <row r="18" spans="1:20" ht="35" customHeight="1" thickBot="1" x14ac:dyDescent="0.3">
      <c r="A18" s="280"/>
      <c r="B18" s="274"/>
      <c r="C18" s="274"/>
      <c r="D18" s="274"/>
      <c r="E18" s="274"/>
      <c r="F18" s="198"/>
      <c r="G18" s="199"/>
      <c r="H18" s="275" t="s">
        <v>1423</v>
      </c>
      <c r="I18" s="271"/>
      <c r="J18" s="271"/>
      <c r="K18" s="271"/>
      <c r="L18" s="271" t="s">
        <v>1594</v>
      </c>
      <c r="M18" s="271" t="s">
        <v>1595</v>
      </c>
      <c r="N18" s="272">
        <v>8.5219907407407412E-4</v>
      </c>
      <c r="O18" s="276">
        <v>8.5729166666666668E-4</v>
      </c>
    </row>
    <row r="19" spans="1:20" ht="35" customHeight="1" thickBot="1" x14ac:dyDescent="0.3">
      <c r="A19" s="156" t="s">
        <v>3</v>
      </c>
      <c r="B19" s="185"/>
      <c r="C19" s="185"/>
      <c r="D19" s="185"/>
      <c r="E19" s="157"/>
      <c r="F19" s="157" t="s">
        <v>12</v>
      </c>
      <c r="G19" s="158" t="s">
        <v>76</v>
      </c>
      <c r="H19" s="328" t="s">
        <v>1424</v>
      </c>
      <c r="I19" s="170"/>
      <c r="J19" s="170"/>
      <c r="K19" s="170"/>
      <c r="L19" s="170" t="s">
        <v>1596</v>
      </c>
      <c r="M19" s="170" t="s">
        <v>1597</v>
      </c>
      <c r="N19" s="171">
        <v>9.4583333333333336E-4</v>
      </c>
      <c r="O19" s="213">
        <v>9.4340277777777782E-4</v>
      </c>
    </row>
    <row r="20" spans="1:20" ht="35" customHeight="1" x14ac:dyDescent="0.25">
      <c r="A20" s="275" t="s">
        <v>1402</v>
      </c>
      <c r="B20" s="271"/>
      <c r="C20" s="271"/>
      <c r="D20" s="271"/>
      <c r="E20" s="271"/>
      <c r="F20" s="317" t="s">
        <v>1538</v>
      </c>
      <c r="G20" s="289" t="s">
        <v>1539</v>
      </c>
      <c r="H20" s="328" t="s">
        <v>1425</v>
      </c>
      <c r="I20" s="170"/>
      <c r="J20" s="170"/>
      <c r="K20" s="170"/>
      <c r="L20" s="170" t="s">
        <v>1347</v>
      </c>
      <c r="M20" s="170" t="s">
        <v>1598</v>
      </c>
      <c r="N20" s="171">
        <v>1.0831018518518518E-3</v>
      </c>
      <c r="O20" s="172">
        <v>1.08125E-3</v>
      </c>
    </row>
    <row r="21" spans="1:20" ht="35" customHeight="1" x14ac:dyDescent="0.25">
      <c r="A21" s="328" t="s">
        <v>1403</v>
      </c>
      <c r="B21" s="170"/>
      <c r="C21" s="170"/>
      <c r="D21" s="170"/>
      <c r="E21" s="170"/>
      <c r="F21" s="219" t="s">
        <v>1540</v>
      </c>
      <c r="G21" s="189" t="s">
        <v>1541</v>
      </c>
      <c r="H21" s="328"/>
      <c r="I21" s="170"/>
      <c r="J21" s="173"/>
      <c r="K21" s="170"/>
      <c r="L21" s="170"/>
      <c r="M21" s="170"/>
      <c r="N21" s="171"/>
      <c r="O21" s="172"/>
      <c r="Q21" s="326"/>
      <c r="R21" s="326"/>
      <c r="S21" s="326"/>
      <c r="T21" s="326"/>
    </row>
    <row r="22" spans="1:20" ht="35" customHeight="1" thickBot="1" x14ac:dyDescent="0.3">
      <c r="A22" s="328" t="s">
        <v>1404</v>
      </c>
      <c r="B22" s="170"/>
      <c r="C22" s="170"/>
      <c r="D22" s="170"/>
      <c r="E22" s="170"/>
      <c r="F22" s="188" t="s">
        <v>1323</v>
      </c>
      <c r="G22" s="189" t="s">
        <v>1036</v>
      </c>
      <c r="H22" s="273"/>
      <c r="I22" s="274"/>
      <c r="J22" s="274"/>
      <c r="K22" s="274"/>
      <c r="L22" s="274"/>
      <c r="M22" s="274"/>
      <c r="N22" s="198"/>
      <c r="O22" s="199"/>
    </row>
    <row r="23" spans="1:20" ht="35" customHeight="1" thickBot="1" x14ac:dyDescent="0.3">
      <c r="A23" s="328"/>
      <c r="B23" s="170"/>
      <c r="C23" s="170"/>
      <c r="D23" s="170"/>
      <c r="E23" s="188"/>
      <c r="F23" s="188"/>
      <c r="G23" s="189"/>
      <c r="H23" s="156" t="s">
        <v>8</v>
      </c>
      <c r="I23" s="157"/>
      <c r="J23" s="157"/>
      <c r="K23" s="185"/>
      <c r="L23" s="157" t="s">
        <v>53</v>
      </c>
      <c r="M23" s="157" t="s">
        <v>52</v>
      </c>
      <c r="N23" s="157" t="s">
        <v>12</v>
      </c>
      <c r="O23" s="158" t="s">
        <v>76</v>
      </c>
    </row>
    <row r="24" spans="1:20" ht="35" customHeight="1" thickBot="1" x14ac:dyDescent="0.3">
      <c r="A24" s="280"/>
      <c r="B24" s="274"/>
      <c r="C24" s="274"/>
      <c r="D24" s="274"/>
      <c r="E24" s="290"/>
      <c r="F24" s="290"/>
      <c r="G24" s="291"/>
      <c r="H24" s="275" t="s">
        <v>1419</v>
      </c>
      <c r="I24" s="271"/>
      <c r="J24" s="271"/>
      <c r="K24" s="271"/>
      <c r="L24" s="271" t="s">
        <v>136</v>
      </c>
      <c r="M24" s="271" t="s">
        <v>136</v>
      </c>
      <c r="N24" s="272">
        <v>8.8055555555555554E-4</v>
      </c>
      <c r="O24" s="276">
        <v>8.8472222222222218E-4</v>
      </c>
    </row>
    <row r="25" spans="1:20" ht="35" customHeight="1" thickBot="1" x14ac:dyDescent="0.3">
      <c r="A25" s="156" t="s">
        <v>4</v>
      </c>
      <c r="B25" s="157"/>
      <c r="C25" s="157"/>
      <c r="D25" s="157" t="s">
        <v>53</v>
      </c>
      <c r="E25" s="157" t="s">
        <v>52</v>
      </c>
      <c r="F25" s="157" t="s">
        <v>12</v>
      </c>
      <c r="G25" s="158" t="s">
        <v>76</v>
      </c>
      <c r="H25" s="328" t="s">
        <v>1420</v>
      </c>
      <c r="I25" s="170"/>
      <c r="J25" s="170"/>
      <c r="K25" s="170"/>
      <c r="L25" s="170" t="s">
        <v>1190</v>
      </c>
      <c r="M25" s="170" t="s">
        <v>1599</v>
      </c>
      <c r="N25" s="171">
        <v>1.0093750000000001E-3</v>
      </c>
      <c r="O25" s="172">
        <v>1.0097222222222222E-3</v>
      </c>
    </row>
    <row r="26" spans="1:20" ht="35" customHeight="1" x14ac:dyDescent="0.25">
      <c r="A26" s="275" t="s">
        <v>1405</v>
      </c>
      <c r="B26" s="271"/>
      <c r="C26" s="271"/>
      <c r="D26" s="271" t="s">
        <v>1542</v>
      </c>
      <c r="E26" s="271" t="s">
        <v>1543</v>
      </c>
      <c r="F26" s="272">
        <v>8.0949074074074072E-4</v>
      </c>
      <c r="G26" s="276">
        <v>8.097222222222222E-4</v>
      </c>
      <c r="H26" s="328" t="s">
        <v>1421</v>
      </c>
      <c r="I26" s="170"/>
      <c r="J26" s="173"/>
      <c r="K26" s="170"/>
      <c r="L26" s="170" t="s">
        <v>1604</v>
      </c>
      <c r="M26" s="173" t="s">
        <v>1600</v>
      </c>
      <c r="N26" s="214">
        <v>1.0975694444444444E-3</v>
      </c>
      <c r="O26" s="172">
        <v>1.0986111111111112E-3</v>
      </c>
      <c r="Q26" s="326"/>
      <c r="R26" s="326"/>
      <c r="S26" s="326"/>
      <c r="T26" s="326"/>
    </row>
    <row r="27" spans="1:20" ht="35" customHeight="1" x14ac:dyDescent="0.25">
      <c r="A27" s="328" t="s">
        <v>1406</v>
      </c>
      <c r="B27" s="170"/>
      <c r="C27" s="170"/>
      <c r="D27" s="170" t="s">
        <v>1544</v>
      </c>
      <c r="E27" s="170" t="s">
        <v>1545</v>
      </c>
      <c r="F27" s="171">
        <v>1.0973379629629629E-3</v>
      </c>
      <c r="G27" s="172">
        <v>1.1003472222222222E-3</v>
      </c>
      <c r="H27" s="328"/>
      <c r="I27" s="170"/>
      <c r="J27" s="170"/>
      <c r="K27" s="170"/>
      <c r="L27" s="170"/>
      <c r="M27" s="170"/>
      <c r="N27" s="171"/>
      <c r="O27" s="172"/>
    </row>
    <row r="28" spans="1:20" ht="35" customHeight="1" thickBot="1" x14ac:dyDescent="0.3">
      <c r="A28" s="328" t="s">
        <v>1407</v>
      </c>
      <c r="B28" s="170"/>
      <c r="C28" s="173"/>
      <c r="D28" s="170" t="s">
        <v>1546</v>
      </c>
      <c r="E28" s="173">
        <v>8.4131944444444445E-4</v>
      </c>
      <c r="F28" s="171">
        <v>1.3886574074074072E-3</v>
      </c>
      <c r="G28" s="213">
        <v>1.3859953703703705E-3</v>
      </c>
      <c r="H28" s="273"/>
      <c r="I28" s="274"/>
      <c r="J28" s="274"/>
      <c r="K28" s="274"/>
      <c r="L28" s="274"/>
      <c r="M28" s="274"/>
      <c r="N28" s="198"/>
      <c r="O28" s="199"/>
    </row>
    <row r="29" spans="1:20" ht="35" customHeight="1" thickBot="1" x14ac:dyDescent="0.3">
      <c r="A29" s="328"/>
      <c r="B29" s="170"/>
      <c r="C29" s="173"/>
      <c r="D29" s="170"/>
      <c r="E29" s="173"/>
      <c r="F29" s="171"/>
      <c r="G29" s="172"/>
      <c r="H29" s="156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</row>
    <row r="30" spans="1:20" ht="35" customHeight="1" thickBot="1" x14ac:dyDescent="0.3">
      <c r="A30" s="280"/>
      <c r="B30" s="274"/>
      <c r="C30" s="281"/>
      <c r="D30" s="274"/>
      <c r="E30" s="281"/>
      <c r="F30" s="198"/>
      <c r="G30" s="199"/>
      <c r="H30" s="275" t="s">
        <v>1289</v>
      </c>
      <c r="I30" s="272"/>
      <c r="J30" s="272">
        <v>7.8067129629629634E-4</v>
      </c>
      <c r="K30" s="319">
        <v>7.9189814814814824E-4</v>
      </c>
      <c r="L30" s="319">
        <v>8.1689814814814819E-4</v>
      </c>
      <c r="M30" s="272">
        <v>8.0335648148148161E-4</v>
      </c>
      <c r="N30" s="272">
        <v>3.1928240740740741E-3</v>
      </c>
      <c r="O30" s="276">
        <v>3.1968750000000001E-3</v>
      </c>
    </row>
    <row r="31" spans="1:20" ht="35" customHeight="1" thickBot="1" x14ac:dyDescent="0.3">
      <c r="A31" s="156" t="s">
        <v>5</v>
      </c>
      <c r="B31" s="157"/>
      <c r="C31" s="157"/>
      <c r="D31" s="157" t="s">
        <v>53</v>
      </c>
      <c r="E31" s="157" t="s">
        <v>52</v>
      </c>
      <c r="F31" s="157" t="s">
        <v>12</v>
      </c>
      <c r="G31" s="158" t="s">
        <v>76</v>
      </c>
      <c r="H31" s="328" t="s">
        <v>1384</v>
      </c>
      <c r="I31" s="171"/>
      <c r="J31" s="171">
        <v>9.1319444444444434E-4</v>
      </c>
      <c r="K31" s="214">
        <v>8.8993055555555559E-4</v>
      </c>
      <c r="L31" s="214">
        <v>9.3483796296296294E-4</v>
      </c>
      <c r="M31" s="214">
        <v>8.8136574074074072E-4</v>
      </c>
      <c r="N31" s="171">
        <v>3.619328703703704E-3</v>
      </c>
      <c r="O31" s="172" t="s">
        <v>136</v>
      </c>
    </row>
    <row r="32" spans="1:20" ht="35" customHeight="1" x14ac:dyDescent="0.25">
      <c r="A32" s="275" t="s">
        <v>1408</v>
      </c>
      <c r="B32" s="271"/>
      <c r="C32" s="271"/>
      <c r="D32" s="271" t="s">
        <v>1547</v>
      </c>
      <c r="E32" s="271" t="s">
        <v>1548</v>
      </c>
      <c r="F32" s="319" t="s">
        <v>1549</v>
      </c>
      <c r="G32" s="276" t="s">
        <v>1550</v>
      </c>
      <c r="H32" s="328"/>
      <c r="I32" s="171"/>
      <c r="J32" s="171"/>
      <c r="K32" s="171"/>
      <c r="L32" s="171"/>
      <c r="M32" s="171"/>
      <c r="N32" s="171"/>
      <c r="O32" s="172"/>
    </row>
    <row r="33" spans="1:15" ht="35" customHeight="1" x14ac:dyDescent="0.25">
      <c r="A33" s="328" t="s">
        <v>1409</v>
      </c>
      <c r="B33" s="170"/>
      <c r="C33" s="170"/>
      <c r="D33" s="170" t="s">
        <v>1551</v>
      </c>
      <c r="E33" s="170" t="s">
        <v>1552</v>
      </c>
      <c r="F33" s="171">
        <v>7.7372685185185194E-4</v>
      </c>
      <c r="G33" s="172">
        <v>7.7557870370370367E-4</v>
      </c>
      <c r="H33" s="328"/>
      <c r="I33" s="171"/>
      <c r="J33" s="171"/>
      <c r="K33" s="171"/>
      <c r="L33" s="171"/>
      <c r="M33" s="171"/>
      <c r="N33" s="171"/>
      <c r="O33" s="172"/>
    </row>
    <row r="34" spans="1:15" ht="35" customHeight="1" x14ac:dyDescent="0.25">
      <c r="A34" s="328" t="s">
        <v>1410</v>
      </c>
      <c r="B34" s="170"/>
      <c r="C34" s="170"/>
      <c r="D34" s="170" t="s">
        <v>1553</v>
      </c>
      <c r="E34" s="170" t="s">
        <v>1554</v>
      </c>
      <c r="F34" s="171">
        <v>8.8240740740740738E-4</v>
      </c>
      <c r="G34" s="172">
        <v>8.8067129629629639E-4</v>
      </c>
      <c r="H34" s="404"/>
      <c r="I34" s="171"/>
      <c r="J34" s="171"/>
      <c r="K34" s="171"/>
      <c r="L34" s="171"/>
      <c r="M34" s="171"/>
      <c r="N34" s="171"/>
      <c r="O34" s="172"/>
    </row>
    <row r="35" spans="1:15" ht="35" customHeight="1" thickBot="1" x14ac:dyDescent="0.3">
      <c r="A35" s="328"/>
      <c r="B35" s="170"/>
      <c r="C35" s="170"/>
      <c r="D35" s="170"/>
      <c r="E35" s="170"/>
      <c r="F35" s="171"/>
      <c r="G35" s="172"/>
      <c r="H35" s="273"/>
      <c r="I35" s="198"/>
      <c r="J35" s="198"/>
      <c r="K35" s="198"/>
      <c r="L35" s="198"/>
      <c r="M35" s="198"/>
      <c r="N35" s="198"/>
      <c r="O35" s="199"/>
    </row>
    <row r="36" spans="1:15" ht="35" customHeight="1" thickBot="1" x14ac:dyDescent="0.3">
      <c r="A36" s="327"/>
      <c r="B36" s="175"/>
      <c r="C36" s="175"/>
      <c r="D36" s="175"/>
      <c r="E36" s="175"/>
      <c r="F36" s="176"/>
      <c r="G36" s="418"/>
      <c r="H36" s="329" t="s">
        <v>1288</v>
      </c>
      <c r="I36" s="419"/>
      <c r="J36" s="419"/>
      <c r="K36" s="419"/>
      <c r="L36" s="284" t="s">
        <v>71</v>
      </c>
      <c r="M36" s="285" t="s">
        <v>72</v>
      </c>
      <c r="N36" s="286" t="s">
        <v>73</v>
      </c>
      <c r="O36" s="287"/>
    </row>
    <row r="37" spans="1:15" ht="27.75" customHeight="1" thickBot="1" x14ac:dyDescent="0.3"/>
    <row r="38" spans="1:15" ht="27.75" customHeight="1" thickBot="1" x14ac:dyDescent="0.3">
      <c r="A38" s="156" t="s">
        <v>1386</v>
      </c>
      <c r="B38" s="185"/>
      <c r="C38" s="185"/>
      <c r="D38" s="185"/>
      <c r="E38" s="157"/>
      <c r="F38" s="157" t="s">
        <v>12</v>
      </c>
      <c r="G38" s="158" t="s">
        <v>76</v>
      </c>
    </row>
    <row r="39" spans="1:15" ht="27.75" customHeight="1" x14ac:dyDescent="0.25">
      <c r="A39" s="275" t="s">
        <v>1391</v>
      </c>
      <c r="B39" s="271"/>
      <c r="C39" s="271"/>
      <c r="D39" s="271"/>
      <c r="E39" s="271"/>
      <c r="F39" s="348" t="s">
        <v>941</v>
      </c>
      <c r="G39" s="289" t="s">
        <v>1561</v>
      </c>
    </row>
    <row r="40" spans="1:15" ht="27.75" customHeight="1" x14ac:dyDescent="0.25">
      <c r="A40" s="328" t="s">
        <v>1392</v>
      </c>
      <c r="B40" s="170"/>
      <c r="C40" s="170"/>
      <c r="D40" s="170"/>
      <c r="E40" s="170"/>
      <c r="F40" s="188" t="s">
        <v>1172</v>
      </c>
      <c r="G40" s="189" t="s">
        <v>1555</v>
      </c>
    </row>
    <row r="41" spans="1:15" ht="27.75" customHeight="1" x14ac:dyDescent="0.25">
      <c r="A41" s="328" t="s">
        <v>1393</v>
      </c>
      <c r="B41" s="170"/>
      <c r="C41" s="170"/>
      <c r="D41" s="170"/>
      <c r="E41" s="170"/>
      <c r="F41" s="219" t="s">
        <v>881</v>
      </c>
      <c r="G41" s="189" t="s">
        <v>1556</v>
      </c>
    </row>
    <row r="42" spans="1:15" ht="27.75" customHeight="1" x14ac:dyDescent="0.25">
      <c r="A42" s="328" t="s">
        <v>1390</v>
      </c>
      <c r="B42" s="170"/>
      <c r="C42" s="170"/>
      <c r="D42" s="170"/>
      <c r="E42" s="188"/>
      <c r="F42" s="219" t="s">
        <v>1557</v>
      </c>
      <c r="G42" s="189" t="s">
        <v>1558</v>
      </c>
    </row>
    <row r="43" spans="1:15" ht="27.75" customHeight="1" x14ac:dyDescent="0.25">
      <c r="A43" s="328" t="s">
        <v>1389</v>
      </c>
      <c r="B43" s="170"/>
      <c r="C43" s="170"/>
      <c r="D43" s="170"/>
      <c r="E43" s="170"/>
      <c r="F43" s="188" t="s">
        <v>1559</v>
      </c>
      <c r="G43" s="189" t="s">
        <v>1560</v>
      </c>
    </row>
    <row r="44" spans="1:15" ht="27.75" customHeight="1" x14ac:dyDescent="0.25">
      <c r="A44" s="328" t="s">
        <v>1388</v>
      </c>
      <c r="B44" s="170"/>
      <c r="C44" s="170"/>
      <c r="D44" s="170"/>
      <c r="E44" s="170"/>
      <c r="F44" s="188"/>
      <c r="G44" s="189"/>
    </row>
    <row r="45" spans="1:15" ht="27.75" customHeight="1" thickBot="1" x14ac:dyDescent="0.3">
      <c r="A45" s="273"/>
      <c r="B45" s="416"/>
      <c r="C45" s="416"/>
      <c r="D45" s="416"/>
      <c r="E45" s="416"/>
      <c r="F45" s="416"/>
      <c r="G45" s="417"/>
    </row>
    <row r="46" spans="1:15" ht="27.75" customHeight="1" thickBot="1" x14ac:dyDescent="0.3">
      <c r="A46" s="156" t="s">
        <v>1387</v>
      </c>
      <c r="B46" s="157"/>
      <c r="C46" s="157"/>
      <c r="D46" s="157" t="s">
        <v>53</v>
      </c>
      <c r="E46" s="157" t="s">
        <v>52</v>
      </c>
      <c r="F46" s="157" t="s">
        <v>12</v>
      </c>
      <c r="G46" s="158" t="s">
        <v>76</v>
      </c>
    </row>
    <row r="47" spans="1:15" ht="27.75" customHeight="1" x14ac:dyDescent="0.25">
      <c r="A47" s="275" t="s">
        <v>1411</v>
      </c>
      <c r="B47" s="271"/>
      <c r="C47" s="271"/>
      <c r="D47" s="271" t="s">
        <v>1562</v>
      </c>
      <c r="E47" s="271" t="s">
        <v>1563</v>
      </c>
      <c r="F47" s="319">
        <v>8.7430555555555558E-4</v>
      </c>
      <c r="G47" s="276">
        <v>8.798611111111111E-4</v>
      </c>
    </row>
    <row r="48" spans="1:15" ht="27.75" customHeight="1" x14ac:dyDescent="0.25">
      <c r="A48" s="328" t="s">
        <v>1412</v>
      </c>
      <c r="B48" s="170"/>
      <c r="C48" s="170"/>
      <c r="D48" s="170" t="s">
        <v>1564</v>
      </c>
      <c r="E48" s="170" t="s">
        <v>1565</v>
      </c>
      <c r="F48" s="214">
        <v>8.8148148148148146E-4</v>
      </c>
      <c r="G48" s="172">
        <v>8.8159722222222231E-4</v>
      </c>
    </row>
    <row r="49" spans="1:7" ht="27.75" customHeight="1" x14ac:dyDescent="0.25">
      <c r="A49" s="328" t="s">
        <v>1413</v>
      </c>
      <c r="B49" s="170"/>
      <c r="C49" s="170"/>
      <c r="D49" s="170" t="s">
        <v>1566</v>
      </c>
      <c r="E49" s="170" t="s">
        <v>1567</v>
      </c>
      <c r="F49" s="171">
        <v>1.0172453703703704E-3</v>
      </c>
      <c r="G49" s="172">
        <v>1.0157407407407409E-3</v>
      </c>
    </row>
    <row r="50" spans="1:7" ht="27.75" customHeight="1" x14ac:dyDescent="0.25">
      <c r="A50" s="328" t="s">
        <v>1414</v>
      </c>
      <c r="B50" s="170"/>
      <c r="C50" s="170"/>
      <c r="D50" s="170" t="s">
        <v>136</v>
      </c>
      <c r="E50" s="170" t="s">
        <v>136</v>
      </c>
      <c r="F50" s="214">
        <v>1.089351851851852E-3</v>
      </c>
      <c r="G50" s="172">
        <v>1.0981481481481482E-3</v>
      </c>
    </row>
    <row r="51" spans="1:7" ht="27.75" customHeight="1" thickBot="1" x14ac:dyDescent="0.3">
      <c r="A51" s="327" t="s">
        <v>1415</v>
      </c>
      <c r="B51" s="175"/>
      <c r="C51" s="175"/>
      <c r="D51" s="175"/>
      <c r="E51" s="175"/>
      <c r="F51" s="176"/>
      <c r="G51" s="177"/>
    </row>
  </sheetData>
  <phoneticPr fontId="1" type="noConversion"/>
  <pageMargins left="0.25" right="0.25" top="0.25" bottom="0.25" header="0.25" footer="0.25"/>
  <pageSetup scale="35" orientation="portrait" horizontalDpi="4294967292" verticalDpi="4294967292" copies="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T51"/>
  <sheetViews>
    <sheetView topLeftCell="A33" zoomScale="75" zoomScaleNormal="75" zoomScalePageLayoutView="75" workbookViewId="0">
      <selection activeCell="A38" sqref="A38:C51"/>
    </sheetView>
  </sheetViews>
  <sheetFormatPr defaultColWidth="11.453125" defaultRowHeight="27.75" customHeight="1" x14ac:dyDescent="0.25"/>
  <cols>
    <col min="1" max="1" width="54.1796875" style="439" customWidth="1"/>
    <col min="2" max="5" width="10.1796875" style="433" customWidth="1"/>
    <col min="6" max="7" width="16.6328125" style="433" customWidth="1"/>
    <col min="8" max="8" width="54.36328125" style="439" customWidth="1"/>
    <col min="9" max="13" width="10.1796875" style="433" customWidth="1"/>
    <col min="14" max="15" width="16.6328125" style="433" customWidth="1"/>
    <col min="16" max="16" width="11.453125" style="433"/>
    <col min="17" max="17" width="12" style="433" bestFit="1" customWidth="1"/>
    <col min="18" max="18" width="11.6328125" style="433" bestFit="1" customWidth="1"/>
    <col min="19" max="19" width="9.1796875" style="433" bestFit="1" customWidth="1"/>
    <col min="20" max="20" width="12.6328125" style="433" bestFit="1" customWidth="1"/>
    <col min="21" max="16384" width="11.453125" style="433"/>
  </cols>
  <sheetData>
    <row r="1" spans="1:20" s="429" customFormat="1" ht="35" customHeight="1" thickBot="1" x14ac:dyDescent="0.3">
      <c r="A1" s="442" t="s">
        <v>64</v>
      </c>
      <c r="B1" s="443" t="s">
        <v>32</v>
      </c>
      <c r="C1" s="443" t="s">
        <v>33</v>
      </c>
      <c r="D1" s="443" t="s">
        <v>34</v>
      </c>
      <c r="E1" s="443" t="s">
        <v>35</v>
      </c>
      <c r="F1" s="443" t="s">
        <v>12</v>
      </c>
      <c r="G1" s="444" t="s">
        <v>76</v>
      </c>
      <c r="H1" s="442" t="s">
        <v>6</v>
      </c>
      <c r="I1" s="443" t="s">
        <v>57</v>
      </c>
      <c r="J1" s="443" t="s">
        <v>56</v>
      </c>
      <c r="K1" s="443" t="s">
        <v>55</v>
      </c>
      <c r="L1" s="443" t="s">
        <v>54</v>
      </c>
      <c r="M1" s="443" t="s">
        <v>63</v>
      </c>
      <c r="N1" s="443" t="s">
        <v>12</v>
      </c>
      <c r="O1" s="444" t="s">
        <v>76</v>
      </c>
    </row>
    <row r="2" spans="1:20" ht="35" customHeight="1" x14ac:dyDescent="0.25">
      <c r="A2" s="445" t="s">
        <v>1608</v>
      </c>
      <c r="B2" s="470" t="s">
        <v>1666</v>
      </c>
      <c r="C2" s="440" t="s">
        <v>1555</v>
      </c>
      <c r="D2" s="440" t="s">
        <v>1667</v>
      </c>
      <c r="E2" s="470" t="s">
        <v>1668</v>
      </c>
      <c r="F2" s="441">
        <v>1.4819444444444444E-3</v>
      </c>
      <c r="G2" s="446">
        <v>1.4843750000000002E-3</v>
      </c>
      <c r="H2" s="445" t="s">
        <v>1631</v>
      </c>
      <c r="I2" s="465" t="s">
        <v>1708</v>
      </c>
      <c r="J2" s="465" t="s">
        <v>1709</v>
      </c>
      <c r="K2" s="465" t="s">
        <v>1710</v>
      </c>
      <c r="L2" s="465" t="s">
        <v>1711</v>
      </c>
      <c r="M2" s="465" t="s">
        <v>1175</v>
      </c>
      <c r="N2" s="474">
        <v>4.7067129629629629E-3</v>
      </c>
      <c r="O2" s="446">
        <v>4.7096064814814813E-3</v>
      </c>
    </row>
    <row r="3" spans="1:20" ht="35" customHeight="1" x14ac:dyDescent="0.25">
      <c r="A3" s="447" t="s">
        <v>1610</v>
      </c>
      <c r="B3" s="471" t="s">
        <v>1669</v>
      </c>
      <c r="C3" s="471" t="s">
        <v>1670</v>
      </c>
      <c r="D3" s="471" t="s">
        <v>1671</v>
      </c>
      <c r="E3" s="471" t="s">
        <v>1672</v>
      </c>
      <c r="F3" s="431">
        <v>1.7417824074074074E-3</v>
      </c>
      <c r="G3" s="448">
        <v>1.7407407407407408E-3</v>
      </c>
      <c r="H3" s="447"/>
      <c r="I3" s="432" t="s">
        <v>1712</v>
      </c>
      <c r="J3" s="432" t="s">
        <v>1713</v>
      </c>
      <c r="K3" s="432" t="s">
        <v>1714</v>
      </c>
      <c r="L3" s="432" t="s">
        <v>1715</v>
      </c>
      <c r="M3" s="432" t="s">
        <v>1064</v>
      </c>
      <c r="N3" s="431"/>
      <c r="O3" s="448"/>
    </row>
    <row r="4" spans="1:20" ht="35" customHeight="1" x14ac:dyDescent="0.25">
      <c r="A4" s="447" t="s">
        <v>1675</v>
      </c>
      <c r="B4" s="471" t="s">
        <v>1031</v>
      </c>
      <c r="C4" s="471" t="s">
        <v>1537</v>
      </c>
      <c r="D4" s="430" t="s">
        <v>1673</v>
      </c>
      <c r="E4" s="471" t="s">
        <v>1674</v>
      </c>
      <c r="F4" s="431">
        <v>1.9077546296296297E-3</v>
      </c>
      <c r="G4" s="448">
        <v>1.9050925925925926E-3</v>
      </c>
      <c r="H4" s="447" t="s">
        <v>1632</v>
      </c>
      <c r="I4" s="432" t="s">
        <v>1716</v>
      </c>
      <c r="J4" s="432" t="s">
        <v>1717</v>
      </c>
      <c r="K4" s="432" t="s">
        <v>1718</v>
      </c>
      <c r="L4" s="432" t="s">
        <v>1719</v>
      </c>
      <c r="M4" s="432" t="s">
        <v>1720</v>
      </c>
      <c r="N4" s="431">
        <v>5.447569444444445E-3</v>
      </c>
      <c r="O4" s="448">
        <v>5.4442129629629632E-3</v>
      </c>
    </row>
    <row r="5" spans="1:20" ht="35" customHeight="1" x14ac:dyDescent="0.25">
      <c r="A5" s="447"/>
      <c r="B5" s="430"/>
      <c r="C5" s="430"/>
      <c r="D5" s="430"/>
      <c r="E5" s="430"/>
      <c r="F5" s="431"/>
      <c r="G5" s="448"/>
      <c r="H5" s="447"/>
      <c r="I5" s="432" t="s">
        <v>1721</v>
      </c>
      <c r="J5" s="432" t="s">
        <v>1722</v>
      </c>
      <c r="K5" s="432" t="s">
        <v>1723</v>
      </c>
      <c r="L5" s="432" t="s">
        <v>1362</v>
      </c>
      <c r="M5" s="432" t="s">
        <v>1724</v>
      </c>
      <c r="N5" s="431"/>
      <c r="O5" s="448"/>
    </row>
    <row r="6" spans="1:20" ht="35" customHeight="1" thickBot="1" x14ac:dyDescent="0.3">
      <c r="A6" s="450"/>
      <c r="B6" s="451"/>
      <c r="C6" s="451"/>
      <c r="D6" s="451"/>
      <c r="E6" s="451"/>
      <c r="F6" s="452"/>
      <c r="G6" s="453"/>
      <c r="H6" s="447" t="s">
        <v>1633</v>
      </c>
      <c r="I6" s="432" t="s">
        <v>1725</v>
      </c>
      <c r="J6" s="432" t="s">
        <v>1726</v>
      </c>
      <c r="K6" s="432" t="s">
        <v>1727</v>
      </c>
      <c r="L6" s="432" t="s">
        <v>1728</v>
      </c>
      <c r="M6" s="432" t="s">
        <v>1729</v>
      </c>
      <c r="N6" s="431">
        <v>5.3988425925925931E-3</v>
      </c>
      <c r="O6" s="472">
        <v>5.3979166666666663E-3</v>
      </c>
    </row>
    <row r="7" spans="1:20" ht="35" customHeight="1" thickBot="1" x14ac:dyDescent="0.3">
      <c r="A7" s="442" t="s">
        <v>62</v>
      </c>
      <c r="B7" s="443" t="s">
        <v>53</v>
      </c>
      <c r="C7" s="443" t="s">
        <v>52</v>
      </c>
      <c r="D7" s="443" t="s">
        <v>60</v>
      </c>
      <c r="E7" s="443" t="s">
        <v>59</v>
      </c>
      <c r="F7" s="443" t="s">
        <v>12</v>
      </c>
      <c r="G7" s="444" t="s">
        <v>76</v>
      </c>
      <c r="H7" s="447"/>
      <c r="I7" s="432" t="s">
        <v>1730</v>
      </c>
      <c r="J7" s="432" t="s">
        <v>1731</v>
      </c>
      <c r="K7" s="432" t="s">
        <v>1732</v>
      </c>
      <c r="L7" s="432" t="s">
        <v>1733</v>
      </c>
      <c r="M7" s="432" t="s">
        <v>1734</v>
      </c>
      <c r="N7" s="431"/>
      <c r="O7" s="448"/>
    </row>
    <row r="8" spans="1:20" ht="35" customHeight="1" x14ac:dyDescent="0.25">
      <c r="A8" s="445" t="s">
        <v>1612</v>
      </c>
      <c r="B8" s="440" t="s">
        <v>1676</v>
      </c>
      <c r="C8" s="440" t="s">
        <v>1674</v>
      </c>
      <c r="D8" s="440" t="s">
        <v>1448</v>
      </c>
      <c r="E8" s="440" t="s">
        <v>1677</v>
      </c>
      <c r="F8" s="441">
        <v>1.759837962962963E-3</v>
      </c>
      <c r="G8" s="446">
        <v>1.7607638888888888E-3</v>
      </c>
      <c r="H8" s="447" t="s">
        <v>1770</v>
      </c>
      <c r="I8" s="432" t="s">
        <v>1735</v>
      </c>
      <c r="J8" s="432" t="s">
        <v>1736</v>
      </c>
      <c r="K8" s="432" t="s">
        <v>1737</v>
      </c>
      <c r="L8" s="432" t="s">
        <v>1738</v>
      </c>
      <c r="M8" s="432" t="s">
        <v>1739</v>
      </c>
      <c r="N8" s="473">
        <v>5.6445601851851856E-3</v>
      </c>
      <c r="O8" s="448" t="s">
        <v>136</v>
      </c>
    </row>
    <row r="9" spans="1:20" ht="35" customHeight="1" x14ac:dyDescent="0.25">
      <c r="A9" s="447" t="s">
        <v>1613</v>
      </c>
      <c r="B9" s="430" t="s">
        <v>1330</v>
      </c>
      <c r="C9" s="430" t="s">
        <v>836</v>
      </c>
      <c r="D9" s="430" t="s">
        <v>1678</v>
      </c>
      <c r="E9" s="430" t="s">
        <v>1679</v>
      </c>
      <c r="F9" s="431">
        <v>1.7297453703703702E-3</v>
      </c>
      <c r="G9" s="448">
        <v>1.7270833333333333E-3</v>
      </c>
      <c r="H9" s="447"/>
      <c r="I9" s="432" t="s">
        <v>872</v>
      </c>
      <c r="J9" s="432" t="s">
        <v>923</v>
      </c>
      <c r="K9" s="432" t="s">
        <v>1740</v>
      </c>
      <c r="L9" s="432" t="s">
        <v>1741</v>
      </c>
      <c r="M9" s="432" t="s">
        <v>1723</v>
      </c>
      <c r="N9" s="431"/>
      <c r="O9" s="448"/>
    </row>
    <row r="10" spans="1:20" ht="35" customHeight="1" thickBot="1" x14ac:dyDescent="0.3">
      <c r="A10" s="447" t="s">
        <v>1614</v>
      </c>
      <c r="B10" s="430" t="s">
        <v>844</v>
      </c>
      <c r="C10" s="430" t="s">
        <v>1680</v>
      </c>
      <c r="D10" s="430" t="s">
        <v>1475</v>
      </c>
      <c r="E10" s="430" t="s">
        <v>1681</v>
      </c>
      <c r="F10" s="431">
        <v>1.9633101851851856E-3</v>
      </c>
      <c r="G10" s="472">
        <v>1.9618055555555556E-3</v>
      </c>
      <c r="H10" s="450"/>
      <c r="I10" s="466"/>
      <c r="J10" s="466"/>
      <c r="K10" s="466"/>
      <c r="L10" s="466"/>
      <c r="M10" s="466"/>
      <c r="N10" s="452"/>
      <c r="O10" s="453"/>
    </row>
    <row r="11" spans="1:20" ht="35" customHeight="1" thickBot="1" x14ac:dyDescent="0.3">
      <c r="A11" s="447" t="s">
        <v>1615</v>
      </c>
      <c r="B11" s="430" t="s">
        <v>870</v>
      </c>
      <c r="C11" s="430" t="s">
        <v>1682</v>
      </c>
      <c r="D11" s="430" t="s">
        <v>1683</v>
      </c>
      <c r="E11" s="430" t="s">
        <v>1504</v>
      </c>
      <c r="F11" s="473">
        <v>2.1949074074074076E-3</v>
      </c>
      <c r="G11" s="448" t="s">
        <v>136</v>
      </c>
      <c r="H11" s="442" t="s">
        <v>61</v>
      </c>
      <c r="I11" s="467"/>
      <c r="J11" s="467" t="s">
        <v>53</v>
      </c>
      <c r="K11" s="467" t="s">
        <v>52</v>
      </c>
      <c r="L11" s="467" t="s">
        <v>60</v>
      </c>
      <c r="M11" s="467" t="s">
        <v>59</v>
      </c>
      <c r="N11" s="443" t="s">
        <v>12</v>
      </c>
      <c r="O11" s="444" t="s">
        <v>76</v>
      </c>
      <c r="Q11" s="434"/>
      <c r="R11" s="435"/>
      <c r="S11" s="435"/>
      <c r="T11" s="435"/>
    </row>
    <row r="12" spans="1:20" ht="35" customHeight="1" thickBot="1" x14ac:dyDescent="0.3">
      <c r="A12" s="450"/>
      <c r="B12" s="451"/>
      <c r="C12" s="451"/>
      <c r="D12" s="451"/>
      <c r="E12" s="451"/>
      <c r="F12" s="452"/>
      <c r="G12" s="453"/>
      <c r="H12" s="445" t="s">
        <v>1394</v>
      </c>
      <c r="I12" s="440"/>
      <c r="J12" s="440" t="s">
        <v>1742</v>
      </c>
      <c r="K12" s="440" t="s">
        <v>934</v>
      </c>
      <c r="L12" s="440" t="s">
        <v>1743</v>
      </c>
      <c r="M12" s="440" t="s">
        <v>1744</v>
      </c>
      <c r="N12" s="441">
        <v>1.3359953703703702E-3</v>
      </c>
      <c r="O12" s="446">
        <v>1.3359953703703702E-3</v>
      </c>
      <c r="Q12" s="436"/>
    </row>
    <row r="13" spans="1:20" ht="35" customHeight="1" thickBot="1" x14ac:dyDescent="0.3">
      <c r="A13" s="442" t="s">
        <v>1</v>
      </c>
      <c r="B13" s="443" t="s">
        <v>34</v>
      </c>
      <c r="C13" s="443" t="s">
        <v>32</v>
      </c>
      <c r="D13" s="443" t="s">
        <v>33</v>
      </c>
      <c r="E13" s="443" t="s">
        <v>35</v>
      </c>
      <c r="F13" s="443" t="s">
        <v>12</v>
      </c>
      <c r="G13" s="444" t="s">
        <v>76</v>
      </c>
      <c r="H13" s="447" t="s">
        <v>1751</v>
      </c>
      <c r="I13" s="430"/>
      <c r="J13" s="430" t="s">
        <v>1672</v>
      </c>
      <c r="K13" s="471" t="s">
        <v>1745</v>
      </c>
      <c r="L13" s="471" t="s">
        <v>1746</v>
      </c>
      <c r="M13" s="471" t="s">
        <v>1747</v>
      </c>
      <c r="N13" s="431">
        <v>1.4765046296296297E-3</v>
      </c>
      <c r="O13" s="448">
        <v>1.4741898148148147E-3</v>
      </c>
      <c r="Q13" s="436"/>
    </row>
    <row r="14" spans="1:20" ht="35" customHeight="1" x14ac:dyDescent="0.25">
      <c r="A14" s="445" t="s">
        <v>1616</v>
      </c>
      <c r="B14" s="440" t="s">
        <v>1684</v>
      </c>
      <c r="C14" s="440" t="s">
        <v>1685</v>
      </c>
      <c r="D14" s="440" t="s">
        <v>136</v>
      </c>
      <c r="E14" s="440" t="s">
        <v>136</v>
      </c>
      <c r="F14" s="441">
        <v>1.7518518518518519E-3</v>
      </c>
      <c r="G14" s="446">
        <v>1.7526620370370369E-3</v>
      </c>
      <c r="H14" s="447" t="s">
        <v>1750</v>
      </c>
      <c r="I14" s="430"/>
      <c r="J14" s="471" t="s">
        <v>1157</v>
      </c>
      <c r="K14" s="430" t="s">
        <v>500</v>
      </c>
      <c r="L14" s="430" t="s">
        <v>1748</v>
      </c>
      <c r="M14" s="430" t="s">
        <v>1749</v>
      </c>
      <c r="N14" s="431">
        <v>1.7730324074074074E-3</v>
      </c>
      <c r="O14" s="448">
        <v>1.7730324074074074E-3</v>
      </c>
      <c r="Q14" s="436"/>
    </row>
    <row r="15" spans="1:20" ht="35" customHeight="1" x14ac:dyDescent="0.25">
      <c r="A15" s="447" t="s">
        <v>1617</v>
      </c>
      <c r="B15" s="430" t="s">
        <v>1686</v>
      </c>
      <c r="C15" s="430" t="s">
        <v>710</v>
      </c>
      <c r="D15" s="432" t="s">
        <v>1687</v>
      </c>
      <c r="E15" s="430" t="s">
        <v>1688</v>
      </c>
      <c r="F15" s="473">
        <v>1.9239583333333333E-3</v>
      </c>
      <c r="G15" s="448">
        <v>1.9274305555555555E-3</v>
      </c>
      <c r="H15" s="447"/>
      <c r="I15" s="430"/>
      <c r="J15" s="430"/>
      <c r="K15" s="430"/>
      <c r="L15" s="430"/>
      <c r="M15" s="430"/>
      <c r="N15" s="431"/>
      <c r="O15" s="448"/>
      <c r="Q15" s="436"/>
    </row>
    <row r="16" spans="1:20" ht="35" customHeight="1" thickBot="1" x14ac:dyDescent="0.3">
      <c r="A16" s="447" t="s">
        <v>1618</v>
      </c>
      <c r="B16" s="430" t="s">
        <v>1689</v>
      </c>
      <c r="C16" s="430" t="s">
        <v>136</v>
      </c>
      <c r="D16" s="430" t="s">
        <v>136</v>
      </c>
      <c r="E16" s="430" t="s">
        <v>1690</v>
      </c>
      <c r="F16" s="431">
        <v>2.0597222222222223E-3</v>
      </c>
      <c r="G16" s="472">
        <v>2.058796296296296E-3</v>
      </c>
      <c r="H16" s="450"/>
      <c r="I16" s="451"/>
      <c r="J16" s="451"/>
      <c r="K16" s="451"/>
      <c r="L16" s="451"/>
      <c r="M16" s="451"/>
      <c r="N16" s="452"/>
      <c r="O16" s="453"/>
      <c r="Q16" s="434"/>
      <c r="R16" s="435"/>
      <c r="S16" s="435"/>
      <c r="T16" s="435"/>
    </row>
    <row r="17" spans="1:20" ht="35" customHeight="1" thickBot="1" x14ac:dyDescent="0.3">
      <c r="A17" s="447" t="s">
        <v>1619</v>
      </c>
      <c r="B17" s="430" t="s">
        <v>1691</v>
      </c>
      <c r="C17" s="430" t="s">
        <v>1692</v>
      </c>
      <c r="D17" s="431" t="s">
        <v>1693</v>
      </c>
      <c r="E17" s="431" t="s">
        <v>1694</v>
      </c>
      <c r="F17" s="431">
        <v>2.3258101851851851E-3</v>
      </c>
      <c r="G17" s="448" t="s">
        <v>136</v>
      </c>
      <c r="H17" s="442" t="s">
        <v>7</v>
      </c>
      <c r="I17" s="443"/>
      <c r="J17" s="443"/>
      <c r="K17" s="456"/>
      <c r="L17" s="443" t="s">
        <v>53</v>
      </c>
      <c r="M17" s="443" t="s">
        <v>52</v>
      </c>
      <c r="N17" s="443" t="s">
        <v>12</v>
      </c>
      <c r="O17" s="444" t="s">
        <v>76</v>
      </c>
      <c r="Q17" s="436"/>
      <c r="S17" s="437"/>
      <c r="T17" s="437"/>
    </row>
    <row r="18" spans="1:20" ht="35" customHeight="1" thickBot="1" x14ac:dyDescent="0.3">
      <c r="A18" s="455"/>
      <c r="B18" s="451"/>
      <c r="C18" s="451"/>
      <c r="D18" s="451"/>
      <c r="E18" s="451"/>
      <c r="F18" s="452"/>
      <c r="G18" s="453"/>
      <c r="H18" s="445" t="s">
        <v>1634</v>
      </c>
      <c r="I18" s="440"/>
      <c r="J18" s="440"/>
      <c r="K18" s="440"/>
      <c r="L18" s="440" t="s">
        <v>1752</v>
      </c>
      <c r="M18" s="440" t="s">
        <v>1753</v>
      </c>
      <c r="N18" s="441">
        <v>8.6134259259259248E-4</v>
      </c>
      <c r="O18" s="446">
        <v>8.6539351851851849E-4</v>
      </c>
      <c r="Q18" s="437"/>
      <c r="S18" s="437"/>
      <c r="T18" s="437"/>
    </row>
    <row r="19" spans="1:20" ht="35" customHeight="1" thickBot="1" x14ac:dyDescent="0.3">
      <c r="A19" s="442" t="s">
        <v>3</v>
      </c>
      <c r="B19" s="456"/>
      <c r="C19" s="456"/>
      <c r="D19" s="456"/>
      <c r="E19" s="443"/>
      <c r="F19" s="443" t="s">
        <v>12</v>
      </c>
      <c r="G19" s="444" t="s">
        <v>76</v>
      </c>
      <c r="H19" s="447" t="s">
        <v>1635</v>
      </c>
      <c r="I19" s="430"/>
      <c r="J19" s="430"/>
      <c r="K19" s="430"/>
      <c r="L19" s="430" t="s">
        <v>1754</v>
      </c>
      <c r="M19" s="430" t="s">
        <v>1755</v>
      </c>
      <c r="N19" s="431">
        <v>1.0355324074074073E-3</v>
      </c>
      <c r="O19" s="448">
        <v>1.0322916666666666E-3</v>
      </c>
      <c r="Q19" s="437"/>
      <c r="S19" s="437"/>
      <c r="T19" s="437"/>
    </row>
    <row r="20" spans="1:20" ht="35" customHeight="1" x14ac:dyDescent="0.25">
      <c r="A20" s="445" t="s">
        <v>1620</v>
      </c>
      <c r="B20" s="440"/>
      <c r="C20" s="440"/>
      <c r="D20" s="440"/>
      <c r="E20" s="440"/>
      <c r="F20" s="454" t="s">
        <v>1021</v>
      </c>
      <c r="G20" s="457" t="s">
        <v>1021</v>
      </c>
      <c r="H20" s="447" t="s">
        <v>1120</v>
      </c>
      <c r="I20" s="430"/>
      <c r="J20" s="430"/>
      <c r="K20" s="430"/>
      <c r="L20" s="430" t="s">
        <v>399</v>
      </c>
      <c r="M20" s="430" t="s">
        <v>399</v>
      </c>
      <c r="N20" s="431" t="s">
        <v>399</v>
      </c>
      <c r="O20" s="448" t="s">
        <v>399</v>
      </c>
      <c r="Q20" s="437"/>
      <c r="S20" s="437"/>
      <c r="T20" s="437"/>
    </row>
    <row r="21" spans="1:20" ht="35" customHeight="1" x14ac:dyDescent="0.25">
      <c r="A21" s="447" t="s">
        <v>1621</v>
      </c>
      <c r="B21" s="430"/>
      <c r="C21" s="430"/>
      <c r="D21" s="430"/>
      <c r="E21" s="430"/>
      <c r="F21" s="438" t="s">
        <v>1695</v>
      </c>
      <c r="G21" s="458" t="s">
        <v>936</v>
      </c>
      <c r="H21" s="447" t="s">
        <v>1769</v>
      </c>
      <c r="I21" s="430"/>
      <c r="J21" s="432"/>
      <c r="K21" s="430"/>
      <c r="L21" s="430" t="s">
        <v>1756</v>
      </c>
      <c r="M21" s="430" t="s">
        <v>1757</v>
      </c>
      <c r="N21" s="431">
        <v>1.1935185185185185E-3</v>
      </c>
      <c r="O21" s="448">
        <v>1.1924768518518519E-3</v>
      </c>
      <c r="Q21" s="435"/>
      <c r="R21" s="435"/>
      <c r="S21" s="435"/>
      <c r="T21" s="435"/>
    </row>
    <row r="22" spans="1:20" ht="35" customHeight="1" thickBot="1" x14ac:dyDescent="0.3">
      <c r="A22" s="447" t="s">
        <v>1622</v>
      </c>
      <c r="B22" s="430"/>
      <c r="C22" s="430"/>
      <c r="D22" s="430"/>
      <c r="E22" s="438"/>
      <c r="F22" s="438" t="s">
        <v>1696</v>
      </c>
      <c r="G22" s="458" t="s">
        <v>1697</v>
      </c>
      <c r="H22" s="450"/>
      <c r="I22" s="451"/>
      <c r="J22" s="451"/>
      <c r="K22" s="451"/>
      <c r="L22" s="451"/>
      <c r="M22" s="451"/>
      <c r="N22" s="452"/>
      <c r="O22" s="453"/>
      <c r="Q22" s="437"/>
      <c r="S22" s="437"/>
    </row>
    <row r="23" spans="1:20" ht="35" customHeight="1" thickBot="1" x14ac:dyDescent="0.3">
      <c r="A23" s="447" t="s">
        <v>1623</v>
      </c>
      <c r="B23" s="430"/>
      <c r="C23" s="430"/>
      <c r="D23" s="430"/>
      <c r="E23" s="438"/>
      <c r="F23" s="438" t="s">
        <v>876</v>
      </c>
      <c r="G23" s="458" t="s">
        <v>136</v>
      </c>
      <c r="H23" s="442" t="s">
        <v>8</v>
      </c>
      <c r="I23" s="443"/>
      <c r="J23" s="443"/>
      <c r="K23" s="456"/>
      <c r="L23" s="443" t="s">
        <v>53</v>
      </c>
      <c r="M23" s="443" t="s">
        <v>52</v>
      </c>
      <c r="N23" s="443" t="s">
        <v>12</v>
      </c>
      <c r="O23" s="444" t="s">
        <v>76</v>
      </c>
      <c r="Q23" s="437"/>
      <c r="S23" s="437"/>
    </row>
    <row r="24" spans="1:20" ht="35" customHeight="1" thickBot="1" x14ac:dyDescent="0.3">
      <c r="A24" s="455"/>
      <c r="B24" s="451"/>
      <c r="C24" s="451"/>
      <c r="D24" s="451"/>
      <c r="E24" s="459"/>
      <c r="F24" s="459"/>
      <c r="G24" s="460"/>
      <c r="H24" s="445" t="s">
        <v>1636</v>
      </c>
      <c r="I24" s="440"/>
      <c r="J24" s="440"/>
      <c r="K24" s="440"/>
      <c r="L24" s="440" t="s">
        <v>1758</v>
      </c>
      <c r="M24" s="440" t="s">
        <v>1759</v>
      </c>
      <c r="N24" s="474">
        <v>9.6087962962962956E-4</v>
      </c>
      <c r="O24" s="446">
        <v>9.638888888888888E-4</v>
      </c>
      <c r="Q24" s="437"/>
      <c r="S24" s="437"/>
    </row>
    <row r="25" spans="1:20" ht="35" customHeight="1" thickBot="1" x14ac:dyDescent="0.3">
      <c r="A25" s="442" t="s">
        <v>4</v>
      </c>
      <c r="B25" s="443"/>
      <c r="C25" s="443"/>
      <c r="D25" s="443" t="s">
        <v>53</v>
      </c>
      <c r="E25" s="443" t="s">
        <v>52</v>
      </c>
      <c r="F25" s="443" t="s">
        <v>12</v>
      </c>
      <c r="G25" s="444" t="s">
        <v>76</v>
      </c>
      <c r="H25" s="447" t="s">
        <v>1638</v>
      </c>
      <c r="I25" s="430"/>
      <c r="J25" s="430"/>
      <c r="K25" s="430"/>
      <c r="L25" s="430" t="s">
        <v>1734</v>
      </c>
      <c r="M25" s="430" t="s">
        <v>1760</v>
      </c>
      <c r="N25" s="431">
        <v>1.0721064814814814E-3</v>
      </c>
      <c r="O25" s="448">
        <v>1.0685185185185186E-3</v>
      </c>
      <c r="Q25" s="437"/>
      <c r="S25" s="437"/>
    </row>
    <row r="26" spans="1:20" ht="35" customHeight="1" x14ac:dyDescent="0.25">
      <c r="A26" s="445" t="s">
        <v>1625</v>
      </c>
      <c r="B26" s="440" t="s">
        <v>1624</v>
      </c>
      <c r="C26" s="440"/>
      <c r="D26" s="440" t="s">
        <v>1698</v>
      </c>
      <c r="E26" s="440" t="s">
        <v>1699</v>
      </c>
      <c r="F26" s="441">
        <v>8.1157407407407404E-4</v>
      </c>
      <c r="G26" s="446">
        <v>8.1273148148148144E-4</v>
      </c>
      <c r="H26" s="447" t="s">
        <v>1637</v>
      </c>
      <c r="I26" s="430"/>
      <c r="J26" s="430"/>
      <c r="K26" s="430"/>
      <c r="L26" s="430" t="s">
        <v>1761</v>
      </c>
      <c r="M26" s="430" t="s">
        <v>1762</v>
      </c>
      <c r="N26" s="431">
        <v>1.0748842592592592E-3</v>
      </c>
      <c r="O26" s="472">
        <v>1.0652777777777778E-3</v>
      </c>
      <c r="Q26" s="435"/>
      <c r="R26" s="435"/>
      <c r="S26" s="435"/>
      <c r="T26" s="435"/>
    </row>
    <row r="27" spans="1:20" ht="35" customHeight="1" x14ac:dyDescent="0.25">
      <c r="A27" s="447" t="s">
        <v>1626</v>
      </c>
      <c r="B27" s="430"/>
      <c r="C27" s="430"/>
      <c r="D27" s="430" t="s">
        <v>833</v>
      </c>
      <c r="E27" s="430" t="s">
        <v>917</v>
      </c>
      <c r="F27" s="431">
        <v>8.9085648148148151E-4</v>
      </c>
      <c r="G27" s="472">
        <v>8.8831018518518523E-4</v>
      </c>
      <c r="H27" s="447" t="s">
        <v>1639</v>
      </c>
      <c r="I27" s="430"/>
      <c r="J27" s="430"/>
      <c r="K27" s="430"/>
      <c r="L27" s="430" t="s">
        <v>1763</v>
      </c>
      <c r="M27" s="430" t="s">
        <v>1764</v>
      </c>
      <c r="N27" s="431">
        <v>1.197337962962963E-3</v>
      </c>
      <c r="O27" s="448" t="s">
        <v>136</v>
      </c>
    </row>
    <row r="28" spans="1:20" ht="35" customHeight="1" thickBot="1" x14ac:dyDescent="0.3">
      <c r="A28" s="447" t="s">
        <v>1627</v>
      </c>
      <c r="B28" s="430"/>
      <c r="C28" s="430"/>
      <c r="D28" s="430" t="s">
        <v>656</v>
      </c>
      <c r="E28" s="430" t="s">
        <v>1700</v>
      </c>
      <c r="F28" s="431">
        <v>1.133912037037037E-3</v>
      </c>
      <c r="G28" s="448">
        <v>1.1313657407407407E-3</v>
      </c>
      <c r="H28" s="447"/>
      <c r="I28" s="451"/>
      <c r="J28" s="451"/>
      <c r="K28" s="451"/>
      <c r="L28" s="451"/>
      <c r="M28" s="451"/>
      <c r="N28" s="452"/>
      <c r="O28" s="453"/>
    </row>
    <row r="29" spans="1:20" ht="35" customHeight="1" thickBot="1" x14ac:dyDescent="0.3">
      <c r="A29" s="447" t="s">
        <v>1628</v>
      </c>
      <c r="B29" s="430"/>
      <c r="C29" s="430"/>
      <c r="D29" s="430" t="s">
        <v>1701</v>
      </c>
      <c r="E29" s="430" t="s">
        <v>1702</v>
      </c>
      <c r="F29" s="431">
        <v>1.1050925925925926E-3</v>
      </c>
      <c r="G29" s="448" t="s">
        <v>136</v>
      </c>
      <c r="H29" s="442" t="s">
        <v>58</v>
      </c>
      <c r="I29" s="443"/>
      <c r="J29" s="443" t="s">
        <v>57</v>
      </c>
      <c r="K29" s="443" t="s">
        <v>56</v>
      </c>
      <c r="L29" s="443" t="s">
        <v>55</v>
      </c>
      <c r="M29" s="443" t="s">
        <v>54</v>
      </c>
      <c r="N29" s="443" t="s">
        <v>12</v>
      </c>
      <c r="O29" s="444" t="s">
        <v>76</v>
      </c>
    </row>
    <row r="30" spans="1:20" ht="35" customHeight="1" thickBot="1" x14ac:dyDescent="0.3">
      <c r="A30" s="455"/>
      <c r="B30" s="451"/>
      <c r="C30" s="451"/>
      <c r="D30" s="451"/>
      <c r="E30" s="451"/>
      <c r="F30" s="452"/>
      <c r="G30" s="453"/>
      <c r="H30" s="445" t="s">
        <v>1609</v>
      </c>
      <c r="I30" s="441"/>
      <c r="J30" s="474">
        <v>7.9432870370370367E-4</v>
      </c>
      <c r="K30" s="441">
        <v>8.7337962962962966E-4</v>
      </c>
      <c r="L30" s="441">
        <v>8.9236111111111124E-4</v>
      </c>
      <c r="M30" s="441">
        <v>7.7743055555555551E-4</v>
      </c>
      <c r="N30" s="441">
        <v>3.3375000000000002E-3</v>
      </c>
      <c r="O30" s="446">
        <v>3.338773148148148E-3</v>
      </c>
    </row>
    <row r="31" spans="1:20" ht="35" customHeight="1" thickBot="1" x14ac:dyDescent="0.3">
      <c r="A31" s="442" t="s">
        <v>5</v>
      </c>
      <c r="B31" s="443"/>
      <c r="C31" s="443"/>
      <c r="D31" s="443" t="s">
        <v>53</v>
      </c>
      <c r="E31" s="443" t="s">
        <v>52</v>
      </c>
      <c r="F31" s="443" t="s">
        <v>12</v>
      </c>
      <c r="G31" s="444" t="s">
        <v>76</v>
      </c>
      <c r="H31" s="447" t="s">
        <v>1611</v>
      </c>
      <c r="I31" s="431"/>
      <c r="J31" s="431">
        <v>8.8888888888888882E-4</v>
      </c>
      <c r="K31" s="431">
        <v>9.1979166666666674E-4</v>
      </c>
      <c r="L31" s="473">
        <v>9.1689814814814813E-4</v>
      </c>
      <c r="M31" s="431">
        <v>9.0138888888888896E-4</v>
      </c>
      <c r="N31" s="431">
        <v>3.6269675925925927E-3</v>
      </c>
      <c r="O31" s="448">
        <v>3.6190972222222219E-3</v>
      </c>
    </row>
    <row r="32" spans="1:20" ht="35" customHeight="1" x14ac:dyDescent="0.25">
      <c r="A32" s="445" t="s">
        <v>1767</v>
      </c>
      <c r="B32" s="440"/>
      <c r="C32" s="440"/>
      <c r="D32" s="440" t="s">
        <v>399</v>
      </c>
      <c r="E32" s="440" t="s">
        <v>399</v>
      </c>
      <c r="F32" s="441" t="s">
        <v>399</v>
      </c>
      <c r="G32" s="446" t="s">
        <v>399</v>
      </c>
      <c r="H32" s="447" t="s">
        <v>1766</v>
      </c>
      <c r="I32" s="431"/>
      <c r="J32" s="431">
        <v>9.3425925925925924E-4</v>
      </c>
      <c r="K32" s="431">
        <v>1.1484027777777779E-3</v>
      </c>
      <c r="L32" s="473">
        <v>9.3321759259259269E-4</v>
      </c>
      <c r="M32" s="431">
        <v>1.0409722222222224E-3</v>
      </c>
      <c r="N32" s="431">
        <v>4.056828703703704E-3</v>
      </c>
      <c r="O32" s="448">
        <v>4.0383101851851847E-3</v>
      </c>
    </row>
    <row r="33" spans="1:15" ht="35" customHeight="1" x14ac:dyDescent="0.25">
      <c r="A33" s="447" t="s">
        <v>1629</v>
      </c>
      <c r="B33" s="430"/>
      <c r="C33" s="430"/>
      <c r="D33" s="430" t="s">
        <v>1703</v>
      </c>
      <c r="E33" s="430" t="s">
        <v>1704</v>
      </c>
      <c r="F33" s="431">
        <v>7.5300925925925926E-4</v>
      </c>
      <c r="G33" s="472">
        <v>7.4895833333333336E-4</v>
      </c>
      <c r="H33" s="447"/>
      <c r="I33" s="431"/>
      <c r="J33" s="431"/>
      <c r="K33" s="431"/>
      <c r="L33" s="431"/>
      <c r="M33" s="431"/>
      <c r="N33" s="431"/>
      <c r="O33" s="448"/>
    </row>
    <row r="34" spans="1:15" ht="35" customHeight="1" x14ac:dyDescent="0.25">
      <c r="A34" s="447" t="s">
        <v>1630</v>
      </c>
      <c r="B34" s="430"/>
      <c r="C34" s="430"/>
      <c r="D34" s="430" t="s">
        <v>1705</v>
      </c>
      <c r="E34" s="430" t="s">
        <v>1706</v>
      </c>
      <c r="F34" s="473">
        <v>8.3715277777777781E-4</v>
      </c>
      <c r="G34" s="448">
        <v>8.3807870370370373E-4</v>
      </c>
      <c r="H34" s="449"/>
      <c r="I34" s="431"/>
      <c r="J34" s="431"/>
      <c r="K34" s="431"/>
      <c r="L34" s="431"/>
      <c r="M34" s="431"/>
      <c r="N34" s="431"/>
      <c r="O34" s="448"/>
    </row>
    <row r="35" spans="1:15" ht="35" customHeight="1" thickBot="1" x14ac:dyDescent="0.3">
      <c r="A35" s="447" t="s">
        <v>1768</v>
      </c>
      <c r="B35" s="430"/>
      <c r="C35" s="430"/>
      <c r="D35" s="430" t="s">
        <v>833</v>
      </c>
      <c r="E35" s="430" t="s">
        <v>1707</v>
      </c>
      <c r="F35" s="431">
        <v>8.9456018518518519E-4</v>
      </c>
      <c r="G35" s="448">
        <v>8.9768518518518507E-4</v>
      </c>
      <c r="H35" s="450"/>
      <c r="I35" s="452"/>
      <c r="J35" s="452"/>
      <c r="K35" s="452"/>
      <c r="L35" s="452"/>
      <c r="M35" s="452"/>
      <c r="N35" s="452"/>
      <c r="O35" s="453"/>
    </row>
    <row r="36" spans="1:15" ht="35" customHeight="1" thickBot="1" x14ac:dyDescent="0.3">
      <c r="A36" s="461"/>
      <c r="B36" s="462"/>
      <c r="C36" s="462"/>
      <c r="D36" s="462"/>
      <c r="E36" s="462"/>
      <c r="F36" s="463"/>
      <c r="G36" s="464"/>
      <c r="H36" s="442" t="s">
        <v>1607</v>
      </c>
      <c r="I36" s="468"/>
      <c r="J36" s="468"/>
      <c r="K36" s="468"/>
      <c r="L36" s="468" t="s">
        <v>71</v>
      </c>
      <c r="M36" s="468" t="s">
        <v>72</v>
      </c>
      <c r="N36" s="468" t="s">
        <v>73</v>
      </c>
      <c r="O36" s="469"/>
    </row>
    <row r="37" spans="1:15" ht="27.75" customHeight="1" thickBot="1" x14ac:dyDescent="0.3"/>
    <row r="38" spans="1:15" ht="27.75" customHeight="1" thickBot="1" x14ac:dyDescent="0.3">
      <c r="A38" s="656" t="s">
        <v>64</v>
      </c>
      <c r="B38" s="657"/>
      <c r="C38" s="658"/>
    </row>
    <row r="39" spans="1:15" ht="27.75" customHeight="1" x14ac:dyDescent="0.25">
      <c r="A39" s="650" t="s">
        <v>1640</v>
      </c>
      <c r="B39" s="651"/>
      <c r="C39" s="652"/>
    </row>
    <row r="40" spans="1:15" ht="27.75" customHeight="1" x14ac:dyDescent="0.25">
      <c r="A40" s="644" t="s">
        <v>1641</v>
      </c>
      <c r="B40" s="645"/>
      <c r="C40" s="646"/>
    </row>
    <row r="41" spans="1:15" ht="27.75" customHeight="1" x14ac:dyDescent="0.25">
      <c r="A41" s="644" t="s">
        <v>1642</v>
      </c>
      <c r="B41" s="645"/>
      <c r="C41" s="646"/>
    </row>
    <row r="42" spans="1:15" ht="27.75" customHeight="1" thickBot="1" x14ac:dyDescent="0.3">
      <c r="A42" s="653"/>
      <c r="B42" s="654"/>
      <c r="C42" s="655"/>
    </row>
    <row r="43" spans="1:15" ht="27.75" customHeight="1" thickBot="1" x14ac:dyDescent="0.3">
      <c r="A43" s="656" t="s">
        <v>61</v>
      </c>
      <c r="B43" s="657"/>
      <c r="C43" s="658"/>
    </row>
    <row r="44" spans="1:15" ht="27.75" customHeight="1" x14ac:dyDescent="0.25">
      <c r="A44" s="650" t="s">
        <v>1643</v>
      </c>
      <c r="B44" s="651"/>
      <c r="C44" s="652"/>
    </row>
    <row r="45" spans="1:15" ht="27.75" customHeight="1" x14ac:dyDescent="0.25">
      <c r="A45" s="644" t="s">
        <v>1644</v>
      </c>
      <c r="B45" s="645"/>
      <c r="C45" s="646"/>
    </row>
    <row r="46" spans="1:15" ht="27.75" customHeight="1" x14ac:dyDescent="0.25">
      <c r="A46" s="644" t="s">
        <v>1645</v>
      </c>
      <c r="B46" s="645"/>
      <c r="C46" s="646"/>
    </row>
    <row r="47" spans="1:15" ht="27.75" customHeight="1" thickBot="1" x14ac:dyDescent="0.3">
      <c r="A47" s="653"/>
      <c r="B47" s="654"/>
      <c r="C47" s="655"/>
    </row>
    <row r="48" spans="1:15" ht="27.75" customHeight="1" thickBot="1" x14ac:dyDescent="0.3">
      <c r="A48" s="656" t="s">
        <v>58</v>
      </c>
      <c r="B48" s="657"/>
      <c r="C48" s="658"/>
    </row>
    <row r="49" spans="1:3" ht="27.75" customHeight="1" x14ac:dyDescent="0.25">
      <c r="A49" s="650" t="s">
        <v>1646</v>
      </c>
      <c r="B49" s="651"/>
      <c r="C49" s="652"/>
    </row>
    <row r="50" spans="1:3" ht="27.75" customHeight="1" x14ac:dyDescent="0.25">
      <c r="A50" s="644" t="s">
        <v>1647</v>
      </c>
      <c r="B50" s="645"/>
      <c r="C50" s="646"/>
    </row>
    <row r="51" spans="1:3" ht="27.75" customHeight="1" thickBot="1" x14ac:dyDescent="0.3">
      <c r="A51" s="647" t="s">
        <v>1648</v>
      </c>
      <c r="B51" s="648"/>
      <c r="C51" s="649"/>
    </row>
  </sheetData>
  <mergeCells count="14">
    <mergeCell ref="A43:C43"/>
    <mergeCell ref="A38:C38"/>
    <mergeCell ref="A39:C39"/>
    <mergeCell ref="A40:C40"/>
    <mergeCell ref="A41:C41"/>
    <mergeCell ref="A42:C42"/>
    <mergeCell ref="A50:C50"/>
    <mergeCell ref="A51:C51"/>
    <mergeCell ref="A44:C44"/>
    <mergeCell ref="A45:C45"/>
    <mergeCell ref="A46:C46"/>
    <mergeCell ref="A47:C47"/>
    <mergeCell ref="A48:C48"/>
    <mergeCell ref="A49:C49"/>
  </mergeCells>
  <phoneticPr fontId="1" type="noConversion"/>
  <pageMargins left="0.25" right="0.25" top="0.25" bottom="0.25" header="0.25" footer="0.25"/>
  <pageSetup scale="45" orientation="landscape" horizontalDpi="4294967292" verticalDpi="4294967292" copies="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T65"/>
  <sheetViews>
    <sheetView zoomScale="75" zoomScaleNormal="75" zoomScalePageLayoutView="75" workbookViewId="0"/>
  </sheetViews>
  <sheetFormatPr defaultColWidth="11.453125" defaultRowHeight="27.75" customHeight="1" x14ac:dyDescent="0.25"/>
  <cols>
    <col min="1" max="1" width="54.1796875" style="206" customWidth="1"/>
    <col min="2" max="5" width="10.1796875" style="168" customWidth="1"/>
    <col min="6" max="7" width="16.6328125" style="168" customWidth="1"/>
    <col min="8" max="8" width="54.1796875" style="206" customWidth="1"/>
    <col min="9" max="13" width="10.1796875" style="168" customWidth="1"/>
    <col min="14" max="15" width="16.6328125" style="168" customWidth="1"/>
    <col min="16" max="16" width="11.453125" style="168"/>
    <col min="17" max="17" width="12" style="168" bestFit="1" customWidth="1"/>
    <col min="18" max="18" width="11.6328125" style="168" bestFit="1" customWidth="1"/>
    <col min="19" max="19" width="9.1796875" style="168" bestFit="1" customWidth="1"/>
    <col min="20" max="20" width="12.6328125" style="168" bestFit="1" customWidth="1"/>
    <col min="21" max="16384" width="11.453125" style="168"/>
  </cols>
  <sheetData>
    <row r="1" spans="1:20" s="162" customFormat="1" ht="35" customHeight="1" thickBot="1" x14ac:dyDescent="0.3">
      <c r="A1" s="156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156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</row>
    <row r="2" spans="1:20" ht="35" customHeight="1" x14ac:dyDescent="0.25">
      <c r="A2" s="275" t="s">
        <v>1662</v>
      </c>
      <c r="B2" s="414" t="s">
        <v>1551</v>
      </c>
      <c r="C2" s="271" t="s">
        <v>1835</v>
      </c>
      <c r="D2" s="271" t="s">
        <v>640</v>
      </c>
      <c r="E2" s="271" t="s">
        <v>1836</v>
      </c>
      <c r="F2" s="272">
        <v>1.4150462962962962E-3</v>
      </c>
      <c r="G2" s="276">
        <v>1.4258101851851853E-3</v>
      </c>
      <c r="H2" s="275" t="s">
        <v>1796</v>
      </c>
      <c r="I2" s="288" t="s">
        <v>1047</v>
      </c>
      <c r="J2" s="288" t="s">
        <v>1964</v>
      </c>
      <c r="K2" s="288" t="s">
        <v>1965</v>
      </c>
      <c r="L2" s="288" t="s">
        <v>1966</v>
      </c>
      <c r="M2" s="288" t="s">
        <v>1304</v>
      </c>
      <c r="N2" s="272">
        <v>3.9047453703703705E-3</v>
      </c>
      <c r="O2" s="276">
        <v>3.9084490740740737E-3</v>
      </c>
    </row>
    <row r="3" spans="1:20" ht="35" customHeight="1" x14ac:dyDescent="0.25">
      <c r="A3" s="275" t="s">
        <v>1290</v>
      </c>
      <c r="B3" s="170" t="s">
        <v>1007</v>
      </c>
      <c r="C3" s="211" t="s">
        <v>538</v>
      </c>
      <c r="D3" s="170" t="s">
        <v>1558</v>
      </c>
      <c r="E3" s="170" t="s">
        <v>1837</v>
      </c>
      <c r="F3" s="171">
        <v>1.733101851851852E-3</v>
      </c>
      <c r="G3" s="172">
        <v>1.7398148148148147E-3</v>
      </c>
      <c r="H3" s="526"/>
      <c r="I3" s="173" t="s">
        <v>989</v>
      </c>
      <c r="J3" s="173" t="s">
        <v>649</v>
      </c>
      <c r="K3" s="173" t="s">
        <v>1967</v>
      </c>
      <c r="L3" s="173" t="s">
        <v>1503</v>
      </c>
      <c r="M3" s="173" t="s">
        <v>643</v>
      </c>
      <c r="N3" s="171"/>
      <c r="O3" s="172"/>
    </row>
    <row r="4" spans="1:20" ht="35" customHeight="1" x14ac:dyDescent="0.25">
      <c r="A4" s="526" t="s">
        <v>1831</v>
      </c>
      <c r="B4" s="211" t="s">
        <v>1592</v>
      </c>
      <c r="C4" s="211" t="s">
        <v>1838</v>
      </c>
      <c r="D4" s="211" t="s">
        <v>1578</v>
      </c>
      <c r="E4" s="211" t="s">
        <v>1525</v>
      </c>
      <c r="F4" s="171">
        <v>1.8618055555555556E-3</v>
      </c>
      <c r="G4" s="172" t="s">
        <v>136</v>
      </c>
      <c r="H4" s="526" t="s">
        <v>1797</v>
      </c>
      <c r="I4" s="173" t="s">
        <v>1594</v>
      </c>
      <c r="J4" s="173" t="s">
        <v>1968</v>
      </c>
      <c r="K4" s="173" t="s">
        <v>1969</v>
      </c>
      <c r="L4" s="173" t="s">
        <v>1970</v>
      </c>
      <c r="M4" s="173" t="s">
        <v>839</v>
      </c>
      <c r="N4" s="171">
        <v>4.8219907407407413E-3</v>
      </c>
      <c r="O4" s="172">
        <v>4.8253472222222222E-3</v>
      </c>
    </row>
    <row r="5" spans="1:20" ht="35" customHeight="1" x14ac:dyDescent="0.25">
      <c r="A5" s="526"/>
      <c r="B5" s="170"/>
      <c r="C5" s="170"/>
      <c r="D5" s="170"/>
      <c r="E5" s="170"/>
      <c r="F5" s="171"/>
      <c r="G5" s="172"/>
      <c r="H5" s="526"/>
      <c r="I5" s="173" t="s">
        <v>1444</v>
      </c>
      <c r="J5" s="173" t="s">
        <v>1701</v>
      </c>
      <c r="K5" s="173" t="s">
        <v>1189</v>
      </c>
      <c r="L5" s="173" t="s">
        <v>1970</v>
      </c>
      <c r="M5" s="173" t="s">
        <v>1971</v>
      </c>
      <c r="N5" s="171"/>
      <c r="O5" s="172"/>
    </row>
    <row r="6" spans="1:20" ht="35" customHeight="1" thickBot="1" x14ac:dyDescent="0.3">
      <c r="A6" s="273"/>
      <c r="B6" s="274"/>
      <c r="C6" s="274"/>
      <c r="D6" s="274"/>
      <c r="E6" s="274"/>
      <c r="F6" s="198"/>
      <c r="G6" s="199"/>
      <c r="H6" s="526" t="s">
        <v>1798</v>
      </c>
      <c r="I6" s="173" t="s">
        <v>863</v>
      </c>
      <c r="J6" s="173" t="s">
        <v>1972</v>
      </c>
      <c r="K6" s="173" t="s">
        <v>1973</v>
      </c>
      <c r="L6" s="173" t="s">
        <v>1974</v>
      </c>
      <c r="M6" s="173" t="s">
        <v>1975</v>
      </c>
      <c r="N6" s="171">
        <v>6.3179398148148153E-3</v>
      </c>
      <c r="O6" s="172" t="s">
        <v>136</v>
      </c>
    </row>
    <row r="7" spans="1:20" ht="35" customHeight="1" thickBot="1" x14ac:dyDescent="0.3">
      <c r="A7" s="156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526"/>
      <c r="I7" s="173" t="s">
        <v>1976</v>
      </c>
      <c r="J7" s="173" t="s">
        <v>1977</v>
      </c>
      <c r="K7" s="173" t="s">
        <v>1944</v>
      </c>
      <c r="L7" s="173" t="s">
        <v>1978</v>
      </c>
      <c r="M7" s="173" t="s">
        <v>1979</v>
      </c>
      <c r="N7" s="171"/>
      <c r="O7" s="172"/>
    </row>
    <row r="8" spans="1:20" ht="35" customHeight="1" x14ac:dyDescent="0.25">
      <c r="A8" s="275" t="s">
        <v>1937</v>
      </c>
      <c r="B8" s="271" t="s">
        <v>1938</v>
      </c>
      <c r="C8" s="271" t="s">
        <v>893</v>
      </c>
      <c r="D8" s="271" t="s">
        <v>1939</v>
      </c>
      <c r="E8" s="271" t="s">
        <v>1940</v>
      </c>
      <c r="F8" s="272">
        <v>1.7582175925925925E-3</v>
      </c>
      <c r="G8" s="276">
        <v>1.7600694444444443E-3</v>
      </c>
      <c r="H8" s="526"/>
      <c r="I8" s="173"/>
      <c r="J8" s="173"/>
      <c r="K8" s="173"/>
      <c r="L8" s="173"/>
      <c r="M8" s="173"/>
      <c r="N8" s="171"/>
      <c r="O8" s="172"/>
    </row>
    <row r="9" spans="1:20" ht="35" customHeight="1" x14ac:dyDescent="0.25">
      <c r="A9" s="526" t="s">
        <v>1782</v>
      </c>
      <c r="B9" s="170" t="s">
        <v>1215</v>
      </c>
      <c r="C9" s="170" t="s">
        <v>1941</v>
      </c>
      <c r="D9" s="170" t="s">
        <v>1942</v>
      </c>
      <c r="E9" s="170" t="s">
        <v>1299</v>
      </c>
      <c r="F9" s="171">
        <v>1.7506944444444445E-3</v>
      </c>
      <c r="G9" s="172">
        <v>1.7538194444444443E-3</v>
      </c>
      <c r="H9" s="526"/>
      <c r="I9" s="173"/>
      <c r="J9" s="173"/>
      <c r="K9" s="173"/>
      <c r="L9" s="173"/>
      <c r="M9" s="173"/>
      <c r="N9" s="171"/>
      <c r="O9" s="172"/>
    </row>
    <row r="10" spans="1:20" ht="35" customHeight="1" thickBot="1" x14ac:dyDescent="0.3">
      <c r="A10" s="526" t="s">
        <v>1783</v>
      </c>
      <c r="B10" s="170" t="s">
        <v>908</v>
      </c>
      <c r="C10" s="170" t="s">
        <v>1943</v>
      </c>
      <c r="D10" s="288">
        <v>7.0173611111111099E-4</v>
      </c>
      <c r="E10" s="170" t="s">
        <v>1944</v>
      </c>
      <c r="F10" s="214">
        <v>2.5108796296296298E-3</v>
      </c>
      <c r="G10" s="172" t="s">
        <v>136</v>
      </c>
      <c r="H10" s="273"/>
      <c r="I10" s="281"/>
      <c r="J10" s="281"/>
      <c r="K10" s="281"/>
      <c r="L10" s="281"/>
      <c r="M10" s="281"/>
      <c r="N10" s="198"/>
      <c r="O10" s="199"/>
    </row>
    <row r="11" spans="1:20" ht="35" customHeight="1" thickBot="1" x14ac:dyDescent="0.3">
      <c r="A11" s="526"/>
      <c r="B11" s="170"/>
      <c r="C11" s="170"/>
      <c r="D11" s="170"/>
      <c r="E11" s="170"/>
      <c r="F11" s="171"/>
      <c r="G11" s="172"/>
      <c r="H11" s="156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Q11" s="524"/>
      <c r="R11" s="190"/>
      <c r="S11" s="190"/>
      <c r="T11" s="190"/>
    </row>
    <row r="12" spans="1:20" ht="35" customHeight="1" thickBot="1" x14ac:dyDescent="0.3">
      <c r="A12" s="273"/>
      <c r="B12" s="274"/>
      <c r="C12" s="274"/>
      <c r="D12" s="274"/>
      <c r="E12" s="274"/>
      <c r="F12" s="198"/>
      <c r="G12" s="199"/>
      <c r="H12" s="275" t="s">
        <v>1663</v>
      </c>
      <c r="I12" s="271"/>
      <c r="J12" s="414" t="s">
        <v>1839</v>
      </c>
      <c r="K12" s="414" t="s">
        <v>1840</v>
      </c>
      <c r="L12" s="414" t="s">
        <v>1841</v>
      </c>
      <c r="M12" s="271" t="s">
        <v>1842</v>
      </c>
      <c r="N12" s="272">
        <v>1.3812499999999999E-3</v>
      </c>
      <c r="O12" s="276">
        <v>1.3849537037037036E-3</v>
      </c>
      <c r="Q12" s="270"/>
    </row>
    <row r="13" spans="1:20" ht="35" customHeight="1" thickBot="1" x14ac:dyDescent="0.3">
      <c r="A13" s="156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275" t="s">
        <v>1832</v>
      </c>
      <c r="I13" s="170"/>
      <c r="J13" s="170" t="s">
        <v>876</v>
      </c>
      <c r="K13" s="170" t="s">
        <v>1843</v>
      </c>
      <c r="L13" s="170" t="s">
        <v>1844</v>
      </c>
      <c r="M13" s="211" t="s">
        <v>1845</v>
      </c>
      <c r="N13" s="171">
        <v>1.5328703703703702E-3</v>
      </c>
      <c r="O13" s="172">
        <v>1.534027777777778E-3</v>
      </c>
      <c r="Q13" s="270"/>
    </row>
    <row r="14" spans="1:20" ht="35" customHeight="1" x14ac:dyDescent="0.25">
      <c r="A14" s="275" t="s">
        <v>1784</v>
      </c>
      <c r="B14" s="271" t="s">
        <v>683</v>
      </c>
      <c r="C14" s="271" t="s">
        <v>1945</v>
      </c>
      <c r="D14" s="271" t="s">
        <v>1946</v>
      </c>
      <c r="E14" s="271" t="s">
        <v>1947</v>
      </c>
      <c r="F14" s="272">
        <v>1.7453703703703702E-3</v>
      </c>
      <c r="G14" s="276">
        <v>1.7480324074074073E-3</v>
      </c>
      <c r="H14" s="526" t="s">
        <v>1833</v>
      </c>
      <c r="I14" s="170"/>
      <c r="J14" s="170" t="s">
        <v>642</v>
      </c>
      <c r="K14" s="211" t="s">
        <v>1846</v>
      </c>
      <c r="L14" s="211" t="s">
        <v>1847</v>
      </c>
      <c r="M14" s="211" t="s">
        <v>1848</v>
      </c>
      <c r="N14" s="171">
        <v>1.5349537037037035E-3</v>
      </c>
      <c r="O14" s="172" t="s">
        <v>136</v>
      </c>
      <c r="Q14" s="270"/>
    </row>
    <row r="15" spans="1:20" ht="35" customHeight="1" x14ac:dyDescent="0.25">
      <c r="A15" s="526" t="s">
        <v>1785</v>
      </c>
      <c r="B15" s="170" t="s">
        <v>1948</v>
      </c>
      <c r="C15" s="170" t="s">
        <v>1570</v>
      </c>
      <c r="D15" s="173" t="s">
        <v>1949</v>
      </c>
      <c r="E15" s="170" t="s">
        <v>1950</v>
      </c>
      <c r="F15" s="214">
        <v>1.909837962962963E-3</v>
      </c>
      <c r="G15" s="172">
        <v>1.9133101851851852E-3</v>
      </c>
      <c r="H15" s="526"/>
      <c r="I15" s="170"/>
      <c r="J15" s="170"/>
      <c r="K15" s="170"/>
      <c r="L15" s="170"/>
      <c r="M15" s="170"/>
      <c r="N15" s="171"/>
      <c r="O15" s="172"/>
      <c r="Q15" s="270"/>
    </row>
    <row r="16" spans="1:20" ht="35" customHeight="1" thickBot="1" x14ac:dyDescent="0.3">
      <c r="A16" s="526" t="s">
        <v>1786</v>
      </c>
      <c r="B16" s="170" t="s">
        <v>1951</v>
      </c>
      <c r="C16" s="170" t="s">
        <v>1952</v>
      </c>
      <c r="D16" s="288">
        <v>8.1712962962962978E-4</v>
      </c>
      <c r="E16" s="170" t="s">
        <v>1953</v>
      </c>
      <c r="F16" s="214">
        <v>2.5733796296296299E-3</v>
      </c>
      <c r="G16" s="172" t="s">
        <v>136</v>
      </c>
      <c r="H16" s="273"/>
      <c r="I16" s="274"/>
      <c r="J16" s="274"/>
      <c r="K16" s="274"/>
      <c r="L16" s="274"/>
      <c r="M16" s="274"/>
      <c r="N16" s="198"/>
      <c r="O16" s="199"/>
      <c r="Q16" s="524"/>
      <c r="R16" s="190"/>
      <c r="S16" s="190"/>
      <c r="T16" s="190"/>
    </row>
    <row r="17" spans="1:20" ht="35" customHeight="1" thickBot="1" x14ac:dyDescent="0.3">
      <c r="A17" s="526"/>
      <c r="B17" s="170"/>
      <c r="C17" s="170"/>
      <c r="D17" s="171"/>
      <c r="E17" s="171"/>
      <c r="F17" s="171"/>
      <c r="G17" s="172"/>
      <c r="H17" s="156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270"/>
      <c r="S17" s="208"/>
      <c r="T17" s="208"/>
    </row>
    <row r="18" spans="1:20" ht="35" customHeight="1" thickBot="1" x14ac:dyDescent="0.3">
      <c r="A18" s="280"/>
      <c r="B18" s="274"/>
      <c r="C18" s="274"/>
      <c r="D18" s="274"/>
      <c r="E18" s="274"/>
      <c r="F18" s="198"/>
      <c r="G18" s="199"/>
      <c r="H18" s="275" t="s">
        <v>1634</v>
      </c>
      <c r="I18" s="271"/>
      <c r="J18" s="271"/>
      <c r="K18" s="271"/>
      <c r="L18" s="271" t="s">
        <v>1458</v>
      </c>
      <c r="M18" s="271" t="s">
        <v>892</v>
      </c>
      <c r="N18" s="319">
        <v>8.2395833333333334E-4</v>
      </c>
      <c r="O18" s="276">
        <v>8.2754629629629628E-4</v>
      </c>
      <c r="Q18" s="208"/>
      <c r="S18" s="208"/>
      <c r="T18" s="208"/>
    </row>
    <row r="19" spans="1:20" ht="35" customHeight="1" thickBot="1" x14ac:dyDescent="0.3">
      <c r="A19" s="156" t="s">
        <v>3</v>
      </c>
      <c r="B19" s="184"/>
      <c r="C19" s="185"/>
      <c r="D19" s="185"/>
      <c r="E19" s="157"/>
      <c r="F19" s="157" t="s">
        <v>12</v>
      </c>
      <c r="G19" s="158" t="s">
        <v>76</v>
      </c>
      <c r="H19" s="526" t="s">
        <v>1800</v>
      </c>
      <c r="I19" s="170"/>
      <c r="J19" s="170"/>
      <c r="K19" s="170"/>
      <c r="L19" s="170" t="s">
        <v>1980</v>
      </c>
      <c r="M19" s="170" t="s">
        <v>1981</v>
      </c>
      <c r="N19" s="214">
        <v>9.1354166666666678E-4</v>
      </c>
      <c r="O19" s="172">
        <v>9.2152777777777773E-4</v>
      </c>
      <c r="Q19" s="208"/>
      <c r="S19" s="208"/>
      <c r="T19" s="208"/>
    </row>
    <row r="20" spans="1:20" ht="35" customHeight="1" x14ac:dyDescent="0.25">
      <c r="A20" s="275" t="s">
        <v>1787</v>
      </c>
      <c r="B20" s="271"/>
      <c r="C20" s="271"/>
      <c r="D20" s="271"/>
      <c r="E20" s="271"/>
      <c r="F20" s="348" t="s">
        <v>1954</v>
      </c>
      <c r="G20" s="289" t="s">
        <v>1955</v>
      </c>
      <c r="H20" s="526" t="s">
        <v>1799</v>
      </c>
      <c r="I20" s="170"/>
      <c r="J20" s="170"/>
      <c r="K20" s="170"/>
      <c r="L20" s="170" t="s">
        <v>1982</v>
      </c>
      <c r="M20" s="170" t="s">
        <v>1983</v>
      </c>
      <c r="N20" s="214">
        <v>1.2106481481481482E-3</v>
      </c>
      <c r="O20" s="172" t="s">
        <v>136</v>
      </c>
      <c r="Q20" s="208"/>
      <c r="S20" s="208"/>
      <c r="T20" s="208"/>
    </row>
    <row r="21" spans="1:20" ht="35" customHeight="1" x14ac:dyDescent="0.25">
      <c r="A21" s="526" t="s">
        <v>1788</v>
      </c>
      <c r="B21" s="170"/>
      <c r="C21" s="170"/>
      <c r="D21" s="170"/>
      <c r="E21" s="170"/>
      <c r="F21" s="219" t="s">
        <v>1956</v>
      </c>
      <c r="G21" s="189" t="s">
        <v>1957</v>
      </c>
      <c r="H21" s="526"/>
      <c r="I21" s="170"/>
      <c r="J21" s="173"/>
      <c r="K21" s="170"/>
      <c r="L21" s="170"/>
      <c r="M21" s="170"/>
      <c r="N21" s="171"/>
      <c r="O21" s="172"/>
      <c r="Q21" s="190"/>
      <c r="R21" s="190"/>
      <c r="S21" s="190"/>
      <c r="T21" s="190"/>
    </row>
    <row r="22" spans="1:20" ht="35" customHeight="1" thickBot="1" x14ac:dyDescent="0.3">
      <c r="A22" s="526" t="s">
        <v>1789</v>
      </c>
      <c r="B22" s="170"/>
      <c r="C22" s="170"/>
      <c r="D22" s="170"/>
      <c r="E22" s="170"/>
      <c r="F22" s="188" t="s">
        <v>701</v>
      </c>
      <c r="G22" s="189" t="s">
        <v>136</v>
      </c>
      <c r="H22" s="273"/>
      <c r="I22" s="274"/>
      <c r="J22" s="274"/>
      <c r="K22" s="274"/>
      <c r="L22" s="274"/>
      <c r="M22" s="274"/>
      <c r="N22" s="198"/>
      <c r="O22" s="199"/>
      <c r="Q22" s="208"/>
      <c r="S22" s="208"/>
    </row>
    <row r="23" spans="1:20" ht="35" customHeight="1" thickBot="1" x14ac:dyDescent="0.3">
      <c r="A23" s="526"/>
      <c r="B23" s="170"/>
      <c r="C23" s="170"/>
      <c r="D23" s="170"/>
      <c r="E23" s="170"/>
      <c r="F23" s="188"/>
      <c r="G23" s="189"/>
      <c r="H23" s="156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208"/>
      <c r="S23" s="208"/>
    </row>
    <row r="24" spans="1:20" ht="35" customHeight="1" thickBot="1" x14ac:dyDescent="0.3">
      <c r="A24" s="280"/>
      <c r="B24" s="274"/>
      <c r="C24" s="274"/>
      <c r="D24" s="274"/>
      <c r="E24" s="290"/>
      <c r="F24" s="290"/>
      <c r="G24" s="291"/>
      <c r="H24" s="275" t="s">
        <v>1801</v>
      </c>
      <c r="I24" s="271"/>
      <c r="J24" s="271"/>
      <c r="K24" s="271"/>
      <c r="L24" s="271" t="s">
        <v>1512</v>
      </c>
      <c r="M24" s="271" t="s">
        <v>1984</v>
      </c>
      <c r="N24" s="272">
        <v>1.014814814814815E-3</v>
      </c>
      <c r="O24" s="276">
        <v>1.0166666666666666E-3</v>
      </c>
      <c r="Q24" s="208"/>
      <c r="S24" s="208"/>
    </row>
    <row r="25" spans="1:20" ht="35" customHeight="1" thickBot="1" x14ac:dyDescent="0.3">
      <c r="A25" s="156" t="s">
        <v>4</v>
      </c>
      <c r="B25" s="157"/>
      <c r="C25" s="157"/>
      <c r="D25" s="157" t="s">
        <v>53</v>
      </c>
      <c r="E25" s="157" t="s">
        <v>52</v>
      </c>
      <c r="F25" s="157" t="s">
        <v>12</v>
      </c>
      <c r="G25" s="158" t="s">
        <v>76</v>
      </c>
      <c r="H25" s="526" t="s">
        <v>1802</v>
      </c>
      <c r="I25" s="170"/>
      <c r="J25" s="170"/>
      <c r="K25" s="170"/>
      <c r="L25" s="170" t="s">
        <v>1985</v>
      </c>
      <c r="M25" s="170" t="s">
        <v>1986</v>
      </c>
      <c r="N25" s="171">
        <v>1.0927083333333333E-3</v>
      </c>
      <c r="O25" s="172">
        <v>1.0934027777777778E-3</v>
      </c>
      <c r="Q25" s="208"/>
      <c r="S25" s="208"/>
    </row>
    <row r="26" spans="1:20" ht="35" customHeight="1" x14ac:dyDescent="0.25">
      <c r="A26" s="275" t="s">
        <v>1790</v>
      </c>
      <c r="B26" s="271"/>
      <c r="C26" s="271"/>
      <c r="D26" s="271" t="s">
        <v>1958</v>
      </c>
      <c r="E26" s="271" t="s">
        <v>1139</v>
      </c>
      <c r="F26" s="272">
        <v>7.4930555555555558E-4</v>
      </c>
      <c r="G26" s="276">
        <v>7.5092592592592583E-4</v>
      </c>
      <c r="H26" s="526" t="s">
        <v>1803</v>
      </c>
      <c r="I26" s="170"/>
      <c r="J26" s="170"/>
      <c r="K26" s="170"/>
      <c r="L26" s="170" t="s">
        <v>1987</v>
      </c>
      <c r="M26" s="170" t="s">
        <v>1988</v>
      </c>
      <c r="N26" s="171">
        <v>1.1207175925925926E-3</v>
      </c>
      <c r="O26" s="172" t="s">
        <v>136</v>
      </c>
      <c r="Q26" s="190"/>
      <c r="R26" s="190"/>
      <c r="S26" s="190"/>
      <c r="T26" s="190"/>
    </row>
    <row r="27" spans="1:20" ht="35" customHeight="1" x14ac:dyDescent="0.25">
      <c r="A27" s="526" t="s">
        <v>1791</v>
      </c>
      <c r="B27" s="170"/>
      <c r="C27" s="170"/>
      <c r="D27" s="170" t="s">
        <v>1959</v>
      </c>
      <c r="E27" s="170" t="s">
        <v>1180</v>
      </c>
      <c r="F27" s="171">
        <v>7.7291666666666665E-4</v>
      </c>
      <c r="G27" s="172">
        <v>7.6898148148148149E-4</v>
      </c>
      <c r="H27" s="526"/>
      <c r="I27" s="170"/>
      <c r="J27" s="170"/>
      <c r="K27" s="170"/>
      <c r="L27" s="170"/>
      <c r="M27" s="170"/>
      <c r="N27" s="171"/>
      <c r="O27" s="172"/>
    </row>
    <row r="28" spans="1:20" ht="35" customHeight="1" thickBot="1" x14ac:dyDescent="0.3">
      <c r="A28" s="526" t="s">
        <v>1792</v>
      </c>
      <c r="B28" s="170"/>
      <c r="C28" s="173"/>
      <c r="D28" s="170" t="s">
        <v>1469</v>
      </c>
      <c r="E28" s="173" t="s">
        <v>1960</v>
      </c>
      <c r="F28" s="171">
        <v>1.1231481481481481E-3</v>
      </c>
      <c r="G28" s="172" t="s">
        <v>136</v>
      </c>
      <c r="H28" s="273"/>
      <c r="I28" s="274"/>
      <c r="J28" s="274"/>
      <c r="K28" s="274"/>
      <c r="L28" s="274"/>
      <c r="M28" s="274"/>
      <c r="N28" s="198"/>
      <c r="O28" s="199"/>
    </row>
    <row r="29" spans="1:20" ht="35" customHeight="1" thickBot="1" x14ac:dyDescent="0.3">
      <c r="A29" s="528"/>
      <c r="B29" s="346"/>
      <c r="C29" s="346"/>
      <c r="D29" s="347"/>
      <c r="E29" s="170"/>
      <c r="F29" s="346"/>
      <c r="G29" s="400"/>
      <c r="H29" s="156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</row>
    <row r="30" spans="1:20" ht="35" customHeight="1" thickBot="1" x14ac:dyDescent="0.3">
      <c r="A30" s="280"/>
      <c r="B30" s="274"/>
      <c r="C30" s="274"/>
      <c r="D30" s="274"/>
      <c r="E30" s="274"/>
      <c r="F30" s="198"/>
      <c r="G30" s="199"/>
      <c r="H30" s="275" t="s">
        <v>1071</v>
      </c>
      <c r="I30" s="272"/>
      <c r="J30" s="272" t="s">
        <v>1849</v>
      </c>
      <c r="K30" s="319">
        <v>7.0474537037037033E-4</v>
      </c>
      <c r="L30" s="319">
        <v>7.6215277777777772E-4</v>
      </c>
      <c r="M30" s="272">
        <v>6.9618055555555546E-4</v>
      </c>
      <c r="N30" s="272">
        <v>2.8567129629629632E-3</v>
      </c>
      <c r="O30" s="276">
        <v>2.8688657407407413E-3</v>
      </c>
    </row>
    <row r="31" spans="1:20" ht="35" customHeight="1" thickBot="1" x14ac:dyDescent="0.3">
      <c r="A31" s="156" t="s">
        <v>5</v>
      </c>
      <c r="B31" s="157"/>
      <c r="C31" s="157"/>
      <c r="D31" s="157" t="s">
        <v>53</v>
      </c>
      <c r="E31" s="157" t="s">
        <v>52</v>
      </c>
      <c r="F31" s="157" t="s">
        <v>12</v>
      </c>
      <c r="G31" s="158" t="s">
        <v>76</v>
      </c>
      <c r="H31" s="275" t="s">
        <v>1664</v>
      </c>
      <c r="I31" s="171"/>
      <c r="J31" s="171">
        <v>8.804398148148148E-4</v>
      </c>
      <c r="K31" s="171">
        <v>9.5312499999999998E-4</v>
      </c>
      <c r="L31" s="171">
        <v>9.1712962962962961E-4</v>
      </c>
      <c r="M31" s="171">
        <v>8.0428240740740753E-4</v>
      </c>
      <c r="N31" s="171">
        <v>3.5549768518518521E-3</v>
      </c>
      <c r="O31" s="172">
        <v>3.5576388888888893E-3</v>
      </c>
    </row>
    <row r="32" spans="1:20" ht="35" customHeight="1" x14ac:dyDescent="0.25">
      <c r="A32" s="275" t="s">
        <v>1793</v>
      </c>
      <c r="B32" s="271"/>
      <c r="C32" s="271"/>
      <c r="D32" s="271" t="s">
        <v>1961</v>
      </c>
      <c r="E32" s="271" t="s">
        <v>1962</v>
      </c>
      <c r="F32" s="272">
        <v>7.0509259259259266E-4</v>
      </c>
      <c r="G32" s="276">
        <v>7.075231481481481E-4</v>
      </c>
      <c r="H32" s="526" t="s">
        <v>1834</v>
      </c>
      <c r="I32" s="171"/>
      <c r="J32" s="214">
        <v>9.0497685185185201E-4</v>
      </c>
      <c r="K32" s="214">
        <v>1.0195601851851852E-3</v>
      </c>
      <c r="L32" s="171">
        <v>1.0972222222222223E-3</v>
      </c>
      <c r="M32" s="171">
        <v>8.8263888888888886E-4</v>
      </c>
      <c r="N32" s="171">
        <v>3.9043981481481482E-3</v>
      </c>
      <c r="O32" s="172" t="s">
        <v>136</v>
      </c>
    </row>
    <row r="33" spans="1:15" ht="35" customHeight="1" x14ac:dyDescent="0.25">
      <c r="A33" s="526" t="s">
        <v>1794</v>
      </c>
      <c r="B33" s="170"/>
      <c r="C33" s="170"/>
      <c r="D33" s="170" t="s">
        <v>1840</v>
      </c>
      <c r="E33" s="170" t="s">
        <v>1026</v>
      </c>
      <c r="F33" s="171">
        <v>7.5960648148148166E-4</v>
      </c>
      <c r="G33" s="172">
        <v>7.6423611111111104E-4</v>
      </c>
      <c r="H33" s="526"/>
      <c r="I33" s="171"/>
      <c r="J33" s="171"/>
      <c r="K33" s="171"/>
      <c r="L33" s="171"/>
      <c r="M33" s="171"/>
      <c r="N33" s="171"/>
      <c r="O33" s="172"/>
    </row>
    <row r="34" spans="1:15" ht="35" customHeight="1" x14ac:dyDescent="0.25">
      <c r="A34" s="526" t="s">
        <v>1795</v>
      </c>
      <c r="B34" s="170"/>
      <c r="C34" s="170"/>
      <c r="D34" s="170" t="s">
        <v>1374</v>
      </c>
      <c r="E34" s="170" t="s">
        <v>1963</v>
      </c>
      <c r="F34" s="214">
        <v>8.6284722222222221E-4</v>
      </c>
      <c r="G34" s="172" t="s">
        <v>136</v>
      </c>
      <c r="H34" s="273"/>
      <c r="I34" s="198"/>
      <c r="J34" s="198"/>
      <c r="K34" s="198"/>
      <c r="L34" s="198"/>
      <c r="M34" s="198"/>
      <c r="N34" s="198"/>
      <c r="O34" s="199"/>
    </row>
    <row r="35" spans="1:15" ht="35" customHeight="1" thickBot="1" x14ac:dyDescent="0.3">
      <c r="A35" s="526"/>
      <c r="B35" s="170"/>
      <c r="C35" s="170"/>
      <c r="D35" s="170"/>
      <c r="E35" s="170"/>
      <c r="F35" s="171"/>
      <c r="G35" s="172"/>
      <c r="H35" s="273"/>
      <c r="I35" s="198"/>
      <c r="J35" s="198"/>
      <c r="K35" s="198"/>
      <c r="L35" s="198"/>
      <c r="M35" s="198"/>
      <c r="N35" s="198"/>
      <c r="O35" s="199"/>
    </row>
    <row r="36" spans="1:15" ht="35" customHeight="1" thickBot="1" x14ac:dyDescent="0.3">
      <c r="A36" s="525"/>
      <c r="B36" s="175"/>
      <c r="C36" s="175"/>
      <c r="D36" s="175"/>
      <c r="E36" s="175"/>
      <c r="F36" s="176"/>
      <c r="G36" s="177"/>
      <c r="H36" s="527" t="s">
        <v>1781</v>
      </c>
      <c r="I36" s="284"/>
      <c r="J36" s="285"/>
      <c r="K36" s="286"/>
      <c r="L36" s="284" t="s">
        <v>71</v>
      </c>
      <c r="M36" s="285" t="s">
        <v>72</v>
      </c>
      <c r="N36" s="286" t="s">
        <v>73</v>
      </c>
      <c r="O36" s="287"/>
    </row>
    <row r="37" spans="1:15" ht="27.75" customHeight="1" thickBot="1" x14ac:dyDescent="0.3"/>
    <row r="38" spans="1:15" ht="27.75" customHeight="1" thickBot="1" x14ac:dyDescent="0.3">
      <c r="A38" s="156" t="s">
        <v>1386</v>
      </c>
      <c r="B38" s="185"/>
      <c r="C38" s="185"/>
      <c r="D38" s="185"/>
      <c r="E38" s="157"/>
      <c r="F38" s="157" t="s">
        <v>12</v>
      </c>
      <c r="G38" s="158" t="s">
        <v>76</v>
      </c>
    </row>
    <row r="39" spans="1:15" ht="27.75" customHeight="1" x14ac:dyDescent="0.25">
      <c r="A39" s="275" t="s">
        <v>440</v>
      </c>
      <c r="B39" s="271"/>
      <c r="C39" s="271"/>
      <c r="D39" s="271"/>
      <c r="E39" s="271"/>
      <c r="F39" s="348" t="s">
        <v>1989</v>
      </c>
      <c r="G39" s="289" t="s">
        <v>136</v>
      </c>
    </row>
    <row r="40" spans="1:15" ht="27.75" customHeight="1" x14ac:dyDescent="0.25">
      <c r="A40" s="526" t="s">
        <v>436</v>
      </c>
      <c r="B40" s="170"/>
      <c r="C40" s="170"/>
      <c r="D40" s="170"/>
      <c r="E40" s="170"/>
      <c r="F40" s="188" t="s">
        <v>1990</v>
      </c>
      <c r="G40" s="189" t="s">
        <v>136</v>
      </c>
    </row>
    <row r="41" spans="1:15" ht="27.75" customHeight="1" x14ac:dyDescent="0.25">
      <c r="A41" s="526" t="s">
        <v>405</v>
      </c>
      <c r="B41" s="170"/>
      <c r="C41" s="170"/>
      <c r="D41" s="170"/>
      <c r="E41" s="170"/>
      <c r="F41" s="219" t="s">
        <v>1991</v>
      </c>
      <c r="G41" s="189" t="s">
        <v>136</v>
      </c>
    </row>
    <row r="42" spans="1:15" ht="27.75" customHeight="1" x14ac:dyDescent="0.25">
      <c r="A42" s="526" t="s">
        <v>444</v>
      </c>
      <c r="B42" s="170"/>
      <c r="C42" s="170"/>
      <c r="D42" s="170"/>
      <c r="E42" s="188"/>
      <c r="F42" s="188" t="s">
        <v>1992</v>
      </c>
      <c r="G42" s="189" t="s">
        <v>136</v>
      </c>
    </row>
    <row r="43" spans="1:15" ht="27.75" customHeight="1" thickBot="1" x14ac:dyDescent="0.3">
      <c r="A43" s="526"/>
      <c r="B43" s="170"/>
      <c r="C43" s="170"/>
      <c r="D43" s="170"/>
      <c r="E43" s="170"/>
      <c r="F43" s="188"/>
      <c r="G43" s="189"/>
    </row>
    <row r="44" spans="1:15" ht="27.75" customHeight="1" thickBot="1" x14ac:dyDescent="0.3">
      <c r="A44" s="156" t="s">
        <v>1387</v>
      </c>
      <c r="B44" s="157"/>
      <c r="C44" s="157"/>
      <c r="D44" s="157" t="s">
        <v>53</v>
      </c>
      <c r="E44" s="157" t="s">
        <v>52</v>
      </c>
      <c r="F44" s="157" t="s">
        <v>12</v>
      </c>
      <c r="G44" s="158" t="s">
        <v>76</v>
      </c>
    </row>
    <row r="45" spans="1:15" ht="27.75" customHeight="1" x14ac:dyDescent="0.25">
      <c r="A45" s="275" t="s">
        <v>434</v>
      </c>
      <c r="B45" s="271"/>
      <c r="C45" s="271"/>
      <c r="D45" s="271" t="s">
        <v>1454</v>
      </c>
      <c r="E45" s="271" t="s">
        <v>1993</v>
      </c>
      <c r="F45" s="319">
        <v>8.021990740740741E-4</v>
      </c>
      <c r="G45" s="276" t="s">
        <v>136</v>
      </c>
    </row>
    <row r="46" spans="1:15" ht="27.75" customHeight="1" x14ac:dyDescent="0.25">
      <c r="A46" s="526" t="s">
        <v>1253</v>
      </c>
      <c r="B46" s="170"/>
      <c r="C46" s="170"/>
      <c r="D46" s="170" t="s">
        <v>1039</v>
      </c>
      <c r="E46" s="170" t="s">
        <v>1712</v>
      </c>
      <c r="F46" s="214">
        <v>8.5069444444444461E-4</v>
      </c>
      <c r="G46" s="172" t="s">
        <v>136</v>
      </c>
    </row>
    <row r="47" spans="1:15" ht="27.75" customHeight="1" x14ac:dyDescent="0.25">
      <c r="A47" s="526" t="s">
        <v>405</v>
      </c>
      <c r="B47" s="170"/>
      <c r="C47" s="170"/>
      <c r="D47" s="170" t="s">
        <v>1708</v>
      </c>
      <c r="E47" s="170" t="s">
        <v>1596</v>
      </c>
      <c r="F47" s="214">
        <v>8.6944444444444439E-4</v>
      </c>
      <c r="G47" s="172" t="s">
        <v>136</v>
      </c>
    </row>
    <row r="48" spans="1:15" ht="27.75" customHeight="1" x14ac:dyDescent="0.25">
      <c r="A48" s="526" t="s">
        <v>1263</v>
      </c>
      <c r="B48" s="170"/>
      <c r="C48" s="170"/>
      <c r="D48" s="170" t="s">
        <v>1994</v>
      </c>
      <c r="E48" s="170" t="s">
        <v>1995</v>
      </c>
      <c r="F48" s="214">
        <v>9.6631944444444445E-4</v>
      </c>
      <c r="G48" s="172" t="s">
        <v>136</v>
      </c>
    </row>
    <row r="49" spans="1:7" ht="27.75" customHeight="1" thickBot="1" x14ac:dyDescent="0.3">
      <c r="A49" s="525"/>
      <c r="B49" s="175"/>
      <c r="C49" s="175"/>
      <c r="D49" s="175"/>
      <c r="E49" s="175"/>
      <c r="F49" s="176"/>
      <c r="G49" s="177"/>
    </row>
    <row r="50" spans="1:7" ht="27.75" customHeight="1" thickBot="1" x14ac:dyDescent="0.3"/>
    <row r="51" spans="1:7" ht="27.75" customHeight="1" thickBot="1" x14ac:dyDescent="0.3">
      <c r="A51" s="659" t="s">
        <v>64</v>
      </c>
      <c r="B51" s="660"/>
      <c r="C51" s="660"/>
      <c r="D51" s="661"/>
    </row>
    <row r="52" spans="1:7" ht="27.75" customHeight="1" x14ac:dyDescent="0.25">
      <c r="A52" s="662" t="s">
        <v>1804</v>
      </c>
      <c r="B52" s="663"/>
      <c r="C52" s="663"/>
      <c r="D52" s="664"/>
    </row>
    <row r="53" spans="1:7" ht="27.75" customHeight="1" x14ac:dyDescent="0.25">
      <c r="A53" s="617" t="s">
        <v>1805</v>
      </c>
      <c r="B53" s="618"/>
      <c r="C53" s="618"/>
      <c r="D53" s="619"/>
    </row>
    <row r="54" spans="1:7" ht="27.75" customHeight="1" x14ac:dyDescent="0.25">
      <c r="A54" s="617" t="s">
        <v>1806</v>
      </c>
      <c r="B54" s="618"/>
      <c r="C54" s="618"/>
      <c r="D54" s="619"/>
    </row>
    <row r="55" spans="1:7" ht="27.75" customHeight="1" thickBot="1" x14ac:dyDescent="0.3">
      <c r="A55" s="665"/>
      <c r="B55" s="666"/>
      <c r="C55" s="666"/>
      <c r="D55" s="667"/>
    </row>
    <row r="56" spans="1:7" ht="27.75" customHeight="1" thickBot="1" x14ac:dyDescent="0.3">
      <c r="A56" s="659" t="s">
        <v>61</v>
      </c>
      <c r="B56" s="660"/>
      <c r="C56" s="660"/>
      <c r="D56" s="661"/>
    </row>
    <row r="57" spans="1:7" ht="27.75" customHeight="1" x14ac:dyDescent="0.25">
      <c r="A57" s="662" t="s">
        <v>1807</v>
      </c>
      <c r="B57" s="663"/>
      <c r="C57" s="663"/>
      <c r="D57" s="664"/>
    </row>
    <row r="58" spans="1:7" ht="27.75" customHeight="1" x14ac:dyDescent="0.25">
      <c r="A58" s="617" t="s">
        <v>1808</v>
      </c>
      <c r="B58" s="618"/>
      <c r="C58" s="618"/>
      <c r="D58" s="619"/>
    </row>
    <row r="59" spans="1:7" ht="27.75" customHeight="1" x14ac:dyDescent="0.25">
      <c r="A59" s="617" t="s">
        <v>1809</v>
      </c>
      <c r="B59" s="618"/>
      <c r="C59" s="618"/>
      <c r="D59" s="619"/>
    </row>
    <row r="60" spans="1:7" ht="27.75" customHeight="1" thickBot="1" x14ac:dyDescent="0.3">
      <c r="A60" s="665"/>
      <c r="B60" s="666"/>
      <c r="C60" s="666"/>
      <c r="D60" s="667"/>
    </row>
    <row r="61" spans="1:7" ht="27.75" customHeight="1" thickBot="1" x14ac:dyDescent="0.3">
      <c r="A61" s="659" t="s">
        <v>58</v>
      </c>
      <c r="B61" s="660"/>
      <c r="C61" s="660"/>
      <c r="D61" s="661"/>
    </row>
    <row r="62" spans="1:7" ht="27.75" customHeight="1" x14ac:dyDescent="0.25">
      <c r="A62" s="662" t="s">
        <v>1810</v>
      </c>
      <c r="B62" s="663"/>
      <c r="C62" s="663"/>
      <c r="D62" s="664"/>
    </row>
    <row r="63" spans="1:7" ht="27.75" customHeight="1" x14ac:dyDescent="0.25">
      <c r="A63" s="617" t="s">
        <v>1811</v>
      </c>
      <c r="B63" s="618"/>
      <c r="C63" s="618"/>
      <c r="D63" s="619"/>
    </row>
    <row r="64" spans="1:7" ht="27.75" customHeight="1" x14ac:dyDescent="0.25">
      <c r="A64" s="617" t="s">
        <v>1812</v>
      </c>
      <c r="B64" s="618"/>
      <c r="C64" s="618"/>
      <c r="D64" s="619"/>
    </row>
    <row r="65" spans="1:4" ht="27.75" customHeight="1" thickBot="1" x14ac:dyDescent="0.3">
      <c r="A65" s="608"/>
      <c r="B65" s="609"/>
      <c r="C65" s="609"/>
      <c r="D65" s="610"/>
    </row>
  </sheetData>
  <mergeCells count="15">
    <mergeCell ref="A63:D63"/>
    <mergeCell ref="A64:D64"/>
    <mergeCell ref="A65:D65"/>
    <mergeCell ref="A57:D57"/>
    <mergeCell ref="A58:D58"/>
    <mergeCell ref="A59:D59"/>
    <mergeCell ref="A60:D60"/>
    <mergeCell ref="A61:D61"/>
    <mergeCell ref="A62:D62"/>
    <mergeCell ref="A56:D56"/>
    <mergeCell ref="A51:D51"/>
    <mergeCell ref="A52:D52"/>
    <mergeCell ref="A53:D53"/>
    <mergeCell ref="A54:D54"/>
    <mergeCell ref="A55:D55"/>
  </mergeCells>
  <phoneticPr fontId="1" type="noConversion"/>
  <pageMargins left="0.25" right="0.25" top="0.25" bottom="0.25" header="0.25" footer="0.25"/>
  <pageSetup scale="74" orientation="portrait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R43"/>
  <sheetViews>
    <sheetView zoomScale="75" zoomScaleNormal="75" zoomScalePageLayoutView="75" workbookViewId="0"/>
  </sheetViews>
  <sheetFormatPr defaultColWidth="11.453125" defaultRowHeight="27.75" customHeight="1" x14ac:dyDescent="0.25"/>
  <cols>
    <col min="1" max="1" width="54.36328125" style="206" customWidth="1"/>
    <col min="2" max="5" width="10.1796875" style="168" customWidth="1"/>
    <col min="6" max="7" width="16.6328125" style="168" customWidth="1"/>
    <col min="8" max="8" width="54.36328125" style="206" customWidth="1"/>
    <col min="9" max="13" width="10.1796875" style="168" customWidth="1"/>
    <col min="14" max="15" width="16.6328125" style="168" customWidth="1"/>
    <col min="16" max="16" width="11.6328125" style="168" bestFit="1" customWidth="1"/>
    <col min="17" max="17" width="9.1796875" style="168" bestFit="1" customWidth="1"/>
    <col min="18" max="18" width="12.6328125" style="168" bestFit="1" customWidth="1"/>
    <col min="19" max="16384" width="11.453125" style="168"/>
  </cols>
  <sheetData>
    <row r="1" spans="1:18" s="162" customFormat="1" ht="35" customHeight="1" thickBot="1" x14ac:dyDescent="0.3">
      <c r="A1" s="156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156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</row>
    <row r="2" spans="1:18" ht="35" customHeight="1" x14ac:dyDescent="0.25">
      <c r="A2" s="275" t="s">
        <v>1290</v>
      </c>
      <c r="B2" s="271" t="s">
        <v>1996</v>
      </c>
      <c r="C2" s="414" t="s">
        <v>1997</v>
      </c>
      <c r="D2" s="271" t="s">
        <v>1145</v>
      </c>
      <c r="E2" s="271" t="s">
        <v>1477</v>
      </c>
      <c r="F2" s="272">
        <v>1.7125000000000003E-3</v>
      </c>
      <c r="G2" s="276">
        <v>1.7152777777777776E-3</v>
      </c>
      <c r="H2" s="275" t="s">
        <v>1872</v>
      </c>
      <c r="I2" s="288"/>
      <c r="J2" s="288"/>
      <c r="K2" s="288"/>
      <c r="L2" s="288"/>
      <c r="M2" s="288"/>
      <c r="N2" s="272"/>
      <c r="O2" s="276"/>
    </row>
    <row r="3" spans="1:18" ht="35" customHeight="1" x14ac:dyDescent="0.25">
      <c r="A3" s="402" t="s">
        <v>1851</v>
      </c>
      <c r="B3" s="170"/>
      <c r="C3" s="170"/>
      <c r="D3" s="170"/>
      <c r="E3" s="170"/>
      <c r="F3" s="171"/>
      <c r="G3" s="172"/>
      <c r="H3" s="402"/>
      <c r="I3" s="173"/>
      <c r="J3" s="173"/>
      <c r="K3" s="173"/>
      <c r="L3" s="173"/>
      <c r="M3" s="173"/>
      <c r="N3" s="171"/>
      <c r="O3" s="172"/>
    </row>
    <row r="4" spans="1:18" ht="35" customHeight="1" x14ac:dyDescent="0.25">
      <c r="A4" s="529" t="s">
        <v>1662</v>
      </c>
      <c r="B4" s="170" t="s">
        <v>1998</v>
      </c>
      <c r="C4" s="211" t="s">
        <v>1999</v>
      </c>
      <c r="D4" s="170" t="s">
        <v>2000</v>
      </c>
      <c r="E4" s="211" t="s">
        <v>2001</v>
      </c>
      <c r="F4" s="171">
        <v>1.3947916666666668E-3</v>
      </c>
      <c r="G4" s="172">
        <v>1.3973379629629631E-3</v>
      </c>
      <c r="H4" s="402" t="s">
        <v>1873</v>
      </c>
      <c r="I4" s="173" t="s">
        <v>2040</v>
      </c>
      <c r="J4" s="173" t="s">
        <v>2041</v>
      </c>
      <c r="K4" s="173" t="s">
        <v>2042</v>
      </c>
      <c r="L4" s="173" t="s">
        <v>687</v>
      </c>
      <c r="M4" s="173" t="s">
        <v>1190</v>
      </c>
      <c r="N4" s="214">
        <v>4.639351851851852E-3</v>
      </c>
      <c r="O4" s="172">
        <v>4.6420138888888891E-3</v>
      </c>
    </row>
    <row r="5" spans="1:18" ht="35" customHeight="1" x14ac:dyDescent="0.25">
      <c r="A5" s="402" t="s">
        <v>1852</v>
      </c>
      <c r="B5" s="170"/>
      <c r="C5" s="170"/>
      <c r="D5" s="170"/>
      <c r="E5" s="170"/>
      <c r="F5" s="171"/>
      <c r="G5" s="172"/>
      <c r="H5" s="402"/>
      <c r="I5" s="173" t="s">
        <v>1032</v>
      </c>
      <c r="J5" s="173" t="s">
        <v>1592</v>
      </c>
      <c r="K5" s="173" t="s">
        <v>1189</v>
      </c>
      <c r="L5" s="173" t="s">
        <v>1469</v>
      </c>
      <c r="M5" s="173" t="s">
        <v>1735</v>
      </c>
      <c r="N5" s="171"/>
      <c r="O5" s="172"/>
    </row>
    <row r="6" spans="1:18" ht="35" customHeight="1" thickBot="1" x14ac:dyDescent="0.3">
      <c r="A6" s="273"/>
      <c r="B6" s="274"/>
      <c r="C6" s="274"/>
      <c r="D6" s="274"/>
      <c r="E6" s="274"/>
      <c r="F6" s="198"/>
      <c r="G6" s="199"/>
      <c r="H6" s="402" t="s">
        <v>1874</v>
      </c>
      <c r="I6" s="173" t="s">
        <v>834</v>
      </c>
      <c r="J6" s="173" t="s">
        <v>1556</v>
      </c>
      <c r="K6" s="173" t="s">
        <v>2043</v>
      </c>
      <c r="L6" s="173" t="s">
        <v>2043</v>
      </c>
      <c r="M6" s="173" t="s">
        <v>2043</v>
      </c>
      <c r="N6" s="171">
        <v>3.8370370370370368E-3</v>
      </c>
      <c r="O6" s="213">
        <v>3.8365740740740738E-3</v>
      </c>
    </row>
    <row r="7" spans="1:18" ht="35" customHeight="1" thickBot="1" x14ac:dyDescent="0.3">
      <c r="A7" s="156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402"/>
      <c r="I7" s="173" t="s">
        <v>2044</v>
      </c>
      <c r="J7" s="173" t="s">
        <v>2045</v>
      </c>
      <c r="K7" s="173" t="s">
        <v>2046</v>
      </c>
      <c r="L7" s="173" t="s">
        <v>943</v>
      </c>
      <c r="M7" s="173" t="s">
        <v>2047</v>
      </c>
      <c r="N7" s="171"/>
      <c r="O7" s="172"/>
    </row>
    <row r="8" spans="1:18" ht="35" customHeight="1" x14ac:dyDescent="0.25">
      <c r="A8" s="275" t="s">
        <v>1853</v>
      </c>
      <c r="B8" s="271" t="s">
        <v>2002</v>
      </c>
      <c r="C8" s="271" t="s">
        <v>2003</v>
      </c>
      <c r="D8" s="271" t="s">
        <v>2004</v>
      </c>
      <c r="E8" s="271" t="s">
        <v>2005</v>
      </c>
      <c r="F8" s="272">
        <v>2.0413194444444441E-3</v>
      </c>
      <c r="G8" s="276">
        <v>2.0450231481481482E-3</v>
      </c>
      <c r="H8" s="402"/>
      <c r="I8" s="173"/>
      <c r="J8" s="173"/>
      <c r="K8" s="173"/>
      <c r="L8" s="173"/>
      <c r="M8" s="173"/>
      <c r="N8" s="171"/>
      <c r="O8" s="172"/>
    </row>
    <row r="9" spans="1:18" ht="35" customHeight="1" x14ac:dyDescent="0.25">
      <c r="A9" s="402" t="s">
        <v>1854</v>
      </c>
      <c r="B9" s="170" t="s">
        <v>2006</v>
      </c>
      <c r="C9" s="173" t="s">
        <v>495</v>
      </c>
      <c r="D9" s="170" t="s">
        <v>1582</v>
      </c>
      <c r="E9" s="170" t="s">
        <v>507</v>
      </c>
      <c r="F9" s="214">
        <v>1.924189814814815E-3</v>
      </c>
      <c r="G9" s="172">
        <v>1.9285879629629629E-3</v>
      </c>
      <c r="H9" s="402"/>
      <c r="I9" s="173"/>
      <c r="J9" s="173"/>
      <c r="K9" s="173"/>
      <c r="L9" s="173"/>
      <c r="M9" s="173"/>
      <c r="N9" s="171"/>
      <c r="O9" s="172"/>
    </row>
    <row r="10" spans="1:18" ht="35" customHeight="1" thickBot="1" x14ac:dyDescent="0.3">
      <c r="A10" s="402" t="s">
        <v>976</v>
      </c>
      <c r="B10" s="170" t="s">
        <v>2007</v>
      </c>
      <c r="C10" s="170" t="s">
        <v>2008</v>
      </c>
      <c r="D10" s="170" t="s">
        <v>2009</v>
      </c>
      <c r="E10" s="170" t="s">
        <v>1303</v>
      </c>
      <c r="F10" s="214">
        <v>1.6962962962962964E-3</v>
      </c>
      <c r="G10" s="172">
        <v>1.703125E-3</v>
      </c>
      <c r="H10" s="273"/>
      <c r="I10" s="281"/>
      <c r="J10" s="281"/>
      <c r="K10" s="281"/>
      <c r="L10" s="281"/>
      <c r="M10" s="281"/>
      <c r="N10" s="198"/>
      <c r="O10" s="199"/>
    </row>
    <row r="11" spans="1:18" ht="35" customHeight="1" thickBot="1" x14ac:dyDescent="0.3">
      <c r="A11" s="402"/>
      <c r="B11" s="170"/>
      <c r="C11" s="170"/>
      <c r="D11" s="170"/>
      <c r="E11" s="170"/>
      <c r="F11" s="171"/>
      <c r="G11" s="172"/>
      <c r="H11" s="156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P11" s="190"/>
      <c r="Q11" s="190"/>
      <c r="R11" s="190"/>
    </row>
    <row r="12" spans="1:18" ht="35" customHeight="1" thickBot="1" x14ac:dyDescent="0.3">
      <c r="A12" s="273"/>
      <c r="B12" s="274"/>
      <c r="C12" s="274"/>
      <c r="D12" s="274"/>
      <c r="E12" s="274"/>
      <c r="F12" s="198"/>
      <c r="G12" s="199"/>
      <c r="H12" s="275" t="s">
        <v>1665</v>
      </c>
      <c r="I12" s="271"/>
      <c r="J12" s="414" t="s">
        <v>2048</v>
      </c>
      <c r="K12" s="414" t="s">
        <v>2049</v>
      </c>
      <c r="L12" s="414" t="s">
        <v>1020</v>
      </c>
      <c r="M12" s="271" t="s">
        <v>1454</v>
      </c>
      <c r="N12" s="272">
        <v>1.492939814814815E-3</v>
      </c>
      <c r="O12" s="276">
        <v>1.4979166666666667E-3</v>
      </c>
    </row>
    <row r="13" spans="1:18" ht="35" customHeight="1" thickBot="1" x14ac:dyDescent="0.3">
      <c r="A13" s="156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402" t="s">
        <v>1875</v>
      </c>
      <c r="I13" s="170"/>
      <c r="J13" s="170"/>
      <c r="K13" s="170"/>
      <c r="L13" s="170"/>
      <c r="M13" s="170"/>
      <c r="N13" s="171"/>
      <c r="O13" s="172"/>
    </row>
    <row r="14" spans="1:18" ht="35" customHeight="1" x14ac:dyDescent="0.25">
      <c r="A14" s="275" t="s">
        <v>1855</v>
      </c>
      <c r="B14" s="271" t="s">
        <v>2010</v>
      </c>
      <c r="C14" s="271" t="s">
        <v>1710</v>
      </c>
      <c r="D14" s="271" t="s">
        <v>2011</v>
      </c>
      <c r="E14" s="271" t="s">
        <v>2012</v>
      </c>
      <c r="F14" s="319">
        <v>1.8899305555555553E-3</v>
      </c>
      <c r="G14" s="276">
        <v>1.8917824074074073E-3</v>
      </c>
      <c r="H14" s="529" t="s">
        <v>1663</v>
      </c>
      <c r="I14" s="170"/>
      <c r="J14" s="170" t="s">
        <v>2050</v>
      </c>
      <c r="K14" s="211" t="s">
        <v>2051</v>
      </c>
      <c r="L14" s="170" t="s">
        <v>2052</v>
      </c>
      <c r="M14" s="170" t="s">
        <v>2053</v>
      </c>
      <c r="N14" s="171">
        <v>1.3951388888888887E-3</v>
      </c>
      <c r="O14" s="172">
        <v>1.3964120370370369E-3</v>
      </c>
    </row>
    <row r="15" spans="1:18" ht="35" customHeight="1" x14ac:dyDescent="0.25">
      <c r="A15" s="402" t="s">
        <v>1856</v>
      </c>
      <c r="B15" s="170" t="s">
        <v>1046</v>
      </c>
      <c r="C15" s="170" t="s">
        <v>2013</v>
      </c>
      <c r="D15" s="173" t="s">
        <v>1152</v>
      </c>
      <c r="E15" s="170" t="s">
        <v>2014</v>
      </c>
      <c r="F15" s="214">
        <v>1.7296296296296298E-3</v>
      </c>
      <c r="G15" s="172">
        <v>1.7313657407407408E-3</v>
      </c>
      <c r="H15" s="402" t="s">
        <v>1876</v>
      </c>
      <c r="I15" s="170"/>
      <c r="J15" s="170" t="s">
        <v>2054</v>
      </c>
      <c r="K15" s="170"/>
      <c r="L15" s="170"/>
      <c r="M15" s="170"/>
      <c r="N15" s="171"/>
      <c r="O15" s="172"/>
    </row>
    <row r="16" spans="1:18" ht="35" customHeight="1" thickBot="1" x14ac:dyDescent="0.3">
      <c r="A16" s="402" t="s">
        <v>1857</v>
      </c>
      <c r="B16" s="170" t="s">
        <v>2015</v>
      </c>
      <c r="C16" s="170" t="s">
        <v>905</v>
      </c>
      <c r="D16" s="170" t="s">
        <v>1136</v>
      </c>
      <c r="E16" s="170" t="s">
        <v>2016</v>
      </c>
      <c r="F16" s="214">
        <v>1.6032407407407404E-3</v>
      </c>
      <c r="G16" s="172">
        <v>1.6050925925925926E-3</v>
      </c>
      <c r="H16" s="273"/>
      <c r="I16" s="274"/>
      <c r="J16" s="274"/>
      <c r="K16" s="274"/>
      <c r="L16" s="274"/>
      <c r="M16" s="274"/>
      <c r="N16" s="198"/>
      <c r="O16" s="199"/>
      <c r="P16" s="190"/>
      <c r="Q16" s="190"/>
      <c r="R16" s="190"/>
    </row>
    <row r="17" spans="1:18" ht="35" customHeight="1" thickBot="1" x14ac:dyDescent="0.3">
      <c r="A17" s="280"/>
      <c r="B17" s="274"/>
      <c r="C17" s="274"/>
      <c r="D17" s="198"/>
      <c r="E17" s="198"/>
      <c r="F17" s="198"/>
      <c r="G17" s="199"/>
      <c r="H17" s="156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208"/>
      <c r="R17" s="208"/>
    </row>
    <row r="18" spans="1:18" ht="35" customHeight="1" thickBot="1" x14ac:dyDescent="0.3">
      <c r="A18" s="156" t="s">
        <v>3</v>
      </c>
      <c r="B18" s="185"/>
      <c r="C18" s="185"/>
      <c r="D18" s="185"/>
      <c r="E18" s="157"/>
      <c r="F18" s="157" t="s">
        <v>12</v>
      </c>
      <c r="G18" s="158" t="s">
        <v>76</v>
      </c>
      <c r="H18" s="275" t="s">
        <v>1877</v>
      </c>
      <c r="I18" s="271"/>
      <c r="J18" s="288"/>
      <c r="K18" s="271"/>
      <c r="L18" s="271" t="s">
        <v>1733</v>
      </c>
      <c r="M18" s="288" t="s">
        <v>2055</v>
      </c>
      <c r="N18" s="319">
        <v>1.1787037037037037E-3</v>
      </c>
      <c r="O18" s="276">
        <v>1.1876157407407406E-3</v>
      </c>
      <c r="Q18" s="208"/>
      <c r="R18" s="208"/>
    </row>
    <row r="19" spans="1:18" ht="35" customHeight="1" x14ac:dyDescent="0.25">
      <c r="A19" s="275" t="s">
        <v>1858</v>
      </c>
      <c r="B19" s="520"/>
      <c r="C19" s="520"/>
      <c r="D19" s="520"/>
      <c r="E19" s="521"/>
      <c r="F19" s="293" t="s">
        <v>2017</v>
      </c>
      <c r="G19" s="522" t="s">
        <v>2018</v>
      </c>
      <c r="H19" s="402" t="s">
        <v>818</v>
      </c>
      <c r="I19" s="170" t="s">
        <v>1624</v>
      </c>
      <c r="J19" s="173"/>
      <c r="K19" s="170"/>
      <c r="L19" s="170"/>
      <c r="M19" s="173"/>
      <c r="N19" s="171"/>
      <c r="O19" s="172"/>
      <c r="Q19" s="208"/>
      <c r="R19" s="208"/>
    </row>
    <row r="20" spans="1:18" ht="35" customHeight="1" x14ac:dyDescent="0.25">
      <c r="A20" s="402" t="s">
        <v>1859</v>
      </c>
      <c r="B20" s="170"/>
      <c r="C20" s="170"/>
      <c r="D20" s="170"/>
      <c r="E20" s="293"/>
      <c r="F20" s="293" t="s">
        <v>1144</v>
      </c>
      <c r="G20" s="522" t="s">
        <v>2019</v>
      </c>
      <c r="H20" s="402" t="s">
        <v>1878</v>
      </c>
      <c r="I20" s="170"/>
      <c r="J20" s="173"/>
      <c r="K20" s="170"/>
      <c r="L20" s="170" t="s">
        <v>1971</v>
      </c>
      <c r="M20" s="173" t="s">
        <v>2056</v>
      </c>
      <c r="N20" s="214">
        <v>9.563657407407407E-4</v>
      </c>
      <c r="O20" s="172">
        <v>9.5706018518518525E-4</v>
      </c>
      <c r="Q20" s="208"/>
      <c r="R20" s="208"/>
    </row>
    <row r="21" spans="1:18" ht="35" customHeight="1" x14ac:dyDescent="0.25">
      <c r="A21" s="402" t="s">
        <v>1860</v>
      </c>
      <c r="B21" s="170"/>
      <c r="C21" s="170"/>
      <c r="D21" s="170"/>
      <c r="E21" s="293"/>
      <c r="F21" s="293" t="s">
        <v>2020</v>
      </c>
      <c r="G21" s="522" t="s">
        <v>1324</v>
      </c>
      <c r="H21" s="402"/>
      <c r="I21" s="170"/>
      <c r="J21" s="173"/>
      <c r="K21" s="170"/>
      <c r="L21" s="170"/>
      <c r="M21" s="170"/>
      <c r="N21" s="171"/>
      <c r="O21" s="172"/>
      <c r="P21" s="190"/>
      <c r="Q21" s="190"/>
      <c r="R21" s="190"/>
    </row>
    <row r="22" spans="1:18" ht="35" customHeight="1" thickBot="1" x14ac:dyDescent="0.3">
      <c r="A22" s="402" t="s">
        <v>1861</v>
      </c>
      <c r="B22" s="170"/>
      <c r="C22" s="170"/>
      <c r="D22" s="170"/>
      <c r="E22" s="293"/>
      <c r="F22" s="293" t="s">
        <v>2021</v>
      </c>
      <c r="G22" s="522" t="s">
        <v>2022</v>
      </c>
      <c r="H22" s="273"/>
      <c r="I22" s="274"/>
      <c r="J22" s="274"/>
      <c r="K22" s="274"/>
      <c r="L22" s="274"/>
      <c r="M22" s="274"/>
      <c r="N22" s="198"/>
      <c r="O22" s="199"/>
      <c r="Q22" s="208"/>
    </row>
    <row r="23" spans="1:18" ht="35" customHeight="1" thickBot="1" x14ac:dyDescent="0.3">
      <c r="A23" s="402" t="s">
        <v>1862</v>
      </c>
      <c r="B23" s="170"/>
      <c r="C23" s="170"/>
      <c r="D23" s="170"/>
      <c r="E23" s="293"/>
      <c r="F23" s="188" t="s">
        <v>1538</v>
      </c>
      <c r="G23" s="522" t="s">
        <v>2023</v>
      </c>
      <c r="H23" s="156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208"/>
    </row>
    <row r="24" spans="1:18" ht="35" customHeight="1" thickBot="1" x14ac:dyDescent="0.3">
      <c r="A24" s="280" t="s">
        <v>1863</v>
      </c>
      <c r="B24" s="274"/>
      <c r="C24" s="274"/>
      <c r="D24" s="274"/>
      <c r="E24" s="294"/>
      <c r="F24" s="415" t="s">
        <v>2024</v>
      </c>
      <c r="G24" s="523" t="s">
        <v>1539</v>
      </c>
      <c r="H24" s="275" t="s">
        <v>1879</v>
      </c>
      <c r="I24" s="271"/>
      <c r="J24" s="271"/>
      <c r="K24" s="271"/>
      <c r="L24" s="271" t="s">
        <v>1207</v>
      </c>
      <c r="M24" s="173">
        <v>8.0439814814814816E-4</v>
      </c>
      <c r="N24" s="319">
        <v>1.495949074074074E-3</v>
      </c>
      <c r="O24" s="276">
        <v>1.500462962962963E-3</v>
      </c>
      <c r="Q24" s="208"/>
    </row>
    <row r="25" spans="1:18" ht="35" customHeight="1" thickBot="1" x14ac:dyDescent="0.3">
      <c r="A25" s="156" t="s">
        <v>4</v>
      </c>
      <c r="B25" s="157"/>
      <c r="C25" s="157"/>
      <c r="D25" s="157" t="s">
        <v>53</v>
      </c>
      <c r="E25" s="157" t="s">
        <v>52</v>
      </c>
      <c r="F25" s="157" t="s">
        <v>12</v>
      </c>
      <c r="G25" s="158" t="s">
        <v>76</v>
      </c>
      <c r="H25" s="402" t="s">
        <v>1880</v>
      </c>
      <c r="I25" s="170"/>
      <c r="J25" s="170"/>
      <c r="K25" s="170"/>
      <c r="L25" s="170" t="s">
        <v>2057</v>
      </c>
      <c r="M25" s="170" t="s">
        <v>2058</v>
      </c>
      <c r="N25" s="214">
        <v>1.1077546296296295E-3</v>
      </c>
      <c r="O25" s="172">
        <v>1.1101851851851852E-3</v>
      </c>
      <c r="Q25" s="208"/>
    </row>
    <row r="26" spans="1:18" ht="35" customHeight="1" x14ac:dyDescent="0.25">
      <c r="A26" s="529" t="s">
        <v>790</v>
      </c>
      <c r="B26" s="271"/>
      <c r="C26" s="271"/>
      <c r="D26" s="271" t="s">
        <v>2025</v>
      </c>
      <c r="E26" s="271" t="s">
        <v>2026</v>
      </c>
      <c r="F26" s="319">
        <v>1.0490740740740742E-3</v>
      </c>
      <c r="G26" s="276">
        <v>1.0758101851851853E-3</v>
      </c>
      <c r="H26" s="402" t="s">
        <v>1881</v>
      </c>
      <c r="I26" s="170"/>
      <c r="J26" s="170"/>
      <c r="K26" s="170"/>
      <c r="L26" s="170" t="s">
        <v>870</v>
      </c>
      <c r="M26" s="170" t="s">
        <v>2059</v>
      </c>
      <c r="N26" s="171">
        <v>1.0670138888888888E-3</v>
      </c>
      <c r="O26" s="172">
        <v>1.0700231481481483E-3</v>
      </c>
      <c r="P26" s="190"/>
      <c r="Q26" s="190"/>
      <c r="R26" s="190"/>
    </row>
    <row r="27" spans="1:18" ht="35" customHeight="1" x14ac:dyDescent="0.25">
      <c r="A27" s="529" t="s">
        <v>1865</v>
      </c>
      <c r="B27" s="170"/>
      <c r="C27" s="170"/>
      <c r="D27" s="170" t="s">
        <v>2027</v>
      </c>
      <c r="E27" s="170" t="s">
        <v>502</v>
      </c>
      <c r="F27" s="171">
        <v>1.0774305555555556E-3</v>
      </c>
      <c r="G27" s="172">
        <v>1.0766203703703704E-3</v>
      </c>
      <c r="H27" s="402" t="s">
        <v>1882</v>
      </c>
      <c r="I27" s="170"/>
      <c r="J27" s="170"/>
      <c r="K27" s="170"/>
      <c r="L27" s="170" t="s">
        <v>2060</v>
      </c>
      <c r="M27" s="170" t="s">
        <v>2061</v>
      </c>
      <c r="N27" s="171">
        <v>1.0664351851851852E-3</v>
      </c>
      <c r="O27" s="172">
        <v>1.0686342592592592E-3</v>
      </c>
    </row>
    <row r="28" spans="1:18" ht="35" customHeight="1" thickBot="1" x14ac:dyDescent="0.3">
      <c r="A28" s="530" t="s">
        <v>1864</v>
      </c>
      <c r="B28" s="170"/>
      <c r="C28" s="173"/>
      <c r="D28" s="170" t="s">
        <v>2028</v>
      </c>
      <c r="E28" s="173" t="s">
        <v>2029</v>
      </c>
      <c r="F28" s="171">
        <v>1.1269675925925926E-3</v>
      </c>
      <c r="G28" s="172">
        <v>1.1267361111111111E-3</v>
      </c>
      <c r="H28" s="280" t="s">
        <v>1883</v>
      </c>
      <c r="I28" s="274"/>
      <c r="J28" s="274"/>
      <c r="K28" s="274"/>
      <c r="L28" s="274" t="s">
        <v>1674</v>
      </c>
      <c r="M28" s="274" t="s">
        <v>2062</v>
      </c>
      <c r="N28" s="198">
        <v>9.6250000000000014E-4</v>
      </c>
      <c r="O28" s="199">
        <v>9.6666666666666656E-4</v>
      </c>
    </row>
    <row r="29" spans="1:18" ht="35" customHeight="1" thickBot="1" x14ac:dyDescent="0.3">
      <c r="A29" s="402" t="s">
        <v>1866</v>
      </c>
      <c r="B29" s="170"/>
      <c r="C29" s="170"/>
      <c r="D29" s="170" t="s">
        <v>2030</v>
      </c>
      <c r="E29" s="170" t="s">
        <v>1704</v>
      </c>
      <c r="F29" s="214">
        <v>7.2407407407407403E-4</v>
      </c>
      <c r="G29" s="172">
        <v>7.2754629629629634E-4</v>
      </c>
      <c r="H29" s="156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</row>
    <row r="30" spans="1:18" ht="35" customHeight="1" thickBot="1" x14ac:dyDescent="0.3">
      <c r="A30" s="530"/>
      <c r="B30" s="274"/>
      <c r="C30" s="274"/>
      <c r="D30" s="274"/>
      <c r="E30" s="274"/>
      <c r="F30" s="198"/>
      <c r="G30" s="199"/>
      <c r="H30" s="275" t="s">
        <v>1664</v>
      </c>
      <c r="I30" s="272"/>
      <c r="J30" s="319">
        <v>7.923611111111112E-4</v>
      </c>
      <c r="K30" s="319">
        <v>8.7384259259259262E-4</v>
      </c>
      <c r="L30" s="319">
        <v>8.7592592592592594E-4</v>
      </c>
      <c r="M30" s="319">
        <v>7.8692129629629631E-4</v>
      </c>
      <c r="N30" s="272">
        <v>3.3290509259259263E-3</v>
      </c>
      <c r="O30" s="276">
        <v>3.3293981481481477E-3</v>
      </c>
    </row>
    <row r="31" spans="1:18" ht="35" customHeight="1" thickBot="1" x14ac:dyDescent="0.3">
      <c r="A31" s="156" t="s">
        <v>5</v>
      </c>
      <c r="B31" s="157"/>
      <c r="C31" s="157"/>
      <c r="D31" s="157" t="s">
        <v>53</v>
      </c>
      <c r="E31" s="157" t="s">
        <v>52</v>
      </c>
      <c r="F31" s="157" t="s">
        <v>12</v>
      </c>
      <c r="G31" s="158" t="s">
        <v>76</v>
      </c>
      <c r="H31" s="402" t="s">
        <v>1884</v>
      </c>
      <c r="I31" s="171"/>
      <c r="J31" s="171"/>
      <c r="K31" s="171"/>
      <c r="L31" s="171"/>
      <c r="M31" s="171"/>
      <c r="N31" s="171"/>
      <c r="O31" s="172"/>
    </row>
    <row r="32" spans="1:18" ht="35" customHeight="1" x14ac:dyDescent="0.25">
      <c r="A32" s="275" t="s">
        <v>1867</v>
      </c>
      <c r="B32" s="271"/>
      <c r="C32" s="271"/>
      <c r="D32" s="271" t="s">
        <v>2031</v>
      </c>
      <c r="E32" s="271" t="s">
        <v>2032</v>
      </c>
      <c r="F32" s="272">
        <v>8.0104166666666659E-4</v>
      </c>
      <c r="G32" s="313">
        <v>7.9814814814814809E-4</v>
      </c>
      <c r="H32" s="529" t="s">
        <v>1071</v>
      </c>
      <c r="I32" s="171"/>
      <c r="J32" s="214" t="s">
        <v>2063</v>
      </c>
      <c r="K32" s="214" t="s">
        <v>2064</v>
      </c>
      <c r="L32" s="214">
        <v>7.3472222222222222E-4</v>
      </c>
      <c r="M32" s="214" t="s">
        <v>2065</v>
      </c>
      <c r="N32" s="171">
        <v>2.7393518518518518E-3</v>
      </c>
      <c r="O32" s="172">
        <v>2.7372685185185187E-3</v>
      </c>
    </row>
    <row r="33" spans="1:15" ht="35" customHeight="1" x14ac:dyDescent="0.25">
      <c r="A33" s="402" t="s">
        <v>1868</v>
      </c>
      <c r="B33" s="170"/>
      <c r="C33" s="170"/>
      <c r="D33" s="170" t="s">
        <v>995</v>
      </c>
      <c r="E33" s="170" t="s">
        <v>2033</v>
      </c>
      <c r="F33" s="214">
        <v>7.828703703703704E-4</v>
      </c>
      <c r="G33" s="172">
        <v>7.8553240740740742E-4</v>
      </c>
      <c r="H33" s="402" t="s">
        <v>1885</v>
      </c>
      <c r="I33" s="171"/>
      <c r="J33" s="171"/>
      <c r="K33" s="171"/>
      <c r="L33" s="171"/>
      <c r="M33" s="171"/>
      <c r="N33" s="171"/>
      <c r="O33" s="172"/>
    </row>
    <row r="34" spans="1:15" ht="35" customHeight="1" x14ac:dyDescent="0.25">
      <c r="A34" s="402" t="s">
        <v>1869</v>
      </c>
      <c r="B34" s="170"/>
      <c r="C34" s="170"/>
      <c r="D34" s="170" t="s">
        <v>882</v>
      </c>
      <c r="E34" s="170" t="s">
        <v>2034</v>
      </c>
      <c r="F34" s="214">
        <v>7.4652777777777781E-4</v>
      </c>
      <c r="G34" s="172">
        <v>7.5162037037037038E-4</v>
      </c>
      <c r="H34" s="273"/>
      <c r="I34" s="198"/>
      <c r="J34" s="198"/>
      <c r="K34" s="198"/>
      <c r="L34" s="198"/>
      <c r="M34" s="198"/>
      <c r="N34" s="198"/>
      <c r="O34" s="199"/>
    </row>
    <row r="35" spans="1:15" ht="35" customHeight="1" thickBot="1" x14ac:dyDescent="0.3">
      <c r="A35" s="402" t="s">
        <v>1870</v>
      </c>
      <c r="B35" s="170"/>
      <c r="C35" s="170"/>
      <c r="D35" s="170" t="s">
        <v>1211</v>
      </c>
      <c r="E35" s="170" t="s">
        <v>2035</v>
      </c>
      <c r="F35" s="214" t="s">
        <v>2036</v>
      </c>
      <c r="G35" s="172" t="s">
        <v>2037</v>
      </c>
      <c r="H35" s="273"/>
      <c r="I35" s="198"/>
      <c r="J35" s="198"/>
      <c r="K35" s="198"/>
      <c r="L35" s="198"/>
      <c r="M35" s="198"/>
      <c r="N35" s="198"/>
      <c r="O35" s="199"/>
    </row>
    <row r="36" spans="1:15" ht="35" customHeight="1" thickBot="1" x14ac:dyDescent="0.3">
      <c r="A36" s="401" t="s">
        <v>1871</v>
      </c>
      <c r="B36" s="175"/>
      <c r="C36" s="175"/>
      <c r="D36" s="175" t="s">
        <v>534</v>
      </c>
      <c r="E36" s="175" t="s">
        <v>2038</v>
      </c>
      <c r="F36" s="216" t="s">
        <v>503</v>
      </c>
      <c r="G36" s="177" t="s">
        <v>2039</v>
      </c>
      <c r="H36" s="403" t="s">
        <v>1771</v>
      </c>
      <c r="I36" s="284"/>
      <c r="J36" s="285"/>
      <c r="K36" s="286"/>
      <c r="L36" s="284" t="s">
        <v>71</v>
      </c>
      <c r="M36" s="285" t="s">
        <v>72</v>
      </c>
      <c r="N36" s="286" t="s">
        <v>73</v>
      </c>
      <c r="O36" s="287"/>
    </row>
    <row r="38" spans="1:15" ht="27.75" customHeight="1" x14ac:dyDescent="0.25">
      <c r="A38" s="190"/>
    </row>
    <row r="39" spans="1:15" ht="27.75" customHeight="1" x14ac:dyDescent="0.25">
      <c r="A39" s="190"/>
    </row>
    <row r="40" spans="1:15" ht="27.75" customHeight="1" x14ac:dyDescent="0.25">
      <c r="A40" s="190"/>
    </row>
    <row r="41" spans="1:15" ht="27.75" customHeight="1" x14ac:dyDescent="0.25">
      <c r="A41" s="190"/>
    </row>
    <row r="42" spans="1:15" ht="27.75" customHeight="1" x14ac:dyDescent="0.25">
      <c r="A42" s="190"/>
    </row>
    <row r="43" spans="1:15" ht="27.75" customHeight="1" x14ac:dyDescent="0.25">
      <c r="A43" s="190"/>
    </row>
  </sheetData>
  <phoneticPr fontId="1" type="noConversion"/>
  <pageMargins left="0.25" right="0.25" top="0.25" bottom="0.25" header="0.25" footer="0.25"/>
  <pageSetup scale="58" orientation="portrait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A1:T35"/>
  <sheetViews>
    <sheetView zoomScale="75" zoomScaleNormal="75" zoomScalePageLayoutView="75" workbookViewId="0"/>
  </sheetViews>
  <sheetFormatPr defaultColWidth="11.453125" defaultRowHeight="27.75" customHeight="1" x14ac:dyDescent="0.25"/>
  <cols>
    <col min="1" max="1" width="54.1796875" style="206" customWidth="1"/>
    <col min="2" max="5" width="10.1796875" style="168" customWidth="1"/>
    <col min="6" max="7" width="16.453125" style="168" customWidth="1"/>
    <col min="8" max="8" width="54.1796875" style="206" customWidth="1"/>
    <col min="9" max="13" width="10.1796875" style="168" customWidth="1"/>
    <col min="14" max="15" width="16.6328125" style="168" customWidth="1"/>
    <col min="16" max="16" width="11.453125" style="168"/>
    <col min="17" max="17" width="12" style="168" bestFit="1" customWidth="1"/>
    <col min="18" max="18" width="11.6328125" style="168" bestFit="1" customWidth="1"/>
    <col min="19" max="19" width="9.1796875" style="168" bestFit="1" customWidth="1"/>
    <col min="20" max="20" width="12.6328125" style="168" bestFit="1" customWidth="1"/>
    <col min="21" max="16384" width="11.453125" style="168"/>
  </cols>
  <sheetData>
    <row r="1" spans="1:20" s="162" customFormat="1" ht="35" customHeight="1" thickBot="1" x14ac:dyDescent="0.3">
      <c r="A1" s="537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537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</row>
    <row r="2" spans="1:20" ht="35" customHeight="1" x14ac:dyDescent="0.25">
      <c r="A2" s="535" t="s">
        <v>1662</v>
      </c>
      <c r="B2" s="271" t="s">
        <v>1026</v>
      </c>
      <c r="C2" s="271" t="s">
        <v>2046</v>
      </c>
      <c r="D2" s="271" t="s">
        <v>1296</v>
      </c>
      <c r="E2" s="271" t="s">
        <v>2083</v>
      </c>
      <c r="F2" s="272">
        <v>1.4391203703703703E-3</v>
      </c>
      <c r="G2" s="276">
        <v>1.4369212962962964E-3</v>
      </c>
      <c r="H2" s="535" t="s">
        <v>1923</v>
      </c>
      <c r="I2" s="288" t="s">
        <v>2115</v>
      </c>
      <c r="J2" s="288" t="s">
        <v>2118</v>
      </c>
      <c r="K2" s="288" t="s">
        <v>859</v>
      </c>
      <c r="L2" s="288" t="s">
        <v>2116</v>
      </c>
      <c r="M2" s="288" t="s">
        <v>2117</v>
      </c>
      <c r="N2" s="272">
        <v>4.5024305555555555E-3</v>
      </c>
      <c r="O2" s="313">
        <v>4.5024305555555555E-3</v>
      </c>
    </row>
    <row r="3" spans="1:20" ht="35" customHeight="1" x14ac:dyDescent="0.25">
      <c r="A3" s="533" t="s">
        <v>1925</v>
      </c>
      <c r="B3" s="170"/>
      <c r="C3" s="170"/>
      <c r="D3" s="170"/>
      <c r="E3" s="170"/>
      <c r="F3" s="171"/>
      <c r="G3" s="172"/>
      <c r="H3" s="533"/>
      <c r="I3" s="173" t="s">
        <v>1515</v>
      </c>
      <c r="J3" s="173" t="s">
        <v>2118</v>
      </c>
      <c r="K3" s="173" t="s">
        <v>2119</v>
      </c>
      <c r="L3" s="173" t="s">
        <v>2120</v>
      </c>
      <c r="M3" s="173" t="s">
        <v>2121</v>
      </c>
      <c r="N3" s="171"/>
      <c r="O3" s="172"/>
    </row>
    <row r="4" spans="1:20" ht="35" customHeight="1" x14ac:dyDescent="0.25">
      <c r="A4" s="533"/>
      <c r="B4" s="170"/>
      <c r="C4" s="170"/>
      <c r="D4" s="170"/>
      <c r="E4" s="170"/>
      <c r="F4" s="171"/>
      <c r="G4" s="172"/>
      <c r="H4" s="533" t="s">
        <v>1924</v>
      </c>
      <c r="I4" s="173" t="s">
        <v>2122</v>
      </c>
      <c r="J4" s="173" t="s">
        <v>2123</v>
      </c>
      <c r="K4" s="173" t="s">
        <v>1020</v>
      </c>
      <c r="L4" s="173" t="s">
        <v>528</v>
      </c>
      <c r="M4" s="173" t="s">
        <v>1052</v>
      </c>
      <c r="N4" s="171">
        <v>3.8244212962962962E-3</v>
      </c>
      <c r="O4" s="213">
        <v>3.8238425925925922E-3</v>
      </c>
    </row>
    <row r="5" spans="1:20" ht="35" customHeight="1" x14ac:dyDescent="0.25">
      <c r="A5" s="533"/>
      <c r="B5" s="170"/>
      <c r="C5" s="170"/>
      <c r="D5" s="170"/>
      <c r="E5" s="170"/>
      <c r="F5" s="171"/>
      <c r="G5" s="172"/>
      <c r="H5" s="533"/>
      <c r="I5" s="173" t="s">
        <v>1676</v>
      </c>
      <c r="J5" s="173" t="s">
        <v>2124</v>
      </c>
      <c r="K5" s="173" t="s">
        <v>1216</v>
      </c>
      <c r="L5" s="173" t="s">
        <v>2125</v>
      </c>
      <c r="M5" s="173" t="s">
        <v>2126</v>
      </c>
      <c r="N5" s="171"/>
      <c r="O5" s="172"/>
    </row>
    <row r="6" spans="1:20" ht="35" customHeight="1" thickBot="1" x14ac:dyDescent="0.3">
      <c r="A6" s="273"/>
      <c r="B6" s="274"/>
      <c r="C6" s="274"/>
      <c r="D6" s="274"/>
      <c r="E6" s="274"/>
      <c r="F6" s="198"/>
      <c r="G6" s="199"/>
      <c r="H6" s="533"/>
      <c r="I6" s="173"/>
      <c r="J6" s="173"/>
      <c r="K6" s="173"/>
      <c r="L6" s="173"/>
      <c r="M6" s="173"/>
      <c r="N6" s="171"/>
      <c r="O6" s="172"/>
    </row>
    <row r="7" spans="1:20" ht="35" customHeight="1" thickBot="1" x14ac:dyDescent="0.3">
      <c r="A7" s="537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533"/>
      <c r="I7" s="173"/>
      <c r="J7" s="173"/>
      <c r="K7" s="173"/>
      <c r="L7" s="173"/>
      <c r="M7" s="173"/>
      <c r="N7" s="171"/>
      <c r="O7" s="172"/>
    </row>
    <row r="8" spans="1:20" ht="35" customHeight="1" x14ac:dyDescent="0.25">
      <c r="A8" s="535" t="s">
        <v>1908</v>
      </c>
      <c r="B8" s="271" t="s">
        <v>1689</v>
      </c>
      <c r="C8" s="271" t="s">
        <v>2084</v>
      </c>
      <c r="D8" s="271" t="s">
        <v>2029</v>
      </c>
      <c r="E8" s="271" t="s">
        <v>2085</v>
      </c>
      <c r="F8" s="319">
        <v>2.1255787037037037E-3</v>
      </c>
      <c r="G8" s="276">
        <v>2.1284722222222221E-3</v>
      </c>
      <c r="H8" s="533"/>
      <c r="I8" s="173"/>
      <c r="J8" s="173"/>
      <c r="K8" s="173"/>
      <c r="L8" s="173"/>
      <c r="M8" s="173"/>
      <c r="N8" s="171"/>
      <c r="O8" s="172"/>
    </row>
    <row r="9" spans="1:20" ht="35" customHeight="1" x14ac:dyDescent="0.25">
      <c r="A9" s="533" t="s">
        <v>1853</v>
      </c>
      <c r="B9" s="170" t="s">
        <v>2086</v>
      </c>
      <c r="C9" s="170" t="s">
        <v>2087</v>
      </c>
      <c r="D9" s="170" t="s">
        <v>717</v>
      </c>
      <c r="E9" s="170" t="s">
        <v>2088</v>
      </c>
      <c r="F9" s="171">
        <v>2.0460648148148148E-3</v>
      </c>
      <c r="G9" s="172">
        <v>2.051273148148148E-3</v>
      </c>
      <c r="H9" s="533"/>
      <c r="I9" s="173"/>
      <c r="J9" s="173"/>
      <c r="K9" s="173"/>
      <c r="L9" s="173"/>
      <c r="M9" s="173"/>
      <c r="N9" s="171"/>
      <c r="O9" s="172"/>
    </row>
    <row r="10" spans="1:20" ht="35" customHeight="1" thickBot="1" x14ac:dyDescent="0.3">
      <c r="A10" s="533" t="s">
        <v>1909</v>
      </c>
      <c r="B10" s="170" t="s">
        <v>2089</v>
      </c>
      <c r="C10" s="170" t="s">
        <v>2090</v>
      </c>
      <c r="D10" s="170" t="s">
        <v>2091</v>
      </c>
      <c r="E10" s="170" t="s">
        <v>2092</v>
      </c>
      <c r="F10" s="171">
        <v>1.6917824074074075E-3</v>
      </c>
      <c r="G10" s="213">
        <v>1.6900462962962963E-3</v>
      </c>
      <c r="H10" s="273"/>
      <c r="I10" s="281"/>
      <c r="J10" s="281"/>
      <c r="K10" s="281"/>
      <c r="L10" s="281"/>
      <c r="M10" s="281"/>
      <c r="N10" s="198"/>
      <c r="O10" s="199"/>
    </row>
    <row r="11" spans="1:20" ht="35" customHeight="1" thickBot="1" x14ac:dyDescent="0.3">
      <c r="A11" s="533"/>
      <c r="B11" s="170"/>
      <c r="C11" s="170"/>
      <c r="D11" s="170"/>
      <c r="E11" s="170"/>
      <c r="F11" s="171"/>
      <c r="G11" s="172"/>
      <c r="H11" s="537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Q11" s="531"/>
      <c r="R11" s="190"/>
      <c r="S11" s="190"/>
      <c r="T11" s="190"/>
    </row>
    <row r="12" spans="1:20" ht="35" customHeight="1" thickBot="1" x14ac:dyDescent="0.3">
      <c r="A12" s="273"/>
      <c r="B12" s="274"/>
      <c r="C12" s="274"/>
      <c r="D12" s="274"/>
      <c r="E12" s="274"/>
      <c r="F12" s="198"/>
      <c r="G12" s="199"/>
      <c r="H12" s="535" t="s">
        <v>1086</v>
      </c>
      <c r="I12" s="271"/>
      <c r="J12" s="271" t="s">
        <v>2127</v>
      </c>
      <c r="K12" s="271" t="s">
        <v>2128</v>
      </c>
      <c r="L12" s="271" t="s">
        <v>2129</v>
      </c>
      <c r="M12" s="271" t="s">
        <v>2130</v>
      </c>
      <c r="N12" s="272">
        <v>1.2877314814814815E-3</v>
      </c>
      <c r="O12" s="276">
        <v>1.292013888888889E-3</v>
      </c>
      <c r="Q12" s="270"/>
    </row>
    <row r="13" spans="1:20" ht="35" customHeight="1" thickBot="1" x14ac:dyDescent="0.3">
      <c r="A13" s="537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533" t="s">
        <v>1926</v>
      </c>
      <c r="I13" s="170"/>
      <c r="J13" s="170" t="s">
        <v>2131</v>
      </c>
      <c r="K13" s="170"/>
      <c r="L13" s="170"/>
      <c r="M13" s="170"/>
      <c r="N13" s="171"/>
      <c r="O13" s="172"/>
      <c r="Q13" s="270"/>
    </row>
    <row r="14" spans="1:20" ht="35" customHeight="1" x14ac:dyDescent="0.25">
      <c r="A14" s="535" t="s">
        <v>1910</v>
      </c>
      <c r="B14" s="288" t="s">
        <v>2093</v>
      </c>
      <c r="C14" s="288">
        <v>8.2499999999999989E-4</v>
      </c>
      <c r="D14" s="288" t="s">
        <v>2094</v>
      </c>
      <c r="E14" s="288" t="s">
        <v>2095</v>
      </c>
      <c r="F14" s="319">
        <v>2.6745370370370373E-3</v>
      </c>
      <c r="G14" s="276">
        <v>2.6815972222222224E-3</v>
      </c>
      <c r="H14" s="533"/>
      <c r="I14" s="170"/>
      <c r="J14" s="170"/>
      <c r="K14" s="170"/>
      <c r="L14" s="170"/>
      <c r="M14" s="170"/>
      <c r="N14" s="171"/>
      <c r="O14" s="172"/>
      <c r="Q14" s="270"/>
    </row>
    <row r="15" spans="1:20" ht="35" customHeight="1" x14ac:dyDescent="0.25">
      <c r="A15" s="533" t="s">
        <v>1911</v>
      </c>
      <c r="B15" s="173" t="s">
        <v>2096</v>
      </c>
      <c r="C15" s="173" t="s">
        <v>2097</v>
      </c>
      <c r="D15" s="173" t="s">
        <v>2098</v>
      </c>
      <c r="E15" s="173" t="s">
        <v>1189</v>
      </c>
      <c r="F15" s="214">
        <v>2.1763888888888887E-3</v>
      </c>
      <c r="G15" s="172">
        <v>2.1774305555555553E-3</v>
      </c>
      <c r="H15" s="533"/>
      <c r="I15" s="170"/>
      <c r="J15" s="170"/>
      <c r="K15" s="170"/>
      <c r="L15" s="170"/>
      <c r="M15" s="170"/>
      <c r="N15" s="171"/>
      <c r="O15" s="172"/>
      <c r="Q15" s="270"/>
    </row>
    <row r="16" spans="1:20" ht="35" customHeight="1" thickBot="1" x14ac:dyDescent="0.3">
      <c r="A16" s="533" t="s">
        <v>1912</v>
      </c>
      <c r="B16" s="173" t="s">
        <v>2091</v>
      </c>
      <c r="C16" s="173" t="s">
        <v>2099</v>
      </c>
      <c r="D16" s="173" t="s">
        <v>2100</v>
      </c>
      <c r="E16" s="173" t="s">
        <v>1527</v>
      </c>
      <c r="F16" s="171">
        <v>2.0895833333333335E-3</v>
      </c>
      <c r="G16" s="172">
        <v>2.0902777777777777E-3</v>
      </c>
      <c r="H16" s="273"/>
      <c r="I16" s="274"/>
      <c r="J16" s="274"/>
      <c r="K16" s="274"/>
      <c r="L16" s="274"/>
      <c r="M16" s="274"/>
      <c r="N16" s="198"/>
      <c r="O16" s="199"/>
      <c r="Q16" s="531"/>
      <c r="R16" s="190"/>
      <c r="S16" s="190"/>
      <c r="T16" s="190"/>
    </row>
    <row r="17" spans="1:20" ht="35" customHeight="1" thickBot="1" x14ac:dyDescent="0.3">
      <c r="A17" s="537" t="s">
        <v>3</v>
      </c>
      <c r="B17" s="184"/>
      <c r="C17" s="185"/>
      <c r="D17" s="185"/>
      <c r="E17" s="157"/>
      <c r="F17" s="157" t="s">
        <v>12</v>
      </c>
      <c r="G17" s="158" t="s">
        <v>76</v>
      </c>
      <c r="H17" s="537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270"/>
      <c r="S17" s="208"/>
      <c r="T17" s="208"/>
    </row>
    <row r="18" spans="1:20" ht="35" customHeight="1" x14ac:dyDescent="0.25">
      <c r="A18" s="535" t="s">
        <v>980</v>
      </c>
      <c r="B18" s="271"/>
      <c r="C18" s="271"/>
      <c r="D18" s="271"/>
      <c r="E18" s="348"/>
      <c r="F18" s="317" t="s">
        <v>1000</v>
      </c>
      <c r="G18" s="289" t="s">
        <v>876</v>
      </c>
      <c r="H18" s="535" t="s">
        <v>1927</v>
      </c>
      <c r="I18" s="271"/>
      <c r="J18" s="271"/>
      <c r="K18" s="271"/>
      <c r="L18" s="271" t="s">
        <v>2132</v>
      </c>
      <c r="M18" s="271" t="s">
        <v>1487</v>
      </c>
      <c r="N18" s="319">
        <v>1.1531250000000001E-3</v>
      </c>
      <c r="O18" s="276">
        <v>1.1578703703703703E-3</v>
      </c>
      <c r="Q18" s="208"/>
      <c r="S18" s="208"/>
      <c r="T18" s="208"/>
    </row>
    <row r="19" spans="1:20" ht="35" customHeight="1" x14ac:dyDescent="0.25">
      <c r="A19" s="533" t="s">
        <v>1860</v>
      </c>
      <c r="B19" s="170"/>
      <c r="C19" s="170"/>
      <c r="D19" s="170"/>
      <c r="E19" s="188"/>
      <c r="F19" s="188" t="s">
        <v>2101</v>
      </c>
      <c r="G19" s="189" t="s">
        <v>1155</v>
      </c>
      <c r="H19" s="533" t="s">
        <v>1928</v>
      </c>
      <c r="I19" s="170"/>
      <c r="J19" s="170"/>
      <c r="K19" s="170"/>
      <c r="L19" s="170" t="s">
        <v>667</v>
      </c>
      <c r="M19" s="170" t="s">
        <v>2133</v>
      </c>
      <c r="N19" s="214">
        <v>1.0268518518518519E-3</v>
      </c>
      <c r="O19" s="172">
        <v>1.0296296296296297E-3</v>
      </c>
      <c r="Q19" s="208"/>
      <c r="S19" s="208"/>
      <c r="T19" s="208"/>
    </row>
    <row r="20" spans="1:20" ht="35" customHeight="1" x14ac:dyDescent="0.25">
      <c r="A20" s="533" t="s">
        <v>1861</v>
      </c>
      <c r="B20" s="170"/>
      <c r="C20" s="170"/>
      <c r="D20" s="170"/>
      <c r="E20" s="188"/>
      <c r="F20" s="188" t="s">
        <v>2102</v>
      </c>
      <c r="G20" s="189" t="s">
        <v>2035</v>
      </c>
      <c r="H20" s="533" t="s">
        <v>1929</v>
      </c>
      <c r="I20" s="170"/>
      <c r="J20" s="170"/>
      <c r="K20" s="170"/>
      <c r="L20" s="170" t="s">
        <v>1564</v>
      </c>
      <c r="M20" s="170" t="s">
        <v>2134</v>
      </c>
      <c r="N20" s="171">
        <v>9.0023148148148146E-4</v>
      </c>
      <c r="O20" s="213">
        <v>8.9606481481481481E-4</v>
      </c>
      <c r="Q20" s="208"/>
      <c r="S20" s="208"/>
      <c r="T20" s="208"/>
    </row>
    <row r="21" spans="1:20" ht="35" customHeight="1" x14ac:dyDescent="0.25">
      <c r="A21" s="533" t="s">
        <v>1913</v>
      </c>
      <c r="B21" s="170"/>
      <c r="C21" s="170"/>
      <c r="D21" s="170"/>
      <c r="E21" s="188"/>
      <c r="F21" s="219" t="s">
        <v>2103</v>
      </c>
      <c r="G21" s="189" t="s">
        <v>2104</v>
      </c>
      <c r="H21" s="533" t="s">
        <v>1930</v>
      </c>
      <c r="I21" s="170"/>
      <c r="J21" s="173"/>
      <c r="K21" s="170"/>
      <c r="L21" s="170" t="s">
        <v>1446</v>
      </c>
      <c r="M21" s="170" t="s">
        <v>544</v>
      </c>
      <c r="N21" s="171">
        <v>7.7905092592592577E-4</v>
      </c>
      <c r="O21" s="213">
        <v>7.7604166666666663E-4</v>
      </c>
      <c r="Q21" s="190"/>
      <c r="R21" s="190"/>
      <c r="S21" s="190"/>
      <c r="T21" s="190"/>
    </row>
    <row r="22" spans="1:20" ht="35" customHeight="1" thickBot="1" x14ac:dyDescent="0.3">
      <c r="A22" s="533" t="s">
        <v>1862</v>
      </c>
      <c r="B22" s="170"/>
      <c r="C22" s="170"/>
      <c r="D22" s="170"/>
      <c r="E22" s="188"/>
      <c r="F22" s="188" t="s">
        <v>2105</v>
      </c>
      <c r="G22" s="189" t="s">
        <v>2038</v>
      </c>
      <c r="H22" s="273"/>
      <c r="I22" s="274"/>
      <c r="J22" s="274"/>
      <c r="K22" s="274"/>
      <c r="L22" s="274"/>
      <c r="M22" s="274"/>
      <c r="N22" s="198"/>
      <c r="O22" s="199"/>
      <c r="Q22" s="208"/>
      <c r="S22" s="208"/>
    </row>
    <row r="23" spans="1:20" ht="35" customHeight="1" thickBot="1" x14ac:dyDescent="0.3">
      <c r="A23" s="536" t="s">
        <v>1914</v>
      </c>
      <c r="B23" s="274"/>
      <c r="C23" s="274"/>
      <c r="D23" s="274"/>
      <c r="E23" s="290"/>
      <c r="F23" s="415" t="s">
        <v>2106</v>
      </c>
      <c r="G23" s="291" t="s">
        <v>2107</v>
      </c>
      <c r="H23" s="537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208"/>
      <c r="S23" s="208"/>
    </row>
    <row r="24" spans="1:20" ht="35" customHeight="1" thickBot="1" x14ac:dyDescent="0.3">
      <c r="A24" s="537" t="s">
        <v>4</v>
      </c>
      <c r="B24" s="157"/>
      <c r="C24" s="157"/>
      <c r="D24" s="157" t="s">
        <v>53</v>
      </c>
      <c r="E24" s="157" t="s">
        <v>52</v>
      </c>
      <c r="F24" s="157" t="s">
        <v>12</v>
      </c>
      <c r="G24" s="158" t="s">
        <v>76</v>
      </c>
      <c r="H24" s="535" t="s">
        <v>1931</v>
      </c>
      <c r="I24" s="271"/>
      <c r="J24" s="271"/>
      <c r="K24" s="271"/>
      <c r="L24" s="271" t="s">
        <v>2135</v>
      </c>
      <c r="M24" s="271" t="s">
        <v>2136</v>
      </c>
      <c r="N24" s="272">
        <v>1.0841435185185186E-3</v>
      </c>
      <c r="O24" s="276">
        <v>1.0841435185185186E-3</v>
      </c>
      <c r="Q24" s="208"/>
      <c r="S24" s="208"/>
    </row>
    <row r="25" spans="1:20" ht="35" customHeight="1" x14ac:dyDescent="0.25">
      <c r="A25" s="535" t="s">
        <v>1936</v>
      </c>
      <c r="B25" s="271"/>
      <c r="C25" s="271"/>
      <c r="D25" s="271" t="s">
        <v>674</v>
      </c>
      <c r="E25" s="173">
        <v>9.0254629629629636E-4</v>
      </c>
      <c r="F25" s="319">
        <v>1.5515046296296299E-3</v>
      </c>
      <c r="G25" s="276">
        <v>1.5656250000000002E-3</v>
      </c>
      <c r="H25" s="533" t="s">
        <v>1882</v>
      </c>
      <c r="I25" s="170"/>
      <c r="J25" s="170"/>
      <c r="K25" s="170"/>
      <c r="L25" s="170" t="s">
        <v>697</v>
      </c>
      <c r="M25" s="170" t="s">
        <v>744</v>
      </c>
      <c r="N25" s="214">
        <v>1.057638888888889E-3</v>
      </c>
      <c r="O25" s="172">
        <v>1.0582175925925926E-3</v>
      </c>
      <c r="Q25" s="208"/>
      <c r="S25" s="208"/>
    </row>
    <row r="26" spans="1:20" ht="35" customHeight="1" x14ac:dyDescent="0.25">
      <c r="A26" s="535" t="s">
        <v>1864</v>
      </c>
      <c r="B26" s="271"/>
      <c r="C26" s="271"/>
      <c r="D26" s="271" t="s">
        <v>2108</v>
      </c>
      <c r="E26" s="271" t="s">
        <v>2109</v>
      </c>
      <c r="F26" s="272">
        <v>1.0620370370370369E-3</v>
      </c>
      <c r="G26" s="276">
        <v>1.0660879629629629E-3</v>
      </c>
      <c r="H26" s="533" t="s">
        <v>1883</v>
      </c>
      <c r="I26" s="170"/>
      <c r="J26" s="170"/>
      <c r="K26" s="170"/>
      <c r="L26" s="170" t="s">
        <v>1578</v>
      </c>
      <c r="M26" s="170" t="s">
        <v>2137</v>
      </c>
      <c r="N26" s="214">
        <v>9.5046296296296296E-4</v>
      </c>
      <c r="O26" s="172">
        <v>9.5092592592592592E-4</v>
      </c>
      <c r="Q26" s="190"/>
      <c r="R26" s="190"/>
      <c r="S26" s="190"/>
      <c r="T26" s="190"/>
    </row>
    <row r="27" spans="1:20" ht="35" customHeight="1" x14ac:dyDescent="0.25">
      <c r="A27" s="533" t="s">
        <v>1915</v>
      </c>
      <c r="B27" s="170"/>
      <c r="C27" s="170"/>
      <c r="D27" s="170" t="s">
        <v>873</v>
      </c>
      <c r="E27" s="170" t="s">
        <v>2110</v>
      </c>
      <c r="F27" s="171">
        <v>7.4942129629629621E-4</v>
      </c>
      <c r="G27" s="213">
        <v>7.4930555555555558E-4</v>
      </c>
      <c r="H27" s="533" t="s">
        <v>1932</v>
      </c>
      <c r="I27" s="170"/>
      <c r="J27" s="170"/>
      <c r="K27" s="170"/>
      <c r="L27" s="170"/>
      <c r="M27" s="170"/>
      <c r="N27" s="171"/>
      <c r="O27" s="172"/>
    </row>
    <row r="28" spans="1:20" ht="35" customHeight="1" thickBot="1" x14ac:dyDescent="0.3">
      <c r="A28" s="536" t="s">
        <v>1916</v>
      </c>
      <c r="B28" s="274"/>
      <c r="C28" s="274"/>
      <c r="D28" s="274" t="s">
        <v>994</v>
      </c>
      <c r="E28" s="274" t="s">
        <v>2225</v>
      </c>
      <c r="F28" s="332">
        <v>7.1851851851851851E-4</v>
      </c>
      <c r="G28" s="199">
        <v>7.193287037037038E-4</v>
      </c>
      <c r="H28" s="273"/>
      <c r="I28" s="274"/>
      <c r="J28" s="274"/>
      <c r="K28" s="274"/>
      <c r="L28" s="274"/>
      <c r="M28" s="274"/>
      <c r="N28" s="198"/>
      <c r="O28" s="199"/>
    </row>
    <row r="29" spans="1:20" ht="35" customHeight="1" thickBot="1" x14ac:dyDescent="0.3">
      <c r="A29" s="537" t="s">
        <v>5</v>
      </c>
      <c r="B29" s="157"/>
      <c r="C29" s="157"/>
      <c r="D29" s="157" t="s">
        <v>53</v>
      </c>
      <c r="E29" s="157" t="s">
        <v>52</v>
      </c>
      <c r="F29" s="157" t="s">
        <v>12</v>
      </c>
      <c r="G29" s="158" t="s">
        <v>76</v>
      </c>
      <c r="H29" s="537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</row>
    <row r="30" spans="1:20" ht="35" customHeight="1" x14ac:dyDescent="0.25">
      <c r="A30" s="535" t="s">
        <v>1919</v>
      </c>
      <c r="B30" s="271"/>
      <c r="C30" s="271"/>
      <c r="D30" s="271" t="s">
        <v>684</v>
      </c>
      <c r="E30" s="271" t="s">
        <v>654</v>
      </c>
      <c r="F30" s="319">
        <v>8.045138888888889E-4</v>
      </c>
      <c r="G30" s="276">
        <v>8.0729166666666666E-4</v>
      </c>
      <c r="H30" s="535" t="s">
        <v>1933</v>
      </c>
      <c r="I30" s="272"/>
      <c r="J30" s="272">
        <v>7.600694444444444E-4</v>
      </c>
      <c r="K30" s="319">
        <v>7.618055555555555E-4</v>
      </c>
      <c r="L30" s="319">
        <v>8.0416666666666657E-4</v>
      </c>
      <c r="M30" s="272">
        <v>8.1990740740740754E-4</v>
      </c>
      <c r="N30" s="272">
        <v>3.1459490740740736E-3</v>
      </c>
      <c r="O30" s="276">
        <v>3.1456018518518521E-3</v>
      </c>
    </row>
    <row r="31" spans="1:20" ht="35" customHeight="1" x14ac:dyDescent="0.25">
      <c r="A31" s="535" t="s">
        <v>1917</v>
      </c>
      <c r="B31" s="170"/>
      <c r="C31" s="170"/>
      <c r="D31" s="170" t="s">
        <v>1593</v>
      </c>
      <c r="E31" s="170" t="s">
        <v>1674</v>
      </c>
      <c r="F31" s="214">
        <v>8.3842592592592595E-4</v>
      </c>
      <c r="G31" s="172">
        <v>8.3923611111111102E-4</v>
      </c>
      <c r="H31" s="533" t="s">
        <v>1934</v>
      </c>
      <c r="I31" s="171"/>
      <c r="J31" s="171"/>
      <c r="K31" s="171"/>
      <c r="L31" s="171"/>
      <c r="M31" s="171"/>
      <c r="N31" s="171"/>
      <c r="O31" s="172"/>
    </row>
    <row r="32" spans="1:20" ht="35" customHeight="1" x14ac:dyDescent="0.25">
      <c r="A32" s="533" t="s">
        <v>1918</v>
      </c>
      <c r="B32" s="170"/>
      <c r="C32" s="170"/>
      <c r="D32" s="170" t="s">
        <v>1305</v>
      </c>
      <c r="E32" s="170" t="s">
        <v>2111</v>
      </c>
      <c r="F32" s="171">
        <v>8.8634259259259265E-4</v>
      </c>
      <c r="G32" s="172">
        <v>8.850694444444444E-4</v>
      </c>
      <c r="H32" s="533"/>
      <c r="I32" s="171"/>
      <c r="J32" s="171"/>
      <c r="K32" s="171"/>
      <c r="L32" s="171"/>
      <c r="M32" s="171"/>
      <c r="N32" s="171"/>
      <c r="O32" s="172"/>
    </row>
    <row r="33" spans="1:15" ht="35" customHeight="1" x14ac:dyDescent="0.25">
      <c r="A33" s="533" t="s">
        <v>1920</v>
      </c>
      <c r="B33" s="170"/>
      <c r="C33" s="170"/>
      <c r="D33" s="170" t="s">
        <v>1323</v>
      </c>
      <c r="E33" s="170" t="s">
        <v>2112</v>
      </c>
      <c r="F33" s="171">
        <v>8.1284722222222229E-4</v>
      </c>
      <c r="G33" s="172">
        <v>8.1342592592592588E-4</v>
      </c>
      <c r="H33" s="533"/>
      <c r="I33" s="171"/>
      <c r="J33" s="171"/>
      <c r="K33" s="171"/>
      <c r="L33" s="171"/>
      <c r="M33" s="171"/>
      <c r="N33" s="171"/>
      <c r="O33" s="172"/>
    </row>
    <row r="34" spans="1:15" ht="35" customHeight="1" thickBot="1" x14ac:dyDescent="0.3">
      <c r="A34" s="533" t="s">
        <v>1921</v>
      </c>
      <c r="B34" s="170"/>
      <c r="C34" s="170"/>
      <c r="D34" s="170" t="s">
        <v>2113</v>
      </c>
      <c r="E34" s="170" t="s">
        <v>1843</v>
      </c>
      <c r="F34" s="214">
        <v>7.4363425925925931E-4</v>
      </c>
      <c r="G34" s="172">
        <v>7.4409722222222206E-4</v>
      </c>
      <c r="H34" s="273"/>
      <c r="I34" s="198"/>
      <c r="J34" s="198"/>
      <c r="K34" s="198"/>
      <c r="L34" s="198"/>
      <c r="M34" s="198"/>
      <c r="N34" s="198"/>
      <c r="O34" s="199"/>
    </row>
    <row r="35" spans="1:15" ht="35" customHeight="1" thickBot="1" x14ac:dyDescent="0.3">
      <c r="A35" s="532" t="s">
        <v>1922</v>
      </c>
      <c r="B35" s="175"/>
      <c r="C35" s="175"/>
      <c r="D35" s="175" t="s">
        <v>2114</v>
      </c>
      <c r="E35" s="175" t="s">
        <v>1040</v>
      </c>
      <c r="F35" s="176">
        <v>7.5046296296296287E-4</v>
      </c>
      <c r="G35" s="177">
        <v>7.53125E-4</v>
      </c>
      <c r="H35" s="534" t="s">
        <v>1935</v>
      </c>
      <c r="I35" s="284"/>
      <c r="J35" s="285"/>
      <c r="K35" s="286"/>
      <c r="L35" s="284" t="s">
        <v>71</v>
      </c>
      <c r="M35" s="285" t="s">
        <v>72</v>
      </c>
      <c r="N35" s="286" t="s">
        <v>73</v>
      </c>
      <c r="O35" s="287"/>
    </row>
  </sheetData>
  <phoneticPr fontId="1" type="noConversion"/>
  <pageMargins left="0.25" right="0.25" top="0.25" bottom="0.25" header="0.25" footer="0.25"/>
  <pageSetup scale="60" orientation="portrait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T36"/>
  <sheetViews>
    <sheetView topLeftCell="A16" zoomScale="75" zoomScaleNormal="75" zoomScalePageLayoutView="75" workbookViewId="0">
      <selection activeCell="H30" sqref="H30"/>
    </sheetView>
  </sheetViews>
  <sheetFormatPr defaultColWidth="11.453125" defaultRowHeight="27.75" customHeight="1" x14ac:dyDescent="0.25"/>
  <cols>
    <col min="1" max="1" width="54.1796875" style="206" customWidth="1"/>
    <col min="2" max="5" width="10.1796875" style="168" customWidth="1"/>
    <col min="6" max="7" width="16.6328125" style="168" customWidth="1"/>
    <col min="8" max="8" width="54.1796875" style="206" customWidth="1"/>
    <col min="9" max="13" width="10.1796875" style="168" customWidth="1"/>
    <col min="14" max="15" width="16.6328125" style="168" customWidth="1"/>
    <col min="16" max="16" width="11.453125" style="168"/>
    <col min="17" max="17" width="12" style="168" bestFit="1" customWidth="1"/>
    <col min="18" max="18" width="11.6328125" style="168" bestFit="1" customWidth="1"/>
    <col min="19" max="19" width="9.1796875" style="168" bestFit="1" customWidth="1"/>
    <col min="20" max="20" width="12.6328125" style="168" bestFit="1" customWidth="1"/>
    <col min="21" max="16384" width="11.453125" style="168"/>
  </cols>
  <sheetData>
    <row r="1" spans="1:20" s="162" customFormat="1" ht="35" customHeight="1" thickBot="1" x14ac:dyDescent="0.3">
      <c r="A1" s="546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546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</row>
    <row r="2" spans="1:20" ht="35" customHeight="1" x14ac:dyDescent="0.25">
      <c r="A2" s="547" t="s">
        <v>1662</v>
      </c>
      <c r="B2" s="271" t="s">
        <v>2158</v>
      </c>
      <c r="C2" s="271" t="s">
        <v>2160</v>
      </c>
      <c r="D2" s="271" t="s">
        <v>2161</v>
      </c>
      <c r="E2" s="271" t="s">
        <v>2162</v>
      </c>
      <c r="F2" s="272">
        <v>1.392476851851852E-3</v>
      </c>
      <c r="G2" s="276">
        <v>1.3944444444444445E-3</v>
      </c>
      <c r="H2" s="547" t="s">
        <v>2144</v>
      </c>
      <c r="I2" s="288" t="s">
        <v>526</v>
      </c>
      <c r="J2" s="288" t="s">
        <v>1676</v>
      </c>
      <c r="K2" s="288" t="s">
        <v>1216</v>
      </c>
      <c r="L2" s="288" t="s">
        <v>1705</v>
      </c>
      <c r="M2" s="288" t="s">
        <v>2171</v>
      </c>
      <c r="N2" s="272">
        <v>3.8096064814814811E-3</v>
      </c>
      <c r="O2" s="313">
        <v>3.8096064814814811E-3</v>
      </c>
    </row>
    <row r="3" spans="1:20" ht="35" customHeight="1" x14ac:dyDescent="0.25">
      <c r="A3" s="544" t="s">
        <v>2139</v>
      </c>
      <c r="B3" s="170" t="s">
        <v>2159</v>
      </c>
      <c r="C3" s="170" t="s">
        <v>2163</v>
      </c>
      <c r="D3" s="170" t="s">
        <v>2164</v>
      </c>
      <c r="E3" s="211" t="s">
        <v>1055</v>
      </c>
      <c r="F3" s="171"/>
      <c r="G3" s="172"/>
      <c r="H3" s="544"/>
      <c r="I3" s="173" t="s">
        <v>2172</v>
      </c>
      <c r="J3" s="173" t="s">
        <v>2173</v>
      </c>
      <c r="K3" s="173" t="s">
        <v>2174</v>
      </c>
      <c r="L3" s="173" t="s">
        <v>1049</v>
      </c>
      <c r="M3" s="173" t="s">
        <v>2048</v>
      </c>
      <c r="N3" s="171"/>
      <c r="O3" s="172"/>
    </row>
    <row r="4" spans="1:20" ht="35" customHeight="1" x14ac:dyDescent="0.25">
      <c r="A4" s="544"/>
      <c r="B4" s="170"/>
      <c r="C4" s="170"/>
      <c r="D4" s="170"/>
      <c r="E4" s="170"/>
      <c r="F4" s="171"/>
      <c r="G4" s="172"/>
      <c r="H4" s="544"/>
      <c r="I4" s="173"/>
      <c r="J4" s="173"/>
      <c r="K4" s="173"/>
      <c r="L4" s="173"/>
      <c r="M4" s="173"/>
      <c r="N4" s="171"/>
      <c r="O4" s="172"/>
    </row>
    <row r="5" spans="1:20" ht="35" customHeight="1" x14ac:dyDescent="0.25">
      <c r="A5" s="544"/>
      <c r="B5" s="170"/>
      <c r="C5" s="170"/>
      <c r="D5" s="170"/>
      <c r="E5" s="170"/>
      <c r="F5" s="171"/>
      <c r="G5" s="172"/>
      <c r="H5" s="544"/>
      <c r="I5" s="173"/>
      <c r="J5" s="173"/>
      <c r="K5" s="173"/>
      <c r="L5" s="173"/>
      <c r="M5" s="173"/>
      <c r="N5" s="171"/>
      <c r="O5" s="172"/>
    </row>
    <row r="6" spans="1:20" ht="35" customHeight="1" thickBot="1" x14ac:dyDescent="0.3">
      <c r="A6" s="548"/>
      <c r="B6" s="274"/>
      <c r="C6" s="274"/>
      <c r="D6" s="274"/>
      <c r="E6" s="274"/>
      <c r="F6" s="198"/>
      <c r="G6" s="199"/>
      <c r="H6" s="544"/>
      <c r="I6" s="173"/>
      <c r="J6" s="173"/>
      <c r="K6" s="173"/>
      <c r="L6" s="173"/>
      <c r="M6" s="173"/>
      <c r="N6" s="171"/>
      <c r="O6" s="172"/>
    </row>
    <row r="7" spans="1:20" ht="35" customHeight="1" thickBot="1" x14ac:dyDescent="0.3">
      <c r="A7" s="546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544"/>
      <c r="I7" s="173"/>
      <c r="J7" s="173"/>
      <c r="K7" s="173"/>
      <c r="L7" s="173"/>
      <c r="M7" s="173"/>
      <c r="N7" s="171"/>
      <c r="O7" s="172"/>
    </row>
    <row r="8" spans="1:20" ht="35" customHeight="1" x14ac:dyDescent="0.25">
      <c r="A8" s="547"/>
      <c r="B8" s="271"/>
      <c r="C8" s="271"/>
      <c r="D8" s="271"/>
      <c r="E8" s="271"/>
      <c r="F8" s="272"/>
      <c r="G8" s="276"/>
      <c r="H8" s="544"/>
      <c r="I8" s="173"/>
      <c r="J8" s="173"/>
      <c r="K8" s="173"/>
      <c r="L8" s="173"/>
      <c r="M8" s="173"/>
      <c r="N8" s="171"/>
      <c r="O8" s="172"/>
    </row>
    <row r="9" spans="1:20" ht="35" customHeight="1" x14ac:dyDescent="0.25">
      <c r="A9" s="544"/>
      <c r="B9" s="170"/>
      <c r="C9" s="170"/>
      <c r="D9" s="170"/>
      <c r="E9" s="170"/>
      <c r="F9" s="171"/>
      <c r="G9" s="172"/>
      <c r="H9" s="544"/>
      <c r="I9" s="173"/>
      <c r="J9" s="173"/>
      <c r="K9" s="173"/>
      <c r="L9" s="173"/>
      <c r="M9" s="173"/>
      <c r="N9" s="171"/>
      <c r="O9" s="172"/>
    </row>
    <row r="10" spans="1:20" ht="35" customHeight="1" thickBot="1" x14ac:dyDescent="0.3">
      <c r="A10" s="544"/>
      <c r="B10" s="170"/>
      <c r="C10" s="170"/>
      <c r="D10" s="170"/>
      <c r="E10" s="170"/>
      <c r="F10" s="171"/>
      <c r="G10" s="172"/>
      <c r="H10" s="273"/>
      <c r="I10" s="281"/>
      <c r="J10" s="281"/>
      <c r="K10" s="281"/>
      <c r="L10" s="281"/>
      <c r="M10" s="281"/>
      <c r="N10" s="198"/>
      <c r="O10" s="199"/>
    </row>
    <row r="11" spans="1:20" ht="35" customHeight="1" thickBot="1" x14ac:dyDescent="0.3">
      <c r="A11" s="544"/>
      <c r="B11" s="170"/>
      <c r="C11" s="170"/>
      <c r="D11" s="170"/>
      <c r="E11" s="170"/>
      <c r="F11" s="171"/>
      <c r="G11" s="172"/>
      <c r="H11" s="546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Q11" s="190"/>
      <c r="R11" s="190"/>
      <c r="S11" s="190"/>
      <c r="T11" s="190"/>
    </row>
    <row r="12" spans="1:20" ht="35" customHeight="1" thickBot="1" x14ac:dyDescent="0.3">
      <c r="A12" s="273"/>
      <c r="B12" s="274"/>
      <c r="C12" s="274"/>
      <c r="D12" s="274"/>
      <c r="E12" s="274"/>
      <c r="F12" s="198"/>
      <c r="G12" s="199"/>
      <c r="H12" s="547" t="s">
        <v>2222</v>
      </c>
      <c r="I12" s="271"/>
      <c r="J12" s="414" t="s">
        <v>2175</v>
      </c>
      <c r="K12" s="271" t="s">
        <v>1464</v>
      </c>
      <c r="L12" s="414" t="s">
        <v>2176</v>
      </c>
      <c r="M12" s="380" t="s">
        <v>2177</v>
      </c>
      <c r="N12" s="272">
        <v>1.2497685185185183E-3</v>
      </c>
      <c r="O12" s="276">
        <v>1.2497685185185183E-3</v>
      </c>
    </row>
    <row r="13" spans="1:20" ht="35" customHeight="1" thickBot="1" x14ac:dyDescent="0.3">
      <c r="A13" s="546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544" t="s">
        <v>2145</v>
      </c>
      <c r="I13" s="170"/>
      <c r="J13" s="170" t="s">
        <v>2178</v>
      </c>
      <c r="K13" s="170"/>
      <c r="L13" s="170"/>
      <c r="M13" s="170"/>
      <c r="N13" s="171"/>
      <c r="O13" s="172"/>
    </row>
    <row r="14" spans="1:20" ht="35" customHeight="1" x14ac:dyDescent="0.25">
      <c r="A14" s="547" t="s">
        <v>2141</v>
      </c>
      <c r="B14" s="271" t="s">
        <v>2165</v>
      </c>
      <c r="C14" s="271" t="s">
        <v>2166</v>
      </c>
      <c r="D14" s="271" t="s">
        <v>2167</v>
      </c>
      <c r="E14" s="271" t="s">
        <v>1704</v>
      </c>
      <c r="F14" s="272">
        <v>1.6133101851851853E-3</v>
      </c>
      <c r="G14" s="276">
        <v>1.6099537037037037E-3</v>
      </c>
      <c r="H14" s="544"/>
      <c r="I14" s="170"/>
      <c r="J14" s="170"/>
      <c r="K14" s="170"/>
      <c r="L14" s="170"/>
      <c r="M14" s="170"/>
      <c r="N14" s="171"/>
      <c r="O14" s="172"/>
    </row>
    <row r="15" spans="1:20" ht="35" customHeight="1" x14ac:dyDescent="0.25">
      <c r="A15" s="544"/>
      <c r="B15" s="170"/>
      <c r="C15" s="170"/>
      <c r="D15" s="173"/>
      <c r="E15" s="170"/>
      <c r="F15" s="171"/>
      <c r="G15" s="172"/>
      <c r="H15" s="544"/>
      <c r="I15" s="170"/>
      <c r="J15" s="170"/>
      <c r="K15" s="170"/>
      <c r="L15" s="170"/>
      <c r="M15" s="170"/>
      <c r="N15" s="171"/>
      <c r="O15" s="172"/>
    </row>
    <row r="16" spans="1:20" ht="35" customHeight="1" thickBot="1" x14ac:dyDescent="0.3">
      <c r="A16" s="544" t="s">
        <v>2140</v>
      </c>
      <c r="B16" s="170" t="s">
        <v>684</v>
      </c>
      <c r="C16" s="170" t="s">
        <v>1945</v>
      </c>
      <c r="D16" s="170" t="s">
        <v>2168</v>
      </c>
      <c r="E16" s="170" t="s">
        <v>2169</v>
      </c>
      <c r="F16" s="171">
        <v>1.8968750000000001E-3</v>
      </c>
      <c r="G16" s="172">
        <v>1.9001157407407406E-3</v>
      </c>
      <c r="H16" s="548"/>
      <c r="I16" s="274"/>
      <c r="J16" s="274"/>
      <c r="K16" s="274"/>
      <c r="L16" s="274"/>
      <c r="M16" s="274"/>
      <c r="N16" s="198"/>
      <c r="O16" s="199"/>
      <c r="Q16" s="190"/>
      <c r="R16" s="190"/>
      <c r="S16" s="190"/>
      <c r="T16" s="190"/>
    </row>
    <row r="17" spans="1:20" ht="35" customHeight="1" thickBot="1" x14ac:dyDescent="0.3">
      <c r="A17" s="544"/>
      <c r="B17" s="170"/>
      <c r="C17" s="170"/>
      <c r="D17" s="171"/>
      <c r="E17" s="171"/>
      <c r="F17" s="171"/>
      <c r="G17" s="172"/>
      <c r="H17" s="546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208"/>
      <c r="S17" s="208"/>
      <c r="T17" s="208"/>
    </row>
    <row r="18" spans="1:20" ht="35" customHeight="1" thickBot="1" x14ac:dyDescent="0.3">
      <c r="A18" s="548"/>
      <c r="B18" s="274"/>
      <c r="C18" s="274"/>
      <c r="D18" s="274"/>
      <c r="E18" s="274"/>
      <c r="F18" s="198"/>
      <c r="G18" s="199"/>
      <c r="H18" s="547" t="s">
        <v>2146</v>
      </c>
      <c r="I18" s="271"/>
      <c r="J18" s="271"/>
      <c r="K18" s="271"/>
      <c r="L18" s="271" t="s">
        <v>2179</v>
      </c>
      <c r="M18" s="271" t="s">
        <v>2033</v>
      </c>
      <c r="N18" s="272">
        <v>7.7673611111111118E-4</v>
      </c>
      <c r="O18" s="276">
        <v>7.7673611111111118E-4</v>
      </c>
      <c r="Q18" s="208"/>
      <c r="S18" s="208"/>
      <c r="T18" s="208"/>
    </row>
    <row r="19" spans="1:20" ht="35" customHeight="1" thickBot="1" x14ac:dyDescent="0.3">
      <c r="A19" s="546" t="s">
        <v>3</v>
      </c>
      <c r="B19" s="184"/>
      <c r="C19" s="185"/>
      <c r="D19" s="185"/>
      <c r="E19" s="157"/>
      <c r="F19" s="157" t="s">
        <v>12</v>
      </c>
      <c r="G19" s="158" t="s">
        <v>76</v>
      </c>
      <c r="H19" s="544"/>
      <c r="I19" s="170"/>
      <c r="J19" s="170"/>
      <c r="K19" s="170"/>
      <c r="L19" s="170"/>
      <c r="M19" s="170"/>
      <c r="N19" s="171"/>
      <c r="O19" s="172"/>
      <c r="Q19" s="208"/>
      <c r="S19" s="208"/>
      <c r="T19" s="208"/>
    </row>
    <row r="20" spans="1:20" ht="35" customHeight="1" x14ac:dyDescent="0.25">
      <c r="A20" s="547"/>
      <c r="B20" s="271"/>
      <c r="C20" s="271"/>
      <c r="D20" s="271"/>
      <c r="E20" s="348"/>
      <c r="F20" s="348"/>
      <c r="G20" s="289"/>
      <c r="H20" s="544"/>
      <c r="I20" s="170"/>
      <c r="J20" s="170"/>
      <c r="K20" s="170"/>
      <c r="L20" s="170"/>
      <c r="M20" s="170"/>
      <c r="N20" s="171"/>
      <c r="O20" s="172"/>
      <c r="Q20" s="208"/>
      <c r="S20" s="208"/>
      <c r="T20" s="208"/>
    </row>
    <row r="21" spans="1:20" ht="35" customHeight="1" x14ac:dyDescent="0.25">
      <c r="A21" s="544"/>
      <c r="B21" s="170"/>
      <c r="C21" s="170"/>
      <c r="D21" s="170"/>
      <c r="E21" s="188"/>
      <c r="F21" s="188"/>
      <c r="G21" s="189"/>
      <c r="H21" s="544"/>
      <c r="I21" s="170"/>
      <c r="J21" s="173"/>
      <c r="K21" s="170"/>
      <c r="L21" s="170"/>
      <c r="M21" s="347"/>
      <c r="N21" s="171"/>
      <c r="O21" s="172"/>
      <c r="Q21" s="190"/>
      <c r="R21" s="190"/>
      <c r="S21" s="190"/>
      <c r="T21" s="190"/>
    </row>
    <row r="22" spans="1:20" ht="35" customHeight="1" thickBot="1" x14ac:dyDescent="0.3">
      <c r="A22" s="544"/>
      <c r="B22" s="170"/>
      <c r="C22" s="170"/>
      <c r="D22" s="170"/>
      <c r="E22" s="188"/>
      <c r="F22" s="188"/>
      <c r="G22" s="189"/>
      <c r="H22" s="273"/>
      <c r="I22" s="274"/>
      <c r="J22" s="274"/>
      <c r="K22" s="274"/>
      <c r="L22" s="274"/>
      <c r="M22" s="274"/>
      <c r="N22" s="198"/>
      <c r="O22" s="199"/>
      <c r="Q22" s="208"/>
      <c r="S22" s="208"/>
    </row>
    <row r="23" spans="1:20" ht="35" customHeight="1" thickBot="1" x14ac:dyDescent="0.3">
      <c r="A23" s="544"/>
      <c r="B23" s="170"/>
      <c r="C23" s="170"/>
      <c r="D23" s="170"/>
      <c r="E23" s="188"/>
      <c r="F23" s="188"/>
      <c r="G23" s="189"/>
      <c r="H23" s="546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208"/>
      <c r="S23" s="208"/>
    </row>
    <row r="24" spans="1:20" ht="35" customHeight="1" thickBot="1" x14ac:dyDescent="0.3">
      <c r="A24" s="548"/>
      <c r="B24" s="274"/>
      <c r="C24" s="274"/>
      <c r="D24" s="274"/>
      <c r="E24" s="290"/>
      <c r="F24" s="290"/>
      <c r="G24" s="291"/>
      <c r="H24" s="547" t="s">
        <v>2147</v>
      </c>
      <c r="I24" s="271"/>
      <c r="J24" s="271"/>
      <c r="K24" s="271"/>
      <c r="L24" s="271" t="s">
        <v>2180</v>
      </c>
      <c r="M24" s="271" t="s">
        <v>2181</v>
      </c>
      <c r="N24" s="272">
        <v>8.1770833333333337E-4</v>
      </c>
      <c r="O24" s="276">
        <v>8.1701388888888882E-4</v>
      </c>
      <c r="Q24" s="208"/>
      <c r="S24" s="208"/>
    </row>
    <row r="25" spans="1:20" ht="35" customHeight="1" thickBot="1" x14ac:dyDescent="0.3">
      <c r="A25" s="546" t="s">
        <v>4</v>
      </c>
      <c r="B25" s="157"/>
      <c r="C25" s="157"/>
      <c r="D25" s="157" t="s">
        <v>53</v>
      </c>
      <c r="E25" s="157" t="s">
        <v>52</v>
      </c>
      <c r="F25" s="157" t="s">
        <v>12</v>
      </c>
      <c r="G25" s="158" t="s">
        <v>76</v>
      </c>
      <c r="H25" s="544"/>
      <c r="I25" s="170"/>
      <c r="J25" s="170"/>
      <c r="K25" s="170"/>
      <c r="L25" s="170"/>
      <c r="M25" s="170"/>
      <c r="N25" s="171"/>
      <c r="O25" s="172"/>
      <c r="Q25" s="208"/>
      <c r="S25" s="208"/>
    </row>
    <row r="26" spans="1:20" ht="35" customHeight="1" x14ac:dyDescent="0.25">
      <c r="A26" s="547" t="s">
        <v>2142</v>
      </c>
      <c r="B26" s="271"/>
      <c r="C26" s="271"/>
      <c r="D26" s="271" t="s">
        <v>1839</v>
      </c>
      <c r="E26" s="271" t="s">
        <v>1371</v>
      </c>
      <c r="F26" s="272">
        <v>7.1215277777777781E-4</v>
      </c>
      <c r="G26" s="313">
        <v>7.1215277777777781E-4</v>
      </c>
      <c r="H26" s="544"/>
      <c r="I26" s="170"/>
      <c r="J26" s="170"/>
      <c r="K26" s="170"/>
      <c r="L26" s="170"/>
      <c r="M26" s="170"/>
      <c r="N26" s="171"/>
      <c r="O26" s="172"/>
      <c r="Q26" s="190"/>
      <c r="R26" s="190"/>
      <c r="S26" s="190"/>
      <c r="T26" s="190"/>
    </row>
    <row r="27" spans="1:20" ht="35" customHeight="1" x14ac:dyDescent="0.25">
      <c r="A27" s="544"/>
      <c r="B27" s="170"/>
      <c r="C27" s="170"/>
      <c r="D27" s="170"/>
      <c r="E27" s="170"/>
      <c r="F27" s="171"/>
      <c r="G27" s="172"/>
      <c r="H27" s="544"/>
      <c r="I27" s="170"/>
      <c r="J27" s="170"/>
      <c r="K27" s="170"/>
      <c r="L27" s="170"/>
      <c r="M27" s="347"/>
      <c r="N27" s="171"/>
      <c r="O27" s="172"/>
    </row>
    <row r="28" spans="1:20" ht="35" customHeight="1" thickBot="1" x14ac:dyDescent="0.3">
      <c r="A28" s="544" t="s">
        <v>2143</v>
      </c>
      <c r="B28" s="170"/>
      <c r="C28" s="170"/>
      <c r="D28" s="170" t="s">
        <v>2170</v>
      </c>
      <c r="E28" s="170" t="s">
        <v>1458</v>
      </c>
      <c r="F28" s="171">
        <v>7.424768518518518E-4</v>
      </c>
      <c r="G28" s="213">
        <v>7.4212962962962958E-4</v>
      </c>
      <c r="H28" s="273"/>
      <c r="I28" s="274"/>
      <c r="J28" s="274"/>
      <c r="K28" s="274"/>
      <c r="L28" s="274"/>
      <c r="M28" s="274"/>
      <c r="N28" s="198"/>
      <c r="O28" s="199"/>
    </row>
    <row r="29" spans="1:20" ht="35" customHeight="1" thickBot="1" x14ac:dyDescent="0.3">
      <c r="A29" s="528"/>
      <c r="B29" s="346"/>
      <c r="C29" s="346"/>
      <c r="D29" s="347"/>
      <c r="E29" s="347"/>
      <c r="F29" s="346"/>
      <c r="G29" s="400"/>
      <c r="H29" s="546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</row>
    <row r="30" spans="1:20" ht="35" customHeight="1" thickBot="1" x14ac:dyDescent="0.3">
      <c r="A30" s="548"/>
      <c r="B30" s="274"/>
      <c r="C30" s="274"/>
      <c r="D30" s="274"/>
      <c r="E30" s="274"/>
      <c r="F30" s="198"/>
      <c r="G30" s="199"/>
      <c r="H30" s="547" t="s">
        <v>2223</v>
      </c>
      <c r="I30" s="272"/>
      <c r="J30" s="319">
        <v>7.3738425925925924E-4</v>
      </c>
      <c r="K30" s="319">
        <v>7.4814814814814807E-4</v>
      </c>
      <c r="L30" s="319">
        <v>7.7800925925925921E-4</v>
      </c>
      <c r="M30" s="272">
        <v>7.3657407407407406E-4</v>
      </c>
      <c r="N30" s="272">
        <v>3.0001157407407407E-3</v>
      </c>
      <c r="O30" s="276">
        <v>3.0032407407407403E-3</v>
      </c>
    </row>
    <row r="31" spans="1:20" ht="35" customHeight="1" thickBot="1" x14ac:dyDescent="0.3">
      <c r="A31" s="546" t="s">
        <v>5</v>
      </c>
      <c r="B31" s="157"/>
      <c r="C31" s="157"/>
      <c r="D31" s="157" t="s">
        <v>53</v>
      </c>
      <c r="E31" s="157" t="s">
        <v>52</v>
      </c>
      <c r="F31" s="157" t="s">
        <v>12</v>
      </c>
      <c r="G31" s="158" t="s">
        <v>76</v>
      </c>
      <c r="H31" s="544" t="s">
        <v>2148</v>
      </c>
      <c r="I31" s="171"/>
      <c r="J31" s="171"/>
      <c r="K31" s="171"/>
      <c r="L31" s="171"/>
      <c r="M31" s="171"/>
      <c r="N31" s="171"/>
      <c r="O31" s="172"/>
    </row>
    <row r="32" spans="1:20" ht="35" customHeight="1" x14ac:dyDescent="0.25">
      <c r="A32" s="547"/>
      <c r="B32" s="271"/>
      <c r="C32" s="271"/>
      <c r="D32" s="271"/>
      <c r="E32" s="271"/>
      <c r="F32" s="272"/>
      <c r="G32" s="276"/>
      <c r="H32" s="544"/>
      <c r="I32" s="171"/>
      <c r="J32" s="171"/>
      <c r="K32" s="171"/>
      <c r="L32" s="171"/>
      <c r="M32" s="171"/>
      <c r="N32" s="171"/>
      <c r="O32" s="172"/>
    </row>
    <row r="33" spans="1:15" ht="35" customHeight="1" x14ac:dyDescent="0.25">
      <c r="A33" s="544"/>
      <c r="B33" s="170"/>
      <c r="C33" s="170"/>
      <c r="D33" s="170"/>
      <c r="E33" s="170"/>
      <c r="F33" s="171"/>
      <c r="G33" s="172"/>
      <c r="H33" s="544"/>
      <c r="I33" s="171"/>
      <c r="J33" s="171"/>
      <c r="K33" s="171"/>
      <c r="L33" s="171"/>
      <c r="M33" s="171"/>
      <c r="N33" s="171"/>
      <c r="O33" s="172"/>
    </row>
    <row r="34" spans="1:15" ht="35" customHeight="1" x14ac:dyDescent="0.25">
      <c r="A34" s="544"/>
      <c r="B34" s="170"/>
      <c r="C34" s="170"/>
      <c r="D34" s="170"/>
      <c r="E34" s="170"/>
      <c r="F34" s="171"/>
      <c r="G34" s="172"/>
      <c r="H34" s="544"/>
      <c r="I34" s="198"/>
      <c r="J34" s="198"/>
      <c r="K34" s="198"/>
      <c r="L34" s="198"/>
      <c r="M34" s="171"/>
      <c r="N34" s="171"/>
      <c r="O34" s="172"/>
    </row>
    <row r="35" spans="1:15" ht="35" customHeight="1" thickBot="1" x14ac:dyDescent="0.3">
      <c r="A35" s="544"/>
      <c r="B35" s="170"/>
      <c r="C35" s="170"/>
      <c r="D35" s="170"/>
      <c r="E35" s="347"/>
      <c r="F35" s="171"/>
      <c r="G35" s="172"/>
      <c r="H35" s="548"/>
      <c r="I35" s="198"/>
      <c r="J35" s="198"/>
      <c r="K35" s="198"/>
      <c r="L35" s="198"/>
      <c r="M35" s="198"/>
      <c r="N35" s="198"/>
      <c r="O35" s="199"/>
    </row>
    <row r="36" spans="1:15" ht="35" customHeight="1" thickBot="1" x14ac:dyDescent="0.3">
      <c r="A36" s="543"/>
      <c r="B36" s="175"/>
      <c r="C36" s="175"/>
      <c r="D36" s="175"/>
      <c r="E36" s="175"/>
      <c r="F36" s="176"/>
      <c r="G36" s="177"/>
      <c r="H36" s="545" t="s">
        <v>2138</v>
      </c>
      <c r="I36" s="284"/>
      <c r="J36" s="285"/>
      <c r="K36" s="286"/>
      <c r="L36" s="284" t="s">
        <v>71</v>
      </c>
      <c r="M36" s="285" t="s">
        <v>72</v>
      </c>
      <c r="N36" s="286" t="s">
        <v>73</v>
      </c>
      <c r="O36" s="287"/>
    </row>
  </sheetData>
  <phoneticPr fontId="1" type="noConversion"/>
  <pageMargins left="0.25" right="0.25" top="0.25" bottom="0.25" header="0.25" footer="0.25"/>
  <pageSetup scale="58" orientation="portrait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36"/>
  <sheetViews>
    <sheetView topLeftCell="A15" zoomScale="75" zoomScaleNormal="75" zoomScalePageLayoutView="75" workbookViewId="0">
      <selection activeCell="H30" sqref="H30"/>
    </sheetView>
  </sheetViews>
  <sheetFormatPr defaultColWidth="11.453125" defaultRowHeight="27.75" customHeight="1" x14ac:dyDescent="0.25"/>
  <cols>
    <col min="1" max="1" width="54.1796875" style="206" customWidth="1"/>
    <col min="2" max="5" width="10.1796875" style="168" customWidth="1"/>
    <col min="6" max="7" width="16.6328125" style="168" customWidth="1"/>
    <col min="8" max="8" width="54.1796875" style="206" customWidth="1"/>
    <col min="9" max="13" width="10.1796875" style="168" customWidth="1"/>
    <col min="14" max="15" width="16.6328125" style="168" customWidth="1"/>
    <col min="16" max="16" width="11.453125" style="168"/>
    <col min="17" max="17" width="12" style="168" bestFit="1" customWidth="1"/>
    <col min="18" max="18" width="11.6328125" style="168" bestFit="1" customWidth="1"/>
    <col min="19" max="19" width="9.1796875" style="168" bestFit="1" customWidth="1"/>
    <col min="20" max="20" width="12.6328125" style="168" bestFit="1" customWidth="1"/>
    <col min="21" max="16384" width="11.453125" style="168"/>
  </cols>
  <sheetData>
    <row r="1" spans="1:20" s="162" customFormat="1" ht="35" customHeight="1" thickBot="1" x14ac:dyDescent="0.3">
      <c r="A1" s="555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555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</row>
    <row r="2" spans="1:20" ht="35" customHeight="1" x14ac:dyDescent="0.25">
      <c r="A2" s="553" t="s">
        <v>1662</v>
      </c>
      <c r="B2" s="271" t="s">
        <v>2183</v>
      </c>
      <c r="C2" s="414" t="s">
        <v>1148</v>
      </c>
      <c r="D2" s="271" t="s">
        <v>535</v>
      </c>
      <c r="E2" s="414" t="s">
        <v>2182</v>
      </c>
      <c r="F2" s="272">
        <v>1.3702546296296295E-3</v>
      </c>
      <c r="G2" s="276">
        <v>1.3702546296296295E-3</v>
      </c>
      <c r="H2" s="553" t="s">
        <v>2157</v>
      </c>
      <c r="I2" s="288" t="s">
        <v>2015</v>
      </c>
      <c r="J2" s="288" t="s">
        <v>2187</v>
      </c>
      <c r="K2" s="288" t="s">
        <v>2188</v>
      </c>
      <c r="L2" s="288" t="s">
        <v>1170</v>
      </c>
      <c r="M2" s="288" t="s">
        <v>1019</v>
      </c>
      <c r="N2" s="272">
        <v>3.7922453703703707E-3</v>
      </c>
      <c r="O2" s="313">
        <v>3.7914351851851846E-3</v>
      </c>
    </row>
    <row r="3" spans="1:20" ht="35" customHeight="1" x14ac:dyDescent="0.25">
      <c r="A3" s="551" t="s">
        <v>2156</v>
      </c>
      <c r="B3" s="170"/>
      <c r="C3" s="170"/>
      <c r="D3" s="170"/>
      <c r="E3" s="170"/>
      <c r="F3" s="171"/>
      <c r="G3" s="172"/>
      <c r="H3" s="551"/>
      <c r="I3" s="173" t="s">
        <v>2189</v>
      </c>
      <c r="J3" s="173" t="s">
        <v>2190</v>
      </c>
      <c r="K3" s="173" t="s">
        <v>1451</v>
      </c>
      <c r="L3" s="173" t="s">
        <v>2188</v>
      </c>
      <c r="M3" s="173" t="s">
        <v>1745</v>
      </c>
      <c r="N3" s="171"/>
      <c r="O3" s="172"/>
    </row>
    <row r="4" spans="1:20" ht="35" customHeight="1" x14ac:dyDescent="0.25">
      <c r="A4" s="551"/>
      <c r="B4" s="170"/>
      <c r="C4" s="170"/>
      <c r="D4" s="170"/>
      <c r="E4" s="170"/>
      <c r="F4" s="171"/>
      <c r="G4" s="172"/>
      <c r="H4" s="551"/>
      <c r="I4" s="173"/>
      <c r="J4" s="173"/>
      <c r="K4" s="173"/>
      <c r="L4" s="173"/>
      <c r="M4" s="173"/>
      <c r="N4" s="171"/>
      <c r="O4" s="172"/>
    </row>
    <row r="5" spans="1:20" ht="35" customHeight="1" x14ac:dyDescent="0.25">
      <c r="A5" s="551"/>
      <c r="B5" s="170"/>
      <c r="C5" s="170"/>
      <c r="D5" s="170"/>
      <c r="E5" s="170"/>
      <c r="F5" s="171"/>
      <c r="G5" s="172"/>
      <c r="H5" s="551"/>
      <c r="I5" s="173"/>
      <c r="J5" s="173"/>
      <c r="K5" s="173"/>
      <c r="L5" s="173"/>
      <c r="M5" s="173"/>
      <c r="N5" s="171"/>
      <c r="O5" s="172"/>
    </row>
    <row r="6" spans="1:20" ht="35" customHeight="1" thickBot="1" x14ac:dyDescent="0.3">
      <c r="A6" s="554"/>
      <c r="B6" s="274"/>
      <c r="C6" s="274"/>
      <c r="D6" s="274"/>
      <c r="E6" s="274"/>
      <c r="F6" s="198"/>
      <c r="G6" s="199"/>
      <c r="H6" s="551"/>
      <c r="I6" s="173"/>
      <c r="J6" s="173"/>
      <c r="K6" s="173"/>
      <c r="L6" s="173"/>
      <c r="M6" s="173"/>
      <c r="N6" s="171"/>
      <c r="O6" s="172"/>
    </row>
    <row r="7" spans="1:20" ht="35" customHeight="1" thickBot="1" x14ac:dyDescent="0.3">
      <c r="A7" s="555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551"/>
      <c r="I7" s="173"/>
      <c r="J7" s="173"/>
      <c r="K7" s="173"/>
      <c r="L7" s="173"/>
      <c r="M7" s="173"/>
      <c r="N7" s="171"/>
      <c r="O7" s="172"/>
    </row>
    <row r="8" spans="1:20" ht="35" customHeight="1" x14ac:dyDescent="0.25">
      <c r="A8" s="553"/>
      <c r="B8" s="271"/>
      <c r="C8" s="271"/>
      <c r="D8" s="271"/>
      <c r="E8" s="271"/>
      <c r="F8" s="272"/>
      <c r="G8" s="276"/>
      <c r="H8" s="551"/>
      <c r="I8" s="173"/>
      <c r="J8" s="173"/>
      <c r="K8" s="173"/>
      <c r="L8" s="173"/>
      <c r="M8" s="173"/>
      <c r="N8" s="171"/>
      <c r="O8" s="172"/>
    </row>
    <row r="9" spans="1:20" ht="35" customHeight="1" x14ac:dyDescent="0.25">
      <c r="A9" s="551"/>
      <c r="B9" s="170"/>
      <c r="C9" s="170"/>
      <c r="D9" s="170"/>
      <c r="E9" s="170"/>
      <c r="F9" s="171"/>
      <c r="G9" s="172"/>
      <c r="H9" s="551"/>
      <c r="I9" s="173"/>
      <c r="J9" s="173"/>
      <c r="K9" s="173"/>
      <c r="L9" s="173"/>
      <c r="M9" s="173"/>
      <c r="N9" s="171"/>
      <c r="O9" s="172"/>
    </row>
    <row r="10" spans="1:20" ht="35" customHeight="1" thickBot="1" x14ac:dyDescent="0.3">
      <c r="A10" s="551"/>
      <c r="B10" s="170"/>
      <c r="C10" s="170"/>
      <c r="D10" s="170"/>
      <c r="E10" s="170"/>
      <c r="F10" s="171"/>
      <c r="G10" s="172"/>
      <c r="H10" s="273"/>
      <c r="I10" s="281"/>
      <c r="J10" s="281"/>
      <c r="K10" s="281"/>
      <c r="L10" s="281"/>
      <c r="M10" s="281"/>
      <c r="N10" s="198"/>
      <c r="O10" s="199"/>
    </row>
    <row r="11" spans="1:20" ht="35" customHeight="1" thickBot="1" x14ac:dyDescent="0.3">
      <c r="A11" s="551"/>
      <c r="B11" s="170"/>
      <c r="C11" s="170"/>
      <c r="D11" s="170"/>
      <c r="E11" s="170"/>
      <c r="F11" s="171"/>
      <c r="G11" s="172"/>
      <c r="H11" s="555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Q11" s="190"/>
      <c r="R11" s="190"/>
      <c r="S11" s="190"/>
      <c r="T11" s="190"/>
    </row>
    <row r="12" spans="1:20" ht="35" customHeight="1" thickBot="1" x14ac:dyDescent="0.3">
      <c r="A12" s="273"/>
      <c r="B12" s="274"/>
      <c r="C12" s="274"/>
      <c r="D12" s="274"/>
      <c r="E12" s="274"/>
      <c r="F12" s="198"/>
      <c r="G12" s="199"/>
      <c r="H12" s="553" t="s">
        <v>1086</v>
      </c>
      <c r="I12" s="271"/>
      <c r="J12" s="414" t="s">
        <v>2191</v>
      </c>
      <c r="K12" s="414" t="s">
        <v>2192</v>
      </c>
      <c r="L12" s="271" t="s">
        <v>2193</v>
      </c>
      <c r="M12" s="380" t="s">
        <v>2194</v>
      </c>
      <c r="N12" s="272">
        <v>1.2260416666666665E-3</v>
      </c>
      <c r="O12" s="276">
        <v>1.2260416666666665E-3</v>
      </c>
    </row>
    <row r="13" spans="1:20" ht="35" customHeight="1" thickBot="1" x14ac:dyDescent="0.3">
      <c r="A13" s="555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551" t="s">
        <v>2195</v>
      </c>
      <c r="I13" s="170"/>
      <c r="J13" s="170"/>
      <c r="K13" s="170"/>
      <c r="L13" s="170"/>
      <c r="M13" s="170"/>
      <c r="N13" s="171"/>
      <c r="O13" s="172"/>
    </row>
    <row r="14" spans="1:20" ht="35" customHeight="1" x14ac:dyDescent="0.25">
      <c r="A14" s="553" t="s">
        <v>2155</v>
      </c>
      <c r="B14" s="271" t="s">
        <v>2184</v>
      </c>
      <c r="C14" s="271" t="s">
        <v>2002</v>
      </c>
      <c r="D14" s="271" t="s">
        <v>2185</v>
      </c>
      <c r="E14" s="271" t="s">
        <v>732</v>
      </c>
      <c r="F14" s="272">
        <v>1.5832175925925927E-3</v>
      </c>
      <c r="G14" s="313">
        <v>1.5832175925925927E-3</v>
      </c>
      <c r="H14" s="551"/>
      <c r="I14" s="170"/>
      <c r="J14" s="170"/>
      <c r="K14" s="170"/>
      <c r="L14" s="170"/>
      <c r="M14" s="170"/>
      <c r="N14" s="171"/>
      <c r="O14" s="172"/>
    </row>
    <row r="15" spans="1:20" ht="35" customHeight="1" x14ac:dyDescent="0.25">
      <c r="A15" s="551"/>
      <c r="B15" s="170"/>
      <c r="C15" s="170"/>
      <c r="D15" s="173"/>
      <c r="E15" s="170"/>
      <c r="F15" s="171"/>
      <c r="G15" s="172"/>
      <c r="H15" s="551"/>
      <c r="I15" s="170"/>
      <c r="J15" s="170"/>
      <c r="K15" s="170"/>
      <c r="L15" s="170"/>
      <c r="M15" s="170"/>
      <c r="N15" s="171"/>
      <c r="O15" s="172"/>
    </row>
    <row r="16" spans="1:20" ht="35" customHeight="1" thickBot="1" x14ac:dyDescent="0.3">
      <c r="A16" s="551"/>
      <c r="B16" s="170"/>
      <c r="C16" s="170"/>
      <c r="D16" s="170"/>
      <c r="E16" s="170"/>
      <c r="F16" s="171"/>
      <c r="G16" s="172"/>
      <c r="H16" s="554"/>
      <c r="I16" s="274"/>
      <c r="J16" s="274"/>
      <c r="K16" s="274"/>
      <c r="L16" s="274"/>
      <c r="M16" s="274"/>
      <c r="N16" s="198"/>
      <c r="O16" s="199"/>
      <c r="Q16" s="190"/>
      <c r="R16" s="190"/>
      <c r="S16" s="190"/>
      <c r="T16" s="190"/>
    </row>
    <row r="17" spans="1:20" ht="35" customHeight="1" thickBot="1" x14ac:dyDescent="0.3">
      <c r="A17" s="551"/>
      <c r="B17" s="170"/>
      <c r="C17" s="170"/>
      <c r="D17" s="171"/>
      <c r="E17" s="171"/>
      <c r="F17" s="171"/>
      <c r="G17" s="172"/>
      <c r="H17" s="555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208"/>
      <c r="S17" s="208"/>
      <c r="T17" s="208"/>
    </row>
    <row r="18" spans="1:20" ht="35" customHeight="1" thickBot="1" x14ac:dyDescent="0.3">
      <c r="A18" s="554"/>
      <c r="B18" s="274"/>
      <c r="C18" s="274"/>
      <c r="D18" s="274"/>
      <c r="E18" s="274"/>
      <c r="F18" s="198"/>
      <c r="G18" s="199"/>
      <c r="H18" s="553" t="s">
        <v>2154</v>
      </c>
      <c r="I18" s="271"/>
      <c r="J18" s="271"/>
      <c r="K18" s="271"/>
      <c r="L18" s="271" t="s">
        <v>2196</v>
      </c>
      <c r="M18" s="271" t="s">
        <v>2197</v>
      </c>
      <c r="N18" s="272">
        <v>7.7766203703703689E-4</v>
      </c>
      <c r="O18" s="276">
        <v>7.7766203703703689E-4</v>
      </c>
      <c r="Q18" s="208"/>
      <c r="S18" s="208"/>
      <c r="T18" s="208"/>
    </row>
    <row r="19" spans="1:20" ht="35" customHeight="1" thickBot="1" x14ac:dyDescent="0.3">
      <c r="A19" s="555" t="s">
        <v>3</v>
      </c>
      <c r="B19" s="184"/>
      <c r="C19" s="185"/>
      <c r="D19" s="185"/>
      <c r="E19" s="157"/>
      <c r="F19" s="157" t="s">
        <v>12</v>
      </c>
      <c r="G19" s="158" t="s">
        <v>76</v>
      </c>
      <c r="H19" s="551"/>
      <c r="I19" s="170"/>
      <c r="J19" s="170"/>
      <c r="K19" s="170"/>
      <c r="L19" s="170"/>
      <c r="M19" s="170"/>
      <c r="N19" s="171"/>
      <c r="O19" s="172"/>
      <c r="Q19" s="208"/>
      <c r="S19" s="208"/>
      <c r="T19" s="208"/>
    </row>
    <row r="20" spans="1:20" ht="35" customHeight="1" x14ac:dyDescent="0.25">
      <c r="A20" s="553"/>
      <c r="B20" s="271"/>
      <c r="C20" s="271"/>
      <c r="D20" s="271"/>
      <c r="E20" s="348"/>
      <c r="F20" s="348"/>
      <c r="G20" s="289"/>
      <c r="H20" s="551"/>
      <c r="I20" s="170"/>
      <c r="J20" s="170"/>
      <c r="K20" s="170"/>
      <c r="L20" s="170"/>
      <c r="M20" s="170"/>
      <c r="N20" s="171"/>
      <c r="O20" s="172"/>
      <c r="Q20" s="208"/>
      <c r="S20" s="208"/>
      <c r="T20" s="208"/>
    </row>
    <row r="21" spans="1:20" ht="35" customHeight="1" x14ac:dyDescent="0.25">
      <c r="A21" s="551"/>
      <c r="B21" s="170"/>
      <c r="C21" s="170"/>
      <c r="D21" s="170"/>
      <c r="E21" s="188"/>
      <c r="F21" s="188"/>
      <c r="G21" s="189"/>
      <c r="H21" s="551"/>
      <c r="I21" s="170"/>
      <c r="J21" s="173"/>
      <c r="K21" s="170"/>
      <c r="L21" s="170"/>
      <c r="M21" s="347"/>
      <c r="N21" s="171"/>
      <c r="O21" s="172"/>
      <c r="Q21" s="190"/>
      <c r="R21" s="190"/>
      <c r="S21" s="190"/>
      <c r="T21" s="190"/>
    </row>
    <row r="22" spans="1:20" ht="35" customHeight="1" thickBot="1" x14ac:dyDescent="0.3">
      <c r="A22" s="551"/>
      <c r="B22" s="170"/>
      <c r="C22" s="170"/>
      <c r="D22" s="170"/>
      <c r="E22" s="188"/>
      <c r="F22" s="188"/>
      <c r="G22" s="189"/>
      <c r="H22" s="273"/>
      <c r="I22" s="274"/>
      <c r="J22" s="274"/>
      <c r="K22" s="274"/>
      <c r="L22" s="274"/>
      <c r="M22" s="274"/>
      <c r="N22" s="198"/>
      <c r="O22" s="199"/>
      <c r="Q22" s="208"/>
      <c r="S22" s="208"/>
    </row>
    <row r="23" spans="1:20" ht="35" customHeight="1" thickBot="1" x14ac:dyDescent="0.3">
      <c r="A23" s="551"/>
      <c r="B23" s="170"/>
      <c r="C23" s="170"/>
      <c r="D23" s="170"/>
      <c r="E23" s="188"/>
      <c r="F23" s="188"/>
      <c r="G23" s="189"/>
      <c r="H23" s="555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208"/>
      <c r="S23" s="208"/>
    </row>
    <row r="24" spans="1:20" ht="35" customHeight="1" thickBot="1" x14ac:dyDescent="0.3">
      <c r="A24" s="554"/>
      <c r="B24" s="274"/>
      <c r="C24" s="274"/>
      <c r="D24" s="274"/>
      <c r="E24" s="290"/>
      <c r="F24" s="290"/>
      <c r="G24" s="291"/>
      <c r="H24" s="553" t="s">
        <v>2153</v>
      </c>
      <c r="I24" s="271"/>
      <c r="J24" s="271"/>
      <c r="K24" s="271"/>
      <c r="L24" s="271" t="s">
        <v>2198</v>
      </c>
      <c r="M24" s="271" t="s">
        <v>1173</v>
      </c>
      <c r="N24" s="272">
        <v>8.0358796296296298E-4</v>
      </c>
      <c r="O24" s="313">
        <v>8.0358796296296298E-4</v>
      </c>
      <c r="Q24" s="208"/>
      <c r="S24" s="208"/>
    </row>
    <row r="25" spans="1:20" ht="35" customHeight="1" thickBot="1" x14ac:dyDescent="0.3">
      <c r="A25" s="555" t="s">
        <v>4</v>
      </c>
      <c r="B25" s="157"/>
      <c r="C25" s="157"/>
      <c r="D25" s="157" t="s">
        <v>53</v>
      </c>
      <c r="E25" s="157" t="s">
        <v>52</v>
      </c>
      <c r="F25" s="157" t="s">
        <v>12</v>
      </c>
      <c r="G25" s="158" t="s">
        <v>76</v>
      </c>
      <c r="H25" s="551"/>
      <c r="I25" s="170"/>
      <c r="J25" s="170"/>
      <c r="K25" s="170"/>
      <c r="L25" s="170"/>
      <c r="M25" s="170"/>
      <c r="N25" s="171"/>
      <c r="O25" s="172"/>
      <c r="Q25" s="208"/>
      <c r="S25" s="208"/>
    </row>
    <row r="26" spans="1:20" ht="35" customHeight="1" x14ac:dyDescent="0.25">
      <c r="A26" s="553" t="s">
        <v>2152</v>
      </c>
      <c r="B26" s="271"/>
      <c r="C26" s="271"/>
      <c r="D26" s="271" t="s">
        <v>2186</v>
      </c>
      <c r="E26" s="271" t="s">
        <v>1666</v>
      </c>
      <c r="F26" s="272">
        <v>7.0960648148148152E-4</v>
      </c>
      <c r="G26" s="313">
        <v>7.0856481481481476E-4</v>
      </c>
      <c r="H26" s="551"/>
      <c r="I26" s="170"/>
      <c r="J26" s="170"/>
      <c r="K26" s="170"/>
      <c r="L26" s="170"/>
      <c r="M26" s="170"/>
      <c r="N26" s="171"/>
      <c r="O26" s="172"/>
      <c r="Q26" s="190"/>
      <c r="R26" s="190"/>
      <c r="S26" s="190"/>
      <c r="T26" s="190"/>
    </row>
    <row r="27" spans="1:20" ht="35" customHeight="1" x14ac:dyDescent="0.25">
      <c r="A27" s="551"/>
      <c r="B27" s="170"/>
      <c r="C27" s="170"/>
      <c r="D27" s="170"/>
      <c r="E27" s="170"/>
      <c r="F27" s="171"/>
      <c r="G27" s="172"/>
      <c r="H27" s="551"/>
      <c r="I27" s="170"/>
      <c r="J27" s="170"/>
      <c r="K27" s="170"/>
      <c r="L27" s="170"/>
      <c r="M27" s="347"/>
      <c r="N27" s="171"/>
      <c r="O27" s="172"/>
    </row>
    <row r="28" spans="1:20" ht="35" customHeight="1" thickBot="1" x14ac:dyDescent="0.3">
      <c r="A28" s="551" t="s">
        <v>2151</v>
      </c>
      <c r="B28" s="170"/>
      <c r="C28" s="170"/>
      <c r="D28" s="170" t="s">
        <v>1541</v>
      </c>
      <c r="E28" s="170" t="s">
        <v>2034</v>
      </c>
      <c r="F28" s="171">
        <v>7.407407407407407E-4</v>
      </c>
      <c r="G28" s="556">
        <v>7.407407407407407E-4</v>
      </c>
      <c r="H28" s="273"/>
      <c r="I28" s="274"/>
      <c r="J28" s="274"/>
      <c r="K28" s="274"/>
      <c r="L28" s="274"/>
      <c r="M28" s="274"/>
      <c r="N28" s="198"/>
      <c r="O28" s="199"/>
    </row>
    <row r="29" spans="1:20" ht="35" customHeight="1" thickBot="1" x14ac:dyDescent="0.3">
      <c r="A29" s="528"/>
      <c r="B29" s="346"/>
      <c r="C29" s="346"/>
      <c r="D29" s="347"/>
      <c r="E29" s="347"/>
      <c r="F29" s="346"/>
      <c r="G29" s="400"/>
      <c r="H29" s="555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</row>
    <row r="30" spans="1:20" ht="35" customHeight="1" thickBot="1" x14ac:dyDescent="0.3">
      <c r="A30" s="554"/>
      <c r="B30" s="274"/>
      <c r="C30" s="274"/>
      <c r="D30" s="274"/>
      <c r="E30" s="274"/>
      <c r="F30" s="198"/>
      <c r="G30" s="199"/>
      <c r="H30" s="553" t="s">
        <v>2224</v>
      </c>
      <c r="I30" s="272"/>
      <c r="J30" s="319">
        <v>7.3356481481481482E-4</v>
      </c>
      <c r="K30" s="272">
        <v>7.6053240740740736E-4</v>
      </c>
      <c r="L30" s="319">
        <v>7.9305555555555553E-4</v>
      </c>
      <c r="M30" s="319">
        <v>7.3206018518518531E-4</v>
      </c>
      <c r="N30" s="272">
        <v>3.0192129629629631E-3</v>
      </c>
      <c r="O30" s="276">
        <v>3.0192129629629631E-3</v>
      </c>
    </row>
    <row r="31" spans="1:20" ht="35" customHeight="1" thickBot="1" x14ac:dyDescent="0.3">
      <c r="A31" s="555" t="s">
        <v>5</v>
      </c>
      <c r="B31" s="157"/>
      <c r="C31" s="157"/>
      <c r="D31" s="157" t="s">
        <v>53</v>
      </c>
      <c r="E31" s="157" t="s">
        <v>52</v>
      </c>
      <c r="F31" s="157" t="s">
        <v>12</v>
      </c>
      <c r="G31" s="158" t="s">
        <v>76</v>
      </c>
      <c r="H31" s="551" t="s">
        <v>2150</v>
      </c>
      <c r="I31" s="171"/>
      <c r="J31" s="171"/>
      <c r="K31" s="171"/>
      <c r="L31" s="171"/>
      <c r="M31" s="171"/>
      <c r="N31" s="171"/>
      <c r="O31" s="172"/>
    </row>
    <row r="32" spans="1:20" ht="35" customHeight="1" x14ac:dyDescent="0.25">
      <c r="A32" s="553"/>
      <c r="B32" s="271"/>
      <c r="C32" s="271"/>
      <c r="D32" s="271"/>
      <c r="E32" s="271"/>
      <c r="F32" s="272"/>
      <c r="G32" s="276"/>
      <c r="H32" s="551"/>
      <c r="I32" s="171"/>
      <c r="J32" s="171"/>
      <c r="K32" s="171"/>
      <c r="L32" s="171"/>
      <c r="M32" s="171"/>
      <c r="N32" s="171"/>
      <c r="O32" s="172"/>
    </row>
    <row r="33" spans="1:15" ht="35" customHeight="1" x14ac:dyDescent="0.25">
      <c r="A33" s="551"/>
      <c r="B33" s="170"/>
      <c r="C33" s="170"/>
      <c r="D33" s="170"/>
      <c r="E33" s="170"/>
      <c r="F33" s="171"/>
      <c r="G33" s="172"/>
      <c r="H33" s="551"/>
      <c r="I33" s="171"/>
      <c r="J33" s="171"/>
      <c r="K33" s="171"/>
      <c r="L33" s="171"/>
      <c r="M33" s="171"/>
      <c r="N33" s="171"/>
      <c r="O33" s="172"/>
    </row>
    <row r="34" spans="1:15" ht="35" customHeight="1" x14ac:dyDescent="0.25">
      <c r="A34" s="551"/>
      <c r="B34" s="170"/>
      <c r="C34" s="170"/>
      <c r="D34" s="170"/>
      <c r="E34" s="170"/>
      <c r="F34" s="171"/>
      <c r="G34" s="172"/>
      <c r="H34" s="551"/>
      <c r="I34" s="198"/>
      <c r="J34" s="198"/>
      <c r="K34" s="198"/>
      <c r="L34" s="198"/>
      <c r="M34" s="171"/>
      <c r="N34" s="171"/>
      <c r="O34" s="172"/>
    </row>
    <row r="35" spans="1:15" ht="35" customHeight="1" thickBot="1" x14ac:dyDescent="0.3">
      <c r="A35" s="551"/>
      <c r="B35" s="170"/>
      <c r="C35" s="170"/>
      <c r="D35" s="170"/>
      <c r="E35" s="347"/>
      <c r="F35" s="171"/>
      <c r="G35" s="172"/>
      <c r="H35" s="554"/>
      <c r="I35" s="198"/>
      <c r="J35" s="198"/>
      <c r="K35" s="198"/>
      <c r="L35" s="198"/>
      <c r="M35" s="198"/>
      <c r="N35" s="198"/>
      <c r="O35" s="199"/>
    </row>
    <row r="36" spans="1:15" ht="35" customHeight="1" thickBot="1" x14ac:dyDescent="0.3">
      <c r="A36" s="550"/>
      <c r="B36" s="175"/>
      <c r="C36" s="175"/>
      <c r="D36" s="175"/>
      <c r="E36" s="175"/>
      <c r="F36" s="176"/>
      <c r="G36" s="177"/>
      <c r="H36" s="552" t="s">
        <v>2149</v>
      </c>
      <c r="I36" s="284"/>
      <c r="J36" s="285"/>
      <c r="K36" s="286"/>
      <c r="L36" s="284" t="s">
        <v>71</v>
      </c>
      <c r="M36" s="285" t="s">
        <v>72</v>
      </c>
      <c r="N36" s="286" t="s">
        <v>73</v>
      </c>
      <c r="O36" s="287"/>
    </row>
  </sheetData>
  <phoneticPr fontId="1" type="noConversion"/>
  <pageMargins left="0.25" right="0.25" top="0.25" bottom="0.25" header="0.25" footer="0.25"/>
  <pageSetup scale="45" orientation="landscape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47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267</v>
      </c>
      <c r="B1" s="64" t="s">
        <v>84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GCS!H36</f>
        <v>10/5/17 vs Gilbert Christian School</v>
      </c>
      <c r="B4" s="15" t="str">
        <f>GCS!B11</f>
        <v>:42.09</v>
      </c>
      <c r="C4" s="15" t="str">
        <f>GCS!C11</f>
        <v>:48.09</v>
      </c>
      <c r="D4" s="15" t="str">
        <f>GCS!D11</f>
        <v>:51.51</v>
      </c>
      <c r="E4" s="15" t="str">
        <f>GCS!E11</f>
        <v>:47.95</v>
      </c>
      <c r="F4" s="14">
        <f>GCS!F11</f>
        <v>2.1949074074074076E-3</v>
      </c>
      <c r="G4" s="14" t="str">
        <f>GCS!G11</f>
        <v>NA</v>
      </c>
      <c r="H4" s="61"/>
      <c r="I4" s="61"/>
    </row>
    <row r="5" spans="1:9" ht="18" x14ac:dyDescent="0.4">
      <c r="A5" s="1" t="str">
        <f>SAN!H35</f>
        <v>10/28/17 San Tan Invite</v>
      </c>
      <c r="B5" s="15" t="str">
        <f>SAN!B8</f>
        <v>:39.73</v>
      </c>
      <c r="C5" s="15" t="str">
        <f>SAN!C8</f>
        <v>:46.81</v>
      </c>
      <c r="D5" s="15" t="str">
        <f>SAN!D8</f>
        <v>:52.08</v>
      </c>
      <c r="E5" s="15" t="str">
        <f>SAN!E8</f>
        <v>:45.03</v>
      </c>
      <c r="F5" s="14">
        <f>SAN!F8</f>
        <v>2.1255787037037037E-3</v>
      </c>
      <c r="G5" s="14">
        <f>SAN!G8</f>
        <v>2.1284722222222221E-3</v>
      </c>
      <c r="H5" s="61"/>
      <c r="I5" s="61"/>
    </row>
    <row r="6" spans="1:9" ht="18" x14ac:dyDescent="0.4">
      <c r="A6" s="1"/>
      <c r="B6" s="15"/>
      <c r="C6" s="15"/>
      <c r="D6" s="15"/>
      <c r="E6" s="15"/>
      <c r="F6" s="14"/>
      <c r="G6" s="14"/>
      <c r="H6" s="61"/>
      <c r="I6" s="61"/>
    </row>
    <row r="7" spans="1:9" ht="18" x14ac:dyDescent="0.4">
      <c r="A7" s="65" t="s">
        <v>1</v>
      </c>
      <c r="B7" s="66" t="s">
        <v>34</v>
      </c>
      <c r="C7" s="66" t="s">
        <v>32</v>
      </c>
      <c r="D7" s="66" t="s">
        <v>33</v>
      </c>
      <c r="E7" s="66" t="s">
        <v>35</v>
      </c>
      <c r="F7" s="66" t="s">
        <v>36</v>
      </c>
      <c r="G7" s="66" t="s">
        <v>76</v>
      </c>
      <c r="H7" s="61"/>
      <c r="I7" s="61"/>
    </row>
    <row r="8" spans="1:9" ht="18" x14ac:dyDescent="0.4">
      <c r="A8" s="1"/>
      <c r="B8" s="15"/>
      <c r="C8" s="15"/>
      <c r="D8" s="15"/>
      <c r="E8" s="15"/>
      <c r="F8" s="14"/>
      <c r="G8" s="14"/>
      <c r="H8" s="61"/>
      <c r="I8" s="61"/>
    </row>
    <row r="9" spans="1:9" ht="18" x14ac:dyDescent="0.4">
      <c r="A9" s="1"/>
      <c r="B9" s="15"/>
      <c r="C9" s="15"/>
      <c r="D9" s="15"/>
      <c r="E9" s="15"/>
      <c r="F9" s="14"/>
      <c r="G9" s="14"/>
      <c r="H9" s="61"/>
      <c r="I9" s="61"/>
    </row>
    <row r="10" spans="1:9" ht="18" x14ac:dyDescent="0.4">
      <c r="A10" s="65" t="s">
        <v>65</v>
      </c>
      <c r="B10" s="66" t="s">
        <v>36</v>
      </c>
      <c r="C10" s="66" t="s">
        <v>76</v>
      </c>
      <c r="D10" s="66"/>
      <c r="E10" s="66"/>
      <c r="F10" s="66"/>
      <c r="G10" s="66"/>
      <c r="H10" s="61"/>
      <c r="I10" s="61"/>
    </row>
    <row r="11" spans="1:9" ht="18" x14ac:dyDescent="0.4">
      <c r="A11" s="1" t="str">
        <f>GIL!H36</f>
        <v>8/26/17 Gilbert</v>
      </c>
      <c r="B11" s="4" t="str">
        <f>GIL!F23</f>
        <v>:46.54</v>
      </c>
      <c r="C11" s="4" t="str">
        <f>GIL!G23</f>
        <v>:46.25</v>
      </c>
      <c r="D11" s="61"/>
      <c r="E11" s="61"/>
      <c r="F11" s="61"/>
      <c r="G11" s="61"/>
      <c r="H11" s="61"/>
      <c r="I11" s="61"/>
    </row>
    <row r="12" spans="1:9" ht="18" x14ac:dyDescent="0.4">
      <c r="A12" s="1" t="str">
        <f>AJ!H36</f>
        <v>8/29/17 Apache Junction</v>
      </c>
      <c r="B12" s="4" t="str">
        <f>AJ!B23</f>
        <v>:44.09</v>
      </c>
      <c r="C12" s="4" t="str">
        <f>AJ!C23</f>
        <v>NA</v>
      </c>
      <c r="D12" s="61"/>
      <c r="E12" s="61"/>
      <c r="F12" s="61"/>
      <c r="G12" s="61"/>
      <c r="H12" s="61"/>
      <c r="I12" s="61"/>
    </row>
    <row r="13" spans="1:9" ht="18" x14ac:dyDescent="0.4">
      <c r="A13" s="1" t="str">
        <f>VTP!H36</f>
        <v>9/7/17 Veritas &amp; Tempe Prep</v>
      </c>
      <c r="B13" s="4" t="str">
        <f>VTP!F22</f>
        <v>:41.64</v>
      </c>
      <c r="C13" s="4" t="str">
        <f>VTP!G22</f>
        <v>NA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WI!H36</f>
        <v>9/9/17 Wolves Invite</v>
      </c>
      <c r="B14" s="4" t="str">
        <f>WI!F16</f>
        <v>:39.06</v>
      </c>
      <c r="C14" s="4" t="str">
        <f>WI!G16</f>
        <v>:39.27</v>
      </c>
      <c r="D14" s="61"/>
      <c r="E14" s="61"/>
      <c r="F14" s="61"/>
      <c r="G14" s="61"/>
      <c r="H14" s="61"/>
      <c r="I14" s="61"/>
    </row>
    <row r="15" spans="1:9" ht="18" x14ac:dyDescent="0.4">
      <c r="A15" s="1" t="str">
        <f>PCV!H36</f>
        <v>9/12/17 at Phoenix Country Day &amp; Veritas</v>
      </c>
      <c r="B15" s="4" t="str">
        <f>PCV!F24</f>
        <v>:40.32</v>
      </c>
      <c r="C15" s="4" t="str">
        <f>PCV!G24</f>
        <v>:40.17</v>
      </c>
      <c r="D15" s="61"/>
      <c r="E15" s="61"/>
      <c r="F15" s="61"/>
      <c r="G15" s="61"/>
      <c r="H15" s="61"/>
      <c r="I15" s="61"/>
    </row>
    <row r="16" spans="1:9" ht="18" x14ac:dyDescent="0.4">
      <c r="A16" s="1" t="str">
        <f>HIG!H36</f>
        <v>9/26/17 at Higley</v>
      </c>
      <c r="B16" s="4" t="str">
        <f>HIG!F42</f>
        <v>:38.32</v>
      </c>
      <c r="C16" s="4" t="str">
        <f>HIG!G42</f>
        <v>:38.55</v>
      </c>
      <c r="D16" s="61"/>
      <c r="E16" s="61"/>
      <c r="F16" s="61"/>
      <c r="G16" s="61"/>
      <c r="H16" s="61"/>
      <c r="I16" s="61"/>
    </row>
    <row r="17" spans="1:9" ht="18" x14ac:dyDescent="0.4">
      <c r="A17" s="1"/>
      <c r="B17" s="4"/>
      <c r="C17" s="61"/>
      <c r="D17" s="61"/>
      <c r="E17" s="61"/>
      <c r="F17" s="61"/>
      <c r="G17" s="61"/>
      <c r="H17" s="61"/>
      <c r="I17" s="61"/>
    </row>
    <row r="18" spans="1:9" ht="18" x14ac:dyDescent="0.4">
      <c r="A18" s="65" t="s">
        <v>66</v>
      </c>
      <c r="B18" s="66" t="s">
        <v>53</v>
      </c>
      <c r="C18" s="66" t="s">
        <v>52</v>
      </c>
      <c r="D18" s="66" t="s">
        <v>36</v>
      </c>
      <c r="E18" s="66" t="s">
        <v>76</v>
      </c>
      <c r="F18" s="66"/>
      <c r="G18" s="66"/>
      <c r="H18" s="61"/>
      <c r="I18" s="61"/>
    </row>
    <row r="19" spans="1:9" ht="18" x14ac:dyDescent="0.4">
      <c r="A19" s="1"/>
      <c r="B19" s="15"/>
      <c r="C19" s="15"/>
      <c r="D19" s="3"/>
      <c r="E19" s="3"/>
      <c r="F19" s="61"/>
      <c r="G19" s="61"/>
      <c r="H19" s="61"/>
      <c r="I19" s="61"/>
    </row>
    <row r="20" spans="1:9" ht="18" x14ac:dyDescent="0.4">
      <c r="A20" s="1"/>
      <c r="B20" s="15"/>
      <c r="C20" s="15"/>
      <c r="D20" s="3"/>
      <c r="E20" s="3"/>
      <c r="F20" s="61"/>
      <c r="G20" s="61"/>
      <c r="H20" s="61"/>
      <c r="I20" s="61"/>
    </row>
    <row r="21" spans="1:9" ht="18" x14ac:dyDescent="0.4">
      <c r="A21" s="65" t="s">
        <v>67</v>
      </c>
      <c r="B21" s="66" t="s">
        <v>53</v>
      </c>
      <c r="C21" s="66" t="s">
        <v>52</v>
      </c>
      <c r="D21" s="66" t="s">
        <v>36</v>
      </c>
      <c r="E21" s="66" t="s">
        <v>76</v>
      </c>
      <c r="F21" s="66"/>
      <c r="G21" s="66"/>
      <c r="H21" s="61"/>
      <c r="I21" s="61"/>
    </row>
    <row r="22" spans="1:9" ht="18" x14ac:dyDescent="0.4">
      <c r="A22" s="1" t="str">
        <f>GIL!H36</f>
        <v>8/26/17 Gilbert</v>
      </c>
      <c r="B22" s="15" t="str">
        <f>GIL!D35</f>
        <v>:49.37</v>
      </c>
      <c r="C22" s="15" t="str">
        <f>GIL!E35</f>
        <v>:56.47</v>
      </c>
      <c r="D22" s="3">
        <f>GIL!F35</f>
        <v>1.225E-3</v>
      </c>
      <c r="E22" s="3">
        <f>GIL!G35</f>
        <v>1.2204861111111112E-3</v>
      </c>
      <c r="F22" s="61"/>
      <c r="G22" s="61"/>
      <c r="H22" s="61"/>
      <c r="I22" s="61"/>
    </row>
    <row r="23" spans="1:9" ht="18" x14ac:dyDescent="0.4">
      <c r="A23" s="1" t="str">
        <f>AJ!H36</f>
        <v>8/29/17 Apache Junction</v>
      </c>
      <c r="B23" s="15" t="str">
        <f>AJ!D35</f>
        <v>:45.01</v>
      </c>
      <c r="C23" s="15" t="str">
        <f>AJ!E35</f>
        <v>:54.72</v>
      </c>
      <c r="D23" s="14">
        <f>AJ!F35</f>
        <v>1.1567129629629629E-3</v>
      </c>
      <c r="E23" s="14" t="str">
        <f>AJ!G35</f>
        <v>NA</v>
      </c>
      <c r="F23" s="61"/>
      <c r="G23" s="61"/>
      <c r="H23" s="61"/>
      <c r="I23" s="61"/>
    </row>
    <row r="24" spans="1:9" ht="18" x14ac:dyDescent="0.4">
      <c r="A24" s="1" t="str">
        <f>KI!H36</f>
        <v>9/23/17 Knights Invite</v>
      </c>
      <c r="B24" s="15" t="str">
        <f>KI!D32</f>
        <v>:39.02</v>
      </c>
      <c r="C24" s="15" t="str">
        <f>KI!E32</f>
        <v>:46.15</v>
      </c>
      <c r="D24" s="14">
        <f>KI!F32</f>
        <v>9.8576388888888889E-4</v>
      </c>
      <c r="E24" s="14">
        <f>KI!G32</f>
        <v>9.8703703703703692E-4</v>
      </c>
      <c r="F24" s="61"/>
      <c r="G24" s="61"/>
      <c r="H24" s="61"/>
      <c r="I24" s="61"/>
    </row>
    <row r="25" spans="1:9" ht="18" x14ac:dyDescent="0.4">
      <c r="A25" s="1" t="str">
        <f>HIG!H36</f>
        <v>9/26/17 at Higley</v>
      </c>
      <c r="B25" s="15" t="str">
        <f>HIG!D49</f>
        <v>:40.64</v>
      </c>
      <c r="C25" s="15" t="str">
        <f>HIG!E49</f>
        <v>:47.25</v>
      </c>
      <c r="D25" s="14">
        <f>HIG!F49</f>
        <v>1.0172453703703704E-3</v>
      </c>
      <c r="E25" s="14">
        <f>HIG!G49</f>
        <v>1.0157407407407409E-3</v>
      </c>
      <c r="F25" s="61"/>
      <c r="G25" s="61"/>
      <c r="H25" s="61"/>
      <c r="I25" s="61"/>
    </row>
    <row r="26" spans="1:9" ht="18" x14ac:dyDescent="0.4">
      <c r="A26" s="1" t="str">
        <f>SPCP!H36</f>
        <v>10/19/17 vs Scottsdale Prep &amp; Chandler Prep</v>
      </c>
      <c r="B26" s="15" t="str">
        <f>SPCP!D48</f>
        <v>:39.61</v>
      </c>
      <c r="C26" s="15" t="str">
        <f>SPCP!E48</f>
        <v>:43.88</v>
      </c>
      <c r="D26" s="14">
        <f>SPCP!F48</f>
        <v>9.6631944444444445E-4</v>
      </c>
      <c r="E26" s="14" t="str">
        <f>SPCP!G48</f>
        <v>NA</v>
      </c>
      <c r="F26" s="61"/>
      <c r="G26" s="61"/>
      <c r="H26" s="61"/>
      <c r="I26" s="61"/>
    </row>
    <row r="27" spans="1:9" ht="18" x14ac:dyDescent="0.4">
      <c r="A27" s="1"/>
      <c r="B27" s="15"/>
      <c r="C27" s="15"/>
      <c r="D27" s="3"/>
      <c r="E27" s="3"/>
      <c r="F27" s="61"/>
      <c r="G27" s="61"/>
      <c r="H27" s="61"/>
      <c r="I27" s="61"/>
    </row>
    <row r="28" spans="1:9" ht="18" x14ac:dyDescent="0.4">
      <c r="A28" s="65" t="s">
        <v>68</v>
      </c>
      <c r="B28" s="66" t="s">
        <v>57</v>
      </c>
      <c r="C28" s="66" t="s">
        <v>56</v>
      </c>
      <c r="D28" s="66" t="s">
        <v>55</v>
      </c>
      <c r="E28" s="66" t="s">
        <v>54</v>
      </c>
      <c r="F28" s="66" t="s">
        <v>63</v>
      </c>
      <c r="G28" s="66" t="s">
        <v>36</v>
      </c>
      <c r="H28" s="66" t="s">
        <v>76</v>
      </c>
      <c r="I28" s="61"/>
    </row>
    <row r="29" spans="1:9" ht="18" x14ac:dyDescent="0.4">
      <c r="A29" s="1" t="str">
        <f>DAF!H36</f>
        <v>9/21/17 at Dysart &amp; Agua Fria</v>
      </c>
      <c r="B29" s="15" t="str">
        <f>DAF!I6</f>
        <v>:45.21</v>
      </c>
      <c r="C29" s="15" t="str">
        <f>DAF!J6</f>
        <v>:54.63</v>
      </c>
      <c r="D29" s="15" t="str">
        <f>DAF!K6</f>
        <v>:54.44</v>
      </c>
      <c r="E29" s="15" t="str">
        <f>DAF!L6</f>
        <v>:54.60</v>
      </c>
      <c r="F29" s="15" t="str">
        <f>DAF!M6</f>
        <v>NA</v>
      </c>
      <c r="G29" s="14">
        <f>DAF!N6</f>
        <v>6.0806712962962967E-3</v>
      </c>
      <c r="H29" s="14" t="str">
        <f>DAF!O6</f>
        <v>NA</v>
      </c>
      <c r="I29" s="61"/>
    </row>
    <row r="30" spans="1:9" ht="18" x14ac:dyDescent="0.4">
      <c r="A30" s="1"/>
      <c r="B30" s="15" t="str">
        <f>DAF!I7</f>
        <v>:50.88</v>
      </c>
      <c r="C30" s="15" t="str">
        <f>DAF!J7</f>
        <v>:52.31</v>
      </c>
      <c r="D30" s="15" t="str">
        <f>DAF!K7</f>
        <v>:56.06</v>
      </c>
      <c r="E30" s="15" t="str">
        <f>DAF!L7</f>
        <v>:55.81</v>
      </c>
      <c r="F30" s="15">
        <f>DAF!M7</f>
        <v>1.1739583333333335E-3</v>
      </c>
      <c r="G30" s="14"/>
      <c r="H30" s="14"/>
      <c r="I30" s="61"/>
    </row>
    <row r="31" spans="1:9" ht="18" x14ac:dyDescent="0.4">
      <c r="A31" s="1"/>
      <c r="B31" s="15"/>
      <c r="C31" s="15"/>
      <c r="D31" s="15"/>
      <c r="E31" s="15"/>
      <c r="F31" s="15"/>
      <c r="G31" s="14"/>
      <c r="H31" s="14"/>
      <c r="I31" s="61"/>
    </row>
    <row r="32" spans="1:9" ht="18" x14ac:dyDescent="0.4">
      <c r="A32" s="65" t="s">
        <v>69</v>
      </c>
      <c r="B32" s="66" t="s">
        <v>53</v>
      </c>
      <c r="C32" s="66" t="s">
        <v>52</v>
      </c>
      <c r="D32" s="66" t="s">
        <v>36</v>
      </c>
      <c r="E32" s="66" t="s">
        <v>76</v>
      </c>
      <c r="F32" s="66"/>
      <c r="G32" s="66"/>
      <c r="H32" s="61"/>
      <c r="I32" s="61"/>
    </row>
    <row r="33" spans="1:11" ht="18" x14ac:dyDescent="0.4">
      <c r="A33" s="1" t="str">
        <f>SPCP!H36</f>
        <v>10/19/17 vs Scottsdale Prep &amp; Chandler Prep</v>
      </c>
      <c r="B33" s="15" t="str">
        <f>SPCP!L20</f>
        <v>:50.74</v>
      </c>
      <c r="C33" s="15" t="str">
        <f>SPCP!M20</f>
        <v>:53.86</v>
      </c>
      <c r="D33" s="14">
        <f>SPCP!N20</f>
        <v>1.2106481481481482E-3</v>
      </c>
      <c r="E33" s="14" t="str">
        <f>SPCP!O20</f>
        <v>NA</v>
      </c>
      <c r="F33" s="61"/>
      <c r="G33" s="61"/>
      <c r="H33" s="61"/>
      <c r="I33" s="61"/>
    </row>
    <row r="34" spans="1:11" ht="18" x14ac:dyDescent="0.4">
      <c r="A34" s="1" t="str">
        <f>SSI!H36</f>
        <v>10/21/17 Small School Invite</v>
      </c>
      <c r="B34" s="15" t="str">
        <f>SSI!L18</f>
        <v>:48.77</v>
      </c>
      <c r="C34" s="15" t="str">
        <f>SSI!M18</f>
        <v>:53.07</v>
      </c>
      <c r="D34" s="14">
        <f>SSI!N18</f>
        <v>1.1787037037037037E-3</v>
      </c>
      <c r="E34" s="14">
        <f>SSI!O18</f>
        <v>1.1876157407407406E-3</v>
      </c>
      <c r="F34" s="61"/>
      <c r="G34" s="61"/>
      <c r="H34" s="61"/>
      <c r="I34" s="61"/>
    </row>
    <row r="35" spans="1:11" ht="18" x14ac:dyDescent="0.4">
      <c r="A35" s="1" t="str">
        <f>SAN!H35</f>
        <v>10/28/17 San Tan Invite</v>
      </c>
      <c r="B35" s="15" t="str">
        <f>SAN!L18</f>
        <v>:48.53</v>
      </c>
      <c r="C35" s="15" t="str">
        <f>SAN!M18</f>
        <v>:51.10</v>
      </c>
      <c r="D35" s="14">
        <f>SAN!N18</f>
        <v>1.1531250000000001E-3</v>
      </c>
      <c r="E35" s="14">
        <f>SAN!O18</f>
        <v>1.1578703703703703E-3</v>
      </c>
      <c r="F35" s="61"/>
      <c r="G35" s="61"/>
      <c r="H35" s="61"/>
      <c r="I35" s="61"/>
    </row>
    <row r="36" spans="1:11" ht="18" x14ac:dyDescent="0.4">
      <c r="A36" s="1"/>
      <c r="B36" s="15"/>
      <c r="C36" s="15"/>
      <c r="D36" s="3"/>
      <c r="E36" s="3"/>
      <c r="F36" s="61"/>
      <c r="G36" s="61"/>
      <c r="H36" s="61"/>
      <c r="I36" s="61"/>
    </row>
    <row r="37" spans="1:11" ht="18" x14ac:dyDescent="0.4">
      <c r="A37" s="65" t="s">
        <v>70</v>
      </c>
      <c r="B37" s="66" t="s">
        <v>53</v>
      </c>
      <c r="C37" s="66" t="s">
        <v>52</v>
      </c>
      <c r="D37" s="66" t="s">
        <v>36</v>
      </c>
      <c r="E37" s="66" t="s">
        <v>76</v>
      </c>
      <c r="F37" s="66"/>
      <c r="G37" s="66"/>
      <c r="H37" s="61"/>
      <c r="I37" s="61"/>
    </row>
    <row r="38" spans="1:11" ht="18" x14ac:dyDescent="0.4">
      <c r="A38" s="1" t="str">
        <f>VTP!H36</f>
        <v>9/7/17 Veritas &amp; Tempe Prep</v>
      </c>
      <c r="B38" s="15">
        <f>VTP!L27</f>
        <v>7.3159722222222235E-4</v>
      </c>
      <c r="C38" s="15">
        <f>VTP!M27</f>
        <v>8.7407407407407399E-4</v>
      </c>
      <c r="D38" s="14">
        <f>VTP!N27</f>
        <v>1.6056712962962962E-3</v>
      </c>
      <c r="E38" s="14" t="str">
        <f>VTP!O27</f>
        <v>NA</v>
      </c>
      <c r="F38" s="66"/>
      <c r="G38" s="66"/>
      <c r="H38" s="61"/>
      <c r="I38" s="61"/>
    </row>
    <row r="39" spans="1:11" ht="18" x14ac:dyDescent="0.4">
      <c r="A39" s="1" t="str">
        <f>SSI!H36</f>
        <v>10/21/17 Small School Invite</v>
      </c>
      <c r="B39" s="15" t="str">
        <f>SSI!L24</f>
        <v>:59.75</v>
      </c>
      <c r="C39" s="15">
        <f>SSI!M24</f>
        <v>8.0439814814814816E-4</v>
      </c>
      <c r="D39" s="14">
        <f>SSI!N24</f>
        <v>1.495949074074074E-3</v>
      </c>
      <c r="E39" s="14">
        <f>SSI!O24</f>
        <v>1.500462962962963E-3</v>
      </c>
      <c r="F39" s="66"/>
      <c r="G39" s="66"/>
      <c r="H39" s="61"/>
      <c r="I39" s="61"/>
    </row>
    <row r="40" spans="1:11" ht="18.5" thickBot="1" x14ac:dyDescent="0.45">
      <c r="A40" s="1"/>
      <c r="B40" s="15"/>
      <c r="C40" s="15"/>
      <c r="D40" s="14"/>
      <c r="E40" s="14"/>
      <c r="F40" s="61"/>
      <c r="G40" s="61"/>
      <c r="H40" s="61"/>
      <c r="I40" s="61"/>
    </row>
    <row r="41" spans="1:11" ht="18.5" thickBot="1" x14ac:dyDescent="0.45">
      <c r="A41" s="83" t="s">
        <v>137</v>
      </c>
      <c r="B41" s="85"/>
      <c r="C41" s="85"/>
      <c r="D41" s="86"/>
      <c r="E41" s="86"/>
      <c r="F41" s="80"/>
      <c r="G41" s="80"/>
      <c r="H41" s="81"/>
      <c r="I41" s="81"/>
      <c r="J41" s="59"/>
      <c r="K41" s="60"/>
    </row>
    <row r="42" spans="1:11" ht="18" x14ac:dyDescent="0.4">
      <c r="A42" s="68" t="s">
        <v>0</v>
      </c>
      <c r="B42" s="33" t="s">
        <v>2</v>
      </c>
      <c r="C42" s="33" t="s">
        <v>1</v>
      </c>
      <c r="D42" s="33" t="s">
        <v>3</v>
      </c>
      <c r="E42" s="34" t="s">
        <v>10</v>
      </c>
      <c r="F42" s="34" t="s">
        <v>4</v>
      </c>
      <c r="G42" s="34" t="s">
        <v>5</v>
      </c>
      <c r="H42" s="34" t="s">
        <v>11</v>
      </c>
      <c r="I42" s="34" t="s">
        <v>6</v>
      </c>
      <c r="J42" s="34" t="s">
        <v>7</v>
      </c>
      <c r="K42" s="35" t="s">
        <v>8</v>
      </c>
    </row>
    <row r="43" spans="1:11" ht="18" thickBot="1" x14ac:dyDescent="0.4">
      <c r="A43" s="73" t="s">
        <v>84</v>
      </c>
      <c r="B43" s="74" t="str">
        <f>BT!C3</f>
        <v>3:03.65 SAN</v>
      </c>
      <c r="C43" s="74" t="str">
        <f>BT!D3</f>
        <v>MED</v>
      </c>
      <c r="D43" s="74" t="str">
        <f>BT!E3</f>
        <v>:35.79 SPCP</v>
      </c>
      <c r="E43" s="74" t="str">
        <f>BT!F3</f>
        <v>:38.62 GCS</v>
      </c>
      <c r="F43" s="74" t="str">
        <f>BT!G3</f>
        <v>MED</v>
      </c>
      <c r="G43" s="74" t="str">
        <f>BT!H3</f>
        <v>1:23.49 SPCP</v>
      </c>
      <c r="H43" s="74" t="str">
        <f>BT!I3</f>
        <v>1:28.09 SPCP</v>
      </c>
      <c r="I43" s="74" t="str">
        <f>BT!J3</f>
        <v>8:45.37 DAF</v>
      </c>
      <c r="J43" s="74" t="str">
        <f>BT!K3</f>
        <v>1:39.63 SAN</v>
      </c>
      <c r="K43" s="75" t="str">
        <f>BT!L3</f>
        <v>2:09.25 SSI</v>
      </c>
    </row>
    <row r="44" spans="1:11" ht="13" thickBot="1" x14ac:dyDescent="0.3"/>
    <row r="45" spans="1:11" ht="18.5" thickBot="1" x14ac:dyDescent="0.45">
      <c r="A45" s="83">
        <v>2017</v>
      </c>
      <c r="B45" s="90"/>
      <c r="C45" s="90"/>
      <c r="D45" s="90"/>
      <c r="E45" s="90"/>
      <c r="F45" s="90"/>
      <c r="G45" s="90"/>
      <c r="H45" s="90"/>
      <c r="I45" s="90"/>
      <c r="J45" s="59"/>
      <c r="K45" s="60"/>
    </row>
    <row r="46" spans="1:11" ht="17.5" x14ac:dyDescent="0.35">
      <c r="A46" s="87" t="s">
        <v>99</v>
      </c>
      <c r="B46" s="123" t="s">
        <v>474</v>
      </c>
      <c r="C46" s="123" t="s">
        <v>399</v>
      </c>
      <c r="D46" s="123" t="s">
        <v>336</v>
      </c>
      <c r="E46" s="123" t="s">
        <v>572</v>
      </c>
      <c r="F46" s="123" t="s">
        <v>399</v>
      </c>
      <c r="G46" s="123" t="s">
        <v>456</v>
      </c>
      <c r="H46" s="123" t="s">
        <v>566</v>
      </c>
      <c r="I46" s="123" t="s">
        <v>392</v>
      </c>
      <c r="J46" s="123" t="s">
        <v>324</v>
      </c>
      <c r="K46" s="132" t="s">
        <v>351</v>
      </c>
    </row>
    <row r="47" spans="1:11" ht="18" thickBot="1" x14ac:dyDescent="0.4">
      <c r="A47" s="73" t="s">
        <v>100</v>
      </c>
      <c r="B47" s="74" t="str">
        <f>BT!C3</f>
        <v>3:03.65 SAN</v>
      </c>
      <c r="C47" s="74" t="str">
        <f>BT!D3</f>
        <v>MED</v>
      </c>
      <c r="D47" s="74" t="str">
        <f>BT!E3</f>
        <v>:35.79 SPCP</v>
      </c>
      <c r="E47" s="74" t="str">
        <f>BT!F3</f>
        <v>:38.62 GCS</v>
      </c>
      <c r="F47" s="74" t="str">
        <f>BT!G3</f>
        <v>MED</v>
      </c>
      <c r="G47" s="74" t="str">
        <f>BT!H3</f>
        <v>1:23.49 SPCP</v>
      </c>
      <c r="H47" s="74" t="str">
        <f>BT!I3</f>
        <v>1:28.09 SPCP</v>
      </c>
      <c r="I47" s="74" t="str">
        <f>BT!J3</f>
        <v>8:45.37 DAF</v>
      </c>
      <c r="J47" s="74" t="str">
        <f>BT!K3</f>
        <v>1:39.63 SAN</v>
      </c>
      <c r="K47" s="75" t="str">
        <f>BT!L3</f>
        <v>2:09.25 SSI</v>
      </c>
    </row>
  </sheetData>
  <pageMargins left="0.7" right="0.7" top="0.75" bottom="0.75" header="0.5" footer="0.5"/>
  <pageSetup scale="5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60"/>
  <sheetViews>
    <sheetView topLeftCell="A16" zoomScale="75" zoomScaleNormal="75" zoomScalePageLayoutView="75" workbookViewId="0">
      <selection activeCell="T29" sqref="T29"/>
    </sheetView>
  </sheetViews>
  <sheetFormatPr defaultColWidth="10.81640625" defaultRowHeight="12.5" x14ac:dyDescent="0.25"/>
  <cols>
    <col min="1" max="1" width="28.81640625" style="32" bestFit="1" customWidth="1"/>
    <col min="2" max="10" width="9.6328125" style="32" bestFit="1" customWidth="1"/>
    <col min="11" max="20" width="9.453125" style="32" bestFit="1" customWidth="1"/>
    <col min="21" max="21" width="9.6328125" style="32" bestFit="1" customWidth="1"/>
    <col min="22" max="22" width="9.453125" style="32" bestFit="1" customWidth="1"/>
    <col min="23" max="31" width="9.6328125" style="32" bestFit="1" customWidth="1"/>
    <col min="32" max="32" width="9.36328125" style="32" bestFit="1" customWidth="1"/>
    <col min="33" max="16384" width="10.81640625" style="32"/>
  </cols>
  <sheetData>
    <row r="1" spans="1:32" ht="18.5" thickBot="1" x14ac:dyDescent="0.45">
      <c r="A1" s="71" t="s">
        <v>199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4"/>
      <c r="T1" s="9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5" thickBot="1" x14ac:dyDescent="0.45">
      <c r="A2" s="115" t="s">
        <v>117</v>
      </c>
      <c r="B2" s="116">
        <v>42961</v>
      </c>
      <c r="C2" s="116">
        <v>42962</v>
      </c>
      <c r="D2" s="116">
        <v>42963</v>
      </c>
      <c r="E2" s="116">
        <v>42964</v>
      </c>
      <c r="F2" s="116">
        <v>42965</v>
      </c>
      <c r="G2" s="117">
        <v>42609</v>
      </c>
      <c r="H2" s="117">
        <v>42610</v>
      </c>
      <c r="I2" s="116">
        <v>42968</v>
      </c>
      <c r="J2" s="116">
        <v>42969</v>
      </c>
      <c r="K2" s="116">
        <v>42970</v>
      </c>
      <c r="L2" s="116">
        <v>42971</v>
      </c>
      <c r="M2" s="116">
        <v>42972</v>
      </c>
      <c r="N2" s="117">
        <v>42609</v>
      </c>
      <c r="O2" s="117">
        <v>42610</v>
      </c>
      <c r="P2" s="116">
        <v>42975</v>
      </c>
      <c r="Q2" s="116">
        <v>42976</v>
      </c>
      <c r="R2" s="116">
        <v>42977</v>
      </c>
      <c r="S2" s="118">
        <v>42978</v>
      </c>
      <c r="T2" s="96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4">
      <c r="A3" s="56" t="s">
        <v>185</v>
      </c>
      <c r="B3" s="119" t="s">
        <v>197</v>
      </c>
      <c r="C3" s="119" t="s">
        <v>197</v>
      </c>
      <c r="D3" s="119" t="s">
        <v>197</v>
      </c>
      <c r="E3" s="119" t="s">
        <v>197</v>
      </c>
      <c r="F3" s="119" t="s">
        <v>197</v>
      </c>
      <c r="G3" s="120"/>
      <c r="H3" s="364"/>
      <c r="I3" s="372" t="s">
        <v>197</v>
      </c>
      <c r="J3" s="119" t="s">
        <v>197</v>
      </c>
      <c r="K3" s="119" t="s">
        <v>197</v>
      </c>
      <c r="L3" s="119" t="s">
        <v>197</v>
      </c>
      <c r="M3" s="121" t="s">
        <v>197</v>
      </c>
      <c r="N3" s="368"/>
      <c r="O3" s="120"/>
      <c r="P3" s="119" t="s">
        <v>197</v>
      </c>
      <c r="Q3" s="119" t="s">
        <v>197</v>
      </c>
      <c r="R3" s="119" t="s">
        <v>197</v>
      </c>
      <c r="S3" s="121" t="s">
        <v>197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8" x14ac:dyDescent="0.4">
      <c r="A4" s="325" t="s">
        <v>150</v>
      </c>
      <c r="B4" s="99" t="s">
        <v>197</v>
      </c>
      <c r="C4" s="99" t="s">
        <v>197</v>
      </c>
      <c r="D4" s="99" t="s">
        <v>197</v>
      </c>
      <c r="E4" s="99" t="s">
        <v>197</v>
      </c>
      <c r="F4" s="99" t="s">
        <v>197</v>
      </c>
      <c r="G4" s="13"/>
      <c r="H4" s="365"/>
      <c r="I4" s="373" t="s">
        <v>197</v>
      </c>
      <c r="J4" s="99" t="s">
        <v>197</v>
      </c>
      <c r="K4" s="99" t="s">
        <v>197</v>
      </c>
      <c r="L4" s="99" t="s">
        <v>197</v>
      </c>
      <c r="M4" s="103" t="s">
        <v>197</v>
      </c>
      <c r="N4" s="369"/>
      <c r="O4" s="13"/>
      <c r="P4" s="99" t="s">
        <v>197</v>
      </c>
      <c r="Q4" s="99" t="s">
        <v>197</v>
      </c>
      <c r="R4" s="99" t="s">
        <v>197</v>
      </c>
      <c r="S4" s="103" t="s">
        <v>197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8" x14ac:dyDescent="0.4">
      <c r="A5" s="324" t="s">
        <v>153</v>
      </c>
      <c r="B5" s="99" t="s">
        <v>197</v>
      </c>
      <c r="C5" s="99" t="s">
        <v>197</v>
      </c>
      <c r="D5" s="99" t="s">
        <v>197</v>
      </c>
      <c r="E5" s="99" t="s">
        <v>197</v>
      </c>
      <c r="F5" s="99" t="s">
        <v>299</v>
      </c>
      <c r="G5" s="13"/>
      <c r="H5" s="365"/>
      <c r="I5" s="373" t="s">
        <v>197</v>
      </c>
      <c r="J5" s="99" t="s">
        <v>197</v>
      </c>
      <c r="K5" s="99" t="s">
        <v>197</v>
      </c>
      <c r="L5" s="99" t="s">
        <v>197</v>
      </c>
      <c r="M5" s="103" t="s">
        <v>197</v>
      </c>
      <c r="N5" s="369"/>
      <c r="O5" s="13"/>
      <c r="P5" s="99" t="s">
        <v>197</v>
      </c>
      <c r="Q5" s="99" t="s">
        <v>197</v>
      </c>
      <c r="R5" s="99" t="s">
        <v>201</v>
      </c>
      <c r="S5" s="103" t="s">
        <v>197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8" x14ac:dyDescent="0.4">
      <c r="A6" s="40" t="s">
        <v>151</v>
      </c>
      <c r="B6" s="99" t="s">
        <v>197</v>
      </c>
      <c r="C6" s="99" t="s">
        <v>197</v>
      </c>
      <c r="D6" s="110" t="s">
        <v>197</v>
      </c>
      <c r="E6" s="99" t="s">
        <v>197</v>
      </c>
      <c r="F6" s="99" t="s">
        <v>197</v>
      </c>
      <c r="G6" s="13"/>
      <c r="H6" s="365"/>
      <c r="I6" s="373" t="s">
        <v>197</v>
      </c>
      <c r="J6" s="99" t="s">
        <v>197</v>
      </c>
      <c r="K6" s="99" t="s">
        <v>197</v>
      </c>
      <c r="L6" s="99" t="s">
        <v>197</v>
      </c>
      <c r="M6" s="103" t="s">
        <v>197</v>
      </c>
      <c r="N6" s="369"/>
      <c r="O6" s="13"/>
      <c r="P6" s="99" t="s">
        <v>197</v>
      </c>
      <c r="Q6" s="99" t="s">
        <v>197</v>
      </c>
      <c r="R6" s="99" t="s">
        <v>197</v>
      </c>
      <c r="S6" s="103" t="s">
        <v>197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8" x14ac:dyDescent="0.4">
      <c r="A7" s="40" t="s">
        <v>184</v>
      </c>
      <c r="B7" s="99" t="s">
        <v>197</v>
      </c>
      <c r="C7" s="99" t="s">
        <v>197</v>
      </c>
      <c r="D7" s="99" t="s">
        <v>197</v>
      </c>
      <c r="E7" s="99" t="s">
        <v>197</v>
      </c>
      <c r="F7" s="99" t="s">
        <v>197</v>
      </c>
      <c r="G7" s="13"/>
      <c r="H7" s="365"/>
      <c r="I7" s="373" t="s">
        <v>197</v>
      </c>
      <c r="J7" s="99" t="s">
        <v>197</v>
      </c>
      <c r="K7" s="99" t="s">
        <v>380</v>
      </c>
      <c r="L7" s="99" t="s">
        <v>197</v>
      </c>
      <c r="M7" s="103" t="s">
        <v>197</v>
      </c>
      <c r="N7" s="369"/>
      <c r="O7" s="13"/>
      <c r="P7" s="99" t="s">
        <v>197</v>
      </c>
      <c r="Q7" s="99" t="s">
        <v>197</v>
      </c>
      <c r="R7" s="99" t="s">
        <v>380</v>
      </c>
      <c r="S7" s="103" t="s">
        <v>197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8" x14ac:dyDescent="0.4">
      <c r="A8" s="324" t="s">
        <v>152</v>
      </c>
      <c r="B8" s="99" t="s">
        <v>197</v>
      </c>
      <c r="C8" s="99" t="s">
        <v>197</v>
      </c>
      <c r="D8" s="99" t="s">
        <v>197</v>
      </c>
      <c r="E8" s="99" t="s">
        <v>197</v>
      </c>
      <c r="F8" s="99" t="s">
        <v>300</v>
      </c>
      <c r="G8" s="13"/>
      <c r="H8" s="365"/>
      <c r="I8" s="373" t="s">
        <v>197</v>
      </c>
      <c r="J8" s="99" t="s">
        <v>197</v>
      </c>
      <c r="K8" s="99" t="s">
        <v>197</v>
      </c>
      <c r="L8" s="99" t="s">
        <v>197</v>
      </c>
      <c r="M8" s="103" t="s">
        <v>197</v>
      </c>
      <c r="N8" s="369"/>
      <c r="O8" s="13"/>
      <c r="P8" s="99" t="s">
        <v>197</v>
      </c>
      <c r="Q8" s="99" t="s">
        <v>197</v>
      </c>
      <c r="R8" s="99" t="s">
        <v>197</v>
      </c>
      <c r="S8" s="103" t="s">
        <v>197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8" x14ac:dyDescent="0.4">
      <c r="A9" s="324" t="s">
        <v>1127</v>
      </c>
      <c r="B9" s="99" t="s">
        <v>197</v>
      </c>
      <c r="C9" s="99" t="s">
        <v>197</v>
      </c>
      <c r="D9" s="99" t="s">
        <v>197</v>
      </c>
      <c r="E9" s="99" t="s">
        <v>197</v>
      </c>
      <c r="F9" s="99" t="s">
        <v>197</v>
      </c>
      <c r="G9" s="13"/>
      <c r="H9" s="365"/>
      <c r="I9" s="373" t="s">
        <v>201</v>
      </c>
      <c r="J9" s="99" t="s">
        <v>197</v>
      </c>
      <c r="K9" s="99" t="s">
        <v>197</v>
      </c>
      <c r="L9" s="99" t="s">
        <v>197</v>
      </c>
      <c r="M9" s="103" t="s">
        <v>197</v>
      </c>
      <c r="N9" s="369"/>
      <c r="O9" s="13"/>
      <c r="P9" s="99" t="s">
        <v>197</v>
      </c>
      <c r="Q9" s="99" t="s">
        <v>197</v>
      </c>
      <c r="R9" s="99" t="s">
        <v>197</v>
      </c>
      <c r="S9" s="103" t="s">
        <v>197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8" x14ac:dyDescent="0.4">
      <c r="A10" s="324" t="s">
        <v>160</v>
      </c>
      <c r="B10" s="99" t="s">
        <v>200</v>
      </c>
      <c r="C10" s="99" t="s">
        <v>197</v>
      </c>
      <c r="D10" s="99" t="s">
        <v>197</v>
      </c>
      <c r="E10" s="99" t="s">
        <v>197</v>
      </c>
      <c r="F10" s="99" t="s">
        <v>197</v>
      </c>
      <c r="G10" s="13"/>
      <c r="H10" s="365"/>
      <c r="I10" s="373" t="s">
        <v>197</v>
      </c>
      <c r="J10" s="99" t="s">
        <v>197</v>
      </c>
      <c r="K10" s="99" t="s">
        <v>197</v>
      </c>
      <c r="L10" s="99" t="s">
        <v>197</v>
      </c>
      <c r="M10" s="103" t="s">
        <v>197</v>
      </c>
      <c r="N10" s="369"/>
      <c r="O10" s="13"/>
      <c r="P10" s="99" t="s">
        <v>197</v>
      </c>
      <c r="Q10" s="99" t="s">
        <v>197</v>
      </c>
      <c r="R10" s="99" t="s">
        <v>197</v>
      </c>
      <c r="S10" s="103" t="s">
        <v>197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8" x14ac:dyDescent="0.4">
      <c r="A11" s="324" t="s">
        <v>154</v>
      </c>
      <c r="B11" s="99" t="s">
        <v>197</v>
      </c>
      <c r="C11" s="99" t="s">
        <v>197</v>
      </c>
      <c r="D11" s="99" t="s">
        <v>197</v>
      </c>
      <c r="E11" s="99" t="s">
        <v>197</v>
      </c>
      <c r="F11" s="99" t="s">
        <v>197</v>
      </c>
      <c r="G11" s="13"/>
      <c r="H11" s="365"/>
      <c r="I11" s="373" t="s">
        <v>201</v>
      </c>
      <c r="J11" s="99" t="s">
        <v>197</v>
      </c>
      <c r="K11" s="99" t="s">
        <v>197</v>
      </c>
      <c r="L11" s="99" t="s">
        <v>197</v>
      </c>
      <c r="M11" s="103" t="s">
        <v>197</v>
      </c>
      <c r="N11" s="369"/>
      <c r="O11" s="13"/>
      <c r="P11" s="99" t="s">
        <v>197</v>
      </c>
      <c r="Q11" s="99" t="s">
        <v>197</v>
      </c>
      <c r="R11" s="99" t="s">
        <v>197</v>
      </c>
      <c r="S11" s="103" t="s">
        <v>197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8" x14ac:dyDescent="0.4">
      <c r="A12" s="324" t="s">
        <v>155</v>
      </c>
      <c r="B12" s="99" t="s">
        <v>197</v>
      </c>
      <c r="C12" s="99" t="s">
        <v>201</v>
      </c>
      <c r="D12" s="99" t="s">
        <v>201</v>
      </c>
      <c r="E12" s="99" t="s">
        <v>197</v>
      </c>
      <c r="F12" s="99" t="s">
        <v>201</v>
      </c>
      <c r="G12" s="13"/>
      <c r="H12" s="365"/>
      <c r="I12" s="373" t="s">
        <v>197</v>
      </c>
      <c r="J12" s="99" t="s">
        <v>197</v>
      </c>
      <c r="K12" s="99" t="s">
        <v>197</v>
      </c>
      <c r="L12" s="99" t="s">
        <v>197</v>
      </c>
      <c r="M12" s="103" t="s">
        <v>197</v>
      </c>
      <c r="N12" s="369"/>
      <c r="O12" s="13"/>
      <c r="P12" s="99" t="s">
        <v>197</v>
      </c>
      <c r="Q12" s="99" t="s">
        <v>197</v>
      </c>
      <c r="R12" s="99" t="s">
        <v>197</v>
      </c>
      <c r="S12" s="103" t="s">
        <v>197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" x14ac:dyDescent="0.4">
      <c r="A13" s="324" t="s">
        <v>156</v>
      </c>
      <c r="B13" s="99" t="s">
        <v>198</v>
      </c>
      <c r="C13" s="99" t="s">
        <v>197</v>
      </c>
      <c r="D13" s="99" t="s">
        <v>198</v>
      </c>
      <c r="E13" s="99" t="s">
        <v>198</v>
      </c>
      <c r="F13" s="99" t="s">
        <v>198</v>
      </c>
      <c r="G13" s="13"/>
      <c r="H13" s="365"/>
      <c r="I13" s="373" t="s">
        <v>198</v>
      </c>
      <c r="J13" s="99" t="s">
        <v>198</v>
      </c>
      <c r="K13" s="99" t="s">
        <v>198</v>
      </c>
      <c r="L13" s="99" t="s">
        <v>197</v>
      </c>
      <c r="M13" s="103" t="s">
        <v>197</v>
      </c>
      <c r="N13" s="369"/>
      <c r="O13" s="13"/>
      <c r="P13" s="99" t="s">
        <v>197</v>
      </c>
      <c r="Q13" s="99" t="s">
        <v>197</v>
      </c>
      <c r="R13" s="99" t="s">
        <v>198</v>
      </c>
      <c r="S13" s="103" t="s">
        <v>197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8" x14ac:dyDescent="0.4">
      <c r="A14" s="324" t="s">
        <v>161</v>
      </c>
      <c r="B14" s="99" t="s">
        <v>198</v>
      </c>
      <c r="C14" s="99" t="s">
        <v>197</v>
      </c>
      <c r="D14" s="99" t="s">
        <v>198</v>
      </c>
      <c r="E14" s="99" t="s">
        <v>198</v>
      </c>
      <c r="F14" s="99" t="s">
        <v>198</v>
      </c>
      <c r="G14" s="13"/>
      <c r="H14" s="365"/>
      <c r="I14" s="373" t="s">
        <v>198</v>
      </c>
      <c r="J14" s="99" t="s">
        <v>198</v>
      </c>
      <c r="K14" s="99" t="s">
        <v>198</v>
      </c>
      <c r="L14" s="99" t="s">
        <v>197</v>
      </c>
      <c r="M14" s="103" t="s">
        <v>197</v>
      </c>
      <c r="N14" s="369"/>
      <c r="O14" s="13"/>
      <c r="P14" s="99" t="s">
        <v>197</v>
      </c>
      <c r="Q14" s="99" t="s">
        <v>197</v>
      </c>
      <c r="R14" s="99" t="s">
        <v>198</v>
      </c>
      <c r="S14" s="103" t="s">
        <v>197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8" x14ac:dyDescent="0.4">
      <c r="A15" s="324" t="s">
        <v>183</v>
      </c>
      <c r="B15" s="99" t="s">
        <v>197</v>
      </c>
      <c r="C15" s="99" t="s">
        <v>197</v>
      </c>
      <c r="D15" s="99" t="s">
        <v>197</v>
      </c>
      <c r="E15" s="99" t="s">
        <v>197</v>
      </c>
      <c r="F15" s="99" t="s">
        <v>197</v>
      </c>
      <c r="G15" s="13"/>
      <c r="H15" s="365"/>
      <c r="I15" s="373" t="s">
        <v>197</v>
      </c>
      <c r="J15" s="99" t="s">
        <v>197</v>
      </c>
      <c r="K15" s="99" t="s">
        <v>197</v>
      </c>
      <c r="L15" s="99" t="s">
        <v>197</v>
      </c>
      <c r="M15" s="103" t="s">
        <v>197</v>
      </c>
      <c r="N15" s="369"/>
      <c r="O15" s="13"/>
      <c r="P15" s="99" t="s">
        <v>201</v>
      </c>
      <c r="Q15" s="99" t="s">
        <v>197</v>
      </c>
      <c r="R15" s="99" t="s">
        <v>197</v>
      </c>
      <c r="S15" s="103" t="s">
        <v>197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8" x14ac:dyDescent="0.4">
      <c r="A16" s="324" t="s">
        <v>162</v>
      </c>
      <c r="B16" s="99" t="s">
        <v>197</v>
      </c>
      <c r="C16" s="99" t="s">
        <v>197</v>
      </c>
      <c r="D16" s="99" t="s">
        <v>197</v>
      </c>
      <c r="E16" s="99" t="s">
        <v>197</v>
      </c>
      <c r="F16" s="99" t="s">
        <v>197</v>
      </c>
      <c r="G16" s="79"/>
      <c r="H16" s="366"/>
      <c r="I16" s="373" t="s">
        <v>197</v>
      </c>
      <c r="J16" s="99" t="s">
        <v>197</v>
      </c>
      <c r="K16" s="99" t="s">
        <v>197</v>
      </c>
      <c r="L16" s="99" t="s">
        <v>197</v>
      </c>
      <c r="M16" s="103" t="s">
        <v>197</v>
      </c>
      <c r="N16" s="370"/>
      <c r="O16" s="79"/>
      <c r="P16" s="99" t="s">
        <v>197</v>
      </c>
      <c r="Q16" s="99" t="s">
        <v>197</v>
      </c>
      <c r="R16" s="99" t="s">
        <v>197</v>
      </c>
      <c r="S16" s="103" t="s">
        <v>197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8" x14ac:dyDescent="0.4">
      <c r="A17" s="324" t="s">
        <v>157</v>
      </c>
      <c r="B17" s="100" t="s">
        <v>197</v>
      </c>
      <c r="C17" s="100" t="s">
        <v>197</v>
      </c>
      <c r="D17" s="100" t="s">
        <v>197</v>
      </c>
      <c r="E17" s="100" t="s">
        <v>278</v>
      </c>
      <c r="F17" s="100" t="s">
        <v>197</v>
      </c>
      <c r="G17" s="79"/>
      <c r="H17" s="366"/>
      <c r="I17" s="374" t="s">
        <v>330</v>
      </c>
      <c r="J17" s="100" t="s">
        <v>330</v>
      </c>
      <c r="K17" s="100" t="s">
        <v>330</v>
      </c>
      <c r="L17" s="100" t="s">
        <v>330</v>
      </c>
      <c r="M17" s="375" t="s">
        <v>330</v>
      </c>
      <c r="N17" s="370"/>
      <c r="O17" s="79"/>
      <c r="P17" s="102" t="s">
        <v>197</v>
      </c>
      <c r="Q17" s="102" t="s">
        <v>197</v>
      </c>
      <c r="R17" s="102" t="s">
        <v>197</v>
      </c>
      <c r="S17" s="104" t="s">
        <v>197</v>
      </c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50"/>
    </row>
    <row r="18" spans="1:32" ht="18" x14ac:dyDescent="0.4">
      <c r="A18" s="324" t="s">
        <v>163</v>
      </c>
      <c r="B18" s="101" t="s">
        <v>197</v>
      </c>
      <c r="C18" s="101" t="s">
        <v>197</v>
      </c>
      <c r="D18" s="101" t="s">
        <v>197</v>
      </c>
      <c r="E18" s="101" t="s">
        <v>197</v>
      </c>
      <c r="F18" s="101" t="s">
        <v>197</v>
      </c>
      <c r="G18" s="79"/>
      <c r="H18" s="366"/>
      <c r="I18" s="376" t="s">
        <v>197</v>
      </c>
      <c r="J18" s="101" t="s">
        <v>197</v>
      </c>
      <c r="K18" s="101" t="s">
        <v>197</v>
      </c>
      <c r="L18" s="101" t="s">
        <v>197</v>
      </c>
      <c r="M18" s="105" t="s">
        <v>197</v>
      </c>
      <c r="N18" s="370"/>
      <c r="O18" s="79"/>
      <c r="P18" s="101" t="s">
        <v>197</v>
      </c>
      <c r="Q18" s="101" t="s">
        <v>197</v>
      </c>
      <c r="R18" s="101" t="s">
        <v>197</v>
      </c>
      <c r="S18" s="105" t="s">
        <v>197</v>
      </c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</row>
    <row r="19" spans="1:32" ht="18" x14ac:dyDescent="0.4">
      <c r="A19" s="40" t="s">
        <v>164</v>
      </c>
      <c r="B19" s="101" t="s">
        <v>197</v>
      </c>
      <c r="C19" s="101" t="s">
        <v>197</v>
      </c>
      <c r="D19" s="101" t="s">
        <v>197</v>
      </c>
      <c r="E19" s="101" t="s">
        <v>197</v>
      </c>
      <c r="F19" s="101" t="s">
        <v>197</v>
      </c>
      <c r="G19" s="79"/>
      <c r="H19" s="366"/>
      <c r="I19" s="376" t="s">
        <v>197</v>
      </c>
      <c r="J19" s="101" t="s">
        <v>197</v>
      </c>
      <c r="K19" s="101" t="s">
        <v>197</v>
      </c>
      <c r="L19" s="101" t="s">
        <v>197</v>
      </c>
      <c r="M19" s="105" t="s">
        <v>197</v>
      </c>
      <c r="N19" s="370"/>
      <c r="O19" s="79"/>
      <c r="P19" s="101" t="s">
        <v>197</v>
      </c>
      <c r="Q19" s="101" t="s">
        <v>197</v>
      </c>
      <c r="R19" s="101" t="s">
        <v>197</v>
      </c>
      <c r="S19" s="105" t="s">
        <v>197</v>
      </c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</row>
    <row r="20" spans="1:32" ht="18" x14ac:dyDescent="0.4">
      <c r="A20" s="324" t="s">
        <v>158</v>
      </c>
      <c r="B20" s="101" t="s">
        <v>197</v>
      </c>
      <c r="C20" s="101" t="s">
        <v>197</v>
      </c>
      <c r="D20" s="101" t="s">
        <v>197</v>
      </c>
      <c r="E20" s="101" t="s">
        <v>197</v>
      </c>
      <c r="F20" s="101" t="s">
        <v>197</v>
      </c>
      <c r="G20" s="79"/>
      <c r="H20" s="366"/>
      <c r="I20" s="376" t="s">
        <v>197</v>
      </c>
      <c r="J20" s="101" t="s">
        <v>197</v>
      </c>
      <c r="K20" s="101" t="s">
        <v>197</v>
      </c>
      <c r="L20" s="101" t="s">
        <v>197</v>
      </c>
      <c r="M20" s="105" t="s">
        <v>197</v>
      </c>
      <c r="N20" s="370"/>
      <c r="O20" s="79"/>
      <c r="P20" s="101" t="s">
        <v>197</v>
      </c>
      <c r="Q20" s="101" t="s">
        <v>197</v>
      </c>
      <c r="R20" s="101" t="s">
        <v>197</v>
      </c>
      <c r="S20" s="105" t="s">
        <v>197</v>
      </c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1:32" ht="18" x14ac:dyDescent="0.4">
      <c r="A21" s="324" t="s">
        <v>165</v>
      </c>
      <c r="B21" s="101" t="s">
        <v>197</v>
      </c>
      <c r="C21" s="101" t="s">
        <v>197</v>
      </c>
      <c r="D21" s="101" t="s">
        <v>197</v>
      </c>
      <c r="E21" s="101" t="s">
        <v>197</v>
      </c>
      <c r="F21" s="101" t="s">
        <v>197</v>
      </c>
      <c r="G21" s="79"/>
      <c r="H21" s="366"/>
      <c r="I21" s="376" t="s">
        <v>197</v>
      </c>
      <c r="J21" s="101" t="s">
        <v>197</v>
      </c>
      <c r="K21" s="101" t="s">
        <v>197</v>
      </c>
      <c r="L21" s="101" t="s">
        <v>197</v>
      </c>
      <c r="M21" s="105" t="s">
        <v>197</v>
      </c>
      <c r="N21" s="370"/>
      <c r="O21" s="79"/>
      <c r="P21" s="101" t="s">
        <v>197</v>
      </c>
      <c r="Q21" s="101" t="s">
        <v>197</v>
      </c>
      <c r="R21" s="101" t="s">
        <v>197</v>
      </c>
      <c r="S21" s="105" t="s">
        <v>197</v>
      </c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</row>
    <row r="22" spans="1:32" ht="18" x14ac:dyDescent="0.4">
      <c r="A22" s="53" t="s">
        <v>182</v>
      </c>
      <c r="B22" s="101" t="s">
        <v>197</v>
      </c>
      <c r="C22" s="101"/>
      <c r="D22" s="101"/>
      <c r="E22" s="101"/>
      <c r="F22" s="101"/>
      <c r="G22" s="79"/>
      <c r="H22" s="366"/>
      <c r="I22" s="376" t="s">
        <v>197</v>
      </c>
      <c r="J22" s="101"/>
      <c r="K22" s="101" t="s">
        <v>197</v>
      </c>
      <c r="L22" s="101"/>
      <c r="M22" s="105" t="s">
        <v>197</v>
      </c>
      <c r="N22" s="370"/>
      <c r="O22" s="79"/>
      <c r="P22" s="101" t="s">
        <v>197</v>
      </c>
      <c r="Q22" s="101" t="s">
        <v>197</v>
      </c>
      <c r="R22" s="101" t="s">
        <v>197</v>
      </c>
      <c r="S22" s="105" t="s">
        <v>197</v>
      </c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</row>
    <row r="23" spans="1:32" ht="18.5" thickBot="1" x14ac:dyDescent="0.45">
      <c r="A23" s="45" t="s">
        <v>159</v>
      </c>
      <c r="B23" s="106" t="s">
        <v>197</v>
      </c>
      <c r="C23" s="106" t="s">
        <v>197</v>
      </c>
      <c r="D23" s="106" t="s">
        <v>197</v>
      </c>
      <c r="E23" s="106" t="s">
        <v>197</v>
      </c>
      <c r="F23" s="106"/>
      <c r="G23" s="78"/>
      <c r="H23" s="367"/>
      <c r="I23" s="377" t="s">
        <v>201</v>
      </c>
      <c r="J23" s="106" t="s">
        <v>201</v>
      </c>
      <c r="K23" s="106" t="s">
        <v>201</v>
      </c>
      <c r="L23" s="106"/>
      <c r="M23" s="107" t="s">
        <v>197</v>
      </c>
      <c r="N23" s="371"/>
      <c r="O23" s="78"/>
      <c r="P23" s="106" t="s">
        <v>197</v>
      </c>
      <c r="Q23" s="106" t="s">
        <v>197</v>
      </c>
      <c r="R23" s="106" t="s">
        <v>197</v>
      </c>
      <c r="S23" s="107" t="s">
        <v>197</v>
      </c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</row>
    <row r="24" spans="1:32" ht="18.5" thickBot="1" x14ac:dyDescent="0.45">
      <c r="A24" s="115" t="s">
        <v>118</v>
      </c>
      <c r="B24" s="116">
        <v>42979</v>
      </c>
      <c r="C24" s="117">
        <v>42980</v>
      </c>
      <c r="D24" s="117">
        <v>42981</v>
      </c>
      <c r="E24" s="117">
        <v>42982</v>
      </c>
      <c r="F24" s="116">
        <v>42983</v>
      </c>
      <c r="G24" s="116">
        <v>42984</v>
      </c>
      <c r="H24" s="116">
        <v>42985</v>
      </c>
      <c r="I24" s="362">
        <v>42986</v>
      </c>
      <c r="J24" s="363">
        <v>42987</v>
      </c>
      <c r="K24" s="363">
        <v>42988</v>
      </c>
      <c r="L24" s="362">
        <v>42989</v>
      </c>
      <c r="M24" s="362">
        <v>42990</v>
      </c>
      <c r="N24" s="116">
        <v>42991</v>
      </c>
      <c r="O24" s="116">
        <v>42992</v>
      </c>
      <c r="P24" s="116">
        <v>42993</v>
      </c>
      <c r="Q24" s="295">
        <v>42994</v>
      </c>
      <c r="R24" s="295">
        <v>42995</v>
      </c>
      <c r="S24" s="116">
        <v>42996</v>
      </c>
      <c r="T24" s="116">
        <v>42997</v>
      </c>
      <c r="U24" s="116">
        <v>42998</v>
      </c>
      <c r="V24" s="116">
        <v>42999</v>
      </c>
      <c r="W24" s="116">
        <v>43000</v>
      </c>
      <c r="X24" s="295">
        <v>43001</v>
      </c>
      <c r="Y24" s="295">
        <v>43002</v>
      </c>
      <c r="Z24" s="116">
        <v>43003</v>
      </c>
      <c r="AA24" s="116">
        <v>43004</v>
      </c>
      <c r="AB24" s="116">
        <v>43005</v>
      </c>
      <c r="AC24" s="116">
        <v>43006</v>
      </c>
      <c r="AD24" s="116">
        <v>43007</v>
      </c>
      <c r="AE24" s="295">
        <v>43008</v>
      </c>
      <c r="AF24" s="50"/>
    </row>
    <row r="25" spans="1:32" ht="18" x14ac:dyDescent="0.4">
      <c r="A25" s="57" t="s">
        <v>185</v>
      </c>
      <c r="B25" s="296" t="s">
        <v>197</v>
      </c>
      <c r="C25" s="297"/>
      <c r="D25" s="297"/>
      <c r="E25" s="297"/>
      <c r="F25" s="296" t="s">
        <v>197</v>
      </c>
      <c r="G25" s="296" t="s">
        <v>197</v>
      </c>
      <c r="H25" s="296" t="s">
        <v>197</v>
      </c>
      <c r="I25" s="296" t="s">
        <v>972</v>
      </c>
      <c r="J25" s="298"/>
      <c r="K25" s="350"/>
      <c r="L25" s="356" t="s">
        <v>197</v>
      </c>
      <c r="M25" s="296" t="s">
        <v>197</v>
      </c>
      <c r="N25" s="296" t="s">
        <v>197</v>
      </c>
      <c r="O25" s="296" t="s">
        <v>197</v>
      </c>
      <c r="P25" s="357" t="s">
        <v>197</v>
      </c>
      <c r="Q25" s="353"/>
      <c r="R25" s="298"/>
      <c r="S25" s="296" t="s">
        <v>197</v>
      </c>
      <c r="T25" s="296" t="s">
        <v>197</v>
      </c>
      <c r="U25" s="296"/>
      <c r="V25" s="296"/>
      <c r="W25" s="296"/>
      <c r="X25" s="298"/>
      <c r="Y25" s="298"/>
      <c r="Z25" s="296"/>
      <c r="AA25" s="296"/>
      <c r="AB25" s="296"/>
      <c r="AC25" s="296"/>
      <c r="AD25" s="296"/>
      <c r="AE25" s="299"/>
      <c r="AF25" s="50"/>
    </row>
    <row r="26" spans="1:32" ht="18" x14ac:dyDescent="0.4">
      <c r="A26" s="55" t="s">
        <v>150</v>
      </c>
      <c r="B26" s="300" t="s">
        <v>830</v>
      </c>
      <c r="C26" s="301"/>
      <c r="D26" s="301"/>
      <c r="E26" s="301"/>
      <c r="F26" s="300" t="s">
        <v>197</v>
      </c>
      <c r="G26" s="300" t="s">
        <v>197</v>
      </c>
      <c r="H26" s="300" t="s">
        <v>197</v>
      </c>
      <c r="I26" s="300" t="s">
        <v>197</v>
      </c>
      <c r="J26" s="302"/>
      <c r="K26" s="351"/>
      <c r="L26" s="358" t="s">
        <v>197</v>
      </c>
      <c r="M26" s="300" t="s">
        <v>197</v>
      </c>
      <c r="N26" s="300" t="s">
        <v>197</v>
      </c>
      <c r="O26" s="300" t="s">
        <v>197</v>
      </c>
      <c r="P26" s="359" t="s">
        <v>197</v>
      </c>
      <c r="Q26" s="354"/>
      <c r="R26" s="302"/>
      <c r="S26" s="300" t="s">
        <v>197</v>
      </c>
      <c r="T26" s="300" t="s">
        <v>197</v>
      </c>
      <c r="U26" s="300"/>
      <c r="V26" s="300"/>
      <c r="W26" s="300"/>
      <c r="X26" s="302"/>
      <c r="Y26" s="302"/>
      <c r="Z26" s="300"/>
      <c r="AA26" s="300"/>
      <c r="AB26" s="300"/>
      <c r="AC26" s="300"/>
      <c r="AD26" s="300"/>
      <c r="AE26" s="303"/>
      <c r="AF26" s="50"/>
    </row>
    <row r="27" spans="1:32" ht="18" x14ac:dyDescent="0.4">
      <c r="A27" s="58" t="s">
        <v>153</v>
      </c>
      <c r="B27" s="300" t="s">
        <v>197</v>
      </c>
      <c r="C27" s="301"/>
      <c r="D27" s="301"/>
      <c r="E27" s="301"/>
      <c r="F27" s="300" t="s">
        <v>201</v>
      </c>
      <c r="G27" s="300" t="s">
        <v>197</v>
      </c>
      <c r="H27" s="300" t="s">
        <v>197</v>
      </c>
      <c r="I27" s="300" t="s">
        <v>973</v>
      </c>
      <c r="J27" s="302"/>
      <c r="K27" s="351"/>
      <c r="L27" s="358" t="s">
        <v>197</v>
      </c>
      <c r="M27" s="300" t="s">
        <v>197</v>
      </c>
      <c r="N27" s="300" t="s">
        <v>975</v>
      </c>
      <c r="O27" s="300" t="s">
        <v>197</v>
      </c>
      <c r="P27" s="359" t="s">
        <v>197</v>
      </c>
      <c r="Q27" s="354"/>
      <c r="R27" s="302"/>
      <c r="S27" s="300" t="s">
        <v>197</v>
      </c>
      <c r="T27" s="300" t="s">
        <v>197</v>
      </c>
      <c r="U27" s="300"/>
      <c r="V27" s="300"/>
      <c r="W27" s="300"/>
      <c r="X27" s="302"/>
      <c r="Y27" s="302"/>
      <c r="Z27" s="300"/>
      <c r="AA27" s="300"/>
      <c r="AB27" s="300"/>
      <c r="AC27" s="300"/>
      <c r="AD27" s="300"/>
      <c r="AE27" s="303"/>
      <c r="AF27" s="50"/>
    </row>
    <row r="28" spans="1:32" ht="18" x14ac:dyDescent="0.4">
      <c r="A28" s="58" t="s">
        <v>151</v>
      </c>
      <c r="B28" s="300" t="s">
        <v>197</v>
      </c>
      <c r="C28" s="301"/>
      <c r="D28" s="301"/>
      <c r="E28" s="301"/>
      <c r="F28" s="300" t="s">
        <v>197</v>
      </c>
      <c r="G28" s="300" t="s">
        <v>197</v>
      </c>
      <c r="H28" s="300" t="s">
        <v>197</v>
      </c>
      <c r="I28" s="300" t="s">
        <v>197</v>
      </c>
      <c r="J28" s="302"/>
      <c r="K28" s="351"/>
      <c r="L28" s="358" t="s">
        <v>197</v>
      </c>
      <c r="M28" s="300" t="s">
        <v>197</v>
      </c>
      <c r="N28" s="300" t="s">
        <v>197</v>
      </c>
      <c r="O28" s="300" t="s">
        <v>197</v>
      </c>
      <c r="P28" s="359" t="s">
        <v>197</v>
      </c>
      <c r="Q28" s="354"/>
      <c r="R28" s="302"/>
      <c r="S28" s="300" t="s">
        <v>197</v>
      </c>
      <c r="T28" s="300" t="s">
        <v>197</v>
      </c>
      <c r="U28" s="300"/>
      <c r="V28" s="300"/>
      <c r="W28" s="300"/>
      <c r="X28" s="302"/>
      <c r="Y28" s="302"/>
      <c r="Z28" s="300"/>
      <c r="AA28" s="300"/>
      <c r="AB28" s="300"/>
      <c r="AC28" s="300"/>
      <c r="AD28" s="300"/>
      <c r="AE28" s="303"/>
      <c r="AF28" s="50"/>
    </row>
    <row r="29" spans="1:32" ht="18" x14ac:dyDescent="0.4">
      <c r="A29" s="58" t="s">
        <v>184</v>
      </c>
      <c r="B29" s="300" t="s">
        <v>201</v>
      </c>
      <c r="C29" s="301"/>
      <c r="D29" s="301"/>
      <c r="E29" s="301"/>
      <c r="F29" s="300" t="s">
        <v>197</v>
      </c>
      <c r="G29" s="300" t="s">
        <v>197</v>
      </c>
      <c r="H29" s="300" t="s">
        <v>197</v>
      </c>
      <c r="I29" s="300" t="s">
        <v>974</v>
      </c>
      <c r="J29" s="302"/>
      <c r="K29" s="351"/>
      <c r="L29" s="358" t="s">
        <v>197</v>
      </c>
      <c r="M29" s="300" t="s">
        <v>197</v>
      </c>
      <c r="N29" s="300" t="s">
        <v>380</v>
      </c>
      <c r="O29" s="300" t="s">
        <v>197</v>
      </c>
      <c r="P29" s="359" t="s">
        <v>197</v>
      </c>
      <c r="Q29" s="354"/>
      <c r="R29" s="302"/>
      <c r="S29" s="300" t="s">
        <v>197</v>
      </c>
      <c r="T29" s="300" t="s">
        <v>197</v>
      </c>
      <c r="U29" s="300"/>
      <c r="V29" s="300"/>
      <c r="W29" s="300"/>
      <c r="X29" s="302"/>
      <c r="Y29" s="302"/>
      <c r="Z29" s="300"/>
      <c r="AA29" s="300"/>
      <c r="AB29" s="300"/>
      <c r="AC29" s="300"/>
      <c r="AD29" s="300"/>
      <c r="AE29" s="303"/>
      <c r="AF29" s="50"/>
    </row>
    <row r="30" spans="1:32" ht="18" x14ac:dyDescent="0.4">
      <c r="A30" s="58" t="s">
        <v>152</v>
      </c>
      <c r="B30" s="300" t="s">
        <v>197</v>
      </c>
      <c r="C30" s="301"/>
      <c r="D30" s="301"/>
      <c r="E30" s="301"/>
      <c r="F30" s="300" t="s">
        <v>197</v>
      </c>
      <c r="G30" s="300" t="s">
        <v>197</v>
      </c>
      <c r="H30" s="300" t="s">
        <v>197</v>
      </c>
      <c r="I30" s="300" t="s">
        <v>975</v>
      </c>
      <c r="J30" s="302"/>
      <c r="K30" s="351"/>
      <c r="L30" s="358" t="s">
        <v>197</v>
      </c>
      <c r="M30" s="300" t="s">
        <v>197</v>
      </c>
      <c r="N30" s="300" t="s">
        <v>197</v>
      </c>
      <c r="O30" s="300" t="s">
        <v>197</v>
      </c>
      <c r="P30" s="359" t="s">
        <v>197</v>
      </c>
      <c r="Q30" s="354"/>
      <c r="R30" s="302"/>
      <c r="S30" s="300" t="s">
        <v>197</v>
      </c>
      <c r="T30" s="300" t="s">
        <v>197</v>
      </c>
      <c r="U30" s="300"/>
      <c r="V30" s="300"/>
      <c r="W30" s="300"/>
      <c r="X30" s="302"/>
      <c r="Y30" s="302"/>
      <c r="Z30" s="300"/>
      <c r="AA30" s="300"/>
      <c r="AB30" s="300"/>
      <c r="AC30" s="300"/>
      <c r="AD30" s="300"/>
      <c r="AE30" s="303"/>
      <c r="AF30" s="50"/>
    </row>
    <row r="31" spans="1:32" ht="18" x14ac:dyDescent="0.4">
      <c r="A31" s="58" t="s">
        <v>1127</v>
      </c>
      <c r="B31" s="300" t="s">
        <v>197</v>
      </c>
      <c r="C31" s="301"/>
      <c r="D31" s="301"/>
      <c r="E31" s="301"/>
      <c r="F31" s="300" t="s">
        <v>197</v>
      </c>
      <c r="G31" s="300" t="s">
        <v>197</v>
      </c>
      <c r="H31" s="300" t="s">
        <v>197</v>
      </c>
      <c r="I31" s="300" t="s">
        <v>197</v>
      </c>
      <c r="J31" s="302"/>
      <c r="K31" s="351"/>
      <c r="L31" s="358" t="s">
        <v>197</v>
      </c>
      <c r="M31" s="300" t="s">
        <v>1129</v>
      </c>
      <c r="N31" s="300" t="s">
        <v>197</v>
      </c>
      <c r="O31" s="300" t="s">
        <v>197</v>
      </c>
      <c r="P31" s="359" t="s">
        <v>197</v>
      </c>
      <c r="Q31" s="354"/>
      <c r="R31" s="302"/>
      <c r="S31" s="300" t="s">
        <v>197</v>
      </c>
      <c r="T31" s="300" t="s">
        <v>197</v>
      </c>
      <c r="U31" s="300"/>
      <c r="V31" s="300"/>
      <c r="W31" s="300"/>
      <c r="X31" s="302"/>
      <c r="Y31" s="302"/>
      <c r="Z31" s="300"/>
      <c r="AA31" s="300"/>
      <c r="AB31" s="300"/>
      <c r="AC31" s="300"/>
      <c r="AD31" s="300"/>
      <c r="AE31" s="303"/>
      <c r="AF31" s="98"/>
    </row>
    <row r="32" spans="1:32" ht="18" x14ac:dyDescent="0.4">
      <c r="A32" s="58" t="s">
        <v>160</v>
      </c>
      <c r="B32" s="300" t="s">
        <v>830</v>
      </c>
      <c r="C32" s="301"/>
      <c r="D32" s="301"/>
      <c r="E32" s="301"/>
      <c r="F32" s="300" t="s">
        <v>197</v>
      </c>
      <c r="G32" s="300" t="s">
        <v>197</v>
      </c>
      <c r="H32" s="300" t="s">
        <v>197</v>
      </c>
      <c r="I32" s="300" t="s">
        <v>975</v>
      </c>
      <c r="J32" s="302"/>
      <c r="K32" s="351"/>
      <c r="L32" s="358" t="s">
        <v>197</v>
      </c>
      <c r="M32" s="300" t="s">
        <v>197</v>
      </c>
      <c r="N32" s="300" t="s">
        <v>197</v>
      </c>
      <c r="O32" s="300" t="s">
        <v>197</v>
      </c>
      <c r="P32" s="359" t="s">
        <v>197</v>
      </c>
      <c r="Q32" s="354"/>
      <c r="R32" s="302"/>
      <c r="S32" s="300" t="s">
        <v>197</v>
      </c>
      <c r="T32" s="300" t="s">
        <v>197</v>
      </c>
      <c r="U32" s="300"/>
      <c r="V32" s="300"/>
      <c r="W32" s="300"/>
      <c r="X32" s="302"/>
      <c r="Y32" s="302"/>
      <c r="Z32" s="300"/>
      <c r="AA32" s="300"/>
      <c r="AB32" s="300"/>
      <c r="AC32" s="300"/>
      <c r="AD32" s="300"/>
      <c r="AE32" s="303"/>
      <c r="AF32" s="50"/>
    </row>
    <row r="33" spans="1:32" ht="18" x14ac:dyDescent="0.4">
      <c r="A33" s="58" t="s">
        <v>154</v>
      </c>
      <c r="B33" s="300" t="s">
        <v>197</v>
      </c>
      <c r="C33" s="301"/>
      <c r="D33" s="301"/>
      <c r="E33" s="301"/>
      <c r="F33" s="300" t="s">
        <v>197</v>
      </c>
      <c r="G33" s="300" t="s">
        <v>197</v>
      </c>
      <c r="H33" s="300" t="s">
        <v>197</v>
      </c>
      <c r="I33" s="300" t="s">
        <v>197</v>
      </c>
      <c r="J33" s="302"/>
      <c r="K33" s="351"/>
      <c r="L33" s="358" t="s">
        <v>197</v>
      </c>
      <c r="M33" s="300" t="s">
        <v>197</v>
      </c>
      <c r="N33" s="300" t="s">
        <v>197</v>
      </c>
      <c r="O33" s="300" t="s">
        <v>197</v>
      </c>
      <c r="P33" s="359" t="s">
        <v>197</v>
      </c>
      <c r="Q33" s="354"/>
      <c r="R33" s="302"/>
      <c r="S33" s="300" t="s">
        <v>197</v>
      </c>
      <c r="T33" s="300" t="s">
        <v>197</v>
      </c>
      <c r="U33" s="300"/>
      <c r="V33" s="300"/>
      <c r="W33" s="300"/>
      <c r="X33" s="302"/>
      <c r="Y33" s="302"/>
      <c r="Z33" s="300"/>
      <c r="AA33" s="300"/>
      <c r="AB33" s="300"/>
      <c r="AC33" s="300"/>
      <c r="AD33" s="300"/>
      <c r="AE33" s="303"/>
      <c r="AF33" s="50"/>
    </row>
    <row r="34" spans="1:32" ht="18" x14ac:dyDescent="0.4">
      <c r="A34" s="58" t="s">
        <v>155</v>
      </c>
      <c r="B34" s="300" t="s">
        <v>197</v>
      </c>
      <c r="C34" s="301"/>
      <c r="D34" s="301"/>
      <c r="E34" s="301"/>
      <c r="F34" s="300" t="s">
        <v>197</v>
      </c>
      <c r="G34" s="300" t="s">
        <v>197</v>
      </c>
      <c r="H34" s="300" t="s">
        <v>197</v>
      </c>
      <c r="I34" s="300" t="s">
        <v>197</v>
      </c>
      <c r="J34" s="302"/>
      <c r="K34" s="351"/>
      <c r="L34" s="358" t="s">
        <v>197</v>
      </c>
      <c r="M34" s="300" t="s">
        <v>197</v>
      </c>
      <c r="N34" s="300" t="s">
        <v>197</v>
      </c>
      <c r="O34" s="300" t="s">
        <v>197</v>
      </c>
      <c r="P34" s="359" t="s">
        <v>197</v>
      </c>
      <c r="Q34" s="354"/>
      <c r="R34" s="302"/>
      <c r="S34" s="300" t="s">
        <v>197</v>
      </c>
      <c r="T34" s="300" t="s">
        <v>197</v>
      </c>
      <c r="U34" s="300"/>
      <c r="V34" s="300"/>
      <c r="W34" s="300"/>
      <c r="X34" s="302"/>
      <c r="Y34" s="302"/>
      <c r="Z34" s="300"/>
      <c r="AA34" s="300"/>
      <c r="AB34" s="300"/>
      <c r="AC34" s="300"/>
      <c r="AD34" s="300"/>
      <c r="AE34" s="303"/>
      <c r="AF34" s="50"/>
    </row>
    <row r="35" spans="1:32" ht="18" x14ac:dyDescent="0.4">
      <c r="A35" s="58" t="s">
        <v>156</v>
      </c>
      <c r="B35" s="300" t="s">
        <v>198</v>
      </c>
      <c r="C35" s="301"/>
      <c r="D35" s="301"/>
      <c r="E35" s="301"/>
      <c r="F35" s="300" t="s">
        <v>198</v>
      </c>
      <c r="G35" s="300" t="s">
        <v>197</v>
      </c>
      <c r="H35" s="300" t="s">
        <v>197</v>
      </c>
      <c r="I35" s="300" t="s">
        <v>975</v>
      </c>
      <c r="J35" s="302"/>
      <c r="K35" s="351"/>
      <c r="L35" s="358" t="s">
        <v>197</v>
      </c>
      <c r="M35" s="300" t="s">
        <v>197</v>
      </c>
      <c r="N35" s="300" t="s">
        <v>198</v>
      </c>
      <c r="O35" s="300" t="s">
        <v>197</v>
      </c>
      <c r="P35" s="359" t="s">
        <v>197</v>
      </c>
      <c r="Q35" s="354"/>
      <c r="R35" s="302"/>
      <c r="S35" s="300" t="s">
        <v>197</v>
      </c>
      <c r="T35" s="300" t="s">
        <v>198</v>
      </c>
      <c r="U35" s="300"/>
      <c r="V35" s="300"/>
      <c r="W35" s="300"/>
      <c r="X35" s="302"/>
      <c r="Y35" s="302"/>
      <c r="Z35" s="300"/>
      <c r="AA35" s="300"/>
      <c r="AB35" s="300"/>
      <c r="AC35" s="300"/>
      <c r="AD35" s="300"/>
      <c r="AE35" s="303"/>
      <c r="AF35" s="50"/>
    </row>
    <row r="36" spans="1:32" ht="18" x14ac:dyDescent="0.4">
      <c r="A36" s="58" t="s">
        <v>161</v>
      </c>
      <c r="B36" s="300" t="s">
        <v>198</v>
      </c>
      <c r="C36" s="301"/>
      <c r="D36" s="301"/>
      <c r="E36" s="301"/>
      <c r="F36" s="300" t="s">
        <v>198</v>
      </c>
      <c r="G36" s="300" t="s">
        <v>197</v>
      </c>
      <c r="H36" s="300" t="s">
        <v>197</v>
      </c>
      <c r="I36" s="300" t="s">
        <v>975</v>
      </c>
      <c r="J36" s="302"/>
      <c r="K36" s="351"/>
      <c r="L36" s="358" t="s">
        <v>197</v>
      </c>
      <c r="M36" s="300" t="s">
        <v>197</v>
      </c>
      <c r="N36" s="300" t="s">
        <v>198</v>
      </c>
      <c r="O36" s="300" t="s">
        <v>197</v>
      </c>
      <c r="P36" s="359" t="s">
        <v>197</v>
      </c>
      <c r="Q36" s="354"/>
      <c r="R36" s="302"/>
      <c r="S36" s="300" t="s">
        <v>197</v>
      </c>
      <c r="T36" s="300" t="s">
        <v>198</v>
      </c>
      <c r="U36" s="300"/>
      <c r="V36" s="300"/>
      <c r="W36" s="300"/>
      <c r="X36" s="302"/>
      <c r="Y36" s="302"/>
      <c r="Z36" s="300"/>
      <c r="AA36" s="300"/>
      <c r="AB36" s="300"/>
      <c r="AC36" s="300"/>
      <c r="AD36" s="300"/>
      <c r="AE36" s="303"/>
      <c r="AF36" s="50"/>
    </row>
    <row r="37" spans="1:32" ht="18" x14ac:dyDescent="0.4">
      <c r="A37" s="58" t="s">
        <v>183</v>
      </c>
      <c r="B37" s="300" t="s">
        <v>197</v>
      </c>
      <c r="C37" s="301"/>
      <c r="D37" s="301"/>
      <c r="E37" s="301"/>
      <c r="F37" s="300" t="s">
        <v>197</v>
      </c>
      <c r="G37" s="300" t="s">
        <v>197</v>
      </c>
      <c r="H37" s="300" t="s">
        <v>197</v>
      </c>
      <c r="I37" s="300" t="s">
        <v>197</v>
      </c>
      <c r="J37" s="302"/>
      <c r="K37" s="351"/>
      <c r="L37" s="358" t="s">
        <v>197</v>
      </c>
      <c r="M37" s="300" t="s">
        <v>197</v>
      </c>
      <c r="N37" s="300" t="s">
        <v>197</v>
      </c>
      <c r="O37" s="300" t="s">
        <v>197</v>
      </c>
      <c r="P37" s="359" t="s">
        <v>197</v>
      </c>
      <c r="Q37" s="354"/>
      <c r="R37" s="302"/>
      <c r="S37" s="300" t="s">
        <v>197</v>
      </c>
      <c r="T37" s="300" t="s">
        <v>197</v>
      </c>
      <c r="U37" s="300"/>
      <c r="V37" s="300"/>
      <c r="W37" s="300"/>
      <c r="X37" s="302"/>
      <c r="Y37" s="302"/>
      <c r="Z37" s="300"/>
      <c r="AA37" s="300"/>
      <c r="AB37" s="300"/>
      <c r="AC37" s="300"/>
      <c r="AD37" s="300"/>
      <c r="AE37" s="303"/>
      <c r="AF37" s="50"/>
    </row>
    <row r="38" spans="1:32" ht="18" x14ac:dyDescent="0.4">
      <c r="A38" s="58" t="s">
        <v>162</v>
      </c>
      <c r="B38" s="300" t="s">
        <v>197</v>
      </c>
      <c r="C38" s="301"/>
      <c r="D38" s="301"/>
      <c r="E38" s="301"/>
      <c r="F38" s="300" t="s">
        <v>197</v>
      </c>
      <c r="G38" s="300" t="s">
        <v>197</v>
      </c>
      <c r="H38" s="300" t="s">
        <v>197</v>
      </c>
      <c r="I38" s="300" t="s">
        <v>197</v>
      </c>
      <c r="J38" s="302"/>
      <c r="K38" s="351"/>
      <c r="L38" s="358" t="s">
        <v>197</v>
      </c>
      <c r="M38" s="300" t="s">
        <v>197</v>
      </c>
      <c r="N38" s="300" t="s">
        <v>197</v>
      </c>
      <c r="O38" s="300" t="s">
        <v>197</v>
      </c>
      <c r="P38" s="359" t="s">
        <v>197</v>
      </c>
      <c r="Q38" s="354"/>
      <c r="R38" s="302"/>
      <c r="S38" s="300" t="s">
        <v>197</v>
      </c>
      <c r="T38" s="300" t="s">
        <v>197</v>
      </c>
      <c r="U38" s="300"/>
      <c r="V38" s="300"/>
      <c r="W38" s="300"/>
      <c r="X38" s="302"/>
      <c r="Y38" s="302"/>
      <c r="Z38" s="300"/>
      <c r="AA38" s="300"/>
      <c r="AB38" s="300"/>
      <c r="AC38" s="300"/>
      <c r="AD38" s="300"/>
      <c r="AE38" s="303"/>
      <c r="AF38" s="50"/>
    </row>
    <row r="39" spans="1:32" ht="18" x14ac:dyDescent="0.4">
      <c r="A39" s="58" t="s">
        <v>157</v>
      </c>
      <c r="B39" s="300" t="s">
        <v>197</v>
      </c>
      <c r="C39" s="301"/>
      <c r="D39" s="301"/>
      <c r="E39" s="301"/>
      <c r="F39" s="300" t="s">
        <v>197</v>
      </c>
      <c r="G39" s="300" t="s">
        <v>197</v>
      </c>
      <c r="H39" s="300" t="s">
        <v>197</v>
      </c>
      <c r="I39" s="300" t="s">
        <v>197</v>
      </c>
      <c r="J39" s="302"/>
      <c r="K39" s="351"/>
      <c r="L39" s="358" t="s">
        <v>197</v>
      </c>
      <c r="M39" s="300" t="s">
        <v>197</v>
      </c>
      <c r="N39" s="300" t="s">
        <v>197</v>
      </c>
      <c r="O39" s="300" t="s">
        <v>197</v>
      </c>
      <c r="P39" s="359" t="s">
        <v>197</v>
      </c>
      <c r="Q39" s="354"/>
      <c r="R39" s="302"/>
      <c r="S39" s="300" t="s">
        <v>197</v>
      </c>
      <c r="T39" s="300"/>
      <c r="U39" s="300"/>
      <c r="V39" s="300"/>
      <c r="W39" s="300"/>
      <c r="X39" s="302"/>
      <c r="Y39" s="302"/>
      <c r="Z39" s="300"/>
      <c r="AA39" s="300"/>
      <c r="AB39" s="300"/>
      <c r="AC39" s="300"/>
      <c r="AD39" s="300"/>
      <c r="AE39" s="303"/>
      <c r="AF39" s="50"/>
    </row>
    <row r="40" spans="1:32" ht="18" x14ac:dyDescent="0.4">
      <c r="A40" s="58" t="s">
        <v>163</v>
      </c>
      <c r="B40" s="300" t="s">
        <v>197</v>
      </c>
      <c r="C40" s="301"/>
      <c r="D40" s="301"/>
      <c r="E40" s="301"/>
      <c r="F40" s="300" t="s">
        <v>197</v>
      </c>
      <c r="G40" s="300" t="s">
        <v>197</v>
      </c>
      <c r="H40" s="300" t="s">
        <v>197</v>
      </c>
      <c r="I40" s="300" t="s">
        <v>197</v>
      </c>
      <c r="J40" s="302"/>
      <c r="K40" s="351"/>
      <c r="L40" s="358" t="s">
        <v>197</v>
      </c>
      <c r="M40" s="300" t="s">
        <v>197</v>
      </c>
      <c r="N40" s="300" t="s">
        <v>1131</v>
      </c>
      <c r="O40" s="300" t="s">
        <v>197</v>
      </c>
      <c r="P40" s="359" t="s">
        <v>197</v>
      </c>
      <c r="Q40" s="354"/>
      <c r="R40" s="302"/>
      <c r="S40" s="300" t="s">
        <v>197</v>
      </c>
      <c r="T40" s="300" t="s">
        <v>197</v>
      </c>
      <c r="U40" s="300"/>
      <c r="V40" s="300"/>
      <c r="W40" s="300"/>
      <c r="X40" s="302"/>
      <c r="Y40" s="302"/>
      <c r="Z40" s="300"/>
      <c r="AA40" s="300"/>
      <c r="AB40" s="300"/>
      <c r="AC40" s="300"/>
      <c r="AD40" s="300"/>
      <c r="AE40" s="303"/>
      <c r="AF40" s="50"/>
    </row>
    <row r="41" spans="1:32" ht="18" x14ac:dyDescent="0.4">
      <c r="A41" s="58" t="s">
        <v>164</v>
      </c>
      <c r="B41" s="300" t="s">
        <v>197</v>
      </c>
      <c r="C41" s="301"/>
      <c r="D41" s="301"/>
      <c r="E41" s="301"/>
      <c r="F41" s="300" t="s">
        <v>197</v>
      </c>
      <c r="G41" s="300" t="s">
        <v>197</v>
      </c>
      <c r="H41" s="300" t="s">
        <v>197</v>
      </c>
      <c r="I41" s="300" t="s">
        <v>197</v>
      </c>
      <c r="J41" s="302"/>
      <c r="K41" s="351"/>
      <c r="L41" s="358" t="s">
        <v>197</v>
      </c>
      <c r="M41" s="300" t="s">
        <v>197</v>
      </c>
      <c r="N41" s="300" t="s">
        <v>197</v>
      </c>
      <c r="O41" s="300" t="s">
        <v>197</v>
      </c>
      <c r="P41" s="359" t="s">
        <v>197</v>
      </c>
      <c r="Q41" s="354"/>
      <c r="R41" s="302"/>
      <c r="S41" s="300" t="s">
        <v>197</v>
      </c>
      <c r="T41" s="300" t="s">
        <v>197</v>
      </c>
      <c r="U41" s="300"/>
      <c r="V41" s="300"/>
      <c r="W41" s="300"/>
      <c r="X41" s="302"/>
      <c r="Y41" s="302"/>
      <c r="Z41" s="300"/>
      <c r="AA41" s="300"/>
      <c r="AB41" s="300"/>
      <c r="AC41" s="300"/>
      <c r="AD41" s="300"/>
      <c r="AE41" s="303"/>
      <c r="AF41" s="50"/>
    </row>
    <row r="42" spans="1:32" ht="18" x14ac:dyDescent="0.4">
      <c r="A42" s="58" t="s">
        <v>158</v>
      </c>
      <c r="B42" s="300" t="s">
        <v>197</v>
      </c>
      <c r="C42" s="301"/>
      <c r="D42" s="301"/>
      <c r="E42" s="301"/>
      <c r="F42" s="300" t="s">
        <v>197</v>
      </c>
      <c r="G42" s="300" t="s">
        <v>197</v>
      </c>
      <c r="H42" s="300" t="s">
        <v>197</v>
      </c>
      <c r="I42" s="300" t="s">
        <v>197</v>
      </c>
      <c r="J42" s="302"/>
      <c r="K42" s="351"/>
      <c r="L42" s="358" t="s">
        <v>197</v>
      </c>
      <c r="M42" s="300" t="s">
        <v>197</v>
      </c>
      <c r="N42" s="300" t="s">
        <v>1130</v>
      </c>
      <c r="O42" s="300" t="s">
        <v>197</v>
      </c>
      <c r="P42" s="359" t="s">
        <v>197</v>
      </c>
      <c r="Q42" s="354"/>
      <c r="R42" s="302"/>
      <c r="S42" s="300" t="s">
        <v>197</v>
      </c>
      <c r="T42" s="300" t="s">
        <v>197</v>
      </c>
      <c r="U42" s="300"/>
      <c r="V42" s="300"/>
      <c r="W42" s="300"/>
      <c r="X42" s="302"/>
      <c r="Y42" s="302"/>
      <c r="Z42" s="300"/>
      <c r="AA42" s="300"/>
      <c r="AB42" s="300"/>
      <c r="AC42" s="300"/>
      <c r="AD42" s="300"/>
      <c r="AE42" s="303"/>
      <c r="AF42" s="50"/>
    </row>
    <row r="43" spans="1:32" ht="18" x14ac:dyDescent="0.4">
      <c r="A43" s="58" t="s">
        <v>165</v>
      </c>
      <c r="B43" s="300" t="s">
        <v>197</v>
      </c>
      <c r="C43" s="301"/>
      <c r="D43" s="301"/>
      <c r="E43" s="301"/>
      <c r="F43" s="300" t="s">
        <v>197</v>
      </c>
      <c r="G43" s="300" t="s">
        <v>197</v>
      </c>
      <c r="H43" s="300" t="s">
        <v>197</v>
      </c>
      <c r="I43" s="300" t="s">
        <v>197</v>
      </c>
      <c r="J43" s="302"/>
      <c r="K43" s="351"/>
      <c r="L43" s="358" t="s">
        <v>197</v>
      </c>
      <c r="M43" s="300" t="s">
        <v>197</v>
      </c>
      <c r="N43" s="300" t="s">
        <v>197</v>
      </c>
      <c r="O43" s="300" t="s">
        <v>197</v>
      </c>
      <c r="P43" s="359" t="s">
        <v>197</v>
      </c>
      <c r="Q43" s="354"/>
      <c r="R43" s="302"/>
      <c r="S43" s="300" t="s">
        <v>197</v>
      </c>
      <c r="T43" s="300" t="s">
        <v>197</v>
      </c>
      <c r="U43" s="300"/>
      <c r="V43" s="300"/>
      <c r="W43" s="300"/>
      <c r="X43" s="302"/>
      <c r="Y43" s="302"/>
      <c r="Z43" s="300"/>
      <c r="AA43" s="300"/>
      <c r="AB43" s="300"/>
      <c r="AC43" s="300"/>
      <c r="AD43" s="300"/>
      <c r="AE43" s="303"/>
      <c r="AF43" s="50"/>
    </row>
    <row r="44" spans="1:32" ht="18" x14ac:dyDescent="0.4">
      <c r="A44" s="58" t="s">
        <v>182</v>
      </c>
      <c r="B44" s="300" t="s">
        <v>197</v>
      </c>
      <c r="C44" s="301"/>
      <c r="D44" s="301"/>
      <c r="E44" s="301"/>
      <c r="F44" s="300" t="s">
        <v>829</v>
      </c>
      <c r="G44" s="300" t="s">
        <v>197</v>
      </c>
      <c r="H44" s="300" t="s">
        <v>197</v>
      </c>
      <c r="I44" s="300" t="s">
        <v>197</v>
      </c>
      <c r="J44" s="302"/>
      <c r="K44" s="351"/>
      <c r="L44" s="358" t="s">
        <v>197</v>
      </c>
      <c r="M44" s="300" t="s">
        <v>197</v>
      </c>
      <c r="N44" s="300" t="s">
        <v>197</v>
      </c>
      <c r="O44" s="300" t="s">
        <v>197</v>
      </c>
      <c r="P44" s="359" t="s">
        <v>197</v>
      </c>
      <c r="Q44" s="354"/>
      <c r="R44" s="302"/>
      <c r="S44" s="300" t="s">
        <v>197</v>
      </c>
      <c r="T44" s="300" t="s">
        <v>1250</v>
      </c>
      <c r="U44" s="300"/>
      <c r="V44" s="300"/>
      <c r="W44" s="300"/>
      <c r="X44" s="302"/>
      <c r="Y44" s="302"/>
      <c r="Z44" s="300"/>
      <c r="AA44" s="300"/>
      <c r="AB44" s="300"/>
      <c r="AC44" s="300"/>
      <c r="AD44" s="300"/>
      <c r="AE44" s="303"/>
      <c r="AF44" s="50"/>
    </row>
    <row r="45" spans="1:32" ht="18.5" thickBot="1" x14ac:dyDescent="0.45">
      <c r="A45" s="5" t="s">
        <v>159</v>
      </c>
      <c r="B45" s="304" t="s">
        <v>197</v>
      </c>
      <c r="C45" s="305"/>
      <c r="D45" s="305"/>
      <c r="E45" s="305"/>
      <c r="F45" s="304" t="s">
        <v>829</v>
      </c>
      <c r="G45" s="304" t="s">
        <v>197</v>
      </c>
      <c r="H45" s="304" t="s">
        <v>197</v>
      </c>
      <c r="I45" s="304" t="s">
        <v>197</v>
      </c>
      <c r="J45" s="306"/>
      <c r="K45" s="352"/>
      <c r="L45" s="360" t="s">
        <v>197</v>
      </c>
      <c r="M45" s="304" t="s">
        <v>197</v>
      </c>
      <c r="N45" s="304" t="s">
        <v>197</v>
      </c>
      <c r="O45" s="304" t="s">
        <v>197</v>
      </c>
      <c r="P45" s="361" t="s">
        <v>197</v>
      </c>
      <c r="Q45" s="355"/>
      <c r="R45" s="306"/>
      <c r="S45" s="304" t="s">
        <v>197</v>
      </c>
      <c r="T45" s="304" t="s">
        <v>1250</v>
      </c>
      <c r="U45" s="304"/>
      <c r="V45" s="304"/>
      <c r="W45" s="304"/>
      <c r="X45" s="306"/>
      <c r="Y45" s="306"/>
      <c r="Z45" s="304"/>
      <c r="AA45" s="304"/>
      <c r="AB45" s="304"/>
      <c r="AC45" s="304"/>
      <c r="AD45" s="304"/>
      <c r="AE45" s="307"/>
      <c r="AF45" s="50"/>
    </row>
    <row r="46" spans="1:32" ht="18" x14ac:dyDescent="0.4">
      <c r="A46" s="42"/>
      <c r="B46" s="108"/>
      <c r="C46" s="108"/>
      <c r="D46" s="108"/>
      <c r="E46" s="108"/>
      <c r="F46" s="108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8" x14ac:dyDescent="0.4">
      <c r="A47" s="109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8" x14ac:dyDescent="0.4">
      <c r="A48" s="42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8" x14ac:dyDescent="0.4">
      <c r="A49" s="42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8" x14ac:dyDescent="0.4">
      <c r="A50" s="42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8" x14ac:dyDescent="0.4">
      <c r="A51" s="42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8" x14ac:dyDescent="0.4">
      <c r="A52" s="42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8" x14ac:dyDescent="0.4">
      <c r="A53" s="42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8" x14ac:dyDescent="0.4">
      <c r="A54" s="42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8" x14ac:dyDescent="0.4">
      <c r="A55" s="42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8" x14ac:dyDescent="0.4">
      <c r="A56" s="42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8" x14ac:dyDescent="0.4">
      <c r="A57" s="42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8" x14ac:dyDescent="0.4">
      <c r="A58" s="42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8" x14ac:dyDescent="0.4">
      <c r="A59" s="42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8" x14ac:dyDescent="0.4">
      <c r="A60" s="42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</sheetData>
  <phoneticPr fontId="1" type="noConversion"/>
  <pageMargins left="0.7" right="0.7" top="0.75" bottom="0.75" header="0.3" footer="0.3"/>
  <pageSetup orientation="landscape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49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268</v>
      </c>
      <c r="B1" s="64" t="s">
        <v>85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GIL!H36</f>
        <v>8/26/17 Gilbert</v>
      </c>
      <c r="B4" s="15" t="str">
        <f>GIL!B9</f>
        <v>:41.04</v>
      </c>
      <c r="C4" s="15" t="str">
        <f>GIL!C9</f>
        <v>:51.08</v>
      </c>
      <c r="D4" s="15" t="str">
        <f>GIL!D9</f>
        <v>:56.98</v>
      </c>
      <c r="E4" s="15" t="str">
        <f>GIL!E9</f>
        <v>:56.52</v>
      </c>
      <c r="F4" s="14">
        <f>GIL!F9</f>
        <v>2.3798611111111112E-3</v>
      </c>
      <c r="G4" s="14">
        <f>GIL!G9</f>
        <v>2.3401620370370369E-3</v>
      </c>
      <c r="H4" s="61"/>
      <c r="I4" s="61"/>
    </row>
    <row r="5" spans="1:9" ht="18" x14ac:dyDescent="0.4">
      <c r="A5" s="1" t="str">
        <f>PCV!H36</f>
        <v>9/12/17 at Phoenix Country Day &amp; Veritas</v>
      </c>
      <c r="B5" s="15" t="str">
        <f>PCV!B10</f>
        <v>:40.05</v>
      </c>
      <c r="C5" s="15" t="str">
        <f>PCV!C10</f>
        <v>:45.61</v>
      </c>
      <c r="D5" s="15" t="str">
        <f>PCV!D10</f>
        <v>:57.44</v>
      </c>
      <c r="E5" s="15" t="str">
        <f>PCV!E10</f>
        <v>:49.43</v>
      </c>
      <c r="F5" s="14">
        <f>PCV!F10</f>
        <v>2.2283564814814813E-3</v>
      </c>
      <c r="G5" s="14" t="str">
        <f>PCV!G10</f>
        <v>NA</v>
      </c>
      <c r="H5" s="61"/>
      <c r="I5" s="61"/>
    </row>
    <row r="6" spans="1:9" ht="18" x14ac:dyDescent="0.4">
      <c r="A6" s="1"/>
      <c r="B6" s="15"/>
      <c r="C6" s="15"/>
      <c r="D6" s="15"/>
      <c r="E6" s="15"/>
      <c r="F6" s="14"/>
      <c r="G6" s="14"/>
      <c r="H6" s="61"/>
      <c r="I6" s="61"/>
    </row>
    <row r="7" spans="1:9" ht="18" x14ac:dyDescent="0.4">
      <c r="A7" s="65" t="s">
        <v>1</v>
      </c>
      <c r="B7" s="66" t="s">
        <v>34</v>
      </c>
      <c r="C7" s="66" t="s">
        <v>32</v>
      </c>
      <c r="D7" s="66" t="s">
        <v>33</v>
      </c>
      <c r="E7" s="66" t="s">
        <v>35</v>
      </c>
      <c r="F7" s="66" t="s">
        <v>36</v>
      </c>
      <c r="G7" s="66" t="s">
        <v>76</v>
      </c>
      <c r="H7" s="61"/>
      <c r="I7" s="61"/>
    </row>
    <row r="8" spans="1:9" ht="18" x14ac:dyDescent="0.4">
      <c r="A8" s="1" t="str">
        <f>DAF!H36</f>
        <v>9/21/17 at Dysart &amp; Agua Fria</v>
      </c>
      <c r="B8" s="15" t="str">
        <f>DAF!B16</f>
        <v>:48.76</v>
      </c>
      <c r="C8" s="15" t="str">
        <f>DAF!C16</f>
        <v>:57.40</v>
      </c>
      <c r="D8" s="15">
        <f>DAF!D16</f>
        <v>8.1168981481481489E-4</v>
      </c>
      <c r="E8" s="15" t="str">
        <f>DAF!E16</f>
        <v>:48.74</v>
      </c>
      <c r="F8" s="14">
        <f>DAF!F16</f>
        <v>2.6076388888888889E-3</v>
      </c>
      <c r="G8" s="14" t="str">
        <f>DAF!G16</f>
        <v>NA</v>
      </c>
      <c r="H8" s="61"/>
      <c r="I8" s="61"/>
    </row>
    <row r="9" spans="1:9" ht="18" x14ac:dyDescent="0.4">
      <c r="A9" s="1" t="str">
        <f>SPCP!H36</f>
        <v>10/19/17 vs Scottsdale Prep &amp; Chandler Prep</v>
      </c>
      <c r="B9" s="15" t="str">
        <f>SPCP!B16</f>
        <v>:48.35</v>
      </c>
      <c r="C9" s="15" t="str">
        <f>SPCP!C16</f>
        <v>:52.13</v>
      </c>
      <c r="D9" s="15">
        <f>SPCP!D16</f>
        <v>8.1712962962962978E-4</v>
      </c>
      <c r="E9" s="15" t="str">
        <f>SPCP!E16</f>
        <v>:51.26</v>
      </c>
      <c r="F9" s="14">
        <f>SPCP!F16</f>
        <v>2.5733796296296299E-3</v>
      </c>
      <c r="G9" s="14" t="str">
        <f>SPCP!G16</f>
        <v>NA</v>
      </c>
      <c r="H9" s="61"/>
      <c r="I9" s="61"/>
    </row>
    <row r="10" spans="1:9" ht="18" x14ac:dyDescent="0.4">
      <c r="A10" s="1"/>
      <c r="B10" s="15"/>
      <c r="C10" s="15"/>
      <c r="D10" s="15"/>
      <c r="E10" s="15"/>
      <c r="F10" s="14"/>
      <c r="G10" s="14"/>
      <c r="H10" s="61"/>
      <c r="I10" s="61"/>
    </row>
    <row r="11" spans="1:9" ht="18" x14ac:dyDescent="0.4">
      <c r="A11" s="65" t="s">
        <v>65</v>
      </c>
      <c r="B11" s="66" t="s">
        <v>36</v>
      </c>
      <c r="C11" s="66" t="s">
        <v>76</v>
      </c>
      <c r="D11" s="66"/>
      <c r="E11" s="66"/>
      <c r="F11" s="66"/>
      <c r="G11" s="66"/>
      <c r="H11" s="61"/>
      <c r="I11" s="61"/>
    </row>
    <row r="12" spans="1:9" ht="18" x14ac:dyDescent="0.4">
      <c r="A12" s="1" t="str">
        <f>VTP!H36</f>
        <v>9/7/17 Veritas &amp; Tempe Prep</v>
      </c>
      <c r="B12" s="4" t="str">
        <f>VTP!B24</f>
        <v>:35.95</v>
      </c>
      <c r="C12" s="4" t="str">
        <f>VTP!C24</f>
        <v>NA</v>
      </c>
      <c r="D12" s="61"/>
      <c r="E12" s="61"/>
      <c r="F12" s="61"/>
      <c r="G12" s="61"/>
      <c r="H12" s="61"/>
      <c r="I12" s="61"/>
    </row>
    <row r="13" spans="1:9" ht="18" x14ac:dyDescent="0.4">
      <c r="A13" s="1" t="str">
        <f>WI!H36</f>
        <v>9/9/17 Wolves Invite</v>
      </c>
      <c r="B13" s="4" t="str">
        <f>WI!F17</f>
        <v>:34.58</v>
      </c>
      <c r="C13" s="4" t="str">
        <f>WI!G17</f>
        <v>:34.81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PCV!H36</f>
        <v>9/12/17 at Phoenix Country Day &amp; Veritas</v>
      </c>
      <c r="B14" s="4" t="str">
        <f>PCV!F22</f>
        <v>:37.14</v>
      </c>
      <c r="C14" s="4" t="str">
        <f>PCV!G22</f>
        <v>:37.16</v>
      </c>
      <c r="D14" s="61"/>
      <c r="E14" s="61"/>
      <c r="F14" s="61"/>
      <c r="G14" s="61"/>
      <c r="H14" s="61"/>
      <c r="I14" s="61"/>
    </row>
    <row r="15" spans="1:9" ht="18" x14ac:dyDescent="0.4">
      <c r="A15" s="1" t="str">
        <f>KI!H36</f>
        <v>9/23/17 Knights Invite</v>
      </c>
      <c r="B15" s="4" t="str">
        <f>KI!F19</f>
        <v>:34.34</v>
      </c>
      <c r="C15" s="4" t="str">
        <f>KI!G19</f>
        <v>:34.64</v>
      </c>
      <c r="D15" s="61"/>
      <c r="E15" s="61"/>
      <c r="F15" s="61"/>
      <c r="G15" s="61"/>
      <c r="H15" s="61"/>
      <c r="I15" s="61"/>
    </row>
    <row r="16" spans="1:9" ht="18" x14ac:dyDescent="0.4">
      <c r="A16" s="1" t="str">
        <f>HIG!H36</f>
        <v>9/26/17 at Higley</v>
      </c>
      <c r="B16" s="4" t="str">
        <f>HIG!F40</f>
        <v>:34.88</v>
      </c>
      <c r="C16" s="4" t="str">
        <f>HIG!G40</f>
        <v>:34.78</v>
      </c>
      <c r="D16" s="61"/>
      <c r="E16" s="61"/>
      <c r="F16" s="61"/>
      <c r="G16" s="61"/>
      <c r="H16" s="61"/>
      <c r="I16" s="61"/>
    </row>
    <row r="17" spans="1:9" ht="18" x14ac:dyDescent="0.4">
      <c r="A17" s="1"/>
      <c r="B17" s="4"/>
      <c r="C17" s="61"/>
      <c r="D17" s="61"/>
      <c r="E17" s="61"/>
      <c r="F17" s="61"/>
      <c r="G17" s="61"/>
      <c r="H17" s="61"/>
      <c r="I17" s="61"/>
    </row>
    <row r="18" spans="1:9" ht="18" x14ac:dyDescent="0.4">
      <c r="A18" s="65" t="s">
        <v>66</v>
      </c>
      <c r="B18" s="66" t="s">
        <v>53</v>
      </c>
      <c r="C18" s="66" t="s">
        <v>52</v>
      </c>
      <c r="D18" s="66" t="s">
        <v>36</v>
      </c>
      <c r="E18" s="66" t="s">
        <v>76</v>
      </c>
      <c r="F18" s="66"/>
      <c r="G18" s="66"/>
      <c r="H18" s="61"/>
      <c r="I18" s="61"/>
    </row>
    <row r="19" spans="1:9" ht="18" x14ac:dyDescent="0.4">
      <c r="A19" s="1" t="str">
        <f>AJ!H36</f>
        <v>8/29/17 Apache Junction</v>
      </c>
      <c r="B19" s="15" t="str">
        <f>AJ!D28</f>
        <v>:54.81</v>
      </c>
      <c r="C19" s="15">
        <f>AJ!E28</f>
        <v>8.9363425925925927E-4</v>
      </c>
      <c r="D19" s="14">
        <f>AJ!F28</f>
        <v>1.5280092592592593E-3</v>
      </c>
      <c r="E19" s="14" t="str">
        <f>AJ!G28</f>
        <v>NA</v>
      </c>
      <c r="F19" s="61"/>
      <c r="G19" s="61"/>
      <c r="H19" s="61"/>
      <c r="I19" s="61"/>
    </row>
    <row r="20" spans="1:9" ht="18" x14ac:dyDescent="0.4">
      <c r="A20" s="1" t="str">
        <f>HIG!H36</f>
        <v>9/26/17 at Higley</v>
      </c>
      <c r="B20" s="15" t="str">
        <f>HIG!D28</f>
        <v>:47.29</v>
      </c>
      <c r="C20" s="15">
        <f>HIG!E28</f>
        <v>8.4131944444444445E-4</v>
      </c>
      <c r="D20" s="14">
        <f>HIG!F28</f>
        <v>1.3886574074074072E-3</v>
      </c>
      <c r="E20" s="14">
        <f>HIG!G28</f>
        <v>1.3859953703703705E-3</v>
      </c>
      <c r="F20" s="61"/>
      <c r="G20" s="61"/>
      <c r="H20" s="61"/>
      <c r="I20" s="61"/>
    </row>
    <row r="21" spans="1:9" ht="18" x14ac:dyDescent="0.4">
      <c r="A21" s="1"/>
      <c r="B21" s="15"/>
      <c r="C21" s="15"/>
      <c r="D21" s="3"/>
      <c r="E21" s="3"/>
      <c r="F21" s="61"/>
      <c r="G21" s="61"/>
      <c r="H21" s="61"/>
      <c r="I21" s="61"/>
    </row>
    <row r="22" spans="1:9" ht="18" x14ac:dyDescent="0.4">
      <c r="A22" s="65" t="s">
        <v>67</v>
      </c>
      <c r="B22" s="66" t="s">
        <v>53</v>
      </c>
      <c r="C22" s="66" t="s">
        <v>52</v>
      </c>
      <c r="D22" s="66" t="s">
        <v>36</v>
      </c>
      <c r="E22" s="66" t="s">
        <v>76</v>
      </c>
      <c r="F22" s="66"/>
      <c r="G22" s="66"/>
      <c r="H22" s="61"/>
      <c r="I22" s="61"/>
    </row>
    <row r="23" spans="1:9" ht="18" x14ac:dyDescent="0.4">
      <c r="A23" s="1" t="str">
        <f>VTP!H36</f>
        <v>9/7/17 Veritas &amp; Tempe Prep</v>
      </c>
      <c r="B23" s="15" t="str">
        <f>VTP!L19</f>
        <v>:43.14</v>
      </c>
      <c r="C23" s="15" t="str">
        <f>VTP!M19</f>
        <v>:47.06</v>
      </c>
      <c r="D23" s="14">
        <f>VTP!N19</f>
        <v>1.0439814814814815E-3</v>
      </c>
      <c r="E23" s="14">
        <f>VTP!O19</f>
        <v>1.0452546296296297E-3</v>
      </c>
      <c r="F23" s="61"/>
      <c r="G23" s="61"/>
      <c r="H23" s="61"/>
      <c r="I23" s="61"/>
    </row>
    <row r="24" spans="1:9" ht="18" x14ac:dyDescent="0.4">
      <c r="A24" s="1" t="str">
        <f>WI!H36</f>
        <v>9/9/17 Wolves Invite</v>
      </c>
      <c r="B24" s="15" t="str">
        <f>WI!D32</f>
        <v>:37.51</v>
      </c>
      <c r="C24" s="15" t="str">
        <f>WI!E32</f>
        <v>:42.71</v>
      </c>
      <c r="D24" s="14">
        <f>WI!F32</f>
        <v>9.2326388888888883E-4</v>
      </c>
      <c r="E24" s="14">
        <f>WI!G32</f>
        <v>9.234953703703702E-4</v>
      </c>
      <c r="F24" s="61"/>
      <c r="G24" s="61"/>
      <c r="H24" s="61"/>
      <c r="I24" s="61"/>
    </row>
    <row r="25" spans="1:9" ht="18" x14ac:dyDescent="0.4">
      <c r="A25" s="1" t="str">
        <f>PCV!H36</f>
        <v>9/12/17 at Phoenix Country Day &amp; Veritas</v>
      </c>
      <c r="B25" s="15" t="str">
        <f>DAF!D34</f>
        <v>:36.49</v>
      </c>
      <c r="C25" s="15" t="str">
        <f>DAF!E34</f>
        <v>:42.30</v>
      </c>
      <c r="D25" s="14">
        <f>DAF!F34</f>
        <v>9.119212962962962E-4</v>
      </c>
      <c r="E25" s="14" t="str">
        <f>DAF!G34</f>
        <v>NA</v>
      </c>
      <c r="F25" s="61"/>
      <c r="G25" s="61"/>
      <c r="H25" s="61"/>
      <c r="I25" s="61"/>
    </row>
    <row r="26" spans="1:9" ht="18" x14ac:dyDescent="0.4">
      <c r="A26" s="1" t="str">
        <f>SAN!H35</f>
        <v>10/28/17 San Tan Invite</v>
      </c>
      <c r="B26" s="15" t="str">
        <f>SAN!D30</f>
        <v>:32.21</v>
      </c>
      <c r="C26" s="15" t="str">
        <f>SAN!E30</f>
        <v>:37.30</v>
      </c>
      <c r="D26" s="14">
        <f>SAN!F30</f>
        <v>8.045138888888889E-4</v>
      </c>
      <c r="E26" s="14">
        <f>SAN!G30</f>
        <v>8.0729166666666666E-4</v>
      </c>
      <c r="F26" s="61"/>
      <c r="G26" s="61"/>
      <c r="H26" s="61"/>
      <c r="I26" s="61"/>
    </row>
    <row r="27" spans="1:9" ht="18" x14ac:dyDescent="0.4">
      <c r="A27" s="1"/>
      <c r="B27" s="15"/>
      <c r="C27" s="15"/>
      <c r="D27" s="3"/>
      <c r="E27" s="3"/>
      <c r="F27" s="61"/>
      <c r="G27" s="61"/>
      <c r="H27" s="61"/>
      <c r="I27" s="61"/>
    </row>
    <row r="28" spans="1:9" ht="18" x14ac:dyDescent="0.4">
      <c r="A28" s="65" t="s">
        <v>68</v>
      </c>
      <c r="B28" s="66" t="s">
        <v>57</v>
      </c>
      <c r="C28" s="66" t="s">
        <v>56</v>
      </c>
      <c r="D28" s="66" t="s">
        <v>55</v>
      </c>
      <c r="E28" s="66" t="s">
        <v>54</v>
      </c>
      <c r="F28" s="66" t="s">
        <v>63</v>
      </c>
      <c r="G28" s="66" t="s">
        <v>36</v>
      </c>
      <c r="H28" s="66" t="s">
        <v>76</v>
      </c>
      <c r="I28" s="61"/>
    </row>
    <row r="29" spans="1:9" ht="18" x14ac:dyDescent="0.4">
      <c r="A29" s="1" t="str">
        <f>AJ!H36</f>
        <v>8/29/17 Apache Junction</v>
      </c>
      <c r="B29" s="15" t="str">
        <f>AJ!I8</f>
        <v>:47.12</v>
      </c>
      <c r="C29" s="15">
        <f>AJ!J8</f>
        <v>6.9768518518518519E-4</v>
      </c>
      <c r="D29" s="15">
        <f>AJ!K8</f>
        <v>7.1365740740740753E-4</v>
      </c>
      <c r="E29" s="15">
        <f>AJ!L8</f>
        <v>7.175925925925927E-4</v>
      </c>
      <c r="F29" s="15">
        <f>AJ!M8</f>
        <v>7.3634259259259258E-4</v>
      </c>
      <c r="G29" s="14">
        <f>AJ!N8</f>
        <v>6.7934027777777775E-3</v>
      </c>
      <c r="H29" s="14" t="str">
        <f>AJ!O8</f>
        <v>NA</v>
      </c>
      <c r="I29" s="61"/>
    </row>
    <row r="30" spans="1:9" ht="17.5" x14ac:dyDescent="0.35">
      <c r="A30" s="1"/>
      <c r="B30" s="15" t="str">
        <f>AJ!I9</f>
        <v>:55.38</v>
      </c>
      <c r="C30" s="15" t="str">
        <f>AJ!J9</f>
        <v>:58.98</v>
      </c>
      <c r="D30" s="15">
        <f>AJ!K9</f>
        <v>7.1030092592592586E-4</v>
      </c>
      <c r="E30" s="15">
        <f>AJ!L9</f>
        <v>7.2951388888888892E-4</v>
      </c>
      <c r="F30" s="15">
        <f>AJ!M9</f>
        <v>7.571759259259259E-4</v>
      </c>
      <c r="G30" s="15"/>
      <c r="H30" s="15"/>
      <c r="I30" s="61"/>
    </row>
    <row r="31" spans="1:9" ht="18" x14ac:dyDescent="0.4">
      <c r="A31" s="1" t="str">
        <f>GCS!H36</f>
        <v>10/5/17 vs Gilbert Christian School</v>
      </c>
      <c r="B31" s="15" t="str">
        <f>GCS!I8</f>
        <v>:38.13</v>
      </c>
      <c r="C31" s="15" t="str">
        <f>GCS!J8</f>
        <v>:48.65</v>
      </c>
      <c r="D31" s="15" t="str">
        <f>GCS!K8</f>
        <v>:50.15</v>
      </c>
      <c r="E31" s="15" t="str">
        <f>GCS!L8</f>
        <v>:50.92</v>
      </c>
      <c r="F31" s="15" t="str">
        <f>GCS!M8</f>
        <v>:51.24</v>
      </c>
      <c r="G31" s="14">
        <f>GCS!N8</f>
        <v>5.6445601851851856E-3</v>
      </c>
      <c r="H31" s="14" t="str">
        <f>GCS!O8</f>
        <v>NA</v>
      </c>
      <c r="I31" s="61"/>
    </row>
    <row r="32" spans="1:9" ht="17.5" x14ac:dyDescent="0.35">
      <c r="A32" s="1"/>
      <c r="B32" s="15" t="str">
        <f>GCS!I9</f>
        <v>:45.46</v>
      </c>
      <c r="C32" s="15" t="str">
        <f>GCS!J9</f>
        <v>:49.28</v>
      </c>
      <c r="D32" s="15" t="str">
        <f>GCS!K9</f>
        <v>:51.84</v>
      </c>
      <c r="E32" s="15" t="str">
        <f>GCS!L9</f>
        <v>:52.51</v>
      </c>
      <c r="F32" s="15" t="str">
        <f>GCS!M9</f>
        <v>:49.51</v>
      </c>
      <c r="G32" s="15"/>
      <c r="H32" s="15"/>
      <c r="I32" s="61"/>
    </row>
    <row r="33" spans="1:11" ht="18" x14ac:dyDescent="0.4">
      <c r="A33" s="1"/>
      <c r="B33" s="15"/>
      <c r="C33" s="15"/>
      <c r="D33" s="15"/>
      <c r="E33" s="15"/>
      <c r="F33" s="15"/>
      <c r="G33" s="14"/>
      <c r="H33" s="14"/>
      <c r="I33" s="61"/>
    </row>
    <row r="34" spans="1:11" ht="18" x14ac:dyDescent="0.4">
      <c r="A34" s="65" t="s">
        <v>69</v>
      </c>
      <c r="B34" s="66" t="s">
        <v>53</v>
      </c>
      <c r="C34" s="66" t="s">
        <v>52</v>
      </c>
      <c r="D34" s="66" t="s">
        <v>36</v>
      </c>
      <c r="E34" s="66" t="s">
        <v>76</v>
      </c>
      <c r="F34" s="66"/>
      <c r="G34" s="66"/>
      <c r="H34" s="61"/>
      <c r="I34" s="61"/>
    </row>
    <row r="35" spans="1:11" ht="18" x14ac:dyDescent="0.4">
      <c r="A35" s="1" t="str">
        <f>GIL!H36</f>
        <v>8/26/17 Gilbert</v>
      </c>
      <c r="B35" s="15" t="str">
        <f>GIL!L21</f>
        <v>:52.67</v>
      </c>
      <c r="C35" s="15" t="str">
        <f>GIL!M21</f>
        <v>:59.44</v>
      </c>
      <c r="D35" s="3">
        <f>GIL!N21</f>
        <v>1.2975694444444445E-3</v>
      </c>
      <c r="E35" s="3">
        <f>GIL!O21</f>
        <v>1.2934027777777779E-3</v>
      </c>
      <c r="F35" s="61"/>
      <c r="G35" s="61"/>
      <c r="H35" s="61"/>
      <c r="I35" s="61"/>
    </row>
    <row r="36" spans="1:11" ht="18" x14ac:dyDescent="0.4">
      <c r="A36" s="1" t="str">
        <f>KI!H36</f>
        <v>9/23/17 Knights Invite</v>
      </c>
      <c r="B36" s="15" t="str">
        <f>KI!L18</f>
        <v>:44.16</v>
      </c>
      <c r="C36" s="15" t="str">
        <f>KI!M18</f>
        <v>:50.86</v>
      </c>
      <c r="D36" s="14">
        <f>KI!N18</f>
        <v>1.0997685185185186E-3</v>
      </c>
      <c r="E36" s="14">
        <f>KI!O18</f>
        <v>1.1030092592592593E-3</v>
      </c>
      <c r="F36" s="61"/>
      <c r="G36" s="61"/>
      <c r="H36" s="61"/>
      <c r="I36" s="61"/>
    </row>
    <row r="37" spans="1:11" ht="18" x14ac:dyDescent="0.4">
      <c r="A37" s="1" t="str">
        <f>GCS!H36</f>
        <v>10/5/17 vs Gilbert Christian School</v>
      </c>
      <c r="B37" s="15" t="str">
        <f>GCS!L21</f>
        <v>:47.56</v>
      </c>
      <c r="C37" s="15" t="str">
        <f>GCS!M21</f>
        <v>:55.56</v>
      </c>
      <c r="D37" s="14">
        <f>GCS!N21</f>
        <v>1.1935185185185185E-3</v>
      </c>
      <c r="E37" s="14">
        <f>GCS!O21</f>
        <v>1.1924768518518519E-3</v>
      </c>
      <c r="F37" s="61"/>
      <c r="G37" s="61"/>
      <c r="H37" s="61"/>
      <c r="I37" s="61"/>
    </row>
    <row r="38" spans="1:11" ht="18" x14ac:dyDescent="0.4">
      <c r="A38" s="1" t="str">
        <f>SAN!H35</f>
        <v>10/28/17 San Tan Invite</v>
      </c>
      <c r="B38" s="15" t="str">
        <f>SAN!L19</f>
        <v>:42.55</v>
      </c>
      <c r="C38" s="15" t="str">
        <f>SAN!M19</f>
        <v>:46.17</v>
      </c>
      <c r="D38" s="14">
        <f>SAN!N19</f>
        <v>1.0268518518518519E-3</v>
      </c>
      <c r="E38" s="14">
        <f>SAN!O19</f>
        <v>1.0296296296296297E-3</v>
      </c>
      <c r="F38" s="61"/>
      <c r="G38" s="61"/>
      <c r="H38" s="61"/>
      <c r="I38" s="61"/>
    </row>
    <row r="39" spans="1:11" ht="18" x14ac:dyDescent="0.4">
      <c r="A39" s="1"/>
      <c r="B39" s="15"/>
      <c r="C39" s="15"/>
      <c r="D39" s="3"/>
      <c r="E39" s="3"/>
      <c r="F39" s="61"/>
      <c r="G39" s="61"/>
      <c r="H39" s="61"/>
      <c r="I39" s="61"/>
    </row>
    <row r="40" spans="1:11" ht="18" x14ac:dyDescent="0.4">
      <c r="A40" s="65" t="s">
        <v>70</v>
      </c>
      <c r="B40" s="66" t="s">
        <v>53</v>
      </c>
      <c r="C40" s="66" t="s">
        <v>52</v>
      </c>
      <c r="D40" s="66" t="s">
        <v>36</v>
      </c>
      <c r="E40" s="66" t="s">
        <v>76</v>
      </c>
      <c r="F40" s="66"/>
      <c r="G40" s="66"/>
      <c r="H40" s="61"/>
      <c r="I40" s="61"/>
    </row>
    <row r="41" spans="1:11" ht="18" x14ac:dyDescent="0.4">
      <c r="A41" s="65"/>
      <c r="B41" s="15"/>
      <c r="C41" s="15"/>
      <c r="D41" s="3"/>
      <c r="E41" s="3"/>
      <c r="F41" s="66"/>
      <c r="G41" s="66"/>
      <c r="H41" s="61"/>
      <c r="I41" s="61"/>
    </row>
    <row r="42" spans="1:11" ht="18.5" thickBot="1" x14ac:dyDescent="0.45">
      <c r="A42" s="1"/>
      <c r="B42" s="15"/>
      <c r="C42" s="15"/>
      <c r="D42" s="3"/>
      <c r="E42" s="3"/>
      <c r="F42" s="61"/>
      <c r="G42" s="61"/>
      <c r="H42" s="61"/>
      <c r="I42" s="61"/>
    </row>
    <row r="43" spans="1:11" ht="18.5" thickBot="1" x14ac:dyDescent="0.45">
      <c r="A43" s="83" t="s">
        <v>137</v>
      </c>
      <c r="B43" s="85"/>
      <c r="C43" s="85"/>
      <c r="D43" s="86"/>
      <c r="E43" s="86"/>
      <c r="F43" s="80"/>
      <c r="G43" s="80"/>
      <c r="H43" s="81"/>
      <c r="I43" s="81"/>
      <c r="J43" s="59"/>
      <c r="K43" s="60"/>
    </row>
    <row r="44" spans="1:11" ht="18" x14ac:dyDescent="0.4">
      <c r="A44" s="68" t="s">
        <v>0</v>
      </c>
      <c r="B44" s="33" t="s">
        <v>2</v>
      </c>
      <c r="C44" s="33" t="s">
        <v>1</v>
      </c>
      <c r="D44" s="33" t="s">
        <v>3</v>
      </c>
      <c r="E44" s="34" t="s">
        <v>10</v>
      </c>
      <c r="F44" s="34" t="s">
        <v>4</v>
      </c>
      <c r="G44" s="34" t="s">
        <v>5</v>
      </c>
      <c r="H44" s="34" t="s">
        <v>11</v>
      </c>
      <c r="I44" s="34" t="s">
        <v>6</v>
      </c>
      <c r="J44" s="34" t="s">
        <v>7</v>
      </c>
      <c r="K44" s="35" t="s">
        <v>8</v>
      </c>
    </row>
    <row r="45" spans="1:11" ht="18" thickBot="1" x14ac:dyDescent="0.4">
      <c r="A45" s="73" t="s">
        <v>85</v>
      </c>
      <c r="B45" s="74" t="str">
        <f>BT!C4</f>
        <v>3:12.53 PCV</v>
      </c>
      <c r="C45" s="74" t="str">
        <f>BT!D4</f>
        <v>3:42.34 SPCP</v>
      </c>
      <c r="D45" s="74" t="str">
        <f>BT!E4</f>
        <v>:32.64 AZ</v>
      </c>
      <c r="E45" s="74" t="str">
        <f>BT!F4</f>
        <v>:32.36 SPCP</v>
      </c>
      <c r="F45" s="74" t="str">
        <f>BT!G4</f>
        <v>1:59.75 HIG</v>
      </c>
      <c r="G45" s="74" t="str">
        <f>BT!H4</f>
        <v>1:09.51 SAN</v>
      </c>
      <c r="H45" s="74" t="str">
        <f>BT!I4</f>
        <v>1:24.30 DAF</v>
      </c>
      <c r="I45" s="74" t="str">
        <f>BT!J4</f>
        <v>8:07.69 GCS</v>
      </c>
      <c r="J45" s="74" t="str">
        <f>BT!K4</f>
        <v>1:28.72 SAN</v>
      </c>
      <c r="K45" s="75" t="str">
        <f>BT!L4</f>
        <v>2:19.34 TT</v>
      </c>
    </row>
    <row r="46" spans="1:11" ht="13" thickBot="1" x14ac:dyDescent="0.3"/>
    <row r="47" spans="1:11" ht="18.5" thickBot="1" x14ac:dyDescent="0.45">
      <c r="A47" s="83">
        <v>2017</v>
      </c>
      <c r="B47" s="90"/>
      <c r="C47" s="90"/>
      <c r="D47" s="90"/>
      <c r="E47" s="90"/>
      <c r="F47" s="90"/>
      <c r="G47" s="90"/>
      <c r="H47" s="90"/>
      <c r="I47" s="90"/>
      <c r="J47" s="59"/>
      <c r="K47" s="60"/>
    </row>
    <row r="48" spans="1:11" ht="17.5" x14ac:dyDescent="0.35">
      <c r="A48" s="87" t="s">
        <v>99</v>
      </c>
      <c r="B48" s="38" t="s">
        <v>473</v>
      </c>
      <c r="C48" s="38" t="s">
        <v>460</v>
      </c>
      <c r="D48" s="38" t="s">
        <v>311</v>
      </c>
      <c r="E48" s="38" t="s">
        <v>573</v>
      </c>
      <c r="F48" s="38" t="s">
        <v>373</v>
      </c>
      <c r="G48" s="38" t="s">
        <v>288</v>
      </c>
      <c r="H48" s="38" t="s">
        <v>567</v>
      </c>
      <c r="I48" s="38" t="s">
        <v>389</v>
      </c>
      <c r="J48" s="38" t="s">
        <v>323</v>
      </c>
      <c r="K48" s="39" t="s">
        <v>350</v>
      </c>
    </row>
    <row r="49" spans="1:11" ht="18" thickBot="1" x14ac:dyDescent="0.4">
      <c r="A49" s="73" t="s">
        <v>100</v>
      </c>
      <c r="B49" s="74" t="str">
        <f>BT!C4</f>
        <v>3:12.53 PCV</v>
      </c>
      <c r="C49" s="74" t="str">
        <f>BT!D4</f>
        <v>3:42.34 SPCP</v>
      </c>
      <c r="D49" s="74" t="str">
        <f>BT!E4</f>
        <v>:32.64 AZ</v>
      </c>
      <c r="E49" s="74" t="str">
        <f>BT!F4</f>
        <v>:32.36 SPCP</v>
      </c>
      <c r="F49" s="74" t="str">
        <f>BT!G4</f>
        <v>1:59.75 HIG</v>
      </c>
      <c r="G49" s="74" t="str">
        <f>BT!H4</f>
        <v>1:09.51 SAN</v>
      </c>
      <c r="H49" s="74" t="str">
        <f>BT!I4</f>
        <v>1:24.30 DAF</v>
      </c>
      <c r="I49" s="74" t="str">
        <f>BT!J4</f>
        <v>8:07.69 GCS</v>
      </c>
      <c r="J49" s="74" t="str">
        <f>BT!K4</f>
        <v>1:28.72 SAN</v>
      </c>
      <c r="K49" s="75" t="str">
        <f>BT!L4</f>
        <v>2:19.34 TT</v>
      </c>
    </row>
  </sheetData>
  <pageMargins left="0.7" right="0.7" top="0.75" bottom="0.75" header="0.5" footer="0.5"/>
  <pageSetup scale="52" orientation="landscape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K51"/>
  <sheetViews>
    <sheetView zoomScale="75" zoomScaleNormal="75" zoomScalePageLayoutView="75" workbookViewId="0"/>
  </sheetViews>
  <sheetFormatPr defaultColWidth="11.453125" defaultRowHeight="12.5" x14ac:dyDescent="0.25"/>
  <cols>
    <col min="1" max="1" width="53" style="236" bestFit="1" customWidth="1"/>
    <col min="2" max="2" width="16.6328125" style="236" customWidth="1"/>
    <col min="3" max="3" width="16.453125" style="236" customWidth="1"/>
    <col min="4" max="8" width="16.6328125" style="236" customWidth="1"/>
    <col min="9" max="9" width="16.453125" style="236" customWidth="1"/>
    <col min="10" max="11" width="16.6328125" style="236" customWidth="1"/>
    <col min="12" max="16384" width="11.453125" style="236"/>
  </cols>
  <sheetData>
    <row r="1" spans="1:9" ht="30" x14ac:dyDescent="0.25">
      <c r="A1" s="475" t="s">
        <v>82</v>
      </c>
      <c r="B1" s="476" t="s">
        <v>88</v>
      </c>
    </row>
    <row r="3" spans="1:9" ht="18" x14ac:dyDescent="0.25">
      <c r="A3" s="477" t="s">
        <v>62</v>
      </c>
      <c r="B3" s="478" t="s">
        <v>53</v>
      </c>
      <c r="C3" s="478" t="s">
        <v>52</v>
      </c>
      <c r="D3" s="478" t="s">
        <v>60</v>
      </c>
      <c r="E3" s="478" t="s">
        <v>59</v>
      </c>
      <c r="F3" s="478" t="s">
        <v>36</v>
      </c>
      <c r="G3" s="478" t="s">
        <v>76</v>
      </c>
      <c r="H3" s="269"/>
      <c r="I3" s="269"/>
    </row>
    <row r="4" spans="1:9" ht="18" x14ac:dyDescent="0.25">
      <c r="A4" s="479" t="str">
        <f>HIG!H36</f>
        <v>9/26/17 at Higley</v>
      </c>
      <c r="B4" s="480" t="str">
        <f>HIG!B9</f>
        <v>:40.14</v>
      </c>
      <c r="C4" s="480" t="str">
        <f>HIG!C9</f>
        <v>:44.31</v>
      </c>
      <c r="D4" s="480" t="str">
        <f>HIG!D9</f>
        <v>:47.40</v>
      </c>
      <c r="E4" s="480" t="str">
        <f>HIG!E9</f>
        <v>:45.40</v>
      </c>
      <c r="F4" s="270">
        <f>HIG!F9</f>
        <v>2.047800925925926E-3</v>
      </c>
      <c r="G4" s="270">
        <f>HIG!G9</f>
        <v>2.0524305555555552E-3</v>
      </c>
      <c r="H4" s="269"/>
      <c r="I4" s="269"/>
    </row>
    <row r="5" spans="1:9" ht="18" x14ac:dyDescent="0.25">
      <c r="A5" s="479"/>
      <c r="B5" s="480"/>
      <c r="C5" s="480"/>
      <c r="D5" s="480"/>
      <c r="E5" s="480"/>
      <c r="F5" s="270"/>
      <c r="G5" s="270"/>
      <c r="H5" s="269"/>
      <c r="I5" s="269"/>
    </row>
    <row r="6" spans="1:9" ht="18" x14ac:dyDescent="0.25">
      <c r="A6" s="477" t="s">
        <v>1</v>
      </c>
      <c r="B6" s="478" t="s">
        <v>34</v>
      </c>
      <c r="C6" s="478" t="s">
        <v>32</v>
      </c>
      <c r="D6" s="478" t="s">
        <v>33</v>
      </c>
      <c r="E6" s="478" t="s">
        <v>35</v>
      </c>
      <c r="F6" s="478" t="s">
        <v>36</v>
      </c>
      <c r="G6" s="478" t="s">
        <v>76</v>
      </c>
      <c r="H6" s="269"/>
      <c r="I6" s="269"/>
    </row>
    <row r="7" spans="1:9" ht="18" x14ac:dyDescent="0.25">
      <c r="A7" s="479" t="str">
        <f>VTP!H36</f>
        <v>9/7/17 Veritas &amp; Tempe Prep</v>
      </c>
      <c r="B7" s="480" t="str">
        <f>VTP!B17</f>
        <v>:42.09</v>
      </c>
      <c r="C7" s="480" t="str">
        <f>VTP!C17</f>
        <v>:50.30</v>
      </c>
      <c r="D7" s="480">
        <f>VTP!D17</f>
        <v>8.143518518518518E-4</v>
      </c>
      <c r="E7" s="480" t="str">
        <f>VTP!E17</f>
        <v>:45.46</v>
      </c>
      <c r="F7" s="270">
        <f>VTP!F17</f>
        <v>2.409837962962963E-3</v>
      </c>
      <c r="G7" s="270" t="str">
        <f>VTP!G17</f>
        <v>NA</v>
      </c>
      <c r="H7" s="269"/>
      <c r="I7" s="269"/>
    </row>
    <row r="8" spans="1:9" ht="18" x14ac:dyDescent="0.25">
      <c r="A8" s="479"/>
      <c r="B8" s="480"/>
      <c r="C8" s="480"/>
      <c r="D8" s="480"/>
      <c r="E8" s="480"/>
      <c r="F8" s="270"/>
      <c r="G8" s="270"/>
      <c r="H8" s="269"/>
      <c r="I8" s="269"/>
    </row>
    <row r="9" spans="1:9" ht="18" x14ac:dyDescent="0.25">
      <c r="A9" s="477" t="s">
        <v>65</v>
      </c>
      <c r="B9" s="478" t="s">
        <v>36</v>
      </c>
      <c r="C9" s="478" t="s">
        <v>76</v>
      </c>
      <c r="D9" s="478"/>
      <c r="E9" s="478"/>
      <c r="F9" s="478"/>
      <c r="G9" s="478"/>
      <c r="H9" s="269"/>
      <c r="I9" s="269"/>
    </row>
    <row r="10" spans="1:9" ht="18" x14ac:dyDescent="0.25">
      <c r="A10" s="479" t="str">
        <f>AJ!H36</f>
        <v>8/29/17 Apache Junction</v>
      </c>
      <c r="B10" s="481" t="str">
        <f>AJ!F22</f>
        <v>:33.09</v>
      </c>
      <c r="C10" s="481" t="str">
        <f>AJ!G22</f>
        <v>NA</v>
      </c>
      <c r="D10" s="269"/>
      <c r="E10" s="269"/>
      <c r="F10" s="269"/>
      <c r="G10" s="269"/>
      <c r="H10" s="269"/>
      <c r="I10" s="269"/>
    </row>
    <row r="11" spans="1:9" ht="18" x14ac:dyDescent="0.25">
      <c r="A11" s="479" t="str">
        <f>WI!H36</f>
        <v>9/9/17 Wolves Invite</v>
      </c>
      <c r="B11" s="481" t="str">
        <f>WI!F20</f>
        <v>:31.76</v>
      </c>
      <c r="C11" s="481" t="str">
        <f>WI!G20</f>
        <v>:31.96</v>
      </c>
      <c r="D11" s="269"/>
      <c r="E11" s="269"/>
      <c r="F11" s="269"/>
      <c r="G11" s="269"/>
      <c r="H11" s="269"/>
      <c r="I11" s="269"/>
    </row>
    <row r="12" spans="1:9" ht="18" x14ac:dyDescent="0.25">
      <c r="A12" s="479" t="str">
        <f>PCV!H36</f>
        <v>9/12/17 at Phoenix Country Day &amp; Veritas</v>
      </c>
      <c r="B12" s="481" t="str">
        <f>PCV!B22</f>
        <v>:31.32</v>
      </c>
      <c r="C12" s="481" t="str">
        <f>PCV!C22</f>
        <v>:31.58</v>
      </c>
      <c r="D12" s="269"/>
      <c r="E12" s="269"/>
      <c r="F12" s="269"/>
      <c r="G12" s="269"/>
      <c r="H12" s="269"/>
      <c r="I12" s="269"/>
    </row>
    <row r="13" spans="1:9" ht="18" x14ac:dyDescent="0.25">
      <c r="A13" s="479" t="str">
        <f>GCS!H36</f>
        <v>10/5/17 vs Gilbert Christian School</v>
      </c>
      <c r="B13" s="481" t="str">
        <f>GCS!F23</f>
        <v>:32.92</v>
      </c>
      <c r="C13" s="481" t="str">
        <f>GCS!G23</f>
        <v>NA</v>
      </c>
      <c r="D13" s="269"/>
      <c r="E13" s="269"/>
      <c r="F13" s="269"/>
      <c r="G13" s="269"/>
      <c r="H13" s="269"/>
      <c r="I13" s="269"/>
    </row>
    <row r="14" spans="1:9" ht="18" x14ac:dyDescent="0.25">
      <c r="A14" s="479" t="str">
        <f>SSI!H36</f>
        <v>10/21/17 Small School Invite</v>
      </c>
      <c r="B14" s="481"/>
      <c r="C14" s="481"/>
      <c r="D14" s="269"/>
      <c r="E14" s="269"/>
      <c r="F14" s="269"/>
      <c r="G14" s="269"/>
      <c r="H14" s="269"/>
      <c r="I14" s="269"/>
    </row>
    <row r="15" spans="1:9" ht="18" x14ac:dyDescent="0.25">
      <c r="A15" s="479" t="str">
        <f>SAN!H35</f>
        <v>10/28/17 San Tan Invite</v>
      </c>
      <c r="B15" s="481"/>
      <c r="C15" s="481"/>
      <c r="D15" s="269"/>
      <c r="E15" s="269"/>
      <c r="F15" s="269"/>
      <c r="G15" s="269"/>
      <c r="H15" s="269"/>
      <c r="I15" s="269"/>
    </row>
    <row r="16" spans="1:9" ht="18" x14ac:dyDescent="0.25">
      <c r="A16" s="479"/>
      <c r="B16" s="481"/>
      <c r="C16" s="481"/>
      <c r="D16" s="269"/>
      <c r="E16" s="269"/>
      <c r="F16" s="269"/>
      <c r="G16" s="269"/>
      <c r="H16" s="269"/>
      <c r="I16" s="269"/>
    </row>
    <row r="17" spans="1:9" ht="18" x14ac:dyDescent="0.25">
      <c r="A17" s="477" t="s">
        <v>66</v>
      </c>
      <c r="B17" s="478" t="s">
        <v>53</v>
      </c>
      <c r="C17" s="478" t="s">
        <v>52</v>
      </c>
      <c r="D17" s="478" t="s">
        <v>36</v>
      </c>
      <c r="E17" s="478" t="s">
        <v>76</v>
      </c>
      <c r="F17" s="478"/>
      <c r="G17" s="478"/>
      <c r="H17" s="269"/>
      <c r="I17" s="269"/>
    </row>
    <row r="18" spans="1:9" ht="18" x14ac:dyDescent="0.25">
      <c r="A18" s="479" t="str">
        <f>AJ!H36</f>
        <v>8/29/17 Apache Junction</v>
      </c>
      <c r="B18" s="480" t="str">
        <f>AJ!D27</f>
        <v>:43.42</v>
      </c>
      <c r="C18" s="480" t="str">
        <f>AJ!E27</f>
        <v>:48.45</v>
      </c>
      <c r="D18" s="270">
        <f>AJ!F27</f>
        <v>1.0633101851851851E-3</v>
      </c>
      <c r="E18" s="270">
        <f>AJ!G27</f>
        <v>1.0648148148148147E-3</v>
      </c>
      <c r="F18" s="269"/>
      <c r="G18" s="269"/>
      <c r="H18" s="269"/>
      <c r="I18" s="269"/>
    </row>
    <row r="19" spans="1:9" ht="18" x14ac:dyDescent="0.25">
      <c r="A19" s="479" t="str">
        <f>VTP!H36</f>
        <v>9/7/17 Veritas &amp; Tempe Prep</v>
      </c>
      <c r="B19" s="480" t="str">
        <f>VTP!D27</f>
        <v>:45.09</v>
      </c>
      <c r="C19" s="480" t="str">
        <f>VTP!E27</f>
        <v>:56.27</v>
      </c>
      <c r="D19" s="270">
        <f>VTP!F27</f>
        <v>1.1731481481481482E-3</v>
      </c>
      <c r="E19" s="270">
        <f>VTP!G27</f>
        <v>1.1795138888888888E-3</v>
      </c>
      <c r="F19" s="269"/>
      <c r="G19" s="269"/>
      <c r="H19" s="269"/>
      <c r="I19" s="269"/>
    </row>
    <row r="20" spans="1:9" ht="18" x14ac:dyDescent="0.25">
      <c r="A20" s="479" t="str">
        <f>WI!H36</f>
        <v>9/9/17 Wolves Invite</v>
      </c>
      <c r="B20" s="480" t="str">
        <f>WI!D25</f>
        <v>:41.21</v>
      </c>
      <c r="C20" s="480" t="str">
        <f>WI!E25</f>
        <v>:50.94</v>
      </c>
      <c r="D20" s="270">
        <f>WI!F25</f>
        <v>1.0674768518518518E-3</v>
      </c>
      <c r="E20" s="270">
        <f>WI!G25</f>
        <v>1.0675925925925924E-3</v>
      </c>
      <c r="F20" s="269"/>
      <c r="G20" s="269"/>
      <c r="H20" s="269"/>
      <c r="I20" s="269"/>
    </row>
    <row r="21" spans="1:9" ht="18" x14ac:dyDescent="0.25">
      <c r="A21" s="479" t="str">
        <f>PCV!H36</f>
        <v>9/12/17 at Phoenix Country Day &amp; Veritas</v>
      </c>
      <c r="B21" s="480" t="str">
        <f>PCV!D28</f>
        <v>:42.03</v>
      </c>
      <c r="C21" s="480" t="str">
        <f>PCV!E28</f>
        <v>:49.38</v>
      </c>
      <c r="D21" s="270">
        <f>PCV!F28</f>
        <v>1.0579861111111109E-3</v>
      </c>
      <c r="E21" s="270">
        <f>PCV!G28</f>
        <v>1.0584490740740741E-3</v>
      </c>
      <c r="F21" s="269"/>
      <c r="G21" s="269"/>
      <c r="H21" s="269"/>
      <c r="I21" s="269"/>
    </row>
    <row r="22" spans="1:9" ht="18" x14ac:dyDescent="0.25">
      <c r="A22" s="479" t="str">
        <f>KI!H36</f>
        <v>9/23/17 Knights Invite</v>
      </c>
      <c r="B22" s="480" t="str">
        <f>KI!D26</f>
        <v>:36.38</v>
      </c>
      <c r="C22" s="480" t="str">
        <f>KI!E26</f>
        <v>:55.54</v>
      </c>
      <c r="D22" s="270">
        <f>KI!F26</f>
        <v>1.063888888888889E-3</v>
      </c>
      <c r="E22" s="270">
        <f>KI!G26</f>
        <v>1.0658564814814814E-3</v>
      </c>
      <c r="F22" s="269"/>
      <c r="G22" s="269"/>
      <c r="H22" s="269"/>
      <c r="I22" s="269"/>
    </row>
    <row r="23" spans="1:9" ht="18" x14ac:dyDescent="0.25">
      <c r="A23" s="479" t="str">
        <f>HIG!H36</f>
        <v>9/26/17 at Higley</v>
      </c>
      <c r="B23" s="480" t="str">
        <f>HIG!D27</f>
        <v>:44.13</v>
      </c>
      <c r="C23" s="480" t="str">
        <f>HIG!E27</f>
        <v>:50.68</v>
      </c>
      <c r="D23" s="270">
        <f>HIG!F27</f>
        <v>1.0973379629629629E-3</v>
      </c>
      <c r="E23" s="270">
        <f>HIG!G27</f>
        <v>1.1003472222222222E-3</v>
      </c>
      <c r="F23" s="269"/>
      <c r="G23" s="269"/>
      <c r="H23" s="269"/>
      <c r="I23" s="269"/>
    </row>
    <row r="24" spans="1:9" ht="18" x14ac:dyDescent="0.25">
      <c r="A24" s="479" t="str">
        <f>GCS!H36</f>
        <v>10/5/17 vs Gilbert Christian School</v>
      </c>
      <c r="B24" s="480" t="str">
        <f>GCS!D28</f>
        <v>:45.70</v>
      </c>
      <c r="C24" s="480" t="str">
        <f>GCS!E28</f>
        <v>:52.27</v>
      </c>
      <c r="D24" s="270">
        <f>GCS!F28</f>
        <v>1.133912037037037E-3</v>
      </c>
      <c r="E24" s="270">
        <f>GCS!G28</f>
        <v>1.1313657407407407E-3</v>
      </c>
      <c r="F24" s="269"/>
      <c r="G24" s="269"/>
      <c r="H24" s="269"/>
      <c r="I24" s="269"/>
    </row>
    <row r="25" spans="1:9" ht="18" x14ac:dyDescent="0.25">
      <c r="A25" s="479" t="str">
        <f>SPCP!H36</f>
        <v>10/19/17 vs Scottsdale Prep &amp; Chandler Prep</v>
      </c>
      <c r="B25" s="480" t="str">
        <f>SPCP!D28</f>
        <v>:43.46</v>
      </c>
      <c r="C25" s="480" t="str">
        <f>SPCP!E28</f>
        <v>:53.58</v>
      </c>
      <c r="D25" s="270">
        <f>SPCP!F28</f>
        <v>1.1231481481481481E-3</v>
      </c>
      <c r="E25" s="270" t="str">
        <f>SPCP!G28</f>
        <v>NA</v>
      </c>
      <c r="F25" s="269"/>
      <c r="G25" s="269"/>
      <c r="H25" s="269"/>
      <c r="I25" s="269"/>
    </row>
    <row r="26" spans="1:9" ht="18" x14ac:dyDescent="0.25">
      <c r="A26" s="479" t="str">
        <f>SSI!H36</f>
        <v>10/21/17 Small School Invite</v>
      </c>
      <c r="B26" s="480" t="str">
        <f>SSI!D28</f>
        <v>:45.29</v>
      </c>
      <c r="C26" s="480" t="str">
        <f>SSI!E28</f>
        <v>:52.08</v>
      </c>
      <c r="D26" s="270">
        <f>SSI!F28</f>
        <v>1.1269675925925926E-3</v>
      </c>
      <c r="E26" s="270">
        <f>SSI!G28</f>
        <v>1.1267361111111111E-3</v>
      </c>
      <c r="F26" s="269"/>
      <c r="G26" s="269"/>
      <c r="H26" s="269"/>
      <c r="I26" s="269"/>
    </row>
    <row r="27" spans="1:9" ht="18" x14ac:dyDescent="0.25">
      <c r="A27" s="479" t="str">
        <f>SAN!H35</f>
        <v>10/28/17 San Tan Invite</v>
      </c>
      <c r="B27" s="480" t="str">
        <f>SAN!D26</f>
        <v>:41.41</v>
      </c>
      <c r="C27" s="480" t="str">
        <f>SAN!E26</f>
        <v>:50.39</v>
      </c>
      <c r="D27" s="270">
        <f>SAN!F26</f>
        <v>1.0620370370370369E-3</v>
      </c>
      <c r="E27" s="270">
        <f>SAN!G26</f>
        <v>1.0660879629629629E-3</v>
      </c>
      <c r="F27" s="269"/>
      <c r="G27" s="269"/>
      <c r="H27" s="269"/>
      <c r="I27" s="269"/>
    </row>
    <row r="28" spans="1:9" ht="18" x14ac:dyDescent="0.25">
      <c r="A28" s="479"/>
      <c r="B28" s="480"/>
      <c r="C28" s="480"/>
      <c r="D28" s="482"/>
      <c r="E28" s="482"/>
      <c r="F28" s="269"/>
      <c r="G28" s="269"/>
      <c r="H28" s="269"/>
      <c r="I28" s="269"/>
    </row>
    <row r="29" spans="1:9" ht="18" x14ac:dyDescent="0.25">
      <c r="A29" s="477" t="s">
        <v>67</v>
      </c>
      <c r="B29" s="478" t="s">
        <v>53</v>
      </c>
      <c r="C29" s="478" t="s">
        <v>52</v>
      </c>
      <c r="D29" s="478" t="s">
        <v>36</v>
      </c>
      <c r="E29" s="478" t="s">
        <v>76</v>
      </c>
      <c r="F29" s="478"/>
      <c r="G29" s="478"/>
      <c r="H29" s="269"/>
      <c r="I29" s="269"/>
    </row>
    <row r="30" spans="1:9" ht="18" x14ac:dyDescent="0.25">
      <c r="A30" s="479" t="str">
        <f>DAF!H36</f>
        <v>9/21/17 at Dysart &amp; Agua Fria</v>
      </c>
      <c r="B30" s="480" t="str">
        <f>DAF!D33</f>
        <v>:34.85</v>
      </c>
      <c r="C30" s="480" t="str">
        <f>DAF!E33</f>
        <v>:39.96</v>
      </c>
      <c r="D30" s="270">
        <f>DAF!F33</f>
        <v>8.6585648148148166E-4</v>
      </c>
      <c r="E30" s="270">
        <f>DAF!G33</f>
        <v>8.611111111111111E-4</v>
      </c>
      <c r="F30" s="269"/>
      <c r="G30" s="269"/>
      <c r="H30" s="269"/>
      <c r="I30" s="269"/>
    </row>
    <row r="31" spans="1:9" ht="18" x14ac:dyDescent="0.25">
      <c r="A31" s="479"/>
      <c r="B31" s="480"/>
      <c r="C31" s="480"/>
      <c r="D31" s="482"/>
      <c r="E31" s="482"/>
      <c r="F31" s="269"/>
      <c r="G31" s="269"/>
      <c r="H31" s="269"/>
      <c r="I31" s="269"/>
    </row>
    <row r="32" spans="1:9" ht="18" x14ac:dyDescent="0.25">
      <c r="A32" s="477" t="s">
        <v>68</v>
      </c>
      <c r="B32" s="478" t="s">
        <v>57</v>
      </c>
      <c r="C32" s="478" t="s">
        <v>56</v>
      </c>
      <c r="D32" s="478" t="s">
        <v>55</v>
      </c>
      <c r="E32" s="478" t="s">
        <v>54</v>
      </c>
      <c r="F32" s="478" t="s">
        <v>63</v>
      </c>
      <c r="G32" s="478" t="s">
        <v>36</v>
      </c>
      <c r="H32" s="478" t="s">
        <v>76</v>
      </c>
      <c r="I32" s="269"/>
    </row>
    <row r="33" spans="1:11" ht="18" x14ac:dyDescent="0.25">
      <c r="A33" s="479" t="str">
        <f>SPCP!H36</f>
        <v>10/19/17 vs Scottsdale Prep &amp; Chandler Prep</v>
      </c>
      <c r="B33" s="480" t="str">
        <f>SPCP!I6</f>
        <v>:50.83</v>
      </c>
      <c r="C33" s="480" t="str">
        <f>SPCP!J6</f>
        <v>:54.76</v>
      </c>
      <c r="D33" s="480" t="str">
        <f>SPCP!K6</f>
        <v>:55.10</v>
      </c>
      <c r="E33" s="480" t="str">
        <f>SPCP!L6</f>
        <v>:56.04</v>
      </c>
      <c r="F33" s="480" t="str">
        <f>SPCP!M6</f>
        <v>:54.17</v>
      </c>
      <c r="G33" s="270">
        <f>SPCP!N6</f>
        <v>6.3179398148148153E-3</v>
      </c>
      <c r="H33" s="270" t="str">
        <f>SPCP!O6</f>
        <v>NA</v>
      </c>
      <c r="I33" s="269"/>
    </row>
    <row r="34" spans="1:11" ht="17.5" x14ac:dyDescent="0.25">
      <c r="A34" s="479"/>
      <c r="B34" s="480" t="str">
        <f>SPCP!I7</f>
        <v>:52.47</v>
      </c>
      <c r="C34" s="480" t="str">
        <f>SPCP!J7</f>
        <v>:55.16</v>
      </c>
      <c r="D34" s="480" t="str">
        <f>SPCP!K7</f>
        <v>:55.52</v>
      </c>
      <c r="E34" s="480" t="str">
        <f>SPCP!L7</f>
        <v>:59.13</v>
      </c>
      <c r="F34" s="480" t="str">
        <f>SPCP!M7</f>
        <v>:51.69</v>
      </c>
      <c r="G34" s="480"/>
      <c r="H34" s="480"/>
      <c r="I34" s="269"/>
    </row>
    <row r="35" spans="1:11" ht="18" x14ac:dyDescent="0.25">
      <c r="A35" s="479"/>
      <c r="B35" s="480"/>
      <c r="C35" s="480"/>
      <c r="D35" s="480"/>
      <c r="E35" s="480"/>
      <c r="F35" s="480"/>
      <c r="G35" s="270"/>
      <c r="H35" s="270"/>
      <c r="I35" s="269"/>
    </row>
    <row r="36" spans="1:11" ht="18" x14ac:dyDescent="0.25">
      <c r="A36" s="477" t="s">
        <v>69</v>
      </c>
      <c r="B36" s="478" t="s">
        <v>53</v>
      </c>
      <c r="C36" s="478" t="s">
        <v>52</v>
      </c>
      <c r="D36" s="478" t="s">
        <v>36</v>
      </c>
      <c r="E36" s="478" t="s">
        <v>76</v>
      </c>
      <c r="F36" s="478"/>
      <c r="G36" s="478"/>
      <c r="H36" s="269"/>
      <c r="I36" s="269"/>
    </row>
    <row r="37" spans="1:11" ht="18" x14ac:dyDescent="0.25">
      <c r="A37" s="479"/>
      <c r="B37" s="480"/>
      <c r="C37" s="480"/>
      <c r="D37" s="482"/>
      <c r="E37" s="482"/>
      <c r="F37" s="269"/>
      <c r="G37" s="269"/>
      <c r="H37" s="269"/>
      <c r="I37" s="269"/>
    </row>
    <row r="38" spans="1:11" ht="18" x14ac:dyDescent="0.25">
      <c r="A38" s="479"/>
      <c r="B38" s="480"/>
      <c r="C38" s="480"/>
      <c r="D38" s="482"/>
      <c r="E38" s="482"/>
      <c r="F38" s="269"/>
      <c r="G38" s="269"/>
      <c r="H38" s="269"/>
      <c r="I38" s="269"/>
    </row>
    <row r="39" spans="1:11" ht="18" x14ac:dyDescent="0.25">
      <c r="A39" s="477" t="s">
        <v>70</v>
      </c>
      <c r="B39" s="478" t="s">
        <v>53</v>
      </c>
      <c r="C39" s="478" t="s">
        <v>52</v>
      </c>
      <c r="D39" s="478" t="s">
        <v>36</v>
      </c>
      <c r="E39" s="478" t="s">
        <v>76</v>
      </c>
      <c r="F39" s="478"/>
      <c r="G39" s="478"/>
      <c r="H39" s="269"/>
      <c r="I39" s="269"/>
    </row>
    <row r="40" spans="1:11" ht="18" x14ac:dyDescent="0.25">
      <c r="A40" s="477"/>
      <c r="B40" s="480"/>
      <c r="C40" s="480"/>
      <c r="D40" s="482"/>
      <c r="E40" s="482"/>
      <c r="F40" s="478"/>
      <c r="G40" s="478"/>
      <c r="H40" s="269"/>
      <c r="I40" s="269"/>
    </row>
    <row r="41" spans="1:11" ht="18.5" thickBot="1" x14ac:dyDescent="0.3">
      <c r="A41" s="477"/>
      <c r="B41" s="480"/>
      <c r="C41" s="480"/>
      <c r="D41" s="482"/>
      <c r="E41" s="482"/>
      <c r="F41" s="478"/>
      <c r="G41" s="478"/>
      <c r="H41" s="269"/>
      <c r="I41" s="269"/>
    </row>
    <row r="42" spans="1:11" ht="18.5" thickBot="1" x14ac:dyDescent="0.3">
      <c r="A42" s="501" t="s">
        <v>137</v>
      </c>
      <c r="B42" s="239"/>
      <c r="C42" s="239"/>
      <c r="D42" s="239"/>
      <c r="E42" s="239"/>
      <c r="F42" s="239"/>
      <c r="G42" s="239"/>
      <c r="H42" s="502"/>
      <c r="I42" s="502"/>
      <c r="J42" s="503"/>
      <c r="K42" s="504"/>
    </row>
    <row r="43" spans="1:11" ht="18" x14ac:dyDescent="0.25">
      <c r="A43" s="490" t="s">
        <v>0</v>
      </c>
      <c r="B43" s="491" t="s">
        <v>2</v>
      </c>
      <c r="C43" s="491" t="s">
        <v>1</v>
      </c>
      <c r="D43" s="491" t="s">
        <v>3</v>
      </c>
      <c r="E43" s="492" t="s">
        <v>10</v>
      </c>
      <c r="F43" s="492" t="s">
        <v>4</v>
      </c>
      <c r="G43" s="492" t="s">
        <v>5</v>
      </c>
      <c r="H43" s="492" t="s">
        <v>11</v>
      </c>
      <c r="I43" s="492" t="s">
        <v>6</v>
      </c>
      <c r="J43" s="492" t="s">
        <v>7</v>
      </c>
      <c r="K43" s="493" t="s">
        <v>8</v>
      </c>
    </row>
    <row r="44" spans="1:11" ht="17.5" x14ac:dyDescent="0.25">
      <c r="A44" s="505" t="s">
        <v>84</v>
      </c>
      <c r="B44" s="506" t="s">
        <v>102</v>
      </c>
      <c r="C44" s="506" t="s">
        <v>103</v>
      </c>
      <c r="D44" s="506" t="s">
        <v>104</v>
      </c>
      <c r="E44" s="507" t="s">
        <v>138</v>
      </c>
      <c r="F44" s="507" t="s">
        <v>105</v>
      </c>
      <c r="G44" s="506" t="s">
        <v>106</v>
      </c>
      <c r="H44" s="506" t="s">
        <v>139</v>
      </c>
      <c r="I44" s="506" t="s">
        <v>9</v>
      </c>
      <c r="J44" s="506" t="s">
        <v>107</v>
      </c>
      <c r="K44" s="508" t="s">
        <v>108</v>
      </c>
    </row>
    <row r="45" spans="1:11" ht="17.5" x14ac:dyDescent="0.25">
      <c r="A45" s="505" t="s">
        <v>85</v>
      </c>
      <c r="B45" s="506" t="s">
        <v>77</v>
      </c>
      <c r="C45" s="506" t="s">
        <v>23</v>
      </c>
      <c r="D45" s="506" t="s">
        <v>79</v>
      </c>
      <c r="E45" s="507" t="s">
        <v>140</v>
      </c>
      <c r="F45" s="507" t="s">
        <v>90</v>
      </c>
      <c r="G45" s="506" t="s">
        <v>95</v>
      </c>
      <c r="H45" s="506" t="s">
        <v>141</v>
      </c>
      <c r="I45" s="506" t="s">
        <v>14</v>
      </c>
      <c r="J45" s="506" t="s">
        <v>26</v>
      </c>
      <c r="K45" s="508" t="s">
        <v>49</v>
      </c>
    </row>
    <row r="46" spans="1:11" ht="17.5" x14ac:dyDescent="0.25">
      <c r="A46" s="505" t="s">
        <v>81</v>
      </c>
      <c r="B46" s="509" t="s">
        <v>202</v>
      </c>
      <c r="C46" s="509" t="s">
        <v>130</v>
      </c>
      <c r="D46" s="509" t="s">
        <v>203</v>
      </c>
      <c r="E46" s="509" t="s">
        <v>204</v>
      </c>
      <c r="F46" s="509" t="s">
        <v>205</v>
      </c>
      <c r="G46" s="509" t="s">
        <v>206</v>
      </c>
      <c r="H46" s="509" t="s">
        <v>207</v>
      </c>
      <c r="I46" s="509" t="s">
        <v>127</v>
      </c>
      <c r="J46" s="509" t="s">
        <v>122</v>
      </c>
      <c r="K46" s="510" t="s">
        <v>124</v>
      </c>
    </row>
    <row r="47" spans="1:11" ht="18" thickBot="1" x14ac:dyDescent="0.3">
      <c r="A47" s="494" t="s">
        <v>88</v>
      </c>
      <c r="B47" s="511" t="str">
        <f>BT!C5</f>
        <v>2:56.93 HIG</v>
      </c>
      <c r="C47" s="511" t="str">
        <f>BT!D5</f>
        <v>3:28.21 VTP</v>
      </c>
      <c r="D47" s="511" t="str">
        <f>BT!E5</f>
        <v>:31.32 PCV</v>
      </c>
      <c r="E47" s="511" t="str">
        <f>BT!F5</f>
        <v>:31.40 HIG</v>
      </c>
      <c r="F47" s="511" t="str">
        <f>BT!G5</f>
        <v>1:31.41 PCV</v>
      </c>
      <c r="G47" s="511" t="str">
        <f>BT!H5</f>
        <v>1:13.04 TT</v>
      </c>
      <c r="H47" s="511" t="str">
        <f>BT!I5</f>
        <v>1:15.11 VTP</v>
      </c>
      <c r="I47" s="511" t="str">
        <f>BT!J5</f>
        <v>8:41.38 TT</v>
      </c>
      <c r="J47" s="511" t="str">
        <f>BT!K5</f>
        <v>1:57.81 TT</v>
      </c>
      <c r="K47" s="512" t="str">
        <f>BT!L5</f>
        <v>2:21.46 TT</v>
      </c>
    </row>
    <row r="48" spans="1:11" ht="18" thickBot="1" x14ac:dyDescent="0.3">
      <c r="A48" s="513"/>
      <c r="B48" s="514"/>
      <c r="C48" s="514"/>
      <c r="D48" s="514"/>
      <c r="E48" s="515"/>
      <c r="F48" s="515"/>
      <c r="G48" s="514"/>
      <c r="H48" s="514"/>
      <c r="I48" s="514"/>
      <c r="J48" s="514"/>
      <c r="K48" s="514"/>
    </row>
    <row r="49" spans="1:11" ht="18.5" thickBot="1" x14ac:dyDescent="0.3">
      <c r="A49" s="516">
        <v>2017</v>
      </c>
      <c r="B49" s="497"/>
      <c r="C49" s="497"/>
      <c r="D49" s="497"/>
      <c r="E49" s="517"/>
      <c r="F49" s="517"/>
      <c r="G49" s="497"/>
      <c r="H49" s="497"/>
      <c r="I49" s="497"/>
      <c r="J49" s="497"/>
      <c r="K49" s="518"/>
    </row>
    <row r="50" spans="1:11" ht="17.5" x14ac:dyDescent="0.25">
      <c r="A50" s="519" t="s">
        <v>99</v>
      </c>
      <c r="B50" s="499" t="s">
        <v>1428</v>
      </c>
      <c r="C50" s="499" t="s">
        <v>955</v>
      </c>
      <c r="D50" s="499" t="s">
        <v>376</v>
      </c>
      <c r="E50" s="499" t="s">
        <v>1433</v>
      </c>
      <c r="F50" s="499" t="s">
        <v>367</v>
      </c>
      <c r="G50" s="499" t="s">
        <v>286</v>
      </c>
      <c r="H50" s="499" t="s">
        <v>763</v>
      </c>
      <c r="I50" s="499" t="s">
        <v>384</v>
      </c>
      <c r="J50" s="499" t="s">
        <v>398</v>
      </c>
      <c r="K50" s="500" t="s">
        <v>344</v>
      </c>
    </row>
    <row r="51" spans="1:11" ht="18" thickBot="1" x14ac:dyDescent="0.3">
      <c r="A51" s="494" t="s">
        <v>100</v>
      </c>
      <c r="B51" s="495" t="str">
        <f>BT!C5</f>
        <v>2:56.93 HIG</v>
      </c>
      <c r="C51" s="495" t="str">
        <f>BT!D5</f>
        <v>3:28.21 VTP</v>
      </c>
      <c r="D51" s="495" t="str">
        <f>BT!E5</f>
        <v>:31.32 PCV</v>
      </c>
      <c r="E51" s="495" t="str">
        <f>BT!F5</f>
        <v>:31.40 HIG</v>
      </c>
      <c r="F51" s="495" t="str">
        <f>BT!G5</f>
        <v>1:31.41 PCV</v>
      </c>
      <c r="G51" s="495" t="str">
        <f>BT!H5</f>
        <v>1:13.04 TT</v>
      </c>
      <c r="H51" s="495" t="str">
        <f>BT!I5</f>
        <v>1:15.11 VTP</v>
      </c>
      <c r="I51" s="495" t="str">
        <f>BT!J5</f>
        <v>8:41.38 TT</v>
      </c>
      <c r="J51" s="495" t="str">
        <f>BT!K5</f>
        <v>1:57.81 TT</v>
      </c>
      <c r="K51" s="496" t="str">
        <f>BT!L5</f>
        <v>2:21.46 TT</v>
      </c>
    </row>
  </sheetData>
  <phoneticPr fontId="1" type="noConversion"/>
  <pageMargins left="0.7" right="0.7" top="0.75" bottom="0.75" header="0.5" footer="0.5"/>
  <pageSetup scale="52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51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236" customWidth="1"/>
    <col min="2" max="3" width="16.453125" style="236" customWidth="1"/>
    <col min="4" max="8" width="16.6328125" style="236" customWidth="1"/>
    <col min="9" max="9" width="16.453125" style="236" customWidth="1"/>
    <col min="10" max="11" width="16.6328125" style="236" customWidth="1"/>
    <col min="12" max="16384" width="10.81640625" style="236"/>
  </cols>
  <sheetData>
    <row r="1" spans="1:9" ht="30" x14ac:dyDescent="0.25">
      <c r="A1" s="475" t="s">
        <v>269</v>
      </c>
      <c r="B1" s="476" t="s">
        <v>84</v>
      </c>
    </row>
    <row r="3" spans="1:9" ht="18" x14ac:dyDescent="0.25">
      <c r="A3" s="477" t="s">
        <v>62</v>
      </c>
      <c r="B3" s="478" t="s">
        <v>53</v>
      </c>
      <c r="C3" s="478" t="s">
        <v>52</v>
      </c>
      <c r="D3" s="478" t="s">
        <v>60</v>
      </c>
      <c r="E3" s="478" t="s">
        <v>59</v>
      </c>
      <c r="F3" s="478" t="s">
        <v>36</v>
      </c>
      <c r="G3" s="478" t="s">
        <v>76</v>
      </c>
      <c r="H3" s="269"/>
      <c r="I3" s="269"/>
    </row>
    <row r="4" spans="1:9" ht="18" x14ac:dyDescent="0.25">
      <c r="A4" s="479" t="str">
        <f>DAF!H36</f>
        <v>9/21/17 at Dysart &amp; Agua Fria</v>
      </c>
      <c r="B4" s="480" t="str">
        <f>DAF!B8</f>
        <v>:34.68</v>
      </c>
      <c r="C4" s="480" t="str">
        <f>DAF!C8</f>
        <v>:37.81</v>
      </c>
      <c r="D4" s="480" t="str">
        <f>DAF!D8</f>
        <v>:40.50</v>
      </c>
      <c r="E4" s="480" t="str">
        <f>DAF!E8</f>
        <v>:39.37</v>
      </c>
      <c r="F4" s="270">
        <f>DAF!F8</f>
        <v>1.7634259259259261E-3</v>
      </c>
      <c r="G4" s="270">
        <f>DAF!G8</f>
        <v>1.7686342592592591E-3</v>
      </c>
      <c r="H4" s="269"/>
      <c r="I4" s="269"/>
    </row>
    <row r="5" spans="1:9" ht="18" x14ac:dyDescent="0.25">
      <c r="A5" s="479"/>
      <c r="B5" s="480"/>
      <c r="C5" s="480"/>
      <c r="D5" s="480"/>
      <c r="E5" s="480"/>
      <c r="F5" s="270"/>
      <c r="G5" s="270"/>
      <c r="H5" s="269"/>
      <c r="I5" s="269"/>
    </row>
    <row r="6" spans="1:9" ht="18" x14ac:dyDescent="0.25">
      <c r="A6" s="477" t="s">
        <v>1</v>
      </c>
      <c r="B6" s="478" t="s">
        <v>34</v>
      </c>
      <c r="C6" s="478" t="s">
        <v>32</v>
      </c>
      <c r="D6" s="478" t="s">
        <v>33</v>
      </c>
      <c r="E6" s="478" t="s">
        <v>35</v>
      </c>
      <c r="F6" s="478" t="s">
        <v>36</v>
      </c>
      <c r="G6" s="478" t="s">
        <v>76</v>
      </c>
      <c r="H6" s="269"/>
      <c r="I6" s="269"/>
    </row>
    <row r="7" spans="1:9" ht="18" x14ac:dyDescent="0.25">
      <c r="A7" s="479" t="str">
        <f>GIL!H36</f>
        <v>8/26/17 Gilbert</v>
      </c>
      <c r="B7" s="480" t="str">
        <f>GIL!B15</f>
        <v>:35.90</v>
      </c>
      <c r="C7" s="480" t="str">
        <f>GIL!C15</f>
        <v>:48.00</v>
      </c>
      <c r="D7" s="480" t="str">
        <f>GIL!D15</f>
        <v>:53.37</v>
      </c>
      <c r="E7" s="480" t="str">
        <f>GIL!E15</f>
        <v>:42.22</v>
      </c>
      <c r="F7" s="270">
        <f>GIL!F15</f>
        <v>2.0774305555555559E-3</v>
      </c>
      <c r="G7" s="270" t="str">
        <f>GIL!G15</f>
        <v>NA</v>
      </c>
      <c r="H7" s="269"/>
      <c r="I7" s="269"/>
    </row>
    <row r="8" spans="1:9" ht="18" x14ac:dyDescent="0.25">
      <c r="A8" s="479" t="str">
        <f>VTP!H36</f>
        <v>9/7/17 Veritas &amp; Tempe Prep</v>
      </c>
      <c r="B8" s="480" t="str">
        <f>VTP!B14</f>
        <v>:34.15</v>
      </c>
      <c r="C8" s="480" t="str">
        <f>VTP!C14</f>
        <v>:44.63</v>
      </c>
      <c r="D8" s="480" t="str">
        <f>VTP!D14</f>
        <v>:52.40</v>
      </c>
      <c r="E8" s="480" t="str">
        <f>VTP!E14</f>
        <v>:40.01</v>
      </c>
      <c r="F8" s="270">
        <f>VTP!F14</f>
        <v>1.9813657407407406E-3</v>
      </c>
      <c r="G8" s="270">
        <f>VTP!G14</f>
        <v>1.980324074074074E-3</v>
      </c>
      <c r="H8" s="269"/>
      <c r="I8" s="269"/>
    </row>
    <row r="9" spans="1:9" ht="18" x14ac:dyDescent="0.25">
      <c r="A9" s="479" t="str">
        <f>WI!H36</f>
        <v>9/9/17 Wolves Invite</v>
      </c>
      <c r="B9" s="480" t="str">
        <f>WI!B12</f>
        <v>:35.49</v>
      </c>
      <c r="C9" s="480" t="str">
        <f>WI!C12</f>
        <v>:45.31</v>
      </c>
      <c r="D9" s="480" t="str">
        <f>WI!D12</f>
        <v>:52.67</v>
      </c>
      <c r="E9" s="480" t="str">
        <f>WI!E12</f>
        <v>:35.91</v>
      </c>
      <c r="F9" s="270">
        <f>WI!F12</f>
        <v>1.9604166666666667E-3</v>
      </c>
      <c r="G9" s="270">
        <f>WI!G12</f>
        <v>1.960648148148148E-3</v>
      </c>
      <c r="H9" s="269"/>
      <c r="I9" s="269"/>
    </row>
    <row r="10" spans="1:9" ht="18" x14ac:dyDescent="0.25">
      <c r="A10" s="479" t="str">
        <f>GCS!H36</f>
        <v>10/5/17 vs Gilbert Christian School</v>
      </c>
      <c r="B10" s="480" t="str">
        <f>GCS!B15</f>
        <v>:32.53</v>
      </c>
      <c r="C10" s="480" t="str">
        <f>GCS!C15</f>
        <v>:42.39</v>
      </c>
      <c r="D10" s="480" t="str">
        <f>GCS!D15</f>
        <v>:50.97</v>
      </c>
      <c r="E10" s="480" t="str">
        <f>GCS!E15</f>
        <v>:40.34</v>
      </c>
      <c r="F10" s="270">
        <f>GCS!F15</f>
        <v>1.9239583333333333E-3</v>
      </c>
      <c r="G10" s="270">
        <f>GCS!G15</f>
        <v>1.9274305555555555E-3</v>
      </c>
      <c r="H10" s="269"/>
      <c r="I10" s="269"/>
    </row>
    <row r="11" spans="1:9" ht="18" x14ac:dyDescent="0.25">
      <c r="A11" s="479" t="str">
        <f>SPCP!H36</f>
        <v>10/19/17 vs Scottsdale Prep &amp; Chandler Prep</v>
      </c>
      <c r="B11" s="480" t="str">
        <f>SPCP!B15</f>
        <v>:34.32</v>
      </c>
      <c r="C11" s="480" t="str">
        <f>SPCP!C15</f>
        <v>:41.88</v>
      </c>
      <c r="D11" s="480" t="str">
        <f>SPCP!D15</f>
        <v>:51.41</v>
      </c>
      <c r="E11" s="480" t="str">
        <f>SPCP!E15</f>
        <v>:37.40</v>
      </c>
      <c r="F11" s="270">
        <f>SPCP!F15</f>
        <v>1.909837962962963E-3</v>
      </c>
      <c r="G11" s="270">
        <f>SPCP!G15</f>
        <v>1.9133101851851852E-3</v>
      </c>
      <c r="H11" s="269"/>
      <c r="I11" s="269"/>
    </row>
    <row r="12" spans="1:9" ht="18" x14ac:dyDescent="0.25">
      <c r="A12" s="479" t="str">
        <f>SSI!H36</f>
        <v>10/21/17 Small School Invite</v>
      </c>
      <c r="B12" s="480" t="str">
        <f>SSI!B14</f>
        <v>:33.23</v>
      </c>
      <c r="C12" s="480" t="str">
        <f>SSI!C14</f>
        <v>:43.00</v>
      </c>
      <c r="D12" s="480" t="str">
        <f>SSI!D14</f>
        <v>:48.99</v>
      </c>
      <c r="E12" s="480" t="str">
        <f>SSI!E14</f>
        <v>:38.07</v>
      </c>
      <c r="F12" s="270">
        <f>SSI!F14</f>
        <v>1.8899305555555553E-3</v>
      </c>
      <c r="G12" s="270">
        <f>SSI!G14</f>
        <v>1.8917824074074073E-3</v>
      </c>
      <c r="H12" s="269"/>
      <c r="I12" s="269"/>
    </row>
    <row r="13" spans="1:9" ht="18" x14ac:dyDescent="0.25">
      <c r="A13" s="479" t="str">
        <f>AZ!H36</f>
        <v>11/3/17 AZ State</v>
      </c>
      <c r="B13" s="480" t="str">
        <f>AZ!B16</f>
        <v>:32.21</v>
      </c>
      <c r="C13" s="480" t="str">
        <f>AZ!C16</f>
        <v>:41.61</v>
      </c>
      <c r="D13" s="480" t="str">
        <f>AZ!D16</f>
        <v>:52.48</v>
      </c>
      <c r="E13" s="480" t="str">
        <f>AZ!E16</f>
        <v>:37.59</v>
      </c>
      <c r="F13" s="270">
        <f>AZ!F16</f>
        <v>1.8968750000000001E-3</v>
      </c>
      <c r="G13" s="270">
        <f>AZ!G16</f>
        <v>1.9001157407407406E-3</v>
      </c>
      <c r="H13" s="269"/>
      <c r="I13" s="269"/>
    </row>
    <row r="14" spans="1:9" ht="18" x14ac:dyDescent="0.25">
      <c r="A14" s="479"/>
      <c r="B14" s="480"/>
      <c r="C14" s="480"/>
      <c r="D14" s="480"/>
      <c r="E14" s="480"/>
      <c r="F14" s="270"/>
      <c r="G14" s="270"/>
      <c r="H14" s="269"/>
      <c r="I14" s="269"/>
    </row>
    <row r="15" spans="1:9" ht="18" x14ac:dyDescent="0.25">
      <c r="A15" s="477" t="s">
        <v>65</v>
      </c>
      <c r="B15" s="478" t="s">
        <v>36</v>
      </c>
      <c r="C15" s="478" t="s">
        <v>76</v>
      </c>
      <c r="D15" s="478"/>
      <c r="E15" s="478"/>
      <c r="F15" s="478"/>
      <c r="G15" s="478"/>
      <c r="H15" s="269"/>
      <c r="I15" s="269"/>
    </row>
    <row r="16" spans="1:9" ht="18" x14ac:dyDescent="0.25">
      <c r="A16" s="479" t="str">
        <f>AJ!H36</f>
        <v>8/29/17 Apache Junction</v>
      </c>
      <c r="B16" s="481" t="str">
        <f>AJ!F19</f>
        <v>:29.33</v>
      </c>
      <c r="C16" s="481" t="str">
        <f>AJ!G19</f>
        <v>:29.34</v>
      </c>
      <c r="D16" s="269"/>
      <c r="E16" s="269"/>
      <c r="F16" s="269"/>
      <c r="G16" s="269"/>
      <c r="H16" s="269"/>
      <c r="I16" s="269"/>
    </row>
    <row r="17" spans="1:9" ht="18" x14ac:dyDescent="0.25">
      <c r="A17" s="479" t="str">
        <f>PCV!H36</f>
        <v>9/12/17 at Phoenix Country Day &amp; Veritas</v>
      </c>
      <c r="B17" s="481" t="str">
        <f>PCV!B21</f>
        <v>:30.89</v>
      </c>
      <c r="C17" s="481" t="str">
        <f>PCV!C21</f>
        <v>:30.93</v>
      </c>
      <c r="D17" s="269"/>
      <c r="E17" s="269"/>
      <c r="F17" s="269"/>
      <c r="G17" s="269"/>
      <c r="H17" s="269"/>
      <c r="I17" s="269"/>
    </row>
    <row r="18" spans="1:9" ht="18" x14ac:dyDescent="0.25">
      <c r="A18" s="479" t="str">
        <f>KI!H36</f>
        <v>9/23/17 Knights Invite</v>
      </c>
      <c r="B18" s="481" t="str">
        <f>KI!F24</f>
        <v>:29.06</v>
      </c>
      <c r="C18" s="481" t="str">
        <f>KI!G24</f>
        <v>:29.13</v>
      </c>
      <c r="D18" s="269"/>
      <c r="E18" s="269"/>
      <c r="F18" s="269"/>
      <c r="G18" s="269"/>
      <c r="H18" s="269"/>
      <c r="I18" s="269"/>
    </row>
    <row r="19" spans="1:9" ht="18" x14ac:dyDescent="0.25">
      <c r="A19" s="479" t="str">
        <f>HIG!H36</f>
        <v>9/26/17 at Higley</v>
      </c>
      <c r="B19" s="481" t="str">
        <f>HIG!F20</f>
        <v>:28.93</v>
      </c>
      <c r="C19" s="481" t="str">
        <f>HIG!G20</f>
        <v>:29.29</v>
      </c>
      <c r="D19" s="269"/>
      <c r="E19" s="269"/>
      <c r="F19" s="269"/>
      <c r="G19" s="269"/>
      <c r="H19" s="269"/>
      <c r="I19" s="269"/>
    </row>
    <row r="20" spans="1:9" ht="18" x14ac:dyDescent="0.25">
      <c r="A20" s="479" t="str">
        <f>SSI!H36</f>
        <v>10/21/17 Small School Invite</v>
      </c>
      <c r="B20" s="481" t="str">
        <f>SSI!F24</f>
        <v>:28.32</v>
      </c>
      <c r="C20" s="481" t="str">
        <f>SSI!G24</f>
        <v>:29.29</v>
      </c>
      <c r="D20" s="269"/>
      <c r="E20" s="269"/>
      <c r="F20" s="269"/>
      <c r="G20" s="269"/>
      <c r="H20" s="269"/>
      <c r="I20" s="269"/>
    </row>
    <row r="21" spans="1:9" ht="18" x14ac:dyDescent="0.25">
      <c r="A21" s="479"/>
      <c r="B21" s="481"/>
      <c r="C21" s="269"/>
      <c r="D21" s="269"/>
      <c r="E21" s="269"/>
      <c r="F21" s="269"/>
      <c r="G21" s="269"/>
      <c r="H21" s="269"/>
      <c r="I21" s="269"/>
    </row>
    <row r="22" spans="1:9" ht="18" x14ac:dyDescent="0.25">
      <c r="A22" s="477" t="s">
        <v>66</v>
      </c>
      <c r="B22" s="478" t="s">
        <v>53</v>
      </c>
      <c r="C22" s="478" t="s">
        <v>52</v>
      </c>
      <c r="D22" s="478" t="s">
        <v>36</v>
      </c>
      <c r="E22" s="478" t="s">
        <v>76</v>
      </c>
      <c r="F22" s="478"/>
      <c r="G22" s="478"/>
      <c r="H22" s="269"/>
      <c r="I22" s="269"/>
    </row>
    <row r="23" spans="1:9" ht="18" x14ac:dyDescent="0.25">
      <c r="A23" s="479" t="str">
        <f>GCS!H36</f>
        <v>10/5/17 vs Gilbert Christian School</v>
      </c>
      <c r="B23" s="480" t="str">
        <f>GCS!D27</f>
        <v>:34.79</v>
      </c>
      <c r="C23" s="480" t="str">
        <f>GCS!E27</f>
        <v>:42.18</v>
      </c>
      <c r="D23" s="270">
        <f>GCS!F27</f>
        <v>8.9085648148148151E-4</v>
      </c>
      <c r="E23" s="270">
        <f>GCS!G27</f>
        <v>8.8831018518518523E-4</v>
      </c>
      <c r="F23" s="269"/>
      <c r="G23" s="269"/>
      <c r="H23" s="269"/>
      <c r="I23" s="269"/>
    </row>
    <row r="24" spans="1:9" ht="18" x14ac:dyDescent="0.25">
      <c r="A24" s="479"/>
      <c r="B24" s="480"/>
      <c r="C24" s="480"/>
      <c r="D24" s="482"/>
      <c r="E24" s="482"/>
      <c r="F24" s="269"/>
      <c r="G24" s="269"/>
      <c r="H24" s="269"/>
      <c r="I24" s="269"/>
    </row>
    <row r="25" spans="1:9" ht="18" x14ac:dyDescent="0.25">
      <c r="A25" s="477" t="s">
        <v>67</v>
      </c>
      <c r="B25" s="478" t="s">
        <v>53</v>
      </c>
      <c r="C25" s="478" t="s">
        <v>52</v>
      </c>
      <c r="D25" s="478" t="s">
        <v>36</v>
      </c>
      <c r="E25" s="478" t="s">
        <v>76</v>
      </c>
      <c r="F25" s="478"/>
      <c r="G25" s="478"/>
      <c r="H25" s="269"/>
      <c r="I25" s="269"/>
    </row>
    <row r="26" spans="1:9" ht="18" x14ac:dyDescent="0.25">
      <c r="A26" s="479" t="str">
        <f>GIL!H36</f>
        <v>8/26/17 Gilbert</v>
      </c>
      <c r="B26" s="480" t="str">
        <f>GIL!D33</f>
        <v>:33.67</v>
      </c>
      <c r="C26" s="480" t="str">
        <f>GIL!E33</f>
        <v>:38.90</v>
      </c>
      <c r="D26" s="482">
        <f>GIL!F33</f>
        <v>8.3993055555555557E-4</v>
      </c>
      <c r="E26" s="482">
        <f>GIL!G33</f>
        <v>8.4363425925925936E-4</v>
      </c>
      <c r="F26" s="269"/>
      <c r="G26" s="269"/>
      <c r="H26" s="269"/>
      <c r="I26" s="269"/>
    </row>
    <row r="27" spans="1:9" ht="18" x14ac:dyDescent="0.25">
      <c r="A27" s="479" t="str">
        <f>AJ!H36</f>
        <v>8/29/17 Apache Junction</v>
      </c>
      <c r="B27" s="480" t="str">
        <f>AJ!D30</f>
        <v>:32.69</v>
      </c>
      <c r="C27" s="480" t="str">
        <f>AJ!E30</f>
        <v>:36.77</v>
      </c>
      <c r="D27" s="270">
        <f>AJ!F30</f>
        <v>8.039351851851852E-4</v>
      </c>
      <c r="E27" s="270">
        <f>AJ!G30</f>
        <v>8.0150462962962977E-4</v>
      </c>
      <c r="F27" s="269"/>
      <c r="G27" s="269"/>
      <c r="H27" s="269"/>
      <c r="I27" s="269"/>
    </row>
    <row r="28" spans="1:9" ht="18" x14ac:dyDescent="0.25">
      <c r="A28" s="479" t="str">
        <f>WI!H36</f>
        <v>9/9/17 Wolves Invite</v>
      </c>
      <c r="B28" s="480" t="str">
        <f>WI!D35</f>
        <v>:31.61</v>
      </c>
      <c r="C28" s="480" t="str">
        <f>WI!E35</f>
        <v>:35.58</v>
      </c>
      <c r="D28" s="270">
        <f>WI!F35</f>
        <v>7.7766203703703689E-4</v>
      </c>
      <c r="E28" s="270">
        <f>WI!G35</f>
        <v>7.7905092592592577E-4</v>
      </c>
      <c r="F28" s="269"/>
      <c r="G28" s="269"/>
      <c r="H28" s="269"/>
      <c r="I28" s="269"/>
    </row>
    <row r="29" spans="1:9" ht="18" x14ac:dyDescent="0.25">
      <c r="A29" s="479" t="str">
        <f>KI!H36</f>
        <v>9/23/17 Knights Invite</v>
      </c>
      <c r="B29" s="480" t="str">
        <f>KI!D34</f>
        <v>:31.81</v>
      </c>
      <c r="C29" s="480" t="str">
        <f>KI!E34</f>
        <v>:37.50</v>
      </c>
      <c r="D29" s="270">
        <f>KI!F34</f>
        <v>8.021990740740741E-4</v>
      </c>
      <c r="E29" s="270">
        <f>KI!G34</f>
        <v>8.0636574074074074E-4</v>
      </c>
      <c r="F29" s="269"/>
      <c r="G29" s="269"/>
      <c r="H29" s="269"/>
      <c r="I29" s="269"/>
    </row>
    <row r="30" spans="1:9" ht="18" x14ac:dyDescent="0.25">
      <c r="A30" s="479" t="str">
        <f>SAN!H35</f>
        <v>10/28/17 San Tan Invite</v>
      </c>
      <c r="B30" s="480" t="str">
        <f>SAN!D34</f>
        <v>:29.66</v>
      </c>
      <c r="C30" s="480" t="str">
        <f>SAN!E34</f>
        <v>:34.59</v>
      </c>
      <c r="D30" s="270">
        <f>SAN!F34</f>
        <v>7.4363425925925931E-4</v>
      </c>
      <c r="E30" s="270">
        <f>SAN!G34</f>
        <v>7.4409722222222206E-4</v>
      </c>
      <c r="F30" s="269"/>
      <c r="G30" s="269"/>
      <c r="H30" s="269"/>
      <c r="I30" s="269"/>
    </row>
    <row r="31" spans="1:9" ht="18" x14ac:dyDescent="0.25">
      <c r="A31" s="479"/>
      <c r="B31" s="480"/>
      <c r="C31" s="480"/>
      <c r="D31" s="482"/>
      <c r="E31" s="482"/>
      <c r="F31" s="269"/>
      <c r="G31" s="269"/>
      <c r="H31" s="269"/>
      <c r="I31" s="269"/>
    </row>
    <row r="32" spans="1:9" ht="18" x14ac:dyDescent="0.25">
      <c r="A32" s="477" t="s">
        <v>68</v>
      </c>
      <c r="B32" s="478" t="s">
        <v>57</v>
      </c>
      <c r="C32" s="478" t="s">
        <v>56</v>
      </c>
      <c r="D32" s="478" t="s">
        <v>55</v>
      </c>
      <c r="E32" s="478" t="s">
        <v>54</v>
      </c>
      <c r="F32" s="478" t="s">
        <v>63</v>
      </c>
      <c r="G32" s="478" t="s">
        <v>36</v>
      </c>
      <c r="H32" s="478" t="s">
        <v>76</v>
      </c>
      <c r="I32" s="269"/>
    </row>
    <row r="33" spans="1:11" ht="18" x14ac:dyDescent="0.25">
      <c r="A33" s="479"/>
      <c r="B33" s="480"/>
      <c r="C33" s="480"/>
      <c r="D33" s="480"/>
      <c r="E33" s="480"/>
      <c r="F33" s="480"/>
      <c r="G33" s="270"/>
      <c r="H33" s="270"/>
      <c r="I33" s="269"/>
    </row>
    <row r="34" spans="1:11" ht="18" x14ac:dyDescent="0.25">
      <c r="A34" s="479"/>
      <c r="B34" s="480"/>
      <c r="C34" s="480"/>
      <c r="D34" s="480"/>
      <c r="E34" s="480"/>
      <c r="F34" s="480"/>
      <c r="G34" s="270"/>
      <c r="H34" s="270"/>
      <c r="I34" s="269"/>
    </row>
    <row r="35" spans="1:11" ht="18" x14ac:dyDescent="0.25">
      <c r="A35" s="479"/>
      <c r="B35" s="480"/>
      <c r="C35" s="480"/>
      <c r="D35" s="480"/>
      <c r="E35" s="480"/>
      <c r="F35" s="480"/>
      <c r="G35" s="270"/>
      <c r="H35" s="270"/>
      <c r="I35" s="269"/>
    </row>
    <row r="36" spans="1:11" ht="18" x14ac:dyDescent="0.25">
      <c r="A36" s="477" t="s">
        <v>69</v>
      </c>
      <c r="B36" s="478" t="s">
        <v>53</v>
      </c>
      <c r="C36" s="478" t="s">
        <v>52</v>
      </c>
      <c r="D36" s="478" t="s">
        <v>36</v>
      </c>
      <c r="E36" s="478" t="s">
        <v>76</v>
      </c>
      <c r="F36" s="478"/>
      <c r="G36" s="478"/>
      <c r="H36" s="269"/>
      <c r="I36" s="269"/>
    </row>
    <row r="37" spans="1:11" ht="18" x14ac:dyDescent="0.25">
      <c r="A37" s="479" t="str">
        <f>PCV!H36</f>
        <v>9/12/17 at Phoenix Country Day &amp; Veritas</v>
      </c>
      <c r="B37" s="480" t="str">
        <f>PCV!L19</f>
        <v>:40.07</v>
      </c>
      <c r="C37" s="480" t="str">
        <f>PCV!M19</f>
        <v>:43.79</v>
      </c>
      <c r="D37" s="270">
        <f>PCV!N19</f>
        <v>9.7060185185185183E-4</v>
      </c>
      <c r="E37" s="270">
        <f>PCV!O19</f>
        <v>9.7210648148148145E-4</v>
      </c>
      <c r="F37" s="269"/>
      <c r="G37" s="269"/>
      <c r="H37" s="269"/>
      <c r="I37" s="269"/>
    </row>
    <row r="38" spans="1:11" ht="18" x14ac:dyDescent="0.25">
      <c r="A38" s="479" t="str">
        <f>HIG!H36</f>
        <v>9/26/17 at Higley</v>
      </c>
      <c r="B38" s="480" t="str">
        <f>HIG!L19</f>
        <v>:39.65</v>
      </c>
      <c r="C38" s="480" t="str">
        <f>HIG!M19</f>
        <v>:42.06</v>
      </c>
      <c r="D38" s="270">
        <f>HIG!N19</f>
        <v>9.4583333333333336E-4</v>
      </c>
      <c r="E38" s="270">
        <f>HIG!O19</f>
        <v>9.4340277777777782E-4</v>
      </c>
      <c r="F38" s="269"/>
      <c r="G38" s="269"/>
      <c r="H38" s="269"/>
      <c r="I38" s="269"/>
    </row>
    <row r="39" spans="1:11" ht="18" x14ac:dyDescent="0.25">
      <c r="A39" s="479" t="str">
        <f>SPCP!H36</f>
        <v>10/19/17 vs Scottsdale Prep &amp; Chandler Prep</v>
      </c>
      <c r="B39" s="480" t="str">
        <f>SPCP!L19</f>
        <v>:38.67</v>
      </c>
      <c r="C39" s="480" t="str">
        <f>SPCP!M19</f>
        <v>:40.26</v>
      </c>
      <c r="D39" s="270">
        <f>SPCP!N19</f>
        <v>9.1354166666666678E-4</v>
      </c>
      <c r="E39" s="270">
        <f>SPCP!O19</f>
        <v>9.2152777777777773E-4</v>
      </c>
      <c r="F39" s="269"/>
      <c r="G39" s="269"/>
      <c r="H39" s="269"/>
      <c r="I39" s="269"/>
    </row>
    <row r="40" spans="1:11" ht="18" x14ac:dyDescent="0.25">
      <c r="A40" s="479" t="str">
        <f>SAN!H35</f>
        <v>10/28/17 San Tan Invite</v>
      </c>
      <c r="B40" s="480" t="str">
        <f>SAN!L20</f>
        <v>:36.04</v>
      </c>
      <c r="C40" s="480" t="str">
        <f>SAN!M20</f>
        <v>:41.74</v>
      </c>
      <c r="D40" s="270">
        <f>SAN!N20</f>
        <v>9.0023148148148146E-4</v>
      </c>
      <c r="E40" s="270">
        <f>SAN!O20</f>
        <v>8.9606481481481481E-4</v>
      </c>
      <c r="F40" s="269"/>
      <c r="G40" s="269"/>
      <c r="H40" s="269"/>
      <c r="I40" s="269"/>
    </row>
    <row r="41" spans="1:11" ht="18" x14ac:dyDescent="0.25">
      <c r="A41" s="479"/>
      <c r="B41" s="480"/>
      <c r="C41" s="480"/>
      <c r="D41" s="482"/>
      <c r="E41" s="482"/>
      <c r="F41" s="269"/>
      <c r="G41" s="269"/>
      <c r="H41" s="269"/>
      <c r="I41" s="269"/>
    </row>
    <row r="42" spans="1:11" ht="18" x14ac:dyDescent="0.25">
      <c r="A42" s="477" t="s">
        <v>70</v>
      </c>
      <c r="B42" s="478" t="s">
        <v>53</v>
      </c>
      <c r="C42" s="478" t="s">
        <v>52</v>
      </c>
      <c r="D42" s="478" t="s">
        <v>36</v>
      </c>
      <c r="E42" s="478" t="s">
        <v>76</v>
      </c>
      <c r="F42" s="478"/>
      <c r="G42" s="478"/>
      <c r="H42" s="269"/>
      <c r="I42" s="269"/>
    </row>
    <row r="43" spans="1:11" ht="18" x14ac:dyDescent="0.25">
      <c r="A43" s="479" t="str">
        <f>VTP!H36</f>
        <v>9/7/17 Veritas &amp; Tempe Prep</v>
      </c>
      <c r="B43" s="480" t="str">
        <f>VTP!L25</f>
        <v>:43.05</v>
      </c>
      <c r="C43" s="480" t="str">
        <f>VTP!M25</f>
        <v>:49.80</v>
      </c>
      <c r="D43" s="270">
        <f>VTP!N25</f>
        <v>1.0746527777777777E-3</v>
      </c>
      <c r="E43" s="270">
        <f>VTP!O25</f>
        <v>1.0753472222222221E-3</v>
      </c>
      <c r="F43" s="478"/>
      <c r="G43" s="478"/>
      <c r="H43" s="269"/>
      <c r="I43" s="269"/>
    </row>
    <row r="44" spans="1:11" ht="18.5" thickBot="1" x14ac:dyDescent="0.3">
      <c r="A44" s="479"/>
      <c r="B44" s="480"/>
      <c r="C44" s="480"/>
      <c r="D44" s="270"/>
      <c r="E44" s="270"/>
      <c r="F44" s="269"/>
      <c r="G44" s="269"/>
      <c r="H44" s="269"/>
      <c r="I44" s="269"/>
    </row>
    <row r="45" spans="1:11" ht="18.5" thickBot="1" x14ac:dyDescent="0.3">
      <c r="A45" s="483" t="s">
        <v>137</v>
      </c>
      <c r="B45" s="484"/>
      <c r="C45" s="484"/>
      <c r="D45" s="485"/>
      <c r="E45" s="485"/>
      <c r="F45" s="486"/>
      <c r="G45" s="486"/>
      <c r="H45" s="487"/>
      <c r="I45" s="487"/>
      <c r="J45" s="488"/>
      <c r="K45" s="489"/>
    </row>
    <row r="46" spans="1:11" ht="18" x14ac:dyDescent="0.25">
      <c r="A46" s="490" t="s">
        <v>0</v>
      </c>
      <c r="B46" s="491" t="s">
        <v>2</v>
      </c>
      <c r="C46" s="491" t="s">
        <v>1</v>
      </c>
      <c r="D46" s="491" t="s">
        <v>3</v>
      </c>
      <c r="E46" s="492" t="s">
        <v>10</v>
      </c>
      <c r="F46" s="492" t="s">
        <v>4</v>
      </c>
      <c r="G46" s="492" t="s">
        <v>5</v>
      </c>
      <c r="H46" s="492" t="s">
        <v>11</v>
      </c>
      <c r="I46" s="492" t="s">
        <v>6</v>
      </c>
      <c r="J46" s="492" t="s">
        <v>7</v>
      </c>
      <c r="K46" s="493" t="s">
        <v>8</v>
      </c>
    </row>
    <row r="47" spans="1:11" ht="18" thickBot="1" x14ac:dyDescent="0.3">
      <c r="A47" s="494" t="s">
        <v>84</v>
      </c>
      <c r="B47" s="495" t="str">
        <f>BT!C6</f>
        <v>2:32.36 DAF</v>
      </c>
      <c r="C47" s="495" t="str">
        <f>BT!D6</f>
        <v>2:43.29 SSI</v>
      </c>
      <c r="D47" s="495" t="str">
        <f>BT!E6</f>
        <v>:28.32 SSI</v>
      </c>
      <c r="E47" s="495" t="str">
        <f>BT!F6</f>
        <v>:27.45 AZ2</v>
      </c>
      <c r="F47" s="495" t="str">
        <f>BT!G6</f>
        <v>1:16.75 GCS</v>
      </c>
      <c r="G47" s="495" t="str">
        <f>BT!H6</f>
        <v>1:03.38 AZ2</v>
      </c>
      <c r="H47" s="495" t="str">
        <f>BT!I6</f>
        <v>1:10.47 DAF</v>
      </c>
      <c r="I47" s="495" t="str">
        <f>BT!J6</f>
        <v>7:06.37 FB</v>
      </c>
      <c r="J47" s="495" t="str">
        <f>BT!K6</f>
        <v>1:17.42 SAN</v>
      </c>
      <c r="K47" s="496" t="str">
        <f>BT!L6</f>
        <v>1:31.66 TT</v>
      </c>
    </row>
    <row r="48" spans="1:11" ht="13" thickBot="1" x14ac:dyDescent="0.3"/>
    <row r="49" spans="1:11" ht="18.5" thickBot="1" x14ac:dyDescent="0.3">
      <c r="A49" s="483">
        <v>2017</v>
      </c>
      <c r="B49" s="497"/>
      <c r="C49" s="497"/>
      <c r="D49" s="497"/>
      <c r="E49" s="497"/>
      <c r="F49" s="497"/>
      <c r="G49" s="497"/>
      <c r="H49" s="497"/>
      <c r="I49" s="497"/>
      <c r="J49" s="488"/>
      <c r="K49" s="489"/>
    </row>
    <row r="50" spans="1:11" ht="17.5" x14ac:dyDescent="0.25">
      <c r="A50" s="498" t="s">
        <v>99</v>
      </c>
      <c r="B50" s="499" t="s">
        <v>464</v>
      </c>
      <c r="C50" s="499" t="s">
        <v>448</v>
      </c>
      <c r="D50" s="499" t="s">
        <v>304</v>
      </c>
      <c r="E50" s="499" t="s">
        <v>559</v>
      </c>
      <c r="F50" s="499" t="s">
        <v>364</v>
      </c>
      <c r="G50" s="499" t="s">
        <v>281</v>
      </c>
      <c r="H50" s="499" t="s">
        <v>766</v>
      </c>
      <c r="I50" s="499" t="s">
        <v>393</v>
      </c>
      <c r="J50" s="499" t="s">
        <v>314</v>
      </c>
      <c r="K50" s="500" t="s">
        <v>339</v>
      </c>
    </row>
    <row r="51" spans="1:11" ht="18" thickBot="1" x14ac:dyDescent="0.3">
      <c r="A51" s="494" t="s">
        <v>100</v>
      </c>
      <c r="B51" s="495" t="str">
        <f>BT!C6</f>
        <v>2:32.36 DAF</v>
      </c>
      <c r="C51" s="495" t="str">
        <f>BT!D6</f>
        <v>2:43.29 SSI</v>
      </c>
      <c r="D51" s="495" t="str">
        <f>BT!E6</f>
        <v>:28.32 SSI</v>
      </c>
      <c r="E51" s="495" t="str">
        <f>BT!F6</f>
        <v>:27.45 AZ2</v>
      </c>
      <c r="F51" s="495" t="str">
        <f>BT!G6</f>
        <v>1:16.75 GCS</v>
      </c>
      <c r="G51" s="495" t="str">
        <f>BT!H6</f>
        <v>1:03.38 AZ2</v>
      </c>
      <c r="H51" s="495" t="str">
        <f>BT!I6</f>
        <v>1:10.47 DAF</v>
      </c>
      <c r="I51" s="495" t="str">
        <f>BT!J6</f>
        <v>7:06.37 FB</v>
      </c>
      <c r="J51" s="495" t="str">
        <f>BT!K6</f>
        <v>1:17.42 SAN</v>
      </c>
      <c r="K51" s="496" t="str">
        <f>BT!L6</f>
        <v>1:31.66 TT</v>
      </c>
    </row>
  </sheetData>
  <pageMargins left="0.7" right="0.7" top="0.75" bottom="0.75" header="0.5" footer="0.5"/>
  <pageSetup scale="52" orientation="landscape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fitToPage="1"/>
  </sheetPr>
  <dimension ref="A1:K49"/>
  <sheetViews>
    <sheetView zoomScale="75" zoomScaleNormal="75" zoomScalePageLayoutView="75" workbookViewId="0"/>
  </sheetViews>
  <sheetFormatPr defaultColWidth="11.453125" defaultRowHeight="12.5" x14ac:dyDescent="0.25"/>
  <cols>
    <col min="1" max="1" width="54.1796875" style="32" customWidth="1"/>
    <col min="2" max="2" width="16.453125" style="32" customWidth="1"/>
    <col min="3" max="11" width="16.6328125" style="32" customWidth="1"/>
    <col min="12" max="16384" width="11.453125" style="32"/>
  </cols>
  <sheetData>
    <row r="1" spans="1:9" ht="30" x14ac:dyDescent="0.6">
      <c r="A1" s="63" t="s">
        <v>83</v>
      </c>
      <c r="B1" s="64" t="s">
        <v>81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VTP!H36</f>
        <v>9/7/17 Veritas &amp; Tempe Prep</v>
      </c>
      <c r="B4" s="15" t="str">
        <f>VTP!B10</f>
        <v>:39.04</v>
      </c>
      <c r="C4" s="15" t="str">
        <f>VTP!C10</f>
        <v>:46.22</v>
      </c>
      <c r="D4" s="15" t="str">
        <f>VTP!D10</f>
        <v>:50.60</v>
      </c>
      <c r="E4" s="15" t="str">
        <f>VTP!E10</f>
        <v>:48.90</v>
      </c>
      <c r="F4" s="14">
        <f>VTP!F10</f>
        <v>2.138425925925926E-3</v>
      </c>
      <c r="G4" s="14" t="str">
        <f>VTP!G10</f>
        <v>NA</v>
      </c>
      <c r="H4" s="61"/>
      <c r="I4" s="61"/>
    </row>
    <row r="5" spans="1:9" ht="18" x14ac:dyDescent="0.4">
      <c r="A5" s="1" t="str">
        <f>HIG!H36</f>
        <v>9/26/17 at Higley</v>
      </c>
      <c r="B5" s="15" t="str">
        <f>HIG!B10</f>
        <v>:35.79</v>
      </c>
      <c r="C5" s="15" t="str">
        <f>HIG!C10</f>
        <v>:43.04</v>
      </c>
      <c r="D5" s="15" t="str">
        <f>HIG!D10</f>
        <v>:47.15</v>
      </c>
      <c r="E5" s="15" t="str">
        <f>HIG!E10</f>
        <v>:48.07</v>
      </c>
      <c r="F5" s="14">
        <f>HIG!F10</f>
        <v>2.0144675925925924E-3</v>
      </c>
      <c r="G5" s="14">
        <f>HIG!G10</f>
        <v>2.0133101851851853E-3</v>
      </c>
      <c r="H5" s="61"/>
      <c r="I5" s="61"/>
    </row>
    <row r="6" spans="1:9" ht="18" x14ac:dyDescent="0.4">
      <c r="A6" s="1" t="str">
        <f>SSI!H36</f>
        <v>10/21/17 Small School Invite</v>
      </c>
      <c r="B6" s="15" t="str">
        <f>SSI!B8</f>
        <v>:36.51</v>
      </c>
      <c r="C6" s="15" t="str">
        <f>SSI!C8</f>
        <v>:44.68</v>
      </c>
      <c r="D6" s="15" t="str">
        <f>SSI!D8</f>
        <v>:48.72</v>
      </c>
      <c r="E6" s="15" t="str">
        <f>SSI!E8</f>
        <v>:46.46</v>
      </c>
      <c r="F6" s="14">
        <f>SSI!F8</f>
        <v>2.0413194444444441E-3</v>
      </c>
      <c r="G6" s="14">
        <f>SSI!G8</f>
        <v>2.0450231481481482E-3</v>
      </c>
      <c r="H6" s="61"/>
      <c r="I6" s="61"/>
    </row>
    <row r="7" spans="1:9" ht="18" x14ac:dyDescent="0.4">
      <c r="A7" s="1" t="str">
        <f>SAN!H35</f>
        <v>10/28/17 San Tan Invite</v>
      </c>
      <c r="B7" s="15" t="str">
        <f>SAN!B9</f>
        <v>:36.73</v>
      </c>
      <c r="C7" s="15" t="str">
        <f>SAN!C9</f>
        <v>:44.42</v>
      </c>
      <c r="D7" s="15" t="str">
        <f>SAN!D9</f>
        <v>:47.00</v>
      </c>
      <c r="E7" s="15" t="str">
        <f>SAN!E9</f>
        <v>:48.60</v>
      </c>
      <c r="F7" s="14">
        <f>SAN!F9</f>
        <v>2.0460648148148148E-3</v>
      </c>
      <c r="G7" s="14">
        <f>SAN!G9</f>
        <v>2.051273148148148E-3</v>
      </c>
      <c r="H7" s="61"/>
      <c r="I7" s="61"/>
    </row>
    <row r="8" spans="1:9" ht="18" x14ac:dyDescent="0.4">
      <c r="A8" s="1"/>
      <c r="B8" s="15"/>
      <c r="C8" s="15"/>
      <c r="D8" s="15"/>
      <c r="E8" s="15"/>
      <c r="F8" s="14"/>
      <c r="G8" s="14"/>
      <c r="H8" s="61"/>
      <c r="I8" s="61"/>
    </row>
    <row r="9" spans="1:9" ht="18" x14ac:dyDescent="0.4">
      <c r="A9" s="65" t="s">
        <v>1</v>
      </c>
      <c r="B9" s="66" t="s">
        <v>34</v>
      </c>
      <c r="C9" s="66" t="s">
        <v>32</v>
      </c>
      <c r="D9" s="66" t="s">
        <v>33</v>
      </c>
      <c r="E9" s="66" t="s">
        <v>35</v>
      </c>
      <c r="F9" s="66" t="s">
        <v>36</v>
      </c>
      <c r="G9" s="66" t="s">
        <v>76</v>
      </c>
      <c r="H9" s="61"/>
      <c r="I9" s="61"/>
    </row>
    <row r="10" spans="1:9" ht="18" x14ac:dyDescent="0.4">
      <c r="A10" s="1"/>
      <c r="B10" s="15"/>
      <c r="C10" s="15"/>
      <c r="D10" s="15"/>
      <c r="E10" s="15"/>
      <c r="F10" s="14"/>
      <c r="G10" s="14"/>
      <c r="H10" s="61"/>
      <c r="I10" s="61"/>
    </row>
    <row r="11" spans="1:9" ht="18" x14ac:dyDescent="0.4">
      <c r="A11" s="1"/>
      <c r="B11" s="15"/>
      <c r="C11" s="15"/>
      <c r="D11" s="15"/>
      <c r="E11" s="15"/>
      <c r="F11" s="14"/>
      <c r="G11" s="14"/>
      <c r="H11" s="61"/>
      <c r="I11" s="61"/>
    </row>
    <row r="12" spans="1:9" ht="18" x14ac:dyDescent="0.4">
      <c r="A12" s="65" t="s">
        <v>65</v>
      </c>
      <c r="B12" s="66" t="s">
        <v>36</v>
      </c>
      <c r="C12" s="66" t="s">
        <v>76</v>
      </c>
      <c r="D12" s="66"/>
      <c r="E12" s="66"/>
      <c r="F12" s="66"/>
      <c r="G12" s="66"/>
      <c r="H12" s="61"/>
      <c r="I12" s="61"/>
    </row>
    <row r="13" spans="1:9" ht="18" x14ac:dyDescent="0.4">
      <c r="A13" s="1" t="str">
        <f>AJ!H36</f>
        <v>8/29/17 Apache Junction</v>
      </c>
      <c r="B13" s="4">
        <f>AJ!F21</f>
        <v>33.28</v>
      </c>
      <c r="C13" s="4" t="str">
        <f>AJ!G21</f>
        <v>:33.07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WI!H36</f>
        <v>9/9/17 Wolves Invite</v>
      </c>
      <c r="B14" s="4" t="str">
        <f>WI!F21</f>
        <v>:33.38</v>
      </c>
      <c r="C14" s="4" t="str">
        <f>WI!G21</f>
        <v>:33.47</v>
      </c>
      <c r="D14" s="61"/>
      <c r="E14" s="61"/>
      <c r="F14" s="61"/>
      <c r="G14" s="61"/>
      <c r="H14" s="61"/>
      <c r="I14" s="61"/>
    </row>
    <row r="15" spans="1:9" ht="18" x14ac:dyDescent="0.4">
      <c r="A15" s="1" t="str">
        <f>PCV!H36</f>
        <v>9/12/17 at Phoenix Country Day &amp; Veritas</v>
      </c>
      <c r="B15" s="4" t="str">
        <f>PCV!B24</f>
        <v>:34.90</v>
      </c>
      <c r="C15" s="4" t="str">
        <f>PCV!C24</f>
        <v>:34.88</v>
      </c>
      <c r="D15" s="61"/>
      <c r="E15" s="61"/>
      <c r="F15" s="61"/>
      <c r="G15" s="61"/>
      <c r="H15" s="61"/>
      <c r="I15" s="61"/>
    </row>
    <row r="16" spans="1:9" ht="18" x14ac:dyDescent="0.4">
      <c r="A16" s="1" t="str">
        <f>DAF!H36</f>
        <v>9/21/17 at Dysart &amp; Agua Fria</v>
      </c>
      <c r="B16" s="4" t="str">
        <f>DAF!F22</f>
        <v>:34.25</v>
      </c>
      <c r="C16" s="4" t="str">
        <f>DAF!G22</f>
        <v>NA</v>
      </c>
      <c r="D16" s="61"/>
      <c r="E16" s="61"/>
      <c r="F16" s="61"/>
      <c r="G16" s="61"/>
      <c r="H16" s="61"/>
      <c r="I16" s="61"/>
    </row>
    <row r="17" spans="1:9" ht="18" x14ac:dyDescent="0.4">
      <c r="A17" s="1" t="str">
        <f>SPCP!H36</f>
        <v>10/19/17 vs Scottsdale Prep &amp; Chandler Prep</v>
      </c>
      <c r="B17" s="4" t="str">
        <f>SPCP!F40</f>
        <v>:33.84</v>
      </c>
      <c r="C17" s="4" t="str">
        <f>SPCP!G40</f>
        <v>NA</v>
      </c>
      <c r="D17" s="61"/>
      <c r="E17" s="61"/>
      <c r="F17" s="61"/>
      <c r="G17" s="61"/>
      <c r="H17" s="61"/>
      <c r="I17" s="61"/>
    </row>
    <row r="18" spans="1:9" ht="18" x14ac:dyDescent="0.4">
      <c r="A18" s="50"/>
      <c r="B18" s="4"/>
      <c r="C18" s="4"/>
      <c r="D18" s="61"/>
      <c r="E18" s="61"/>
      <c r="F18" s="61"/>
      <c r="G18" s="61"/>
      <c r="H18" s="61"/>
      <c r="I18" s="61"/>
    </row>
    <row r="19" spans="1:9" ht="18" x14ac:dyDescent="0.4">
      <c r="A19" s="65" t="s">
        <v>66</v>
      </c>
      <c r="B19" s="66" t="s">
        <v>53</v>
      </c>
      <c r="C19" s="66" t="s">
        <v>52</v>
      </c>
      <c r="D19" s="66" t="s">
        <v>36</v>
      </c>
      <c r="E19" s="66" t="s">
        <v>76</v>
      </c>
      <c r="F19" s="66"/>
      <c r="G19" s="66"/>
      <c r="H19" s="61"/>
      <c r="I19" s="61"/>
    </row>
    <row r="20" spans="1:9" ht="18" x14ac:dyDescent="0.4">
      <c r="A20" s="50"/>
      <c r="B20" s="15"/>
      <c r="C20" s="15"/>
      <c r="D20" s="3"/>
      <c r="E20" s="3"/>
      <c r="F20" s="61"/>
      <c r="G20" s="61"/>
      <c r="H20" s="61"/>
      <c r="I20" s="61"/>
    </row>
    <row r="21" spans="1:9" ht="18" x14ac:dyDescent="0.4">
      <c r="A21" s="1"/>
      <c r="B21" s="15"/>
      <c r="C21" s="15"/>
      <c r="D21" s="3"/>
      <c r="E21" s="3"/>
      <c r="F21" s="61"/>
      <c r="G21" s="61"/>
      <c r="H21" s="61"/>
      <c r="I21" s="61"/>
    </row>
    <row r="22" spans="1:9" ht="18" x14ac:dyDescent="0.4">
      <c r="A22" s="65" t="s">
        <v>67</v>
      </c>
      <c r="B22" s="66" t="s">
        <v>53</v>
      </c>
      <c r="C22" s="66" t="s">
        <v>52</v>
      </c>
      <c r="D22" s="66" t="s">
        <v>36</v>
      </c>
      <c r="E22" s="66" t="s">
        <v>76</v>
      </c>
      <c r="F22" s="66"/>
      <c r="G22" s="66"/>
      <c r="H22" s="61"/>
      <c r="I22" s="61"/>
    </row>
    <row r="23" spans="1:9" ht="18" x14ac:dyDescent="0.4">
      <c r="A23" s="1" t="str">
        <f>AJ!H36</f>
        <v>8/29/17 Apache Junction</v>
      </c>
      <c r="B23" s="15" t="str">
        <f>AJ!D32</f>
        <v>:36.91</v>
      </c>
      <c r="C23" s="15" t="str">
        <f>AJ!E32</f>
        <v>:42.21</v>
      </c>
      <c r="D23" s="14">
        <f>AJ!F32</f>
        <v>9.1574074074074073E-4</v>
      </c>
      <c r="E23" s="14">
        <f>AJ!G32</f>
        <v>9.1180555555555546E-4</v>
      </c>
      <c r="F23" s="61"/>
      <c r="G23" s="61"/>
      <c r="H23" s="61"/>
      <c r="I23" s="61"/>
    </row>
    <row r="24" spans="1:9" ht="18" x14ac:dyDescent="0.4">
      <c r="A24" s="1" t="str">
        <f>GCS!H36</f>
        <v>10/5/17 vs Gilbert Christian School</v>
      </c>
      <c r="B24" s="15" t="str">
        <f>GCS!D35</f>
        <v>:34.79</v>
      </c>
      <c r="C24" s="15" t="str">
        <f>GCS!E35</f>
        <v>:42.50</v>
      </c>
      <c r="D24" s="14">
        <f>GCS!F35</f>
        <v>8.9456018518518519E-4</v>
      </c>
      <c r="E24" s="14">
        <f>GCS!G35</f>
        <v>8.9768518518518507E-4</v>
      </c>
      <c r="F24" s="61"/>
      <c r="G24" s="61"/>
      <c r="H24" s="61"/>
      <c r="I24" s="61"/>
    </row>
    <row r="25" spans="1:9" ht="18" x14ac:dyDescent="0.4">
      <c r="A25" s="1"/>
      <c r="B25" s="15"/>
      <c r="C25" s="15"/>
      <c r="D25" s="3"/>
      <c r="E25" s="3"/>
      <c r="F25" s="61"/>
      <c r="G25" s="61"/>
      <c r="H25" s="61"/>
      <c r="I25" s="61"/>
    </row>
    <row r="26" spans="1:9" ht="18" x14ac:dyDescent="0.4">
      <c r="A26" s="65" t="s">
        <v>68</v>
      </c>
      <c r="B26" s="66" t="s">
        <v>57</v>
      </c>
      <c r="C26" s="66" t="s">
        <v>56</v>
      </c>
      <c r="D26" s="66" t="s">
        <v>55</v>
      </c>
      <c r="E26" s="66" t="s">
        <v>54</v>
      </c>
      <c r="F26" s="66" t="s">
        <v>63</v>
      </c>
      <c r="G26" s="66" t="s">
        <v>36</v>
      </c>
      <c r="H26" s="66" t="s">
        <v>76</v>
      </c>
      <c r="I26" s="61"/>
    </row>
    <row r="27" spans="1:9" ht="18" x14ac:dyDescent="0.4">
      <c r="A27" s="1" t="str">
        <f>VTP!H36</f>
        <v>9/7/17 Veritas &amp; Tempe Prep</v>
      </c>
      <c r="B27" s="15" t="str">
        <f>VTP!I8</f>
        <v>:39.59</v>
      </c>
      <c r="C27" s="15" t="str">
        <f>VTP!J8</f>
        <v>:49.28</v>
      </c>
      <c r="D27" s="15" t="str">
        <f>VTP!K8</f>
        <v>:49.85</v>
      </c>
      <c r="E27" s="15" t="str">
        <f>VTP!L8</f>
        <v>:50.70</v>
      </c>
      <c r="F27" s="15" t="str">
        <f>VTP!M8</f>
        <v>:50.81</v>
      </c>
      <c r="G27" s="14">
        <f>VTP!N8</f>
        <v>5.6716435185185177E-3</v>
      </c>
      <c r="H27" s="14" t="str">
        <f>VTP!O8</f>
        <v>NA</v>
      </c>
      <c r="I27" s="61"/>
    </row>
    <row r="28" spans="1:9" ht="18" x14ac:dyDescent="0.4">
      <c r="A28" s="1"/>
      <c r="B28" s="15" t="str">
        <f>VTP!I9</f>
        <v>:47.85</v>
      </c>
      <c r="C28" s="15" t="str">
        <f>VTP!J9</f>
        <v>:49.71</v>
      </c>
      <c r="D28" s="15" t="str">
        <f>VTP!K9</f>
        <v>:49.56</v>
      </c>
      <c r="E28" s="15" t="str">
        <f>VTP!L9</f>
        <v>:51.47</v>
      </c>
      <c r="F28" s="15" t="str">
        <f>VTP!M9</f>
        <v>:51.21</v>
      </c>
      <c r="G28" s="14"/>
      <c r="H28" s="14"/>
      <c r="I28" s="61"/>
    </row>
    <row r="29" spans="1:9" ht="18" x14ac:dyDescent="0.4">
      <c r="A29" s="1"/>
      <c r="B29" s="15"/>
      <c r="C29" s="15"/>
      <c r="D29" s="15"/>
      <c r="E29" s="15"/>
      <c r="F29" s="15"/>
      <c r="G29" s="14"/>
      <c r="H29" s="14"/>
      <c r="I29" s="61"/>
    </row>
    <row r="30" spans="1:9" ht="18" x14ac:dyDescent="0.4">
      <c r="A30" s="65" t="s">
        <v>69</v>
      </c>
      <c r="B30" s="66" t="s">
        <v>53</v>
      </c>
      <c r="C30" s="66" t="s">
        <v>52</v>
      </c>
      <c r="D30" s="66" t="s">
        <v>36</v>
      </c>
      <c r="E30" s="66" t="s">
        <v>76</v>
      </c>
      <c r="F30" s="66"/>
      <c r="G30" s="66"/>
      <c r="H30" s="61"/>
      <c r="I30" s="61"/>
    </row>
    <row r="31" spans="1:9" ht="18" x14ac:dyDescent="0.4">
      <c r="A31" s="1"/>
      <c r="B31" s="15"/>
      <c r="C31" s="15"/>
      <c r="D31" s="3"/>
      <c r="E31" s="3"/>
      <c r="F31" s="61"/>
      <c r="G31" s="61"/>
      <c r="H31" s="61"/>
      <c r="I31" s="61"/>
    </row>
    <row r="32" spans="1:9" ht="18" x14ac:dyDescent="0.4">
      <c r="A32" s="1"/>
      <c r="B32" s="15"/>
      <c r="C32" s="15"/>
      <c r="D32" s="3"/>
      <c r="E32" s="3"/>
      <c r="F32" s="61"/>
      <c r="G32" s="61"/>
      <c r="H32" s="61"/>
      <c r="I32" s="61"/>
    </row>
    <row r="33" spans="1:11" ht="18" x14ac:dyDescent="0.4">
      <c r="A33" s="65" t="s">
        <v>70</v>
      </c>
      <c r="B33" s="66" t="s">
        <v>53</v>
      </c>
      <c r="C33" s="66" t="s">
        <v>52</v>
      </c>
      <c r="D33" s="66" t="s">
        <v>36</v>
      </c>
      <c r="E33" s="66" t="s">
        <v>76</v>
      </c>
      <c r="F33" s="66"/>
      <c r="G33" s="66"/>
      <c r="H33" s="61"/>
      <c r="I33" s="61"/>
    </row>
    <row r="34" spans="1:11" ht="18" x14ac:dyDescent="0.4">
      <c r="A34" s="1" t="str">
        <f>WI!H36</f>
        <v>9/9/17 Wolves Invite</v>
      </c>
      <c r="B34" s="15" t="str">
        <f>WI!L26</f>
        <v>:44.03</v>
      </c>
      <c r="C34" s="15" t="str">
        <f>WI!M26</f>
        <v>:53.48</v>
      </c>
      <c r="D34" s="14">
        <f>WI!N26</f>
        <v>1.128587962962963E-3</v>
      </c>
      <c r="E34" s="14">
        <f>WI!O26</f>
        <v>1.1296296296296295E-3</v>
      </c>
      <c r="F34" s="66"/>
      <c r="G34" s="66"/>
      <c r="H34" s="61"/>
      <c r="I34" s="61"/>
    </row>
    <row r="35" spans="1:11" ht="18" x14ac:dyDescent="0.4">
      <c r="A35" s="1" t="str">
        <f>DAF!H36</f>
        <v>9/21/17 at Dysart &amp; Agua Fria</v>
      </c>
      <c r="B35" s="15" t="str">
        <f>DAF!L25</f>
        <v>:46.09</v>
      </c>
      <c r="C35" s="15" t="str">
        <f>DAF!M25</f>
        <v>:51.88</v>
      </c>
      <c r="D35" s="14">
        <f>DAF!N25</f>
        <v>1.1329861111111111E-3</v>
      </c>
      <c r="E35" s="14">
        <f>DAF!O25</f>
        <v>1.1266203703703705E-3</v>
      </c>
      <c r="F35" s="66"/>
      <c r="G35" s="66"/>
      <c r="H35" s="61"/>
      <c r="I35" s="61"/>
    </row>
    <row r="36" spans="1:11" ht="18" x14ac:dyDescent="0.4">
      <c r="A36" s="1" t="str">
        <f>HIG!H36</f>
        <v>9/26/17 at Higley</v>
      </c>
      <c r="B36" s="15" t="str">
        <f>HIG!L26</f>
        <v>:44.36</v>
      </c>
      <c r="C36" s="15" t="str">
        <f>HIG!M26</f>
        <v>:50.47</v>
      </c>
      <c r="D36" s="14">
        <f>HIG!N26</f>
        <v>1.0975694444444444E-3</v>
      </c>
      <c r="E36" s="14">
        <f>HIG!O26</f>
        <v>1.0986111111111112E-3</v>
      </c>
      <c r="F36" s="66"/>
      <c r="G36" s="66"/>
      <c r="H36" s="61"/>
      <c r="I36" s="61"/>
    </row>
    <row r="37" spans="1:11" ht="18" x14ac:dyDescent="0.4">
      <c r="A37" s="1" t="str">
        <f>GCS!H36</f>
        <v>10/5/17 vs Gilbert Christian School</v>
      </c>
      <c r="B37" s="15" t="str">
        <f>GCS!L26</f>
        <v>:43.83</v>
      </c>
      <c r="C37" s="15" t="str">
        <f>GCS!M26</f>
        <v>:49.02</v>
      </c>
      <c r="D37" s="14">
        <f>GCS!N26</f>
        <v>1.0748842592592592E-3</v>
      </c>
      <c r="E37" s="14">
        <f>GCS!O26</f>
        <v>1.0652777777777778E-3</v>
      </c>
      <c r="F37" s="66"/>
      <c r="G37" s="66"/>
      <c r="H37" s="61"/>
      <c r="I37" s="61"/>
    </row>
    <row r="38" spans="1:11" ht="18" x14ac:dyDescent="0.4">
      <c r="A38" s="1" t="str">
        <f>SSI!H36</f>
        <v>10/21/17 Small School Invite</v>
      </c>
      <c r="B38" s="15" t="str">
        <f>SSI!L27</f>
        <v>:43.02</v>
      </c>
      <c r="C38" s="15" t="str">
        <f>SSI!M27</f>
        <v>:49.12</v>
      </c>
      <c r="D38" s="14">
        <f>SSI!N27</f>
        <v>1.0664351851851852E-3</v>
      </c>
      <c r="E38" s="14">
        <f>SSI!O27</f>
        <v>1.0686342592592592E-3</v>
      </c>
      <c r="F38" s="66"/>
      <c r="G38" s="66"/>
      <c r="H38" s="61"/>
      <c r="I38" s="61"/>
    </row>
    <row r="39" spans="1:11" ht="18" x14ac:dyDescent="0.4">
      <c r="A39" s="1" t="str">
        <f>SAN!H35</f>
        <v>10/28/17 San Tan Invite</v>
      </c>
      <c r="B39" s="15" t="str">
        <f>SAN!L25</f>
        <v>:42.44</v>
      </c>
      <c r="C39" s="15" t="str">
        <f>SAN!M25</f>
        <v>:48.94</v>
      </c>
      <c r="D39" s="14">
        <f>SAN!N25</f>
        <v>1.057638888888889E-3</v>
      </c>
      <c r="E39" s="14">
        <f>SAN!O25</f>
        <v>1.0582175925925926E-3</v>
      </c>
      <c r="F39" s="66"/>
      <c r="G39" s="66"/>
      <c r="H39" s="61"/>
      <c r="I39" s="61"/>
    </row>
    <row r="40" spans="1:11" ht="18.5" thickBot="1" x14ac:dyDescent="0.45">
      <c r="A40" s="50"/>
      <c r="B40" s="15"/>
      <c r="C40" s="15"/>
      <c r="D40" s="3"/>
      <c r="E40" s="3"/>
      <c r="F40" s="66"/>
      <c r="G40" s="66"/>
      <c r="H40" s="61"/>
      <c r="I40" s="61"/>
    </row>
    <row r="41" spans="1:11" ht="18.5" thickBot="1" x14ac:dyDescent="0.45">
      <c r="A41" s="83" t="s">
        <v>137</v>
      </c>
      <c r="B41" s="85"/>
      <c r="C41" s="85"/>
      <c r="D41" s="86"/>
      <c r="E41" s="86"/>
      <c r="F41" s="80"/>
      <c r="G41" s="80"/>
      <c r="H41" s="81"/>
      <c r="I41" s="81"/>
      <c r="J41" s="59"/>
      <c r="K41" s="60"/>
    </row>
    <row r="42" spans="1:11" ht="18" x14ac:dyDescent="0.4">
      <c r="A42" s="68" t="s">
        <v>0</v>
      </c>
      <c r="B42" s="33" t="s">
        <v>2</v>
      </c>
      <c r="C42" s="33" t="s">
        <v>1</v>
      </c>
      <c r="D42" s="33" t="s">
        <v>3</v>
      </c>
      <c r="E42" s="34" t="s">
        <v>10</v>
      </c>
      <c r="F42" s="34" t="s">
        <v>4</v>
      </c>
      <c r="G42" s="34" t="s">
        <v>5</v>
      </c>
      <c r="H42" s="34" t="s">
        <v>11</v>
      </c>
      <c r="I42" s="34" t="s">
        <v>6</v>
      </c>
      <c r="J42" s="34" t="s">
        <v>7</v>
      </c>
      <c r="K42" s="35" t="s">
        <v>8</v>
      </c>
    </row>
    <row r="43" spans="1:11" ht="17.5" x14ac:dyDescent="0.35">
      <c r="A43" s="72" t="s">
        <v>84</v>
      </c>
      <c r="B43" s="76" t="s">
        <v>46</v>
      </c>
      <c r="C43" s="76" t="s">
        <v>28</v>
      </c>
      <c r="D43" s="76" t="s">
        <v>48</v>
      </c>
      <c r="E43" s="76" t="s">
        <v>142</v>
      </c>
      <c r="F43" s="76" t="s">
        <v>19</v>
      </c>
      <c r="G43" s="76" t="s">
        <v>91</v>
      </c>
      <c r="H43" s="76" t="s">
        <v>143</v>
      </c>
      <c r="I43" s="76" t="s">
        <v>80</v>
      </c>
      <c r="J43" s="76" t="s">
        <v>13</v>
      </c>
      <c r="K43" s="77" t="s">
        <v>94</v>
      </c>
    </row>
    <row r="44" spans="1:11" ht="17.5" x14ac:dyDescent="0.35">
      <c r="A44" s="72" t="s">
        <v>85</v>
      </c>
      <c r="B44" s="38" t="s">
        <v>208</v>
      </c>
      <c r="C44" s="38" t="s">
        <v>209</v>
      </c>
      <c r="D44" s="38" t="s">
        <v>210</v>
      </c>
      <c r="E44" s="38" t="s">
        <v>211</v>
      </c>
      <c r="F44" s="38" t="s">
        <v>212</v>
      </c>
      <c r="G44" s="38" t="s">
        <v>213</v>
      </c>
      <c r="H44" s="38" t="s">
        <v>214</v>
      </c>
      <c r="I44" s="38" t="s">
        <v>126</v>
      </c>
      <c r="J44" s="38" t="s">
        <v>215</v>
      </c>
      <c r="K44" s="39" t="s">
        <v>216</v>
      </c>
    </row>
    <row r="45" spans="1:11" ht="18" thickBot="1" x14ac:dyDescent="0.4">
      <c r="A45" s="73" t="s">
        <v>81</v>
      </c>
      <c r="B45" s="74" t="str">
        <f>BT!C7</f>
        <v>2:53.95 HIG</v>
      </c>
      <c r="C45" s="74" t="str">
        <f>BT!D7</f>
        <v>MED</v>
      </c>
      <c r="D45" s="74" t="str">
        <f>BT!E7</f>
        <v>:32.51 SSI</v>
      </c>
      <c r="E45" s="74" t="str">
        <f>BT!F7</f>
        <v>:32.06 GCS</v>
      </c>
      <c r="F45" s="74" t="str">
        <f>BT!G7</f>
        <v>MED</v>
      </c>
      <c r="G45" s="74" t="str">
        <f>BT!H7</f>
        <v>1:15.71 PCV</v>
      </c>
      <c r="H45" s="74" t="str">
        <f>BT!I7</f>
        <v>1:15.50 SSI</v>
      </c>
      <c r="I45" s="74" t="str">
        <f>BT!J7</f>
        <v>8:10.03 VTP</v>
      </c>
      <c r="J45" s="74" t="str">
        <f>BT!K7</f>
        <v>1:38.50 TT</v>
      </c>
      <c r="K45" s="75" t="str">
        <f>BT!L7</f>
        <v>1:31.38 SAN</v>
      </c>
    </row>
    <row r="46" spans="1:11" ht="18" thickBot="1" x14ac:dyDescent="0.4">
      <c r="A46" s="84"/>
      <c r="B46" s="82"/>
      <c r="C46" s="82"/>
      <c r="D46" s="82"/>
      <c r="E46" s="82"/>
      <c r="F46" s="82"/>
      <c r="G46" s="82"/>
      <c r="H46" s="82"/>
      <c r="I46" s="82"/>
      <c r="J46" s="41"/>
      <c r="K46" s="41"/>
    </row>
    <row r="47" spans="1:11" ht="18.5" thickBot="1" x14ac:dyDescent="0.45">
      <c r="A47" s="83">
        <v>2017</v>
      </c>
      <c r="B47" s="90"/>
      <c r="C47" s="90"/>
      <c r="D47" s="90"/>
      <c r="E47" s="90"/>
      <c r="F47" s="90"/>
      <c r="G47" s="90"/>
      <c r="H47" s="90"/>
      <c r="I47" s="90"/>
      <c r="J47" s="59"/>
      <c r="K47" s="60"/>
    </row>
    <row r="48" spans="1:11" ht="17.5" x14ac:dyDescent="0.35">
      <c r="A48" s="152" t="s">
        <v>99</v>
      </c>
      <c r="B48" s="123" t="s">
        <v>457</v>
      </c>
      <c r="C48" s="123" t="s">
        <v>399</v>
      </c>
      <c r="D48" s="123" t="s">
        <v>309</v>
      </c>
      <c r="E48" s="123" t="s">
        <v>959</v>
      </c>
      <c r="F48" s="123" t="s">
        <v>399</v>
      </c>
      <c r="G48" s="123" t="s">
        <v>284</v>
      </c>
      <c r="H48" s="123" t="s">
        <v>767</v>
      </c>
      <c r="I48" s="123" t="s">
        <v>475</v>
      </c>
      <c r="J48" s="123" t="s">
        <v>319</v>
      </c>
      <c r="K48" s="132" t="s">
        <v>343</v>
      </c>
    </row>
    <row r="49" spans="1:11" ht="18" thickBot="1" x14ac:dyDescent="0.4">
      <c r="A49" s="73" t="s">
        <v>100</v>
      </c>
      <c r="B49" s="74" t="str">
        <f>BT!C7</f>
        <v>2:53.95 HIG</v>
      </c>
      <c r="C49" s="74" t="str">
        <f>BT!D7</f>
        <v>MED</v>
      </c>
      <c r="D49" s="74" t="str">
        <f>BT!E7</f>
        <v>:32.51 SSI</v>
      </c>
      <c r="E49" s="74" t="str">
        <f>BT!F7</f>
        <v>:32.06 GCS</v>
      </c>
      <c r="F49" s="74" t="str">
        <f>BT!G7</f>
        <v>MED</v>
      </c>
      <c r="G49" s="74" t="str">
        <f>BT!H7</f>
        <v>1:15.71 PCV</v>
      </c>
      <c r="H49" s="74" t="str">
        <f>BT!I7</f>
        <v>1:15.50 SSI</v>
      </c>
      <c r="I49" s="74" t="str">
        <f>BT!J7</f>
        <v>8:10.03 VTP</v>
      </c>
      <c r="J49" s="74" t="str">
        <f>BT!K7</f>
        <v>1:38.50 TT</v>
      </c>
      <c r="K49" s="75" t="str">
        <f>BT!L7</f>
        <v>1:31.38 SAN</v>
      </c>
    </row>
  </sheetData>
  <phoneticPr fontId="1" type="noConversion"/>
  <pageMargins left="0.7" right="0.7" top="0.75" bottom="0.75" header="0.5" footer="0.5"/>
  <pageSetup scale="52" orientation="landscape" horizontalDpi="4294967292" verticalDpi="429496729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49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270</v>
      </c>
      <c r="B1" s="64" t="s">
        <v>81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SSI!H36</f>
        <v>10/21/17 Small School Invite</v>
      </c>
      <c r="B4" s="15" t="str">
        <f>SSI!B9</f>
        <v>:36.97</v>
      </c>
      <c r="C4" s="15" t="str">
        <f>SSI!C9</f>
        <v>:42.17</v>
      </c>
      <c r="D4" s="15" t="str">
        <f>SSI!D9</f>
        <v>:45.59</v>
      </c>
      <c r="E4" s="15" t="str">
        <f>SSI!E9</f>
        <v>:41.52</v>
      </c>
      <c r="F4" s="14">
        <f>SSI!F9</f>
        <v>1.924189814814815E-3</v>
      </c>
      <c r="G4" s="14">
        <f>SSI!G9</f>
        <v>1.9285879629629629E-3</v>
      </c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 t="str">
        <f>DAF!H36</f>
        <v>9/21/17 at Dysart &amp; Agua Fria</v>
      </c>
      <c r="B7" s="15" t="str">
        <f>DAF!B15</f>
        <v>:48.75</v>
      </c>
      <c r="C7" s="15" t="str">
        <f>DAF!C15</f>
        <v>:56.17</v>
      </c>
      <c r="D7" s="15">
        <f>DAF!D15</f>
        <v>7.3877314814814823E-4</v>
      </c>
      <c r="E7" s="15" t="str">
        <f>DAF!E15</f>
        <v>:45.81</v>
      </c>
      <c r="F7" s="14">
        <f>DAF!F15</f>
        <v>2.4833333333333335E-3</v>
      </c>
      <c r="G7" s="14">
        <f>DAF!G15</f>
        <v>2.480787037037037E-3</v>
      </c>
      <c r="H7" s="61"/>
      <c r="I7" s="61"/>
    </row>
    <row r="8" spans="1:9" ht="18" x14ac:dyDescent="0.4">
      <c r="A8" s="1"/>
      <c r="B8" s="15"/>
      <c r="C8" s="15"/>
      <c r="D8" s="15"/>
      <c r="E8" s="15"/>
      <c r="F8" s="14"/>
      <c r="G8" s="14"/>
      <c r="H8" s="61"/>
      <c r="I8" s="61"/>
    </row>
    <row r="9" spans="1:9" ht="18" x14ac:dyDescent="0.4">
      <c r="A9" s="65" t="s">
        <v>65</v>
      </c>
      <c r="B9" s="66" t="s">
        <v>36</v>
      </c>
      <c r="C9" s="66" t="s">
        <v>76</v>
      </c>
      <c r="D9" s="66"/>
      <c r="E9" s="66"/>
      <c r="F9" s="66"/>
      <c r="G9" s="66"/>
      <c r="H9" s="61"/>
      <c r="I9" s="61"/>
    </row>
    <row r="10" spans="1:9" ht="18" x14ac:dyDescent="0.4">
      <c r="A10" s="1" t="str">
        <f>VTP!H36</f>
        <v>9/7/17 Veritas &amp; Tempe Prep</v>
      </c>
      <c r="B10" s="4" t="str">
        <f>VTP!B23</f>
        <v>:32.92</v>
      </c>
      <c r="C10" s="4" t="str">
        <f>VTP!C23</f>
        <v>NA</v>
      </c>
      <c r="D10" s="61"/>
      <c r="E10" s="61"/>
      <c r="F10" s="61"/>
      <c r="G10" s="61"/>
      <c r="H10" s="61"/>
      <c r="I10" s="61"/>
    </row>
    <row r="11" spans="1:9" ht="18" x14ac:dyDescent="0.4">
      <c r="A11" s="1" t="str">
        <f>WI!H36</f>
        <v>9/9/17 Wolves Invite</v>
      </c>
      <c r="B11" s="4" t="str">
        <f>WI!F18</f>
        <v>:33.22</v>
      </c>
      <c r="C11" s="4" t="str">
        <f>WI!G18</f>
        <v>:33.46</v>
      </c>
      <c r="D11" s="61"/>
      <c r="E11" s="61"/>
      <c r="F11" s="61"/>
      <c r="G11" s="61"/>
      <c r="H11" s="61"/>
      <c r="I11" s="61"/>
    </row>
    <row r="12" spans="1:9" ht="18" x14ac:dyDescent="0.4">
      <c r="A12" s="1" t="str">
        <f>KI!H36</f>
        <v>9/23/17 Knights Invite</v>
      </c>
      <c r="B12" s="4" t="str">
        <f>KI!F21</f>
        <v>:34.24</v>
      </c>
      <c r="C12" s="4" t="str">
        <f>KI!G21</f>
        <v>:34.38</v>
      </c>
      <c r="D12" s="61"/>
      <c r="E12" s="61"/>
      <c r="F12" s="61"/>
      <c r="G12" s="61"/>
      <c r="H12" s="61"/>
      <c r="I12" s="61"/>
    </row>
    <row r="13" spans="1:9" ht="18" x14ac:dyDescent="0.4">
      <c r="A13" s="1" t="str">
        <f>SPCP!H36</f>
        <v>10/19/17 vs Scottsdale Prep &amp; Chandler Prep</v>
      </c>
      <c r="B13" s="4" t="str">
        <f>SPCP!F39</f>
        <v>:33.41</v>
      </c>
      <c r="C13" s="4" t="str">
        <f>SPCP!G39</f>
        <v>NA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SAN!H35</f>
        <v>10/28/17 San Tan Invite</v>
      </c>
      <c r="B14" s="4" t="str">
        <f>SAN!F18</f>
        <v>:32.76</v>
      </c>
      <c r="C14" s="4" t="str">
        <f>SAN!G18</f>
        <v>:32.92</v>
      </c>
      <c r="D14" s="61"/>
      <c r="E14" s="61"/>
      <c r="F14" s="61"/>
      <c r="G14" s="61"/>
      <c r="H14" s="61"/>
      <c r="I14" s="61"/>
    </row>
    <row r="15" spans="1:9" ht="18" x14ac:dyDescent="0.4">
      <c r="A15" s="1"/>
      <c r="B15" s="4"/>
      <c r="C15" s="61"/>
      <c r="D15" s="61"/>
      <c r="E15" s="61"/>
      <c r="F15" s="61"/>
      <c r="G15" s="61"/>
      <c r="H15" s="61"/>
      <c r="I15" s="61"/>
    </row>
    <row r="16" spans="1:9" ht="18" x14ac:dyDescent="0.4">
      <c r="A16" s="65" t="s">
        <v>66</v>
      </c>
      <c r="B16" s="66" t="s">
        <v>53</v>
      </c>
      <c r="C16" s="66" t="s">
        <v>52</v>
      </c>
      <c r="D16" s="66" t="s">
        <v>36</v>
      </c>
      <c r="E16" s="66" t="s">
        <v>76</v>
      </c>
      <c r="F16" s="66"/>
      <c r="G16" s="66"/>
      <c r="H16" s="61"/>
      <c r="I16" s="61"/>
    </row>
    <row r="17" spans="1:9" ht="18" x14ac:dyDescent="0.4">
      <c r="A17" s="1"/>
      <c r="B17" s="15"/>
      <c r="C17" s="15"/>
      <c r="D17" s="3"/>
      <c r="E17" s="3"/>
      <c r="F17" s="61"/>
      <c r="G17" s="61"/>
      <c r="H17" s="61"/>
      <c r="I17" s="61"/>
    </row>
    <row r="18" spans="1:9" ht="18" x14ac:dyDescent="0.4">
      <c r="A18" s="1"/>
      <c r="B18" s="15"/>
      <c r="C18" s="15"/>
      <c r="D18" s="3"/>
      <c r="E18" s="3"/>
      <c r="F18" s="61"/>
      <c r="G18" s="61"/>
      <c r="H18" s="61"/>
      <c r="I18" s="61"/>
    </row>
    <row r="19" spans="1:9" ht="18" x14ac:dyDescent="0.4">
      <c r="A19" s="65" t="s">
        <v>67</v>
      </c>
      <c r="B19" s="66" t="s">
        <v>53</v>
      </c>
      <c r="C19" s="66" t="s">
        <v>52</v>
      </c>
      <c r="D19" s="66" t="s">
        <v>36</v>
      </c>
      <c r="E19" s="66" t="s">
        <v>76</v>
      </c>
      <c r="F19" s="66"/>
      <c r="G19" s="66"/>
      <c r="H19" s="61"/>
      <c r="I19" s="61"/>
    </row>
    <row r="20" spans="1:9" ht="18" x14ac:dyDescent="0.4">
      <c r="A20" s="1" t="str">
        <f>AJ!H36</f>
        <v>8/29/17 Apache Junction</v>
      </c>
      <c r="B20" s="15" t="str">
        <f>AJ!D33</f>
        <v>:40.07</v>
      </c>
      <c r="C20" s="15" t="str">
        <f>AJ!E33</f>
        <v>:42.44</v>
      </c>
      <c r="D20" s="14">
        <f>AJ!F33</f>
        <v>9.5497685185185182E-4</v>
      </c>
      <c r="E20" s="14" t="str">
        <f>AJ!G33</f>
        <v>NA</v>
      </c>
      <c r="F20" s="61"/>
      <c r="G20" s="61"/>
      <c r="H20" s="61"/>
      <c r="I20" s="61"/>
    </row>
    <row r="21" spans="1:9" ht="18" x14ac:dyDescent="0.4">
      <c r="A21" s="1" t="str">
        <f>VTP!H36</f>
        <v>9/7/17 Veritas &amp; Tempe Prep</v>
      </c>
      <c r="B21" s="15" t="str">
        <f>VTP!D34</f>
        <v>:38.23</v>
      </c>
      <c r="C21" s="15" t="str">
        <f>VTP!E34</f>
        <v>:41.31</v>
      </c>
      <c r="D21" s="14">
        <f>VTP!F34</f>
        <v>9.2060185185185203E-4</v>
      </c>
      <c r="E21" s="14" t="str">
        <f>VTP!G34</f>
        <v>NA</v>
      </c>
      <c r="F21" s="61"/>
      <c r="G21" s="61"/>
      <c r="H21" s="61"/>
      <c r="I21" s="61"/>
    </row>
    <row r="22" spans="1:9" ht="18" x14ac:dyDescent="0.4">
      <c r="A22" s="1" t="str">
        <f>HIG!H36</f>
        <v>9/26/17 at Higley</v>
      </c>
      <c r="B22" s="15" t="str">
        <f>HIG!D47</f>
        <v>:36.62</v>
      </c>
      <c r="C22" s="15" t="str">
        <f>HIG!E47</f>
        <v>:38.92</v>
      </c>
      <c r="D22" s="14">
        <f>HIG!F47</f>
        <v>8.7430555555555558E-4</v>
      </c>
      <c r="E22" s="14">
        <f>HIG!G47</f>
        <v>8.798611111111111E-4</v>
      </c>
      <c r="F22" s="61"/>
      <c r="G22" s="61"/>
      <c r="H22" s="61"/>
      <c r="I22" s="61"/>
    </row>
    <row r="23" spans="1:9" ht="18" x14ac:dyDescent="0.4">
      <c r="A23" s="1" t="str">
        <f>SPCP!H36</f>
        <v>10/19/17 vs Scottsdale Prep &amp; Chandler Prep</v>
      </c>
      <c r="B23" s="15" t="str">
        <f>SPCP!D34</f>
        <v>:34.83</v>
      </c>
      <c r="C23" s="15" t="str">
        <f>SPCP!E34</f>
        <v>:39.72</v>
      </c>
      <c r="D23" s="14">
        <f>SPCP!F34</f>
        <v>8.6284722222222221E-4</v>
      </c>
      <c r="E23" s="14" t="str">
        <f>SPCP!G34</f>
        <v>NA</v>
      </c>
      <c r="F23" s="61"/>
      <c r="G23" s="61"/>
      <c r="H23" s="61"/>
      <c r="I23" s="61"/>
    </row>
    <row r="24" spans="1:9" ht="18" x14ac:dyDescent="0.4">
      <c r="A24" s="1" t="str">
        <f>SAN!H35</f>
        <v>10/28/17 San Tan Invite</v>
      </c>
      <c r="B24" s="15" t="str">
        <f>SAN!D32</f>
        <v>:34.68</v>
      </c>
      <c r="C24" s="15" t="str">
        <f>SAN!E32</f>
        <v>:41.90</v>
      </c>
      <c r="D24" s="14">
        <f>SAN!F32</f>
        <v>8.8634259259259265E-4</v>
      </c>
      <c r="E24" s="14">
        <f>SAN!G32</f>
        <v>8.850694444444444E-4</v>
      </c>
      <c r="F24" s="61"/>
      <c r="G24" s="61"/>
      <c r="H24" s="61"/>
      <c r="I24" s="61"/>
    </row>
    <row r="25" spans="1:9" ht="18" x14ac:dyDescent="0.4">
      <c r="A25" s="1"/>
      <c r="B25" s="15"/>
      <c r="C25" s="15"/>
      <c r="D25" s="3"/>
      <c r="E25" s="3"/>
      <c r="F25" s="61"/>
      <c r="G25" s="61"/>
      <c r="H25" s="61"/>
      <c r="I25" s="61"/>
    </row>
    <row r="26" spans="1:9" ht="18" x14ac:dyDescent="0.4">
      <c r="A26" s="65" t="s">
        <v>68</v>
      </c>
      <c r="B26" s="66" t="s">
        <v>57</v>
      </c>
      <c r="C26" s="66" t="s">
        <v>56</v>
      </c>
      <c r="D26" s="66" t="s">
        <v>55</v>
      </c>
      <c r="E26" s="66" t="s">
        <v>54</v>
      </c>
      <c r="F26" s="66" t="s">
        <v>63</v>
      </c>
      <c r="G26" s="66" t="s">
        <v>36</v>
      </c>
      <c r="H26" s="66" t="s">
        <v>76</v>
      </c>
      <c r="I26" s="61"/>
    </row>
    <row r="27" spans="1:9" ht="18" x14ac:dyDescent="0.4">
      <c r="A27" s="1" t="str">
        <f>GIL!H36</f>
        <v>8/26/17 Gilbert</v>
      </c>
      <c r="B27" s="15">
        <f>GIL!I6</f>
        <v>1.0953703703703702E-3</v>
      </c>
      <c r="C27" s="15">
        <f>GIL!J6</f>
        <v>1.2819444444444445E-3</v>
      </c>
      <c r="D27" s="15">
        <f>GIL!K6</f>
        <v>1.3333333333333333E-3</v>
      </c>
      <c r="E27" s="15">
        <f>GIL!L6</f>
        <v>1.3471064814814815E-3</v>
      </c>
      <c r="F27" s="15">
        <f>GIL!M6</f>
        <v>1.2784722222222223E-3</v>
      </c>
      <c r="G27" s="14">
        <f>GIL!N6</f>
        <v>6.3364583333333328E-3</v>
      </c>
      <c r="H27" s="14">
        <f>GIL!O6</f>
        <v>6.3384259259259253E-3</v>
      </c>
      <c r="I27" s="61"/>
    </row>
    <row r="28" spans="1:9" ht="18" x14ac:dyDescent="0.4">
      <c r="A28" s="1" t="str">
        <f>DAF!H36</f>
        <v>9/21/17 at Dysart &amp; Agua Fria</v>
      </c>
      <c r="B28" s="15" t="str">
        <f>DAF!I4</f>
        <v>:41.43</v>
      </c>
      <c r="C28" s="15" t="str">
        <f>DAF!J4</f>
        <v>:47.37</v>
      </c>
      <c r="D28" s="15" t="str">
        <f>DAF!K4</f>
        <v>:48.68</v>
      </c>
      <c r="E28" s="15" t="str">
        <f>DAF!L4</f>
        <v>:49.32</v>
      </c>
      <c r="F28" s="15" t="str">
        <f>DAF!M4</f>
        <v>:47.04</v>
      </c>
      <c r="G28" s="14">
        <f>DAF!N4</f>
        <v>5.4204861111111112E-3</v>
      </c>
      <c r="H28" s="14" t="str">
        <f>DAF!O4</f>
        <v>NA</v>
      </c>
      <c r="I28" s="61"/>
    </row>
    <row r="29" spans="1:9" ht="18" x14ac:dyDescent="0.4">
      <c r="A29" s="1"/>
      <c r="B29" s="15" t="str">
        <f>DAF!I5</f>
        <v>:44.70</v>
      </c>
      <c r="C29" s="15" t="str">
        <f>DAF!J5</f>
        <v>:49.17</v>
      </c>
      <c r="D29" s="15" t="str">
        <f>DAF!K5</f>
        <v>:48.38</v>
      </c>
      <c r="E29" s="15" t="str">
        <f>DAF!L5</f>
        <v>:48.90</v>
      </c>
      <c r="F29" s="15" t="str">
        <f>DAF!M5</f>
        <v>:43.34</v>
      </c>
      <c r="G29" s="14"/>
      <c r="H29" s="14"/>
      <c r="I29" s="61"/>
    </row>
    <row r="30" spans="1:9" ht="18" x14ac:dyDescent="0.4">
      <c r="A30" s="1" t="str">
        <f>GCS!H36</f>
        <v>10/5/17 vs Gilbert Christian School</v>
      </c>
      <c r="B30" s="15" t="str">
        <f>GCS!I4</f>
        <v>:38.97</v>
      </c>
      <c r="C30" s="15" t="str">
        <f>GCS!J4</f>
        <v>:46.58</v>
      </c>
      <c r="D30" s="15" t="str">
        <f>GCS!K4</f>
        <v>:48.33</v>
      </c>
      <c r="E30" s="15" t="str">
        <f>GCS!L4</f>
        <v>:49.72</v>
      </c>
      <c r="F30" s="15" t="str">
        <f>GCS!M4</f>
        <v>:50.76</v>
      </c>
      <c r="G30" s="14">
        <f>GCS!N4</f>
        <v>5.447569444444445E-3</v>
      </c>
      <c r="H30" s="14">
        <f>GCS!O4</f>
        <v>5.4442129629629632E-3</v>
      </c>
      <c r="I30" s="61"/>
    </row>
    <row r="31" spans="1:9" ht="18" x14ac:dyDescent="0.4">
      <c r="A31" s="1"/>
      <c r="B31" s="15" t="str">
        <f>GCS!I5</f>
        <v>:43.29</v>
      </c>
      <c r="C31" s="15" t="str">
        <f>GCS!J5</f>
        <v>:47.99</v>
      </c>
      <c r="D31" s="15" t="str">
        <f>GCS!K5</f>
        <v>:49.51</v>
      </c>
      <c r="E31" s="15" t="str">
        <f>GCS!L5</f>
        <v>:50.88</v>
      </c>
      <c r="F31" s="15" t="str">
        <f>GCS!M5</f>
        <v>:44.54</v>
      </c>
      <c r="G31" s="14"/>
      <c r="H31" s="14"/>
      <c r="I31" s="61"/>
    </row>
    <row r="32" spans="1:9" ht="18" x14ac:dyDescent="0.4">
      <c r="A32" s="1"/>
      <c r="B32" s="15"/>
      <c r="C32" s="15"/>
      <c r="D32" s="15"/>
      <c r="E32" s="15"/>
      <c r="F32" s="15"/>
      <c r="G32" s="14"/>
      <c r="H32" s="14"/>
      <c r="I32" s="61"/>
    </row>
    <row r="33" spans="1:11" ht="18" x14ac:dyDescent="0.4">
      <c r="A33" s="65" t="s">
        <v>69</v>
      </c>
      <c r="B33" s="66" t="s">
        <v>53</v>
      </c>
      <c r="C33" s="66" t="s">
        <v>52</v>
      </c>
      <c r="D33" s="66" t="s">
        <v>36</v>
      </c>
      <c r="E33" s="66" t="s">
        <v>76</v>
      </c>
      <c r="F33" s="66"/>
      <c r="G33" s="66"/>
      <c r="H33" s="61"/>
      <c r="I33" s="61"/>
    </row>
    <row r="34" spans="1:11" ht="18" x14ac:dyDescent="0.4">
      <c r="A34" s="1" t="str">
        <f>WI!H36</f>
        <v>9/9/17 Wolves Invite</v>
      </c>
      <c r="B34" s="15" t="str">
        <f>WI!L18</f>
        <v>:42.54</v>
      </c>
      <c r="C34" s="15" t="str">
        <f>WI!M18</f>
        <v>:47.05</v>
      </c>
      <c r="D34" s="14">
        <f>WI!N18</f>
        <v>1.0369212962962964E-3</v>
      </c>
      <c r="E34" s="14">
        <f>WI!O18</f>
        <v>1.0383101851851853E-3</v>
      </c>
      <c r="F34" s="61"/>
      <c r="G34" s="61"/>
      <c r="H34" s="61"/>
      <c r="I34" s="61"/>
    </row>
    <row r="35" spans="1:11" ht="18" x14ac:dyDescent="0.4">
      <c r="A35" s="1" t="str">
        <f>PCV!H36</f>
        <v>9/12/17 at Phoenix Country Day &amp; Veritas</v>
      </c>
      <c r="B35" s="15" t="str">
        <f>PCV!L20</f>
        <v>:44.86</v>
      </c>
      <c r="C35" s="15" t="str">
        <f>PCV!M20</f>
        <v>:49.52</v>
      </c>
      <c r="D35" s="14">
        <f>PCV!N20</f>
        <v>1.092361111111111E-3</v>
      </c>
      <c r="E35" s="14">
        <f>PCV!O20</f>
        <v>1.0921296296296297E-3</v>
      </c>
      <c r="F35" s="61"/>
      <c r="G35" s="61"/>
      <c r="H35" s="61"/>
      <c r="I35" s="61"/>
    </row>
    <row r="36" spans="1:11" ht="18" x14ac:dyDescent="0.4">
      <c r="A36" s="1" t="str">
        <f>KI!H36</f>
        <v>9/23/17 Knights Invite</v>
      </c>
      <c r="B36" s="15" t="str">
        <f>KI!L19</f>
        <v>:45.73</v>
      </c>
      <c r="C36" s="15" t="str">
        <f>KI!M19</f>
        <v>:51.10</v>
      </c>
      <c r="D36" s="14">
        <f>KI!N19</f>
        <v>1.1207175925925926E-3</v>
      </c>
      <c r="E36" s="14">
        <f>KI!O19</f>
        <v>1.1230324074074074E-3</v>
      </c>
      <c r="F36" s="61"/>
      <c r="G36" s="61"/>
      <c r="H36" s="61"/>
      <c r="I36" s="61"/>
    </row>
    <row r="37" spans="1:11" ht="18" x14ac:dyDescent="0.4">
      <c r="A37" s="1" t="str">
        <f>HIG!H36</f>
        <v>9/26/17 at Higley</v>
      </c>
      <c r="B37" s="15" t="str">
        <f>HIG!L20</f>
        <v>:46.13</v>
      </c>
      <c r="C37" s="15" t="str">
        <f>HIG!M20</f>
        <v>:47.45</v>
      </c>
      <c r="D37" s="14">
        <f>HIG!N20</f>
        <v>1.0831018518518518E-3</v>
      </c>
      <c r="E37" s="14">
        <f>HIG!O20</f>
        <v>1.08125E-3</v>
      </c>
      <c r="F37" s="61"/>
      <c r="G37" s="61"/>
      <c r="H37" s="61"/>
      <c r="I37" s="61"/>
    </row>
    <row r="38" spans="1:11" ht="18" x14ac:dyDescent="0.4">
      <c r="A38" s="1"/>
      <c r="B38" s="15"/>
      <c r="C38" s="15"/>
      <c r="D38" s="3"/>
      <c r="E38" s="3"/>
      <c r="F38" s="61"/>
      <c r="G38" s="61"/>
      <c r="H38" s="61"/>
      <c r="I38" s="61"/>
    </row>
    <row r="39" spans="1:11" ht="18" x14ac:dyDescent="0.4">
      <c r="A39" s="65" t="s">
        <v>70</v>
      </c>
      <c r="B39" s="66" t="s">
        <v>53</v>
      </c>
      <c r="C39" s="66" t="s">
        <v>52</v>
      </c>
      <c r="D39" s="66" t="s">
        <v>36</v>
      </c>
      <c r="E39" s="66" t="s">
        <v>76</v>
      </c>
      <c r="F39" s="66"/>
      <c r="G39" s="66"/>
      <c r="H39" s="61"/>
      <c r="I39" s="61"/>
    </row>
    <row r="40" spans="1:11" ht="18" x14ac:dyDescent="0.4">
      <c r="A40" s="1" t="str">
        <f>GIL!H36</f>
        <v>8/26/17 Gilbert</v>
      </c>
      <c r="B40" s="15" t="str">
        <f>GIL!L25</f>
        <v>:53.44</v>
      </c>
      <c r="C40" s="15" t="str">
        <f>GIL!M25</f>
        <v>:59.54</v>
      </c>
      <c r="D40" s="3">
        <f>GIL!N25</f>
        <v>1.3076388888888888E-3</v>
      </c>
      <c r="E40" s="3">
        <f>GIL!O25</f>
        <v>1.308912037037037E-3</v>
      </c>
      <c r="F40" s="66"/>
      <c r="G40" s="66"/>
      <c r="H40" s="61"/>
      <c r="I40" s="61"/>
    </row>
    <row r="41" spans="1:11" ht="18" x14ac:dyDescent="0.4">
      <c r="A41" s="1" t="str">
        <f>AJ!H36</f>
        <v>8/29/17 Apache Junction</v>
      </c>
      <c r="B41" s="15" t="str">
        <f>AJ!L26</f>
        <v>:49.75</v>
      </c>
      <c r="C41" s="15" t="str">
        <f>AJ!M26</f>
        <v>:55.85</v>
      </c>
      <c r="D41" s="14">
        <f>AJ!N26</f>
        <v>1.2222222222222222E-3</v>
      </c>
      <c r="E41" s="14">
        <f>AJ!O26</f>
        <v>1.2239583333333332E-3</v>
      </c>
      <c r="F41" s="66"/>
      <c r="G41" s="66"/>
      <c r="H41" s="61"/>
      <c r="I41" s="61"/>
    </row>
    <row r="42" spans="1:11" ht="18.5" thickBot="1" x14ac:dyDescent="0.45">
      <c r="A42" s="1"/>
      <c r="B42" s="15"/>
      <c r="C42" s="15"/>
      <c r="D42" s="3"/>
      <c r="E42" s="3"/>
      <c r="F42" s="66"/>
      <c r="G42" s="66"/>
      <c r="H42" s="61"/>
      <c r="I42" s="61"/>
    </row>
    <row r="43" spans="1:11" ht="18.5" thickBot="1" x14ac:dyDescent="0.45">
      <c r="A43" s="83" t="s">
        <v>137</v>
      </c>
      <c r="B43" s="85"/>
      <c r="C43" s="85"/>
      <c r="D43" s="86"/>
      <c r="E43" s="86"/>
      <c r="F43" s="80"/>
      <c r="G43" s="80"/>
      <c r="H43" s="81"/>
      <c r="I43" s="81"/>
      <c r="J43" s="59"/>
      <c r="K43" s="60"/>
    </row>
    <row r="44" spans="1:11" ht="18" x14ac:dyDescent="0.4">
      <c r="A44" s="68" t="s">
        <v>0</v>
      </c>
      <c r="B44" s="33" t="s">
        <v>2</v>
      </c>
      <c r="C44" s="33" t="s">
        <v>1</v>
      </c>
      <c r="D44" s="33" t="s">
        <v>3</v>
      </c>
      <c r="E44" s="34" t="s">
        <v>10</v>
      </c>
      <c r="F44" s="34" t="s">
        <v>4</v>
      </c>
      <c r="G44" s="34" t="s">
        <v>5</v>
      </c>
      <c r="H44" s="34" t="s">
        <v>11</v>
      </c>
      <c r="I44" s="34" t="s">
        <v>6</v>
      </c>
      <c r="J44" s="34" t="s">
        <v>7</v>
      </c>
      <c r="K44" s="35" t="s">
        <v>8</v>
      </c>
    </row>
    <row r="45" spans="1:11" ht="18" thickBot="1" x14ac:dyDescent="0.4">
      <c r="A45" s="73" t="s">
        <v>81</v>
      </c>
      <c r="B45" s="74" t="str">
        <f>BT!C8</f>
        <v>2:46.25 SSI</v>
      </c>
      <c r="C45" s="74" t="str">
        <f>BT!D8</f>
        <v>3:34.34 DAF</v>
      </c>
      <c r="D45" s="74" t="str">
        <f>BT!E8</f>
        <v>:32.76 SAN</v>
      </c>
      <c r="E45" s="74" t="str">
        <f>BT!F8</f>
        <v>:32.40 GCS</v>
      </c>
      <c r="F45" s="74" t="str">
        <f>BT!G8</f>
        <v>1:48.50 TT</v>
      </c>
      <c r="G45" s="74" t="str">
        <f>BT!H8</f>
        <v>1:14.55 SPCP</v>
      </c>
      <c r="H45" s="74" t="str">
        <f>BT!I8</f>
        <v>1:15.68 SSI</v>
      </c>
      <c r="I45" s="74" t="str">
        <f>BT!J8</f>
        <v>7:48.33 DAF</v>
      </c>
      <c r="J45" s="74" t="str">
        <f>BT!K8</f>
        <v>1:29.59 WI</v>
      </c>
      <c r="K45" s="75" t="str">
        <f>BT!L8</f>
        <v>1:45.60 AJ</v>
      </c>
    </row>
    <row r="46" spans="1:11" ht="13" thickBot="1" x14ac:dyDescent="0.3"/>
    <row r="47" spans="1:11" ht="18.5" thickBot="1" x14ac:dyDescent="0.45">
      <c r="A47" s="83">
        <v>2017</v>
      </c>
      <c r="B47" s="90"/>
      <c r="C47" s="90"/>
      <c r="D47" s="90"/>
      <c r="E47" s="90"/>
      <c r="F47" s="90"/>
      <c r="G47" s="90"/>
      <c r="H47" s="90"/>
      <c r="I47" s="90"/>
      <c r="J47" s="59"/>
      <c r="K47" s="60"/>
    </row>
    <row r="48" spans="1:11" ht="17.5" x14ac:dyDescent="0.35">
      <c r="A48" s="87" t="s">
        <v>99</v>
      </c>
      <c r="B48" s="123" t="s">
        <v>469</v>
      </c>
      <c r="C48" s="123" t="s">
        <v>458</v>
      </c>
      <c r="D48" s="123" t="s">
        <v>378</v>
      </c>
      <c r="E48" s="123" t="s">
        <v>571</v>
      </c>
      <c r="F48" s="123" t="s">
        <v>372</v>
      </c>
      <c r="G48" s="123" t="s">
        <v>397</v>
      </c>
      <c r="H48" s="123" t="s">
        <v>563</v>
      </c>
      <c r="I48" s="123" t="s">
        <v>387</v>
      </c>
      <c r="J48" s="123" t="s">
        <v>478</v>
      </c>
      <c r="K48" s="132" t="s">
        <v>348</v>
      </c>
    </row>
    <row r="49" spans="1:11" ht="18" thickBot="1" x14ac:dyDescent="0.4">
      <c r="A49" s="73" t="s">
        <v>100</v>
      </c>
      <c r="B49" s="74" t="str">
        <f>BT!C8</f>
        <v>2:46.25 SSI</v>
      </c>
      <c r="C49" s="74" t="str">
        <f>BT!D8</f>
        <v>3:34.34 DAF</v>
      </c>
      <c r="D49" s="74" t="str">
        <f>BT!E8</f>
        <v>:32.76 SAN</v>
      </c>
      <c r="E49" s="74" t="str">
        <f>BT!F8</f>
        <v>:32.40 GCS</v>
      </c>
      <c r="F49" s="74" t="str">
        <f>BT!G8</f>
        <v>1:48.50 TT</v>
      </c>
      <c r="G49" s="74" t="str">
        <f>BT!H8</f>
        <v>1:14.55 SPCP</v>
      </c>
      <c r="H49" s="74" t="str">
        <f>BT!I8</f>
        <v>1:15.68 SSI</v>
      </c>
      <c r="I49" s="74" t="str">
        <f>BT!J8</f>
        <v>7:48.33 DAF</v>
      </c>
      <c r="J49" s="74" t="str">
        <f>BT!K8</f>
        <v>1:29.59 WI</v>
      </c>
      <c r="K49" s="75" t="str">
        <f>BT!L8</f>
        <v>1:45.60 AJ</v>
      </c>
    </row>
  </sheetData>
  <pageMargins left="0.7" right="0.7" top="0.75" bottom="0.75" header="0.5" footer="0.5"/>
  <pageSetup scale="52" orientation="landscape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0">
    <pageSetUpPr fitToPage="1"/>
  </sheetPr>
  <dimension ref="A1:K37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1126</v>
      </c>
      <c r="B1" s="64" t="s">
        <v>81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/>
      <c r="B4" s="15"/>
      <c r="C4" s="15"/>
      <c r="D4" s="15"/>
      <c r="E4" s="15"/>
      <c r="F4" s="14"/>
      <c r="G4" s="14"/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/>
      <c r="B7" s="15"/>
      <c r="C7" s="15"/>
      <c r="D7" s="15"/>
      <c r="E7" s="15"/>
      <c r="F7" s="14"/>
      <c r="G7" s="14"/>
      <c r="H7" s="61"/>
      <c r="I7" s="61"/>
    </row>
    <row r="8" spans="1:9" ht="18" x14ac:dyDescent="0.4">
      <c r="A8" s="1"/>
      <c r="B8" s="15"/>
      <c r="C8" s="15"/>
      <c r="D8" s="15"/>
      <c r="E8" s="15"/>
      <c r="F8" s="14"/>
      <c r="G8" s="14"/>
      <c r="H8" s="61"/>
      <c r="I8" s="61"/>
    </row>
    <row r="9" spans="1:9" ht="18" x14ac:dyDescent="0.4">
      <c r="A9" s="65" t="s">
        <v>65</v>
      </c>
      <c r="B9" s="66" t="s">
        <v>36</v>
      </c>
      <c r="C9" s="66" t="s">
        <v>76</v>
      </c>
      <c r="D9" s="66"/>
      <c r="E9" s="66"/>
      <c r="F9" s="66"/>
      <c r="G9" s="66"/>
      <c r="H9" s="61"/>
      <c r="I9" s="61"/>
    </row>
    <row r="10" spans="1:9" ht="18" x14ac:dyDescent="0.4">
      <c r="A10" s="1" t="str">
        <f>AJ!H36</f>
        <v>8/29/17 Apache Junction</v>
      </c>
      <c r="B10" s="4" t="str">
        <f>AJ!D23</f>
        <v>MED</v>
      </c>
      <c r="C10" s="4" t="str">
        <f>AJ!E23</f>
        <v>MED</v>
      </c>
      <c r="D10" s="61"/>
      <c r="E10" s="61"/>
      <c r="F10" s="61"/>
      <c r="G10" s="61"/>
      <c r="H10" s="61"/>
      <c r="I10" s="61"/>
    </row>
    <row r="11" spans="1:9" ht="18" x14ac:dyDescent="0.4">
      <c r="A11" s="1" t="str">
        <f>VTP!H36</f>
        <v>9/7/17 Veritas &amp; Tempe Prep</v>
      </c>
      <c r="B11" s="4" t="str">
        <f>VTP!F23</f>
        <v>MED</v>
      </c>
      <c r="C11" s="4" t="str">
        <f>VTP!G23</f>
        <v>MED</v>
      </c>
      <c r="D11" s="61"/>
      <c r="E11" s="61"/>
      <c r="F11" s="61"/>
      <c r="G11" s="61"/>
      <c r="H11" s="61"/>
      <c r="I11" s="61"/>
    </row>
    <row r="12" spans="1:9" ht="18" x14ac:dyDescent="0.4">
      <c r="A12" s="1"/>
      <c r="B12" s="4"/>
      <c r="C12" s="61"/>
      <c r="D12" s="61"/>
      <c r="E12" s="61"/>
      <c r="F12" s="61"/>
      <c r="G12" s="61"/>
      <c r="H12" s="61"/>
      <c r="I12" s="61"/>
    </row>
    <row r="13" spans="1:9" ht="18" x14ac:dyDescent="0.4">
      <c r="A13" s="65" t="s">
        <v>66</v>
      </c>
      <c r="B13" s="66" t="s">
        <v>53</v>
      </c>
      <c r="C13" s="66" t="s">
        <v>52</v>
      </c>
      <c r="D13" s="66" t="s">
        <v>36</v>
      </c>
      <c r="E13" s="66" t="s">
        <v>76</v>
      </c>
      <c r="F13" s="66"/>
      <c r="G13" s="66"/>
      <c r="H13" s="61"/>
      <c r="I13" s="61"/>
    </row>
    <row r="14" spans="1:9" ht="18" x14ac:dyDescent="0.4">
      <c r="A14" s="1"/>
      <c r="B14" s="15"/>
      <c r="C14" s="15"/>
      <c r="D14" s="3"/>
      <c r="E14" s="3"/>
      <c r="F14" s="61"/>
      <c r="G14" s="61"/>
      <c r="H14" s="61"/>
      <c r="I14" s="61"/>
    </row>
    <row r="15" spans="1:9" ht="18" x14ac:dyDescent="0.4">
      <c r="A15" s="1"/>
      <c r="B15" s="15"/>
      <c r="C15" s="15"/>
      <c r="D15" s="3"/>
      <c r="E15" s="3"/>
      <c r="F15" s="61"/>
      <c r="G15" s="61"/>
      <c r="H15" s="61"/>
      <c r="I15" s="61"/>
    </row>
    <row r="16" spans="1:9" ht="18" x14ac:dyDescent="0.4">
      <c r="A16" s="65" t="s">
        <v>67</v>
      </c>
      <c r="B16" s="66" t="s">
        <v>53</v>
      </c>
      <c r="C16" s="66" t="s">
        <v>52</v>
      </c>
      <c r="D16" s="66" t="s">
        <v>36</v>
      </c>
      <c r="E16" s="66" t="s">
        <v>76</v>
      </c>
      <c r="F16" s="66"/>
      <c r="G16" s="66"/>
      <c r="H16" s="61"/>
      <c r="I16" s="61"/>
    </row>
    <row r="17" spans="1:11" ht="18" x14ac:dyDescent="0.4">
      <c r="A17" s="1" t="str">
        <f>AJ!H36</f>
        <v>8/29/17 Apache Junction</v>
      </c>
      <c r="B17" s="15" t="str">
        <f>AJ!D34</f>
        <v>MED</v>
      </c>
      <c r="C17" s="15" t="str">
        <f>AJ!E34</f>
        <v>MED</v>
      </c>
      <c r="D17" s="14" t="str">
        <f>AJ!F34</f>
        <v>MED</v>
      </c>
      <c r="E17" s="14" t="str">
        <f>AJ!G34</f>
        <v>MED</v>
      </c>
      <c r="F17" s="61"/>
      <c r="G17" s="61"/>
      <c r="H17" s="61"/>
      <c r="I17" s="61"/>
    </row>
    <row r="18" spans="1:11" ht="18" x14ac:dyDescent="0.4">
      <c r="A18" s="1"/>
      <c r="B18" s="15"/>
      <c r="C18" s="15"/>
      <c r="D18" s="3"/>
      <c r="E18" s="3"/>
      <c r="F18" s="61"/>
      <c r="G18" s="61"/>
      <c r="H18" s="61"/>
      <c r="I18" s="61"/>
    </row>
    <row r="19" spans="1:11" ht="18" x14ac:dyDescent="0.4">
      <c r="A19" s="1"/>
      <c r="B19" s="15"/>
      <c r="C19" s="15"/>
      <c r="D19" s="3"/>
      <c r="E19" s="3"/>
      <c r="F19" s="61"/>
      <c r="G19" s="61"/>
      <c r="H19" s="61"/>
      <c r="I19" s="61"/>
    </row>
    <row r="20" spans="1:11" ht="18" x14ac:dyDescent="0.4">
      <c r="A20" s="65" t="s">
        <v>68</v>
      </c>
      <c r="B20" s="66" t="s">
        <v>57</v>
      </c>
      <c r="C20" s="66" t="s">
        <v>56</v>
      </c>
      <c r="D20" s="66" t="s">
        <v>55</v>
      </c>
      <c r="E20" s="66" t="s">
        <v>54</v>
      </c>
      <c r="F20" s="66" t="s">
        <v>63</v>
      </c>
      <c r="G20" s="66" t="s">
        <v>36</v>
      </c>
      <c r="H20" s="66" t="s">
        <v>76</v>
      </c>
      <c r="I20" s="61"/>
    </row>
    <row r="21" spans="1:11" ht="18" x14ac:dyDescent="0.4">
      <c r="A21" s="1"/>
      <c r="B21" s="15"/>
      <c r="C21" s="15"/>
      <c r="D21" s="15"/>
      <c r="E21" s="15"/>
      <c r="F21" s="15"/>
      <c r="G21" s="14"/>
      <c r="H21" s="14"/>
      <c r="I21" s="61"/>
    </row>
    <row r="22" spans="1:11" ht="18" x14ac:dyDescent="0.4">
      <c r="A22" s="1"/>
      <c r="B22" s="15"/>
      <c r="C22" s="15"/>
      <c r="D22" s="15"/>
      <c r="E22" s="15"/>
      <c r="F22" s="15"/>
      <c r="G22" s="14"/>
      <c r="H22" s="14"/>
      <c r="I22" s="61"/>
    </row>
    <row r="23" spans="1:11" ht="18" x14ac:dyDescent="0.4">
      <c r="A23" s="1"/>
      <c r="B23" s="15"/>
      <c r="C23" s="15"/>
      <c r="D23" s="15"/>
      <c r="E23" s="15"/>
      <c r="F23" s="15"/>
      <c r="G23" s="14"/>
      <c r="H23" s="14"/>
      <c r="I23" s="61"/>
    </row>
    <row r="24" spans="1:11" ht="18" x14ac:dyDescent="0.4">
      <c r="A24" s="65" t="s">
        <v>69</v>
      </c>
      <c r="B24" s="66" t="s">
        <v>53</v>
      </c>
      <c r="C24" s="66" t="s">
        <v>52</v>
      </c>
      <c r="D24" s="66" t="s">
        <v>36</v>
      </c>
      <c r="E24" s="66" t="s">
        <v>76</v>
      </c>
      <c r="F24" s="66"/>
      <c r="G24" s="66"/>
      <c r="H24" s="61"/>
      <c r="I24" s="61"/>
    </row>
    <row r="25" spans="1:11" ht="18" x14ac:dyDescent="0.4">
      <c r="A25" s="1" t="str">
        <f>VTP!H36</f>
        <v>9/7/17 Veritas &amp; Tempe Prep</v>
      </c>
      <c r="B25" s="15" t="str">
        <f>VTP!L21</f>
        <v>MED</v>
      </c>
      <c r="C25" s="15" t="str">
        <f>VTP!M21</f>
        <v>MED</v>
      </c>
      <c r="D25" s="14" t="str">
        <f>VTP!N21</f>
        <v>MED</v>
      </c>
      <c r="E25" s="14" t="str">
        <f>VTP!O21</f>
        <v>MED</v>
      </c>
      <c r="F25" s="61"/>
      <c r="G25" s="61"/>
      <c r="H25" s="61"/>
      <c r="I25" s="61"/>
    </row>
    <row r="26" spans="1:11" ht="18" x14ac:dyDescent="0.4">
      <c r="A26" s="1"/>
      <c r="B26" s="15"/>
      <c r="C26" s="15"/>
      <c r="D26" s="3"/>
      <c r="E26" s="3"/>
      <c r="F26" s="61"/>
      <c r="G26" s="61"/>
      <c r="H26" s="61"/>
      <c r="I26" s="61"/>
    </row>
    <row r="27" spans="1:11" ht="18" x14ac:dyDescent="0.4">
      <c r="A27" s="65" t="s">
        <v>70</v>
      </c>
      <c r="B27" s="66" t="s">
        <v>53</v>
      </c>
      <c r="C27" s="66" t="s">
        <v>52</v>
      </c>
      <c r="D27" s="66" t="s">
        <v>36</v>
      </c>
      <c r="E27" s="66" t="s">
        <v>76</v>
      </c>
      <c r="F27" s="66"/>
      <c r="G27" s="66"/>
      <c r="H27" s="61"/>
      <c r="I27" s="61"/>
    </row>
    <row r="28" spans="1:11" ht="18" x14ac:dyDescent="0.4">
      <c r="A28" s="65"/>
      <c r="B28" s="15"/>
      <c r="C28" s="15"/>
      <c r="D28" s="3"/>
      <c r="E28" s="3"/>
      <c r="F28" s="66"/>
      <c r="G28" s="66"/>
      <c r="H28" s="61"/>
      <c r="I28" s="61"/>
    </row>
    <row r="29" spans="1:11" ht="18.5" thickBot="1" x14ac:dyDescent="0.45">
      <c r="A29" s="1"/>
      <c r="B29" s="15"/>
      <c r="C29" s="15"/>
      <c r="D29" s="3"/>
      <c r="E29" s="3"/>
      <c r="F29" s="61"/>
      <c r="G29" s="61"/>
      <c r="H29" s="61"/>
      <c r="I29" s="61"/>
    </row>
    <row r="30" spans="1:11" ht="18.5" thickBot="1" x14ac:dyDescent="0.45">
      <c r="A30" s="83" t="s">
        <v>137</v>
      </c>
      <c r="B30" s="85"/>
      <c r="C30" s="85"/>
      <c r="D30" s="86"/>
      <c r="E30" s="86"/>
      <c r="F30" s="80"/>
      <c r="G30" s="80"/>
      <c r="H30" s="81"/>
      <c r="I30" s="81"/>
      <c r="J30" s="59"/>
      <c r="K30" s="60"/>
    </row>
    <row r="31" spans="1:11" ht="18" x14ac:dyDescent="0.4">
      <c r="A31" s="68" t="s">
        <v>0</v>
      </c>
      <c r="B31" s="33" t="s">
        <v>2</v>
      </c>
      <c r="C31" s="33" t="s">
        <v>1</v>
      </c>
      <c r="D31" s="33" t="s">
        <v>3</v>
      </c>
      <c r="E31" s="34" t="s">
        <v>10</v>
      </c>
      <c r="F31" s="34" t="s">
        <v>4</v>
      </c>
      <c r="G31" s="34" t="s">
        <v>5</v>
      </c>
      <c r="H31" s="34" t="s">
        <v>11</v>
      </c>
      <c r="I31" s="34" t="s">
        <v>6</v>
      </c>
      <c r="J31" s="34" t="s">
        <v>7</v>
      </c>
      <c r="K31" s="35" t="s">
        <v>8</v>
      </c>
    </row>
    <row r="32" spans="1:11" ht="17.5" x14ac:dyDescent="0.35">
      <c r="A32" s="111" t="s">
        <v>85</v>
      </c>
      <c r="B32" s="38" t="s">
        <v>128</v>
      </c>
      <c r="C32" s="38" t="s">
        <v>128</v>
      </c>
      <c r="D32" s="38" t="s">
        <v>229</v>
      </c>
      <c r="E32" s="38" t="s">
        <v>120</v>
      </c>
      <c r="F32" s="38" t="s">
        <v>230</v>
      </c>
      <c r="G32" s="38" t="s">
        <v>231</v>
      </c>
      <c r="H32" s="38" t="s">
        <v>120</v>
      </c>
      <c r="I32" s="38" t="s">
        <v>232</v>
      </c>
      <c r="J32" s="38" t="s">
        <v>233</v>
      </c>
      <c r="K32" s="39" t="s">
        <v>234</v>
      </c>
    </row>
    <row r="33" spans="1:11" ht="18" thickBot="1" x14ac:dyDescent="0.4">
      <c r="A33" s="73" t="s">
        <v>81</v>
      </c>
      <c r="B33" s="74" t="str">
        <f>BT!C9</f>
        <v>NT</v>
      </c>
      <c r="C33" s="74" t="str">
        <f>BT!D9</f>
        <v>MED</v>
      </c>
      <c r="D33" s="74" t="str">
        <f>BT!E9</f>
        <v>:42.76 TT</v>
      </c>
      <c r="E33" s="74" t="str">
        <f>BT!F9</f>
        <v>:37.47 AJ</v>
      </c>
      <c r="F33" s="74" t="str">
        <f>BT!G9</f>
        <v>MED</v>
      </c>
      <c r="G33" s="74" t="str">
        <f>BT!H9</f>
        <v>NT</v>
      </c>
      <c r="H33" s="74" t="str">
        <f>BT!I9</f>
        <v>1:26.70 VTP</v>
      </c>
      <c r="I33" s="74" t="str">
        <f>BT!J9</f>
        <v>NT</v>
      </c>
      <c r="J33" s="74" t="str">
        <f>BT!K9</f>
        <v>NT</v>
      </c>
      <c r="K33" s="75" t="str">
        <f>BT!L9</f>
        <v>NT</v>
      </c>
    </row>
    <row r="34" spans="1:11" ht="13" thickBot="1" x14ac:dyDescent="0.3"/>
    <row r="35" spans="1:11" ht="18.5" thickBot="1" x14ac:dyDescent="0.45">
      <c r="A35" s="83">
        <v>2017</v>
      </c>
      <c r="B35" s="90"/>
      <c r="C35" s="90"/>
      <c r="D35" s="90"/>
      <c r="E35" s="90"/>
      <c r="F35" s="90"/>
      <c r="G35" s="90"/>
      <c r="H35" s="90"/>
      <c r="I35" s="90"/>
      <c r="J35" s="59"/>
      <c r="K35" s="60"/>
    </row>
    <row r="36" spans="1:11" ht="17.5" x14ac:dyDescent="0.35">
      <c r="A36" s="152" t="s">
        <v>99</v>
      </c>
      <c r="B36" s="123" t="s">
        <v>120</v>
      </c>
      <c r="C36" s="123" t="s">
        <v>399</v>
      </c>
      <c r="D36" s="123" t="s">
        <v>375</v>
      </c>
      <c r="E36" s="123" t="s">
        <v>762</v>
      </c>
      <c r="F36" s="123" t="s">
        <v>399</v>
      </c>
      <c r="G36" s="123" t="s">
        <v>120</v>
      </c>
      <c r="H36" s="123" t="s">
        <v>965</v>
      </c>
      <c r="I36" s="123" t="s">
        <v>120</v>
      </c>
      <c r="J36" s="123" t="s">
        <v>120</v>
      </c>
      <c r="K36" s="132" t="s">
        <v>120</v>
      </c>
    </row>
    <row r="37" spans="1:11" ht="18" thickBot="1" x14ac:dyDescent="0.4">
      <c r="A37" s="153" t="s">
        <v>100</v>
      </c>
      <c r="B37" s="74" t="str">
        <f>BT!C9</f>
        <v>NT</v>
      </c>
      <c r="C37" s="74" t="str">
        <f>BT!D9</f>
        <v>MED</v>
      </c>
      <c r="D37" s="74" t="str">
        <f>BT!E9</f>
        <v>:42.76 TT</v>
      </c>
      <c r="E37" s="74" t="str">
        <f>BT!F9</f>
        <v>:37.47 AJ</v>
      </c>
      <c r="F37" s="74" t="str">
        <f>BT!G9</f>
        <v>MED</v>
      </c>
      <c r="G37" s="74" t="str">
        <f>BT!H9</f>
        <v>NT</v>
      </c>
      <c r="H37" s="74" t="str">
        <f>BT!I9</f>
        <v>1:26.70 VTP</v>
      </c>
      <c r="I37" s="74" t="str">
        <f>BT!J9</f>
        <v>NT</v>
      </c>
      <c r="J37" s="74" t="str">
        <f>BT!K9</f>
        <v>NT</v>
      </c>
      <c r="K37" s="75" t="str">
        <f>BT!L9</f>
        <v>NT</v>
      </c>
    </row>
  </sheetData>
  <phoneticPr fontId="1" type="noConversion"/>
  <pageMargins left="0.7" right="0.7" top="0.75" bottom="0.75" header="0.5" footer="0.5"/>
  <pageSetup scale="52" orientation="landscape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49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271</v>
      </c>
      <c r="B1" s="64" t="s">
        <v>81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DAF!H36</f>
        <v>9/21/17 at Dysart &amp; Agua Fria</v>
      </c>
      <c r="B4" s="15" t="str">
        <f>DAF!B9</f>
        <v>:37.99</v>
      </c>
      <c r="C4" s="15" t="str">
        <f>DAF!C9</f>
        <v>:44.82</v>
      </c>
      <c r="D4" s="15" t="str">
        <f>DAF!D9</f>
        <v>:45.51</v>
      </c>
      <c r="E4" s="15" t="str">
        <f>DAF!E9</f>
        <v>:41.89</v>
      </c>
      <c r="F4" s="14">
        <f>DAF!F9</f>
        <v>1.9700231481481483E-3</v>
      </c>
      <c r="G4" s="14">
        <f>DAF!G9</f>
        <v>1.9684027777777777E-3</v>
      </c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 t="str">
        <f>HIG!H36</f>
        <v>9/26/17 at Higley</v>
      </c>
      <c r="B7" s="15" t="str">
        <f>HIG!B15</f>
        <v>:40.33</v>
      </c>
      <c r="C7" s="15" t="str">
        <f>HIG!C15</f>
        <v>:48.75</v>
      </c>
      <c r="D7" s="15" t="str">
        <f>HIG!D15</f>
        <v>:56.75</v>
      </c>
      <c r="E7" s="15" t="str">
        <f>HIG!E15</f>
        <v>:41.63</v>
      </c>
      <c r="F7" s="14">
        <f>HIG!F15</f>
        <v>2.169675925925926E-3</v>
      </c>
      <c r="G7" s="14">
        <f>HIG!G15</f>
        <v>2.1725694444444444E-3</v>
      </c>
      <c r="H7" s="61"/>
      <c r="I7" s="61"/>
    </row>
    <row r="8" spans="1:9" ht="18" x14ac:dyDescent="0.4">
      <c r="A8" s="1"/>
      <c r="B8" s="15"/>
      <c r="C8" s="15"/>
      <c r="D8" s="15"/>
      <c r="E8" s="15"/>
      <c r="F8" s="14"/>
      <c r="G8" s="14"/>
      <c r="H8" s="61"/>
      <c r="I8" s="61"/>
    </row>
    <row r="9" spans="1:9" ht="18" x14ac:dyDescent="0.4">
      <c r="A9" s="65" t="s">
        <v>65</v>
      </c>
      <c r="B9" s="66" t="s">
        <v>36</v>
      </c>
      <c r="C9" s="66" t="s">
        <v>76</v>
      </c>
      <c r="D9" s="66"/>
      <c r="E9" s="66"/>
      <c r="F9" s="66"/>
      <c r="G9" s="66"/>
      <c r="H9" s="61"/>
      <c r="I9" s="61"/>
    </row>
    <row r="10" spans="1:9" ht="18" x14ac:dyDescent="0.4">
      <c r="A10" s="1" t="str">
        <f>GIL!H36</f>
        <v>8/26/17 Gilbert</v>
      </c>
      <c r="B10" s="4" t="str">
        <f>GIL!F21</f>
        <v>:33.19</v>
      </c>
      <c r="C10" s="4" t="str">
        <f>GIL!G21</f>
        <v>:33.12</v>
      </c>
      <c r="D10" s="61"/>
      <c r="E10" s="61"/>
      <c r="F10" s="61"/>
      <c r="G10" s="61"/>
      <c r="H10" s="61"/>
      <c r="I10" s="61"/>
    </row>
    <row r="11" spans="1:9" ht="18" x14ac:dyDescent="0.4">
      <c r="A11" s="1" t="str">
        <f>VTP!H36</f>
        <v>9/7/17 Veritas &amp; Tempe Prep</v>
      </c>
      <c r="B11" s="4" t="str">
        <f>VTP!B21</f>
        <v>:33.87</v>
      </c>
      <c r="C11" s="4" t="str">
        <f>VTP!C21</f>
        <v>:33.46</v>
      </c>
      <c r="D11" s="61"/>
      <c r="E11" s="61"/>
      <c r="F11" s="61"/>
      <c r="G11" s="61"/>
      <c r="H11" s="61"/>
      <c r="I11" s="61"/>
    </row>
    <row r="12" spans="1:9" ht="18" x14ac:dyDescent="0.4">
      <c r="A12" s="1" t="str">
        <f>DAF!H36</f>
        <v>9/21/17 at Dysart &amp; Agua Fria</v>
      </c>
      <c r="B12" s="4" t="str">
        <f>DAF!F20</f>
        <v>:32.15</v>
      </c>
      <c r="C12" s="4" t="str">
        <f>DAF!G20</f>
        <v>:32.37</v>
      </c>
      <c r="D12" s="61"/>
      <c r="E12" s="61"/>
      <c r="F12" s="61"/>
      <c r="G12" s="61"/>
      <c r="H12" s="61"/>
      <c r="I12" s="61"/>
    </row>
    <row r="13" spans="1:9" ht="18" x14ac:dyDescent="0.4">
      <c r="A13" s="1" t="str">
        <f>KI!H36</f>
        <v>9/23/17 Knights Invite</v>
      </c>
      <c r="B13" s="4" t="str">
        <f>KI!F22</f>
        <v>:30.65</v>
      </c>
      <c r="C13" s="4" t="str">
        <f>KI!G22</f>
        <v>:30.80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GCS!H36</f>
        <v>10/5/17 vs Gilbert Christian School</v>
      </c>
      <c r="B14" s="4" t="str">
        <f>GCS!F22</f>
        <v>:31.62</v>
      </c>
      <c r="C14" s="4" t="str">
        <f>GCS!G22</f>
        <v>:31.47</v>
      </c>
      <c r="D14" s="61"/>
      <c r="E14" s="61"/>
      <c r="F14" s="61"/>
      <c r="G14" s="61"/>
      <c r="H14" s="61"/>
      <c r="I14" s="61"/>
    </row>
    <row r="15" spans="1:9" ht="18" x14ac:dyDescent="0.4">
      <c r="A15" s="1" t="str">
        <f>SPCP!H36</f>
        <v>10/19/17 vs Scottsdale Prep &amp; Chandler Prep</v>
      </c>
      <c r="B15" s="4" t="str">
        <f>SPCP!F20</f>
        <v>:30.87</v>
      </c>
      <c r="C15" s="4" t="str">
        <f>SPCP!G20</f>
        <v>:31.31</v>
      </c>
      <c r="D15" s="61"/>
      <c r="E15" s="61"/>
      <c r="F15" s="61"/>
      <c r="G15" s="61"/>
      <c r="H15" s="61"/>
      <c r="I15" s="61"/>
    </row>
    <row r="16" spans="1:9" ht="18" x14ac:dyDescent="0.4">
      <c r="A16" s="1" t="str">
        <f>SSI!H36</f>
        <v>10/21/17 Small School Invite</v>
      </c>
      <c r="B16" s="4" t="str">
        <f>SSI!F22</f>
        <v>:30.81</v>
      </c>
      <c r="C16" s="4" t="str">
        <f>SSI!G22</f>
        <v>:30.86</v>
      </c>
      <c r="D16" s="61"/>
      <c r="E16" s="61"/>
      <c r="F16" s="61"/>
      <c r="G16" s="61"/>
      <c r="H16" s="61"/>
      <c r="I16" s="61"/>
    </row>
    <row r="17" spans="1:9" ht="18" x14ac:dyDescent="0.4">
      <c r="A17" s="1" t="str">
        <f>SAN!H35</f>
        <v>10/28/17 San Tan Invite</v>
      </c>
      <c r="B17" s="4" t="str">
        <f>SAN!F20</f>
        <v>:30.71</v>
      </c>
      <c r="C17" s="4" t="str">
        <f>SAN!G20</f>
        <v>:30.98</v>
      </c>
      <c r="D17" s="61"/>
      <c r="E17" s="61"/>
      <c r="F17" s="61"/>
      <c r="G17" s="61"/>
      <c r="H17" s="61"/>
      <c r="I17" s="61"/>
    </row>
    <row r="18" spans="1:9" ht="18" x14ac:dyDescent="0.4">
      <c r="A18" s="1"/>
      <c r="B18" s="4"/>
      <c r="C18" s="61"/>
      <c r="D18" s="61"/>
      <c r="E18" s="61"/>
      <c r="F18" s="61"/>
      <c r="G18" s="61"/>
      <c r="H18" s="61"/>
      <c r="I18" s="61"/>
    </row>
    <row r="19" spans="1:9" ht="18" x14ac:dyDescent="0.4">
      <c r="A19" s="65" t="s">
        <v>66</v>
      </c>
      <c r="B19" s="66" t="s">
        <v>53</v>
      </c>
      <c r="C19" s="66" t="s">
        <v>52</v>
      </c>
      <c r="D19" s="66" t="s">
        <v>36</v>
      </c>
      <c r="E19" s="66" t="s">
        <v>76</v>
      </c>
      <c r="F19" s="66"/>
      <c r="G19" s="66"/>
      <c r="H19" s="61"/>
      <c r="I19" s="61"/>
    </row>
    <row r="20" spans="1:9" ht="18" x14ac:dyDescent="0.4">
      <c r="A20" s="1" t="str">
        <f>AJ!H36</f>
        <v>8/29/17 Apache Junction</v>
      </c>
      <c r="B20" s="15" t="str">
        <f>AJ!D26</f>
        <v>:43.25</v>
      </c>
      <c r="C20" s="15">
        <f>AJ!E26</f>
        <v>7.0092592592592602E-4</v>
      </c>
      <c r="D20" s="14">
        <f>AJ!F26</f>
        <v>1.2015046296296298E-3</v>
      </c>
      <c r="E20" s="14">
        <f>AJ!G26</f>
        <v>1.1979166666666668E-3</v>
      </c>
      <c r="F20" s="61"/>
      <c r="G20" s="61"/>
      <c r="H20" s="61"/>
      <c r="I20" s="61"/>
    </row>
    <row r="21" spans="1:9" ht="18" x14ac:dyDescent="0.4">
      <c r="A21" s="1"/>
      <c r="B21" s="15"/>
      <c r="C21" s="15"/>
      <c r="D21" s="3"/>
      <c r="E21" s="3"/>
      <c r="F21" s="61"/>
      <c r="G21" s="61"/>
      <c r="H21" s="61"/>
      <c r="I21" s="61"/>
    </row>
    <row r="22" spans="1:9" ht="18" x14ac:dyDescent="0.4">
      <c r="A22" s="65" t="s">
        <v>67</v>
      </c>
      <c r="B22" s="66" t="s">
        <v>53</v>
      </c>
      <c r="C22" s="66" t="s">
        <v>52</v>
      </c>
      <c r="D22" s="66" t="s">
        <v>36</v>
      </c>
      <c r="E22" s="66" t="s">
        <v>76</v>
      </c>
      <c r="F22" s="66"/>
      <c r="G22" s="66"/>
      <c r="H22" s="61"/>
      <c r="I22" s="61"/>
    </row>
    <row r="23" spans="1:9" ht="18" x14ac:dyDescent="0.4">
      <c r="A23" s="1" t="str">
        <f>HIG!H36</f>
        <v>9/26/17 at Higley</v>
      </c>
      <c r="B23" s="15" t="str">
        <f>HIG!D34</f>
        <v>:35.93</v>
      </c>
      <c r="C23" s="15" t="str">
        <f>HIG!E34</f>
        <v>:40.31</v>
      </c>
      <c r="D23" s="14">
        <f>HIG!F34</f>
        <v>8.8240740740740738E-4</v>
      </c>
      <c r="E23" s="14">
        <f>HIG!G34</f>
        <v>8.8067129629629639E-4</v>
      </c>
      <c r="F23" s="61"/>
      <c r="G23" s="61"/>
      <c r="H23" s="61"/>
      <c r="I23" s="61"/>
    </row>
    <row r="24" spans="1:9" ht="18" x14ac:dyDescent="0.4">
      <c r="A24" s="1" t="str">
        <f>GCS!H36</f>
        <v>10/5/17 vs Gilbert Christian School</v>
      </c>
      <c r="B24" s="15" t="str">
        <f>GCS!D34</f>
        <v>:34.27</v>
      </c>
      <c r="C24" s="15" t="str">
        <f>GCS!E34</f>
        <v>:38.06</v>
      </c>
      <c r="D24" s="14">
        <f>GCS!F34</f>
        <v>8.3715277777777781E-4</v>
      </c>
      <c r="E24" s="14">
        <f>GCS!G34</f>
        <v>8.3807870370370373E-4</v>
      </c>
      <c r="F24" s="61"/>
      <c r="G24" s="61"/>
      <c r="H24" s="61"/>
      <c r="I24" s="61"/>
    </row>
    <row r="25" spans="1:9" ht="18" x14ac:dyDescent="0.4">
      <c r="A25" s="1" t="str">
        <f>SPCP!H36</f>
        <v>10/19/17 vs Scottsdale Prep &amp; Chandler Prep</v>
      </c>
      <c r="B25" s="15" t="str">
        <f>SPCP!D33</f>
        <v>:30.72</v>
      </c>
      <c r="C25" s="15" t="str">
        <f>SPCP!E33</f>
        <v>:34.91</v>
      </c>
      <c r="D25" s="14">
        <f>SPCP!F33</f>
        <v>7.5960648148148166E-4</v>
      </c>
      <c r="E25" s="14">
        <f>SPCP!G33</f>
        <v>7.6423611111111104E-4</v>
      </c>
      <c r="F25" s="61"/>
      <c r="G25" s="61"/>
      <c r="H25" s="61"/>
      <c r="I25" s="61"/>
    </row>
    <row r="26" spans="1:9" ht="18" x14ac:dyDescent="0.4">
      <c r="A26" s="1" t="str">
        <f>SSI!H36</f>
        <v>10/21/17 Small School Invite</v>
      </c>
      <c r="B26" s="15" t="str">
        <f>SSI!D34</f>
        <v>:30.04</v>
      </c>
      <c r="C26" s="15" t="str">
        <f>SSI!E34</f>
        <v>:34.46</v>
      </c>
      <c r="D26" s="14">
        <f>SSI!F34</f>
        <v>7.4652777777777781E-4</v>
      </c>
      <c r="E26" s="14">
        <f>SSI!G34</f>
        <v>7.5162037037037038E-4</v>
      </c>
      <c r="F26" s="61"/>
      <c r="G26" s="61"/>
      <c r="H26" s="61"/>
      <c r="I26" s="61"/>
    </row>
    <row r="27" spans="1:9" ht="18" x14ac:dyDescent="0.4">
      <c r="A27" s="1" t="str">
        <f>SAN!H35</f>
        <v>10/28/17 San Tan Invite</v>
      </c>
      <c r="B27" s="15" t="str">
        <f>SAN!D35</f>
        <v>:30.27</v>
      </c>
      <c r="C27" s="15" t="str">
        <f>SAN!E35</f>
        <v>:34.57</v>
      </c>
      <c r="D27" s="14">
        <f>SAN!F35</f>
        <v>7.5046296296296287E-4</v>
      </c>
      <c r="E27" s="14">
        <f>SAN!G35</f>
        <v>7.53125E-4</v>
      </c>
      <c r="F27" s="61"/>
      <c r="G27" s="61"/>
      <c r="H27" s="61"/>
      <c r="I27" s="61"/>
    </row>
    <row r="28" spans="1:9" ht="18" x14ac:dyDescent="0.4">
      <c r="A28" s="1"/>
      <c r="B28" s="15"/>
      <c r="C28" s="15"/>
      <c r="D28" s="3"/>
      <c r="E28" s="3"/>
      <c r="F28" s="61"/>
      <c r="G28" s="61"/>
      <c r="H28" s="61"/>
      <c r="I28" s="61"/>
    </row>
    <row r="29" spans="1:9" ht="18" x14ac:dyDescent="0.4">
      <c r="A29" s="65" t="s">
        <v>68</v>
      </c>
      <c r="B29" s="66" t="s">
        <v>57</v>
      </c>
      <c r="C29" s="66" t="s">
        <v>56</v>
      </c>
      <c r="D29" s="66" t="s">
        <v>55</v>
      </c>
      <c r="E29" s="66" t="s">
        <v>54</v>
      </c>
      <c r="F29" s="66" t="s">
        <v>63</v>
      </c>
      <c r="G29" s="66" t="s">
        <v>36</v>
      </c>
      <c r="H29" s="66" t="s">
        <v>76</v>
      </c>
      <c r="I29" s="61"/>
    </row>
    <row r="30" spans="1:9" ht="18" x14ac:dyDescent="0.4">
      <c r="A30" s="1" t="str">
        <f>GIL!H36</f>
        <v>8/26/17 Gilbert</v>
      </c>
      <c r="B30" s="15">
        <f>GIL!I4</f>
        <v>9.9606481481481486E-4</v>
      </c>
      <c r="C30" s="15">
        <f>GIL!J4</f>
        <v>1.1646990740740741E-3</v>
      </c>
      <c r="D30" s="15">
        <f>GIL!K4</f>
        <v>1.1728009259259259E-3</v>
      </c>
      <c r="E30" s="15">
        <f>GIL!L4</f>
        <v>1.1837962962962963E-3</v>
      </c>
      <c r="F30" s="15">
        <f>GIL!M4</f>
        <v>1.1065972222222224E-3</v>
      </c>
      <c r="G30" s="14">
        <f>GIL!N4</f>
        <v>5.6239583333333324E-3</v>
      </c>
      <c r="H30" s="14">
        <f>GIL!O4</f>
        <v>5.6246527777777779E-3</v>
      </c>
      <c r="I30" s="61"/>
    </row>
    <row r="31" spans="1:9" ht="18" x14ac:dyDescent="0.4">
      <c r="A31" s="1" t="str">
        <f>PCV!H36</f>
        <v>9/12/17 at Phoenix Country Day &amp; Veritas</v>
      </c>
      <c r="B31" s="15" t="str">
        <f>PCV!I4</f>
        <v>:38.86</v>
      </c>
      <c r="C31" s="15" t="str">
        <f>PCV!J4</f>
        <v>:49.07</v>
      </c>
      <c r="D31" s="15" t="str">
        <f>PCV!K4</f>
        <v>:48.00</v>
      </c>
      <c r="E31" s="15" t="str">
        <f>PCV!L4</f>
        <v>:47.94</v>
      </c>
      <c r="F31" s="15" t="str">
        <f>PCV!M4</f>
        <v>:48.80</v>
      </c>
      <c r="G31" s="14">
        <f>PCV!N4</f>
        <v>5.4672453703703697E-3</v>
      </c>
      <c r="H31" s="14">
        <f>PCV!O4</f>
        <v>5.4695601851851849E-3</v>
      </c>
      <c r="I31" s="61"/>
    </row>
    <row r="32" spans="1:9" ht="18" x14ac:dyDescent="0.4">
      <c r="A32" s="1"/>
      <c r="B32" s="15" t="str">
        <f>PCV!I5</f>
        <v>:45.99</v>
      </c>
      <c r="C32" s="15" t="str">
        <f>PCV!J5</f>
        <v>:49.06</v>
      </c>
      <c r="D32" s="15" t="str">
        <f>PCV!K5</f>
        <v>:49.14</v>
      </c>
      <c r="E32" s="15" t="str">
        <f>PCV!L5</f>
        <v>:50.29</v>
      </c>
      <c r="F32" s="15" t="str">
        <f>PCV!M5</f>
        <v>:45.22</v>
      </c>
      <c r="G32" s="14"/>
      <c r="H32" s="14"/>
      <c r="I32" s="61"/>
    </row>
    <row r="33" spans="1:11" ht="18" x14ac:dyDescent="0.4">
      <c r="A33" s="1" t="str">
        <f>KI!H36</f>
        <v>9/23/17 Knights Invite</v>
      </c>
      <c r="B33" s="15" t="str">
        <f>KI!I2</f>
        <v>:36.06</v>
      </c>
      <c r="C33" s="15" t="str">
        <f>KI!J2</f>
        <v>:43.53</v>
      </c>
      <c r="D33" s="15" t="str">
        <f>KI!K2</f>
        <v>:46.51</v>
      </c>
      <c r="E33" s="15" t="str">
        <f>KI!L2</f>
        <v>:50.49</v>
      </c>
      <c r="F33" s="15" t="str">
        <f>KI!M2</f>
        <v>:51.00</v>
      </c>
      <c r="G33" s="14">
        <f>KI!N2</f>
        <v>5.3594907407407402E-3</v>
      </c>
      <c r="H33" s="14">
        <f>KI!O2</f>
        <v>5.3590277777777785E-3</v>
      </c>
      <c r="I33" s="61"/>
    </row>
    <row r="34" spans="1:11" ht="18" x14ac:dyDescent="0.4">
      <c r="A34" s="1"/>
      <c r="B34" s="15" t="str">
        <f>KI!I3</f>
        <v>:41.57</v>
      </c>
      <c r="C34" s="15" t="str">
        <f>KI!J3</f>
        <v>:48.15</v>
      </c>
      <c r="D34" s="15" t="str">
        <f>KI!K3</f>
        <v>:49.40</v>
      </c>
      <c r="E34" s="15" t="str">
        <f>KI!L3</f>
        <v>:51.10</v>
      </c>
      <c r="F34" s="15" t="str">
        <f>KI!M3</f>
        <v>:45.28</v>
      </c>
      <c r="G34" s="14"/>
      <c r="H34" s="14"/>
      <c r="I34" s="61"/>
    </row>
    <row r="35" spans="1:11" ht="18" x14ac:dyDescent="0.4">
      <c r="A35" s="1"/>
      <c r="B35" s="15"/>
      <c r="C35" s="15"/>
      <c r="D35" s="15"/>
      <c r="E35" s="15"/>
      <c r="F35" s="15"/>
      <c r="G35" s="14"/>
      <c r="H35" s="14"/>
      <c r="I35" s="61"/>
    </row>
    <row r="36" spans="1:11" ht="18" x14ac:dyDescent="0.4">
      <c r="A36" s="65" t="s">
        <v>69</v>
      </c>
      <c r="B36" s="66" t="s">
        <v>53</v>
      </c>
      <c r="C36" s="66" t="s">
        <v>52</v>
      </c>
      <c r="D36" s="66" t="s">
        <v>36</v>
      </c>
      <c r="E36" s="66" t="s">
        <v>76</v>
      </c>
      <c r="F36" s="66"/>
      <c r="G36" s="66"/>
      <c r="H36" s="61"/>
      <c r="I36" s="61"/>
    </row>
    <row r="37" spans="1:11" ht="18" x14ac:dyDescent="0.4">
      <c r="A37" s="1" t="str">
        <f>AJ!H36</f>
        <v>8/29/17 Apache Junction</v>
      </c>
      <c r="B37" s="15" t="str">
        <f>AJ!L20</f>
        <v>:43.41</v>
      </c>
      <c r="C37" s="15" t="str">
        <f>AJ!M20</f>
        <v>:48.94</v>
      </c>
      <c r="D37" s="14">
        <f>AJ!N20</f>
        <v>1.0688657407407407E-3</v>
      </c>
      <c r="E37" s="14">
        <f>AJ!O20</f>
        <v>1.0752314814814815E-3</v>
      </c>
      <c r="F37" s="61"/>
      <c r="G37" s="61"/>
      <c r="H37" s="61"/>
      <c r="I37" s="61"/>
    </row>
    <row r="38" spans="1:11" ht="18" x14ac:dyDescent="0.4">
      <c r="A38" s="1" t="str">
        <f>VTP!H36</f>
        <v>9/7/17 Veritas &amp; Tempe Prep</v>
      </c>
      <c r="B38" s="15" t="str">
        <f>VTP!L20</f>
        <v>NA</v>
      </c>
      <c r="C38" s="15" t="str">
        <f>VTP!M20</f>
        <v>NA</v>
      </c>
      <c r="D38" s="14">
        <f>VTP!N20</f>
        <v>1.0613425925925927E-3</v>
      </c>
      <c r="E38" s="14" t="str">
        <f>VTP!O20</f>
        <v>NA</v>
      </c>
      <c r="F38" s="61"/>
      <c r="G38" s="61"/>
      <c r="H38" s="61"/>
      <c r="I38" s="61"/>
    </row>
    <row r="39" spans="1:11" ht="18" x14ac:dyDescent="0.4">
      <c r="A39" s="1"/>
      <c r="B39" s="15"/>
      <c r="C39" s="15"/>
      <c r="D39" s="3"/>
      <c r="E39" s="3"/>
      <c r="F39" s="61"/>
      <c r="G39" s="61"/>
      <c r="H39" s="61"/>
      <c r="I39" s="61"/>
    </row>
    <row r="40" spans="1:11" ht="18" x14ac:dyDescent="0.4">
      <c r="A40" s="65" t="s">
        <v>70</v>
      </c>
      <c r="B40" s="66" t="s">
        <v>53</v>
      </c>
      <c r="C40" s="66" t="s">
        <v>52</v>
      </c>
      <c r="D40" s="66" t="s">
        <v>36</v>
      </c>
      <c r="E40" s="66" t="s">
        <v>76</v>
      </c>
      <c r="F40" s="66"/>
      <c r="G40" s="66"/>
      <c r="H40" s="61"/>
      <c r="I40" s="61"/>
    </row>
    <row r="41" spans="1:11" ht="18" x14ac:dyDescent="0.4">
      <c r="A41" s="65"/>
      <c r="B41" s="15"/>
      <c r="C41" s="15"/>
      <c r="D41" s="3"/>
      <c r="E41" s="3"/>
      <c r="F41" s="66"/>
      <c r="G41" s="66"/>
      <c r="H41" s="61"/>
      <c r="I41" s="61"/>
    </row>
    <row r="42" spans="1:11" ht="18.5" thickBot="1" x14ac:dyDescent="0.45">
      <c r="A42" s="1"/>
      <c r="B42" s="15"/>
      <c r="C42" s="15"/>
      <c r="D42" s="3"/>
      <c r="E42" s="3"/>
      <c r="F42" s="61"/>
      <c r="G42" s="61"/>
      <c r="H42" s="61"/>
      <c r="I42" s="61"/>
    </row>
    <row r="43" spans="1:11" ht="18.5" thickBot="1" x14ac:dyDescent="0.45">
      <c r="A43" s="83" t="s">
        <v>137</v>
      </c>
      <c r="B43" s="85"/>
      <c r="C43" s="85"/>
      <c r="D43" s="86"/>
      <c r="E43" s="86"/>
      <c r="F43" s="80"/>
      <c r="G43" s="80"/>
      <c r="H43" s="81"/>
      <c r="I43" s="81"/>
      <c r="J43" s="59"/>
      <c r="K43" s="60"/>
    </row>
    <row r="44" spans="1:11" ht="18" x14ac:dyDescent="0.4">
      <c r="A44" s="68" t="s">
        <v>0</v>
      </c>
      <c r="B44" s="33" t="s">
        <v>2</v>
      </c>
      <c r="C44" s="33" t="s">
        <v>1</v>
      </c>
      <c r="D44" s="33" t="s">
        <v>3</v>
      </c>
      <c r="E44" s="34" t="s">
        <v>10</v>
      </c>
      <c r="F44" s="34" t="s">
        <v>4</v>
      </c>
      <c r="G44" s="34" t="s">
        <v>5</v>
      </c>
      <c r="H44" s="34" t="s">
        <v>11</v>
      </c>
      <c r="I44" s="34" t="s">
        <v>6</v>
      </c>
      <c r="J44" s="34" t="s">
        <v>7</v>
      </c>
      <c r="K44" s="35" t="s">
        <v>8</v>
      </c>
    </row>
    <row r="45" spans="1:11" ht="18" thickBot="1" x14ac:dyDescent="0.4">
      <c r="A45" s="73" t="s">
        <v>81</v>
      </c>
      <c r="B45" s="74" t="str">
        <f>BT!C10</f>
        <v>2:50.07 DAF</v>
      </c>
      <c r="C45" s="74" t="str">
        <f>BT!D10</f>
        <v>3:07.46 HIG</v>
      </c>
      <c r="D45" s="74" t="str">
        <f>BT!E10</f>
        <v>:30.65 KI</v>
      </c>
      <c r="E45" s="74" t="str">
        <f>BT!F10</f>
        <v>:31.36 SPCP</v>
      </c>
      <c r="F45" s="74" t="str">
        <f>BT!G10</f>
        <v>1:32.41 TT</v>
      </c>
      <c r="G45" s="74" t="str">
        <f>BT!H10</f>
        <v>1:08.22 AZ</v>
      </c>
      <c r="H45" s="74" t="str">
        <f>BT!I10</f>
        <v>1:07.22 AZ</v>
      </c>
      <c r="I45" s="74" t="str">
        <f>BT!J10</f>
        <v>7:43.02 KI</v>
      </c>
      <c r="J45" s="74" t="str">
        <f>BT!K10</f>
        <v>1:31.70 VTP</v>
      </c>
      <c r="K45" s="75" t="str">
        <f>BT!L10</f>
        <v>1:42.43 FB</v>
      </c>
    </row>
    <row r="46" spans="1:11" ht="13" thickBot="1" x14ac:dyDescent="0.3"/>
    <row r="47" spans="1:11" ht="18.5" thickBot="1" x14ac:dyDescent="0.45">
      <c r="A47" s="83">
        <v>2017</v>
      </c>
      <c r="B47" s="90"/>
      <c r="C47" s="90"/>
      <c r="D47" s="90"/>
      <c r="E47" s="90"/>
      <c r="F47" s="90"/>
      <c r="G47" s="90"/>
      <c r="H47" s="90"/>
      <c r="I47" s="90"/>
      <c r="J47" s="59"/>
      <c r="K47" s="60"/>
    </row>
    <row r="48" spans="1:11" ht="17.5" x14ac:dyDescent="0.35">
      <c r="A48" s="87" t="s">
        <v>99</v>
      </c>
      <c r="B48" s="123" t="s">
        <v>466</v>
      </c>
      <c r="C48" s="123" t="s">
        <v>452</v>
      </c>
      <c r="D48" s="123" t="s">
        <v>303</v>
      </c>
      <c r="E48" s="123" t="s">
        <v>761</v>
      </c>
      <c r="F48" s="123" t="s">
        <v>365</v>
      </c>
      <c r="G48" s="123" t="s">
        <v>283</v>
      </c>
      <c r="H48" s="123" t="s">
        <v>562</v>
      </c>
      <c r="I48" s="123" t="s">
        <v>386</v>
      </c>
      <c r="J48" s="123" t="s">
        <v>318</v>
      </c>
      <c r="K48" s="132" t="s">
        <v>341</v>
      </c>
    </row>
    <row r="49" spans="1:11" ht="18" thickBot="1" x14ac:dyDescent="0.4">
      <c r="A49" s="73" t="s">
        <v>100</v>
      </c>
      <c r="B49" s="74" t="str">
        <f>BT!C10</f>
        <v>2:50.07 DAF</v>
      </c>
      <c r="C49" s="74" t="str">
        <f>BT!D10</f>
        <v>3:07.46 HIG</v>
      </c>
      <c r="D49" s="74" t="str">
        <f>BT!E10</f>
        <v>:30.65 KI</v>
      </c>
      <c r="E49" s="74" t="str">
        <f>BT!F10</f>
        <v>:31.36 SPCP</v>
      </c>
      <c r="F49" s="74" t="str">
        <f>BT!G10</f>
        <v>1:32.41 TT</v>
      </c>
      <c r="G49" s="74" t="str">
        <f>BT!H10</f>
        <v>1:08.22 AZ</v>
      </c>
      <c r="H49" s="74" t="str">
        <f>BT!I10</f>
        <v>1:07.22 AZ</v>
      </c>
      <c r="I49" s="74" t="str">
        <f>BT!J10</f>
        <v>7:43.02 KI</v>
      </c>
      <c r="J49" s="74" t="str">
        <f>BT!K10</f>
        <v>1:31.70 VTP</v>
      </c>
      <c r="K49" s="75" t="str">
        <f>BT!L10</f>
        <v>1:42.43 FB</v>
      </c>
    </row>
  </sheetData>
  <pageMargins left="0.7" right="0.7" top="0.75" bottom="0.75" header="0.5" footer="0.5"/>
  <pageSetup scale="52" orientation="landscape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pageSetUpPr fitToPage="1"/>
  </sheetPr>
  <dimension ref="A1:K54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2" customWidth="1"/>
    <col min="2" max="4" width="16.6328125" style="32" customWidth="1"/>
    <col min="5" max="5" width="16.453125" style="32" customWidth="1"/>
    <col min="6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132</v>
      </c>
      <c r="B1" s="64" t="s">
        <v>85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VTP!H36</f>
        <v>9/7/17 Veritas &amp; Tempe Prep</v>
      </c>
      <c r="B4" s="15" t="str">
        <f>VTP!B8</f>
        <v>:31.16</v>
      </c>
      <c r="C4" s="15" t="str">
        <f>VTP!C8</f>
        <v>:34.69</v>
      </c>
      <c r="D4" s="15" t="str">
        <f>VTP!D8</f>
        <v>:36.85</v>
      </c>
      <c r="E4" s="15" t="str">
        <f>VTP!E8</f>
        <v>:36.78</v>
      </c>
      <c r="F4" s="14">
        <f>VTP!F8</f>
        <v>1.6143518518518518E-3</v>
      </c>
      <c r="G4" s="14">
        <f>VTP!G8</f>
        <v>1.6109953703703705E-3</v>
      </c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50" t="str">
        <f>WI!H36</f>
        <v>9/9/17 Wolves Invite</v>
      </c>
      <c r="B7" s="15" t="str">
        <f>WI!B14</f>
        <v>:30.73</v>
      </c>
      <c r="C7" s="15" t="str">
        <f>WI!C14</f>
        <v>:40.21</v>
      </c>
      <c r="D7" s="15" t="str">
        <f>WI!D14</f>
        <v>:48.03</v>
      </c>
      <c r="E7" s="15" t="str">
        <f>WI!E14</f>
        <v>:36.94</v>
      </c>
      <c r="F7" s="14">
        <f>WI!F14</f>
        <v>1.8045138888888887E-3</v>
      </c>
      <c r="G7" s="14">
        <f>WI!G14</f>
        <v>1.8103009259259259E-3</v>
      </c>
      <c r="H7" s="61"/>
      <c r="I7" s="61"/>
    </row>
    <row r="8" spans="1:9" ht="17.5" x14ac:dyDescent="0.35">
      <c r="A8" s="50" t="str">
        <f>SSI!H36</f>
        <v>10/21/17 Small School Invite</v>
      </c>
      <c r="B8" s="15" t="str">
        <f>SSI!B15</f>
        <v>:30.35</v>
      </c>
      <c r="C8" s="15" t="str">
        <f>SSI!C15</f>
        <v>:38.35</v>
      </c>
      <c r="D8" s="15" t="str">
        <f>SSI!D15</f>
        <v>:45.61</v>
      </c>
      <c r="E8" s="15" t="str">
        <f>SSI!E15</f>
        <v>:35.13</v>
      </c>
      <c r="F8" s="15">
        <f>SSI!F15</f>
        <v>1.7296296296296298E-3</v>
      </c>
      <c r="G8" s="15">
        <f>SSI!G15</f>
        <v>1.7313657407407408E-3</v>
      </c>
      <c r="H8" s="61"/>
      <c r="I8" s="61"/>
    </row>
    <row r="9" spans="1:9" ht="18" x14ac:dyDescent="0.4">
      <c r="A9" s="50"/>
      <c r="B9" s="15"/>
      <c r="C9" s="15"/>
      <c r="D9" s="15"/>
      <c r="E9" s="15"/>
      <c r="F9" s="14"/>
      <c r="G9" s="14"/>
      <c r="H9" s="61"/>
      <c r="I9" s="61"/>
    </row>
    <row r="10" spans="1:9" ht="18" x14ac:dyDescent="0.4">
      <c r="A10" s="65" t="s">
        <v>65</v>
      </c>
      <c r="B10" s="66" t="s">
        <v>36</v>
      </c>
      <c r="C10" s="66" t="s">
        <v>76</v>
      </c>
      <c r="D10" s="66"/>
      <c r="E10" s="66"/>
      <c r="F10" s="66"/>
      <c r="G10" s="66"/>
      <c r="H10" s="61"/>
      <c r="I10" s="61"/>
    </row>
    <row r="11" spans="1:9" ht="18" x14ac:dyDescent="0.4">
      <c r="A11" s="1" t="str">
        <f>GIL!H36</f>
        <v>8/26/17 Gilbert</v>
      </c>
      <c r="B11" s="4" t="str">
        <f>GIL!F20</f>
        <v>:28.01</v>
      </c>
      <c r="C11" s="4" t="str">
        <f>GIL!G20</f>
        <v>:27.95</v>
      </c>
      <c r="D11" s="61"/>
      <c r="E11" s="61"/>
      <c r="F11" s="61"/>
      <c r="G11" s="61"/>
      <c r="H11" s="61"/>
      <c r="I11" s="61"/>
    </row>
    <row r="12" spans="1:9" ht="18" x14ac:dyDescent="0.4">
      <c r="A12" s="1" t="str">
        <f>PCV!H36</f>
        <v>9/12/17 at Phoenix Country Day &amp; Veritas</v>
      </c>
      <c r="B12" s="4" t="str">
        <f>PCV!B20</f>
        <v>:27.96</v>
      </c>
      <c r="C12" s="4" t="str">
        <f>PCV!C20</f>
        <v>:28.09</v>
      </c>
      <c r="D12" s="61"/>
      <c r="E12" s="61"/>
      <c r="F12" s="61"/>
      <c r="G12" s="61"/>
      <c r="H12" s="61"/>
      <c r="I12" s="61"/>
    </row>
    <row r="13" spans="1:9" ht="18" x14ac:dyDescent="0.4">
      <c r="A13" s="1"/>
      <c r="B13" s="4"/>
      <c r="C13" s="4"/>
      <c r="D13" s="61"/>
      <c r="E13" s="61"/>
      <c r="F13" s="61"/>
      <c r="G13" s="61"/>
      <c r="H13" s="61"/>
      <c r="I13" s="61"/>
    </row>
    <row r="14" spans="1:9" ht="18" x14ac:dyDescent="0.4">
      <c r="A14" s="65" t="s">
        <v>66</v>
      </c>
      <c r="B14" s="66" t="s">
        <v>53</v>
      </c>
      <c r="C14" s="66" t="s">
        <v>52</v>
      </c>
      <c r="D14" s="66" t="s">
        <v>36</v>
      </c>
      <c r="E14" s="66" t="s">
        <v>76</v>
      </c>
      <c r="F14" s="66"/>
      <c r="G14" s="66"/>
      <c r="H14" s="61"/>
      <c r="I14" s="61"/>
    </row>
    <row r="15" spans="1:9" ht="18" x14ac:dyDescent="0.4">
      <c r="A15" s="1" t="str">
        <f>AJ!H36</f>
        <v>8/29/17 Apache Junction</v>
      </c>
      <c r="B15" s="15" t="str">
        <f>AJ!D25</f>
        <v>:32.21</v>
      </c>
      <c r="C15" s="15" t="str">
        <f>AJ!E25</f>
        <v>:35.42</v>
      </c>
      <c r="D15" s="14">
        <f>AJ!F25</f>
        <v>7.8275462962962966E-4</v>
      </c>
      <c r="E15" s="14">
        <f>AJ!G25</f>
        <v>7.8587962962962954E-4</v>
      </c>
      <c r="F15" s="61"/>
      <c r="G15" s="61"/>
      <c r="H15" s="61"/>
      <c r="I15" s="61"/>
    </row>
    <row r="16" spans="1:9" ht="18" x14ac:dyDescent="0.4">
      <c r="A16" s="1" t="str">
        <f>PCV!H36</f>
        <v>9/12/17 at Phoenix Country Day &amp; Veritas</v>
      </c>
      <c r="B16" s="15" t="str">
        <f>PCV!D26</f>
        <v>:31.43</v>
      </c>
      <c r="C16" s="15" t="str">
        <f>PCV!E26</f>
        <v>:35.82</v>
      </c>
      <c r="D16" s="14">
        <f>PCV!F26</f>
        <v>7.7835648148148143E-4</v>
      </c>
      <c r="E16" s="14">
        <f>PCV!G26</f>
        <v>7.7939814814814809E-4</v>
      </c>
      <c r="F16" s="61"/>
      <c r="G16" s="61"/>
      <c r="H16" s="61"/>
      <c r="I16" s="61"/>
    </row>
    <row r="17" spans="1:9" ht="18" x14ac:dyDescent="0.4">
      <c r="A17" s="1" t="str">
        <f>DAF!H36</f>
        <v>9/21/17 at Dysart &amp; Agua Fria</v>
      </c>
      <c r="B17" s="15" t="str">
        <f>DAF!D26</f>
        <v>:32.26</v>
      </c>
      <c r="C17" s="15" t="str">
        <f>DAF!E26</f>
        <v>:37.13</v>
      </c>
      <c r="D17" s="14">
        <f>DAF!F26</f>
        <v>8.0312500000000002E-4</v>
      </c>
      <c r="E17" s="14">
        <f>DAF!G26</f>
        <v>8.0405092592592594E-4</v>
      </c>
      <c r="F17" s="61"/>
      <c r="G17" s="61"/>
      <c r="H17" s="61"/>
      <c r="I17" s="61"/>
    </row>
    <row r="18" spans="1:9" ht="18" x14ac:dyDescent="0.4">
      <c r="A18" s="1" t="str">
        <f>KI!H36</f>
        <v>9/23/17 Knights Invite</v>
      </c>
      <c r="B18" s="15" t="str">
        <f>KI!D28</f>
        <v>:30.73</v>
      </c>
      <c r="C18" s="15" t="str">
        <f>KI!E28</f>
        <v>:35.61</v>
      </c>
      <c r="D18" s="14">
        <f>KI!F28</f>
        <v>7.6863425925925927E-4</v>
      </c>
      <c r="E18" s="14">
        <f>KI!G28</f>
        <v>7.693287037037036E-4</v>
      </c>
      <c r="F18" s="61"/>
      <c r="G18" s="61"/>
      <c r="H18" s="61"/>
      <c r="I18" s="61"/>
    </row>
    <row r="19" spans="1:9" ht="18" x14ac:dyDescent="0.4">
      <c r="A19" s="1" t="str">
        <f>HIG!H36</f>
        <v>9/26/17 at Higley</v>
      </c>
      <c r="B19" s="15" t="str">
        <f>HIG!D26</f>
        <v>:33.04</v>
      </c>
      <c r="C19" s="15" t="str">
        <f>HIG!E26</f>
        <v>:36.90</v>
      </c>
      <c r="D19" s="14">
        <f>HIG!F26</f>
        <v>8.0949074074074072E-4</v>
      </c>
      <c r="E19" s="14">
        <f>HIG!G26</f>
        <v>8.097222222222222E-4</v>
      </c>
      <c r="F19" s="61"/>
      <c r="G19" s="61"/>
      <c r="H19" s="61"/>
      <c r="I19" s="61"/>
    </row>
    <row r="20" spans="1:9" ht="18" x14ac:dyDescent="0.4">
      <c r="A20" s="1" t="str">
        <f>GCS!H36</f>
        <v>10/5/17 vs Gilbert Christian School</v>
      </c>
      <c r="B20" s="15" t="str">
        <f>GCS!D26</f>
        <v>:32.80</v>
      </c>
      <c r="C20" s="15" t="str">
        <f>GCS!E26</f>
        <v>:37.32</v>
      </c>
      <c r="D20" s="14">
        <f>GCS!F26</f>
        <v>8.1157407407407404E-4</v>
      </c>
      <c r="E20" s="14">
        <f>GCS!G26</f>
        <v>8.1273148148148144E-4</v>
      </c>
      <c r="F20" s="61"/>
      <c r="G20" s="61"/>
      <c r="H20" s="61"/>
      <c r="I20" s="61"/>
    </row>
    <row r="21" spans="1:9" ht="18" x14ac:dyDescent="0.4">
      <c r="A21" s="1" t="str">
        <f>SPCP!H36</f>
        <v>10/19/17 vs Scottsdale Prep &amp; Chandler Prep</v>
      </c>
      <c r="B21" s="15" t="str">
        <f>SPCP!D27</f>
        <v>:30.96</v>
      </c>
      <c r="C21" s="15" t="str">
        <f>SPCP!E27</f>
        <v>:35.82</v>
      </c>
      <c r="D21" s="14">
        <f>SPCP!F27</f>
        <v>7.7291666666666665E-4</v>
      </c>
      <c r="E21" s="14">
        <f>SPCP!G27</f>
        <v>7.6898148148148149E-4</v>
      </c>
      <c r="F21" s="61"/>
      <c r="G21" s="61"/>
      <c r="H21" s="61"/>
      <c r="I21" s="61"/>
    </row>
    <row r="22" spans="1:9" ht="18" x14ac:dyDescent="0.4">
      <c r="A22" s="1" t="str">
        <f>SAN!H35</f>
        <v>10/28/17 San Tan Invite</v>
      </c>
      <c r="B22" s="15" t="str">
        <f>SAN!D27</f>
        <v>:30.28</v>
      </c>
      <c r="C22" s="15" t="str">
        <f>SAN!E27</f>
        <v>:34.47</v>
      </c>
      <c r="D22" s="14">
        <f>SAN!F27</f>
        <v>7.4942129629629621E-4</v>
      </c>
      <c r="E22" s="14">
        <f>SAN!G27</f>
        <v>7.4930555555555558E-4</v>
      </c>
      <c r="F22" s="61"/>
      <c r="G22" s="61"/>
      <c r="H22" s="61"/>
      <c r="I22" s="61"/>
    </row>
    <row r="23" spans="1:9" ht="18" x14ac:dyDescent="0.4">
      <c r="A23" s="1" t="str">
        <f>AZ!H36</f>
        <v>11/3/17 AZ State</v>
      </c>
      <c r="B23" s="15" t="str">
        <f>AZ!D28</f>
        <v>:29.91</v>
      </c>
      <c r="C23" s="15" t="str">
        <f>AZ!E28</f>
        <v>:34.24</v>
      </c>
      <c r="D23" s="14">
        <f>AZ!F28</f>
        <v>7.424768518518518E-4</v>
      </c>
      <c r="E23" s="14">
        <f>AZ!G28</f>
        <v>7.4212962962962958E-4</v>
      </c>
      <c r="F23" s="61"/>
      <c r="G23" s="61"/>
      <c r="H23" s="61"/>
      <c r="I23" s="61"/>
    </row>
    <row r="24" spans="1:9" ht="18" x14ac:dyDescent="0.4">
      <c r="A24" s="1" t="str">
        <f>'AZ2'!H36</f>
        <v>11/4/17 AZ State</v>
      </c>
      <c r="B24" s="15" t="str">
        <f>'AZ2'!D28</f>
        <v>:29.54</v>
      </c>
      <c r="C24" s="15" t="str">
        <f>'AZ2'!E28</f>
        <v>:34.46</v>
      </c>
      <c r="D24" s="14">
        <f>'AZ2'!F28</f>
        <v>7.407407407407407E-4</v>
      </c>
      <c r="E24" s="335">
        <f>'AZ2'!G28</f>
        <v>7.407407407407407E-4</v>
      </c>
      <c r="F24" s="61"/>
      <c r="G24" s="61"/>
      <c r="H24" s="61"/>
      <c r="I24" s="61"/>
    </row>
    <row r="25" spans="1:9" ht="18" x14ac:dyDescent="0.4">
      <c r="A25" s="1"/>
      <c r="B25" s="15"/>
      <c r="C25" s="15"/>
      <c r="D25" s="3"/>
      <c r="E25" s="3"/>
      <c r="F25" s="61"/>
      <c r="G25" s="61"/>
      <c r="H25" s="61"/>
      <c r="I25" s="61"/>
    </row>
    <row r="26" spans="1:9" ht="18" x14ac:dyDescent="0.4">
      <c r="A26" s="65" t="s">
        <v>67</v>
      </c>
      <c r="B26" s="66" t="s">
        <v>53</v>
      </c>
      <c r="C26" s="66" t="s">
        <v>52</v>
      </c>
      <c r="D26" s="66" t="s">
        <v>36</v>
      </c>
      <c r="E26" s="66" t="s">
        <v>76</v>
      </c>
      <c r="F26" s="66"/>
      <c r="G26" s="66"/>
      <c r="H26" s="61"/>
      <c r="I26" s="61"/>
    </row>
    <row r="27" spans="1:9" ht="18" x14ac:dyDescent="0.4">
      <c r="A27" s="1" t="str">
        <f>SSI!H36</f>
        <v>10/21/17 Small School Invite</v>
      </c>
      <c r="B27" s="15" t="str">
        <f>SSI!D35</f>
        <v>:28.07</v>
      </c>
      <c r="C27" s="15" t="str">
        <f>SSI!E35</f>
        <v>:30.98</v>
      </c>
      <c r="D27" s="14" t="str">
        <f>SSI!F35</f>
        <v>:59.05</v>
      </c>
      <c r="E27" s="14" t="str">
        <f>SSI!G35</f>
        <v>:59.41</v>
      </c>
      <c r="F27" s="61"/>
      <c r="G27" s="61"/>
      <c r="H27" s="61"/>
      <c r="I27" s="61"/>
    </row>
    <row r="28" spans="1:9" ht="18" x14ac:dyDescent="0.4">
      <c r="A28" s="1"/>
      <c r="B28" s="15"/>
      <c r="C28" s="15"/>
      <c r="D28" s="3"/>
      <c r="E28" s="3"/>
      <c r="F28" s="61"/>
      <c r="G28" s="61"/>
      <c r="H28" s="61"/>
      <c r="I28" s="61"/>
    </row>
    <row r="29" spans="1:9" ht="18" x14ac:dyDescent="0.4">
      <c r="A29" s="65" t="s">
        <v>68</v>
      </c>
      <c r="B29" s="66" t="s">
        <v>57</v>
      </c>
      <c r="C29" s="66" t="s">
        <v>56</v>
      </c>
      <c r="D29" s="66" t="s">
        <v>55</v>
      </c>
      <c r="E29" s="66" t="s">
        <v>54</v>
      </c>
      <c r="F29" s="66" t="s">
        <v>63</v>
      </c>
      <c r="G29" s="66" t="s">
        <v>36</v>
      </c>
      <c r="H29" s="66" t="s">
        <v>76</v>
      </c>
      <c r="I29" s="61"/>
    </row>
    <row r="30" spans="1:9" ht="18" x14ac:dyDescent="0.4">
      <c r="A30" s="1" t="str">
        <f>VTP!H36</f>
        <v>9/7/17 Veritas &amp; Tempe Prep</v>
      </c>
      <c r="B30" s="15" t="str">
        <f>VTP!I2</f>
        <v>:34.35</v>
      </c>
      <c r="C30" s="15" t="str">
        <f>VTP!J2</f>
        <v>:41.25</v>
      </c>
      <c r="D30" s="15" t="str">
        <f>VTP!K2</f>
        <v>:42.22</v>
      </c>
      <c r="E30" s="15" t="str">
        <f>VTP!L2</f>
        <v>:41.44</v>
      </c>
      <c r="F30" s="15" t="str">
        <f>VTP!M2</f>
        <v>:41.71</v>
      </c>
      <c r="G30" s="14">
        <f>VTP!N2</f>
        <v>4.681134259259259E-3</v>
      </c>
      <c r="H30" s="14">
        <f>VTP!O2</f>
        <v>4.6805555555555559E-3</v>
      </c>
      <c r="I30" s="61"/>
    </row>
    <row r="31" spans="1:9" ht="18" x14ac:dyDescent="0.4">
      <c r="A31" s="1"/>
      <c r="B31" s="15" t="str">
        <f>VTP!I3</f>
        <v>:40.11</v>
      </c>
      <c r="C31" s="15" t="str">
        <f>VTP!J3</f>
        <v>:42.49</v>
      </c>
      <c r="D31" s="15" t="str">
        <f>VTP!K3</f>
        <v>:41.46</v>
      </c>
      <c r="E31" s="15" t="str">
        <f>VTP!L3</f>
        <v>:42.34</v>
      </c>
      <c r="F31" s="15" t="str">
        <f>VTP!M3</f>
        <v>:37.10</v>
      </c>
      <c r="G31" s="14"/>
      <c r="H31" s="14"/>
      <c r="I31" s="61"/>
    </row>
    <row r="32" spans="1:9" ht="18" x14ac:dyDescent="0.4">
      <c r="A32" s="1"/>
      <c r="B32" s="15"/>
      <c r="C32" s="15"/>
      <c r="D32" s="15"/>
      <c r="E32" s="15"/>
      <c r="F32" s="15"/>
      <c r="G32" s="14"/>
      <c r="H32" s="14"/>
      <c r="I32" s="61"/>
    </row>
    <row r="33" spans="1:11" ht="18" x14ac:dyDescent="0.4">
      <c r="A33" s="65" t="s">
        <v>69</v>
      </c>
      <c r="B33" s="66" t="s">
        <v>53</v>
      </c>
      <c r="C33" s="66" t="s">
        <v>52</v>
      </c>
      <c r="D33" s="66" t="s">
        <v>36</v>
      </c>
      <c r="E33" s="66" t="s">
        <v>76</v>
      </c>
      <c r="F33" s="66"/>
      <c r="G33" s="66"/>
      <c r="H33" s="61"/>
      <c r="I33" s="61"/>
    </row>
    <row r="34" spans="1:11" ht="18" x14ac:dyDescent="0.4">
      <c r="A34" s="1" t="str">
        <f>GIL!H36</f>
        <v>8/26/17 Gilbert</v>
      </c>
      <c r="B34" s="15" t="str">
        <f>GIL!L18</f>
        <v>:35.18</v>
      </c>
      <c r="C34" s="15" t="str">
        <f>GIL!M18</f>
        <v>:38.12</v>
      </c>
      <c r="D34" s="3">
        <f>GIL!N18</f>
        <v>8.4837962962962959E-4</v>
      </c>
      <c r="E34" s="3">
        <f>GIL!O18</f>
        <v>8.5289351851851845E-4</v>
      </c>
      <c r="F34" s="61"/>
      <c r="G34" s="61"/>
      <c r="H34" s="61"/>
      <c r="I34" s="61"/>
    </row>
    <row r="35" spans="1:11" ht="18" x14ac:dyDescent="0.4">
      <c r="A35" s="1" t="str">
        <f>WI!H36</f>
        <v>9/9/17 Wolves Invite</v>
      </c>
      <c r="B35" s="15" t="str">
        <f>WI!L21</f>
        <v>:34.33</v>
      </c>
      <c r="C35" s="15" t="str">
        <f>WI!M21</f>
        <v>:37.97</v>
      </c>
      <c r="D35" s="14">
        <f>WI!N21</f>
        <v>8.3680555555555559E-4</v>
      </c>
      <c r="E35" s="14">
        <f>WI!O21</f>
        <v>8.3796296296296299E-4</v>
      </c>
      <c r="F35" s="61"/>
      <c r="G35" s="61"/>
      <c r="H35" s="61"/>
      <c r="I35" s="61"/>
    </row>
    <row r="36" spans="1:11" ht="18" x14ac:dyDescent="0.4">
      <c r="A36" s="1" t="str">
        <f>KI!H36</f>
        <v>9/23/17 Knights Invite</v>
      </c>
      <c r="B36" s="15" t="str">
        <f>KI!L21</f>
        <v>:34.42</v>
      </c>
      <c r="C36" s="15" t="str">
        <f>KI!M21</f>
        <v>:36.92</v>
      </c>
      <c r="D36" s="14">
        <f>KI!N21</f>
        <v>8.2569444444444444E-4</v>
      </c>
      <c r="E36" s="14">
        <f>KI!O21</f>
        <v>8.2962962962962949E-4</v>
      </c>
      <c r="F36" s="61"/>
      <c r="G36" s="61"/>
      <c r="H36" s="61"/>
      <c r="I36" s="61"/>
    </row>
    <row r="37" spans="1:11" ht="18" x14ac:dyDescent="0.4">
      <c r="A37" s="1" t="str">
        <f>HIG!H36</f>
        <v>9/26/17 at Higley</v>
      </c>
      <c r="B37" s="15" t="str">
        <f>HIG!L18</f>
        <v>:35.57</v>
      </c>
      <c r="C37" s="15" t="str">
        <f>HIG!M18</f>
        <v>:37.95</v>
      </c>
      <c r="D37" s="14">
        <f>HIG!N18</f>
        <v>8.5219907407407412E-4</v>
      </c>
      <c r="E37" s="14">
        <f>HIG!O18</f>
        <v>8.5729166666666668E-4</v>
      </c>
      <c r="F37" s="61"/>
      <c r="G37" s="61"/>
      <c r="H37" s="61"/>
      <c r="I37" s="61"/>
    </row>
    <row r="38" spans="1:11" ht="18" x14ac:dyDescent="0.4">
      <c r="A38" s="1" t="str">
        <f>GCS!H36</f>
        <v>10/5/17 vs Gilbert Christian School</v>
      </c>
      <c r="B38" s="15" t="str">
        <f>GCS!L18</f>
        <v>:36.02</v>
      </c>
      <c r="C38" s="15" t="str">
        <f>GCS!M18</f>
        <v>:38.40</v>
      </c>
      <c r="D38" s="14">
        <f>GCS!N18</f>
        <v>8.6134259259259248E-4</v>
      </c>
      <c r="E38" s="14">
        <f>GCS!O18</f>
        <v>8.6539351851851849E-4</v>
      </c>
      <c r="F38" s="61"/>
      <c r="G38" s="61"/>
      <c r="H38" s="61"/>
      <c r="I38" s="61"/>
    </row>
    <row r="39" spans="1:11" ht="18" x14ac:dyDescent="0.4">
      <c r="A39" s="1" t="str">
        <f>SPCP!H36</f>
        <v>10/19/17 vs Scottsdale Prep &amp; Chandler Prep</v>
      </c>
      <c r="B39" s="15" t="str">
        <f>SPCP!L18</f>
        <v>:34.24</v>
      </c>
      <c r="C39" s="15" t="str">
        <f>SPCP!M18</f>
        <v>:36.95</v>
      </c>
      <c r="D39" s="14">
        <f>SPCP!N18</f>
        <v>8.2395833333333334E-4</v>
      </c>
      <c r="E39" s="14">
        <f>SPCP!O18</f>
        <v>8.2754629629629628E-4</v>
      </c>
      <c r="F39" s="61"/>
      <c r="G39" s="61"/>
      <c r="H39" s="61"/>
      <c r="I39" s="61"/>
    </row>
    <row r="40" spans="1:11" ht="18" x14ac:dyDescent="0.4">
      <c r="A40" s="1" t="str">
        <f>SAN!H35</f>
        <v>10/28/17 San Tan Invite</v>
      </c>
      <c r="B40" s="15" t="str">
        <f>SAN!L21</f>
        <v>:32.13</v>
      </c>
      <c r="C40" s="15" t="str">
        <f>SAN!M21</f>
        <v>:35.18</v>
      </c>
      <c r="D40" s="14">
        <f>SAN!N21</f>
        <v>7.7905092592592577E-4</v>
      </c>
      <c r="E40" s="14">
        <f>SAN!O21</f>
        <v>7.7604166666666663E-4</v>
      </c>
      <c r="F40" s="61"/>
      <c r="G40" s="61"/>
      <c r="H40" s="61"/>
      <c r="I40" s="61"/>
    </row>
    <row r="41" spans="1:11" ht="18" x14ac:dyDescent="0.4">
      <c r="A41" s="1" t="str">
        <f>AZ!H36</f>
        <v>11/3/17 AZ State</v>
      </c>
      <c r="B41" s="15" t="str">
        <f>AZ!L18</f>
        <v>:31.44</v>
      </c>
      <c r="C41" s="15" t="str">
        <f>AZ!M18</f>
        <v>:35.67</v>
      </c>
      <c r="D41" s="14">
        <f>AZ!N18</f>
        <v>7.7673611111111118E-4</v>
      </c>
      <c r="E41" s="14">
        <f>AZ!O18</f>
        <v>7.7673611111111118E-4</v>
      </c>
      <c r="F41" s="61"/>
      <c r="G41" s="61"/>
      <c r="H41" s="61"/>
      <c r="I41" s="61"/>
    </row>
    <row r="42" spans="1:11" ht="18" x14ac:dyDescent="0.4">
      <c r="A42" s="1" t="str">
        <f>'AZ2'!H36</f>
        <v>11/4/17 AZ State</v>
      </c>
      <c r="B42" s="15" t="str">
        <f>'AZ2'!L18</f>
        <v>:32.25</v>
      </c>
      <c r="C42" s="15" t="str">
        <f>'AZ2'!M18</f>
        <v>:34.94</v>
      </c>
      <c r="D42" s="14">
        <f>'AZ2'!N18</f>
        <v>7.7766203703703689E-4</v>
      </c>
      <c r="E42" s="14">
        <f>'AZ2'!O18</f>
        <v>7.7766203703703689E-4</v>
      </c>
      <c r="F42" s="61"/>
      <c r="G42" s="61"/>
      <c r="H42" s="61"/>
      <c r="I42" s="61"/>
    </row>
    <row r="43" spans="1:11" ht="18" x14ac:dyDescent="0.4">
      <c r="A43" s="1"/>
      <c r="B43" s="15"/>
      <c r="C43" s="15"/>
      <c r="D43" s="3"/>
      <c r="E43" s="3"/>
      <c r="F43" s="61"/>
      <c r="G43" s="61"/>
      <c r="H43" s="61"/>
      <c r="I43" s="61"/>
    </row>
    <row r="44" spans="1:11" ht="18" x14ac:dyDescent="0.4">
      <c r="A44" s="65" t="s">
        <v>70</v>
      </c>
      <c r="B44" s="66" t="s">
        <v>53</v>
      </c>
      <c r="C44" s="66" t="s">
        <v>52</v>
      </c>
      <c r="D44" s="66" t="s">
        <v>36</v>
      </c>
      <c r="E44" s="66" t="s">
        <v>76</v>
      </c>
      <c r="F44" s="66"/>
      <c r="G44" s="66"/>
      <c r="H44" s="61"/>
      <c r="I44" s="61"/>
    </row>
    <row r="45" spans="1:11" ht="18" x14ac:dyDescent="0.4">
      <c r="A45" s="50" t="str">
        <f>AJ!H36</f>
        <v>8/29/17 Apache Junction</v>
      </c>
      <c r="B45" s="15" t="str">
        <f>AJ!L24</f>
        <v>:41.19</v>
      </c>
      <c r="C45" s="15" t="str">
        <f>AJ!M24</f>
        <v>:45.07</v>
      </c>
      <c r="D45" s="14">
        <f>AJ!N24</f>
        <v>9.9837962962962966E-4</v>
      </c>
      <c r="E45" s="14">
        <f>AJ!O24</f>
        <v>1.0030092592592593E-3</v>
      </c>
      <c r="F45" s="66"/>
      <c r="G45" s="66"/>
      <c r="H45" s="61"/>
      <c r="I45" s="61"/>
    </row>
    <row r="46" spans="1:11" ht="18.5" thickBot="1" x14ac:dyDescent="0.45">
      <c r="A46" s="1"/>
      <c r="B46" s="15"/>
      <c r="C46" s="15"/>
      <c r="D46" s="3"/>
      <c r="E46" s="3"/>
      <c r="F46" s="61"/>
      <c r="G46" s="61"/>
      <c r="H46" s="61"/>
      <c r="I46" s="61"/>
    </row>
    <row r="47" spans="1:11" ht="18.5" thickBot="1" x14ac:dyDescent="0.45">
      <c r="A47" s="83" t="s">
        <v>137</v>
      </c>
      <c r="B47" s="85"/>
      <c r="C47" s="85"/>
      <c r="D47" s="86"/>
      <c r="E47" s="86"/>
      <c r="F47" s="80"/>
      <c r="G47" s="80"/>
      <c r="H47" s="81"/>
      <c r="I47" s="81"/>
      <c r="J47" s="59"/>
      <c r="K47" s="60"/>
    </row>
    <row r="48" spans="1:11" ht="18" x14ac:dyDescent="0.4">
      <c r="A48" s="68" t="s">
        <v>0</v>
      </c>
      <c r="B48" s="33" t="s">
        <v>2</v>
      </c>
      <c r="C48" s="33" t="s">
        <v>1</v>
      </c>
      <c r="D48" s="33" t="s">
        <v>3</v>
      </c>
      <c r="E48" s="34" t="s">
        <v>10</v>
      </c>
      <c r="F48" s="34" t="s">
        <v>4</v>
      </c>
      <c r="G48" s="34" t="s">
        <v>5</v>
      </c>
      <c r="H48" s="34" t="s">
        <v>11</v>
      </c>
      <c r="I48" s="34" t="s">
        <v>6</v>
      </c>
      <c r="J48" s="34" t="s">
        <v>7</v>
      </c>
      <c r="K48" s="35" t="s">
        <v>8</v>
      </c>
    </row>
    <row r="49" spans="1:11" ht="17.5" x14ac:dyDescent="0.35">
      <c r="A49" s="72" t="s">
        <v>84</v>
      </c>
      <c r="B49" s="38" t="s">
        <v>219</v>
      </c>
      <c r="C49" s="38" t="s">
        <v>220</v>
      </c>
      <c r="D49" s="38" t="s">
        <v>221</v>
      </c>
      <c r="E49" s="38" t="s">
        <v>222</v>
      </c>
      <c r="F49" s="38" t="s">
        <v>223</v>
      </c>
      <c r="G49" s="38" t="s">
        <v>224</v>
      </c>
      <c r="H49" s="38" t="s">
        <v>225</v>
      </c>
      <c r="I49" s="38" t="s">
        <v>226</v>
      </c>
      <c r="J49" s="38" t="s">
        <v>227</v>
      </c>
      <c r="K49" s="39" t="s">
        <v>228</v>
      </c>
    </row>
    <row r="50" spans="1:11" ht="18" thickBot="1" x14ac:dyDescent="0.4">
      <c r="A50" s="73" t="s">
        <v>85</v>
      </c>
      <c r="B50" s="74" t="str">
        <f>BT!C11</f>
        <v>2:19.19 VTP</v>
      </c>
      <c r="C50" s="74" t="str">
        <f>BT!D11</f>
        <v>2:29.44 SSI</v>
      </c>
      <c r="D50" s="74" t="str">
        <f>BT!E11</f>
        <v>:26.46 AZ2</v>
      </c>
      <c r="E50" s="74" t="str">
        <f>BT!F11</f>
        <v>:26.37 AZ2</v>
      </c>
      <c r="F50" s="74" t="str">
        <f>BT!G11</f>
        <v>1:04.00 AZ2</v>
      </c>
      <c r="G50" s="74" t="str">
        <f>BT!H11</f>
        <v>:58.67 SSI</v>
      </c>
      <c r="H50" s="74" t="str">
        <f>BT!I11</f>
        <v>1:00.89 SPCP</v>
      </c>
      <c r="I50" s="74" t="str">
        <f>BT!J11</f>
        <v>6:44.40 VTP</v>
      </c>
      <c r="J50" s="74" t="str">
        <f>BT!K11</f>
        <v>1:07.05 SAN</v>
      </c>
      <c r="K50" s="75" t="str">
        <f>BT!L11</f>
        <v>1:25.69 DAF</v>
      </c>
    </row>
    <row r="51" spans="1:11" ht="13" thickBot="1" x14ac:dyDescent="0.3"/>
    <row r="52" spans="1:11" ht="18.5" thickBot="1" x14ac:dyDescent="0.45">
      <c r="A52" s="83">
        <v>2017</v>
      </c>
      <c r="B52" s="90"/>
      <c r="C52" s="90"/>
      <c r="D52" s="90"/>
      <c r="E52" s="90"/>
      <c r="F52" s="90"/>
      <c r="G52" s="90"/>
      <c r="H52" s="90"/>
      <c r="I52" s="90"/>
      <c r="J52" s="59"/>
      <c r="K52" s="60"/>
    </row>
    <row r="53" spans="1:11" ht="17.5" x14ac:dyDescent="0.35">
      <c r="A53" s="87" t="s">
        <v>99</v>
      </c>
      <c r="B53" s="123" t="s">
        <v>462</v>
      </c>
      <c r="C53" s="123" t="s">
        <v>447</v>
      </c>
      <c r="D53" s="123" t="s">
        <v>302</v>
      </c>
      <c r="E53" s="123" t="s">
        <v>568</v>
      </c>
      <c r="F53" s="123" t="s">
        <v>362</v>
      </c>
      <c r="G53" s="123" t="s">
        <v>279</v>
      </c>
      <c r="H53" s="123" t="s">
        <v>1245</v>
      </c>
      <c r="I53" s="123" t="s">
        <v>381</v>
      </c>
      <c r="J53" s="123" t="s">
        <v>315</v>
      </c>
      <c r="K53" s="132" t="s">
        <v>396</v>
      </c>
    </row>
    <row r="54" spans="1:11" ht="18" thickBot="1" x14ac:dyDescent="0.4">
      <c r="A54" s="73" t="s">
        <v>100</v>
      </c>
      <c r="B54" s="74" t="str">
        <f>BT!C11</f>
        <v>2:19.19 VTP</v>
      </c>
      <c r="C54" s="74" t="str">
        <f>BT!D11</f>
        <v>2:29.44 SSI</v>
      </c>
      <c r="D54" s="74" t="str">
        <f>BT!E11</f>
        <v>:26.46 AZ2</v>
      </c>
      <c r="E54" s="74" t="str">
        <f>BT!F11</f>
        <v>:26.37 AZ2</v>
      </c>
      <c r="F54" s="74" t="str">
        <f>BT!G11</f>
        <v>1:04.00 AZ2</v>
      </c>
      <c r="G54" s="74" t="str">
        <f>BT!H11</f>
        <v>:58.67 SSI</v>
      </c>
      <c r="H54" s="74" t="str">
        <f>BT!I11</f>
        <v>1:00.89 SPCP</v>
      </c>
      <c r="I54" s="74" t="str">
        <f>BT!J11</f>
        <v>6:44.40 VTP</v>
      </c>
      <c r="J54" s="74" t="str">
        <f>BT!K11</f>
        <v>1:07.05 SAN</v>
      </c>
      <c r="K54" s="75" t="str">
        <f>BT!L11</f>
        <v>1:25.69 DAF</v>
      </c>
    </row>
  </sheetData>
  <phoneticPr fontId="1" type="noConversion"/>
  <pageMargins left="0.7" right="0.7" top="0.75" bottom="0.75" header="0.5" footer="0.5"/>
  <pageSetup scale="52" orientation="landscape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>
    <pageSetUpPr fitToPage="1"/>
  </sheetPr>
  <dimension ref="A1:K48"/>
  <sheetViews>
    <sheetView zoomScale="75" zoomScaleNormal="75" zoomScalePageLayoutView="75" workbookViewId="0"/>
  </sheetViews>
  <sheetFormatPr defaultColWidth="11.453125" defaultRowHeight="12.5" x14ac:dyDescent="0.25"/>
  <cols>
    <col min="1" max="1" width="54.1796875" style="32" customWidth="1"/>
    <col min="2" max="2" width="16.453125" style="32" customWidth="1"/>
    <col min="3" max="3" width="16.6328125" style="32" customWidth="1"/>
    <col min="4" max="5" width="16.453125" style="32" customWidth="1"/>
    <col min="6" max="8" width="16.6328125" style="32" customWidth="1"/>
    <col min="9" max="9" width="16.453125" style="32" customWidth="1"/>
    <col min="10" max="11" width="16.6328125" style="32" customWidth="1"/>
    <col min="12" max="16384" width="11.453125" style="32"/>
  </cols>
  <sheetData>
    <row r="1" spans="1:9" ht="30" x14ac:dyDescent="0.6">
      <c r="A1" s="63" t="s">
        <v>86</v>
      </c>
      <c r="B1" s="64" t="s">
        <v>88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50" t="str">
        <f>PCV!H36</f>
        <v>9/12/17 at Phoenix Country Day &amp; Veritas</v>
      </c>
      <c r="B4" s="15" t="str">
        <f>PCV!B9</f>
        <v>:32.00</v>
      </c>
      <c r="C4" s="15" t="str">
        <f>PCV!C9</f>
        <v>:38.05</v>
      </c>
      <c r="D4" s="15" t="str">
        <f>PCV!D9</f>
        <v>:40.69</v>
      </c>
      <c r="E4" s="15" t="str">
        <f>PCV!E9</f>
        <v>:36.99</v>
      </c>
      <c r="F4" s="14">
        <f>PCV!F9</f>
        <v>1.7098379629629631E-3</v>
      </c>
      <c r="G4" s="14">
        <f>PCV!G9</f>
        <v>1.7109953703703705E-3</v>
      </c>
      <c r="H4" s="61"/>
      <c r="I4" s="61"/>
    </row>
    <row r="5" spans="1:9" ht="18" x14ac:dyDescent="0.4">
      <c r="A5" s="50" t="str">
        <f>KI!H36</f>
        <v>9/23/17 Knights Invite</v>
      </c>
      <c r="B5" s="15" t="str">
        <f>KI!B9</f>
        <v>:32.13</v>
      </c>
      <c r="C5" s="15" t="str">
        <f>KI!C9</f>
        <v>:36.79</v>
      </c>
      <c r="D5" s="15" t="str">
        <f>KI!D9</f>
        <v>:40.87</v>
      </c>
      <c r="E5" s="15" t="str">
        <f>KI!E9</f>
        <v>:40.43</v>
      </c>
      <c r="F5" s="14">
        <f>KI!F9</f>
        <v>1.7386574074074075E-3</v>
      </c>
      <c r="G5" s="14">
        <f>KI!G9</f>
        <v>1.7416666666666665E-3</v>
      </c>
      <c r="H5" s="61"/>
      <c r="I5" s="61"/>
    </row>
    <row r="6" spans="1:9" ht="18" x14ac:dyDescent="0.4">
      <c r="A6" s="50" t="str">
        <f>GCS!H36</f>
        <v>10/5/17 vs Gilbert Christian School</v>
      </c>
      <c r="B6" s="15" t="str">
        <f>GCS!B8</f>
        <v>:32.81</v>
      </c>
      <c r="C6" s="15" t="str">
        <f>GCS!C8</f>
        <v>:38.62</v>
      </c>
      <c r="D6" s="15" t="str">
        <f>GCS!D8</f>
        <v>:40.43</v>
      </c>
      <c r="E6" s="15" t="str">
        <f>GCS!E8</f>
        <v>:40.19</v>
      </c>
      <c r="F6" s="14">
        <f>GCS!F8</f>
        <v>1.759837962962963E-3</v>
      </c>
      <c r="G6" s="14">
        <f>GCS!G8</f>
        <v>1.7607638888888888E-3</v>
      </c>
      <c r="H6" s="61"/>
      <c r="I6" s="61"/>
    </row>
    <row r="7" spans="1:9" ht="18" x14ac:dyDescent="0.4">
      <c r="A7" s="50" t="str">
        <f>SPCP!H36</f>
        <v>10/19/17 vs Scottsdale Prep &amp; Chandler Prep</v>
      </c>
      <c r="B7" s="15" t="str">
        <f>SPCP!B8</f>
        <v>:32.85</v>
      </c>
      <c r="C7" s="15" t="str">
        <f>SPCP!C8</f>
        <v>:38.23</v>
      </c>
      <c r="D7" s="15" t="str">
        <f>SPCP!D8</f>
        <v>:41.02</v>
      </c>
      <c r="E7" s="15" t="str">
        <f>SPCP!E8</f>
        <v>:39.81</v>
      </c>
      <c r="F7" s="14">
        <f>SPCP!F8</f>
        <v>1.7582175925925925E-3</v>
      </c>
      <c r="G7" s="14">
        <f>SPCP!G8</f>
        <v>1.7600694444444443E-3</v>
      </c>
      <c r="H7" s="61"/>
      <c r="I7" s="61"/>
    </row>
    <row r="8" spans="1:9" ht="18" x14ac:dyDescent="0.4">
      <c r="A8" s="50"/>
      <c r="B8" s="15"/>
      <c r="C8" s="15"/>
      <c r="D8" s="15"/>
      <c r="E8" s="15"/>
      <c r="F8" s="14"/>
      <c r="G8" s="14"/>
      <c r="H8" s="61"/>
      <c r="I8" s="61"/>
    </row>
    <row r="9" spans="1:9" ht="18" x14ac:dyDescent="0.4">
      <c r="A9" s="65" t="s">
        <v>1</v>
      </c>
      <c r="B9" s="66" t="s">
        <v>34</v>
      </c>
      <c r="C9" s="66" t="s">
        <v>32</v>
      </c>
      <c r="D9" s="66" t="s">
        <v>33</v>
      </c>
      <c r="E9" s="66" t="s">
        <v>35</v>
      </c>
      <c r="F9" s="66" t="s">
        <v>36</v>
      </c>
      <c r="G9" s="66" t="s">
        <v>76</v>
      </c>
      <c r="H9" s="61"/>
      <c r="I9" s="61"/>
    </row>
    <row r="10" spans="1:9" ht="18" x14ac:dyDescent="0.4">
      <c r="A10" s="1" t="str">
        <f>VTP!H36</f>
        <v>9/7/17 Veritas &amp; Tempe Prep</v>
      </c>
      <c r="B10" s="15" t="str">
        <f>VTP!B15</f>
        <v>:36.75</v>
      </c>
      <c r="C10" s="15" t="str">
        <f>VTP!C15</f>
        <v>:47.64</v>
      </c>
      <c r="D10" s="15" t="str">
        <f>VTP!D15</f>
        <v>:55.17</v>
      </c>
      <c r="E10" s="15" t="str">
        <f>VTP!E15</f>
        <v>:39.34</v>
      </c>
      <c r="F10" s="14">
        <f>VTP!F15</f>
        <v>2.0706018518518517E-3</v>
      </c>
      <c r="G10" s="14">
        <f>VTP!G15</f>
        <v>2.0710648148148146E-3</v>
      </c>
      <c r="H10" s="61"/>
      <c r="I10" s="61"/>
    </row>
    <row r="11" spans="1:9" ht="18" x14ac:dyDescent="0.4">
      <c r="A11" s="1" t="str">
        <f>HIG!H36</f>
        <v>9/26/17 at Higley</v>
      </c>
      <c r="B11" s="15" t="str">
        <f>HIG!B14</f>
        <v>:37.69</v>
      </c>
      <c r="C11" s="15" t="str">
        <f>HIG!C14</f>
        <v>:45.15</v>
      </c>
      <c r="D11" s="15" t="str">
        <f>HIG!D14</f>
        <v>:52.62</v>
      </c>
      <c r="E11" s="15" t="str">
        <f>HIG!E14</f>
        <v>:39.37</v>
      </c>
      <c r="F11" s="14">
        <f>HIG!F14</f>
        <v>2.0234953703703704E-3</v>
      </c>
      <c r="G11" s="14">
        <f>HIG!G14</f>
        <v>2.0271990740740741E-3</v>
      </c>
      <c r="H11" s="61"/>
      <c r="I11" s="61"/>
    </row>
    <row r="12" spans="1:9" ht="18" x14ac:dyDescent="0.4">
      <c r="A12" s="1"/>
      <c r="B12" s="15"/>
      <c r="C12" s="15"/>
      <c r="D12" s="15"/>
      <c r="E12" s="15"/>
      <c r="F12" s="14"/>
      <c r="G12" s="14"/>
      <c r="H12" s="61"/>
      <c r="I12" s="61"/>
    </row>
    <row r="13" spans="1:9" ht="18" x14ac:dyDescent="0.4">
      <c r="A13" s="65" t="s">
        <v>65</v>
      </c>
      <c r="B13" s="66" t="s">
        <v>36</v>
      </c>
      <c r="C13" s="66" t="s">
        <v>76</v>
      </c>
      <c r="D13" s="66"/>
      <c r="E13" s="66"/>
      <c r="F13" s="66"/>
      <c r="G13" s="66"/>
      <c r="H13" s="61"/>
      <c r="I13" s="61"/>
    </row>
    <row r="14" spans="1:9" ht="18" x14ac:dyDescent="0.4">
      <c r="A14" s="1" t="str">
        <f>AJ!H36</f>
        <v>8/29/17 Apache Junction</v>
      </c>
      <c r="B14" s="4" t="str">
        <f>AJ!F20</f>
        <v>:30.34</v>
      </c>
      <c r="C14" s="4" t="str">
        <f>AJ!G20</f>
        <v>:30.15</v>
      </c>
      <c r="D14" s="61"/>
      <c r="E14" s="61"/>
      <c r="F14" s="61"/>
      <c r="G14" s="61"/>
      <c r="H14" s="61"/>
      <c r="I14" s="61"/>
    </row>
    <row r="15" spans="1:9" ht="18" x14ac:dyDescent="0.4">
      <c r="A15" s="1" t="str">
        <f>SSI!H36</f>
        <v>10/21/17 Small School Invite</v>
      </c>
      <c r="B15" s="4" t="str">
        <f>SSI!F23</f>
        <v>:28.93</v>
      </c>
      <c r="C15" s="4" t="str">
        <f>SSI!G23</f>
        <v>:29.22</v>
      </c>
      <c r="D15" s="61"/>
      <c r="E15" s="61"/>
      <c r="F15" s="61"/>
      <c r="G15" s="61"/>
      <c r="H15" s="61"/>
      <c r="I15" s="61"/>
    </row>
    <row r="16" spans="1:9" ht="18" x14ac:dyDescent="0.4">
      <c r="A16" s="1" t="str">
        <f>SAN!H35</f>
        <v>10/28/17 San Tan Invite</v>
      </c>
      <c r="B16" s="4" t="str">
        <f>SAN!F22</f>
        <v>:29.02</v>
      </c>
      <c r="C16" s="4" t="str">
        <f>SAN!G22</f>
        <v>:29.17</v>
      </c>
      <c r="D16" s="61"/>
      <c r="E16" s="61"/>
      <c r="F16" s="61"/>
      <c r="G16" s="61"/>
      <c r="H16" s="61"/>
      <c r="I16" s="61"/>
    </row>
    <row r="17" spans="1:9" ht="18" x14ac:dyDescent="0.4">
      <c r="A17" s="1"/>
      <c r="B17" s="4"/>
      <c r="C17" s="4"/>
      <c r="D17" s="61"/>
      <c r="E17" s="61"/>
      <c r="F17" s="61"/>
      <c r="G17" s="61"/>
      <c r="H17" s="61"/>
      <c r="I17" s="61"/>
    </row>
    <row r="18" spans="1:9" ht="18" x14ac:dyDescent="0.4">
      <c r="A18" s="65" t="s">
        <v>66</v>
      </c>
      <c r="B18" s="66" t="s">
        <v>53</v>
      </c>
      <c r="C18" s="66" t="s">
        <v>52</v>
      </c>
      <c r="D18" s="66" t="s">
        <v>36</v>
      </c>
      <c r="E18" s="66" t="s">
        <v>76</v>
      </c>
      <c r="F18" s="66"/>
      <c r="G18" s="66"/>
      <c r="H18" s="61"/>
      <c r="I18" s="61"/>
    </row>
    <row r="19" spans="1:9" ht="18" x14ac:dyDescent="0.4">
      <c r="A19" s="1" t="str">
        <f>WI!H36</f>
        <v>9/9/17 Wolves Invite</v>
      </c>
      <c r="B19" s="15" t="str">
        <f>WI!D27</f>
        <v>:34.91</v>
      </c>
      <c r="C19" s="15" t="str">
        <f>WI!E27</f>
        <v>:47.58</v>
      </c>
      <c r="D19" s="14">
        <f>WI!F27</f>
        <v>9.5937500000000005E-4</v>
      </c>
      <c r="E19" s="14">
        <f>WI!G27</f>
        <v>9.5914351851851846E-4</v>
      </c>
      <c r="F19" s="61"/>
      <c r="G19" s="61"/>
      <c r="H19" s="61"/>
      <c r="I19" s="61"/>
    </row>
    <row r="20" spans="1:9" ht="18" x14ac:dyDescent="0.4">
      <c r="A20" s="1" t="str">
        <f>KI!H36</f>
        <v>9/23/17 Knights Invite</v>
      </c>
      <c r="B20" s="15" t="str">
        <f>KI!D27</f>
        <v>:39.99</v>
      </c>
      <c r="C20" s="15" t="str">
        <f>KI!E27</f>
        <v>:43.46</v>
      </c>
      <c r="D20" s="14">
        <f>KI!F27</f>
        <v>9.6585648148148149E-4</v>
      </c>
      <c r="E20" s="14">
        <f>KI!G27</f>
        <v>9.6851851851851862E-4</v>
      </c>
      <c r="F20" s="61"/>
      <c r="G20" s="61"/>
      <c r="H20" s="61"/>
      <c r="I20" s="61"/>
    </row>
    <row r="21" spans="1:9" ht="18" x14ac:dyDescent="0.4">
      <c r="A21" s="1"/>
      <c r="B21" s="15"/>
      <c r="C21" s="15"/>
      <c r="D21" s="3"/>
      <c r="E21" s="3"/>
      <c r="F21" s="61"/>
      <c r="G21" s="61"/>
      <c r="H21" s="61"/>
      <c r="I21" s="61"/>
    </row>
    <row r="22" spans="1:9" ht="18" x14ac:dyDescent="0.4">
      <c r="A22" s="65" t="s">
        <v>67</v>
      </c>
      <c r="B22" s="66" t="s">
        <v>53</v>
      </c>
      <c r="C22" s="66" t="s">
        <v>52</v>
      </c>
      <c r="D22" s="66" t="s">
        <v>36</v>
      </c>
      <c r="E22" s="66" t="s">
        <v>76</v>
      </c>
      <c r="F22" s="66"/>
      <c r="G22" s="66"/>
      <c r="H22" s="61"/>
      <c r="I22" s="61"/>
    </row>
    <row r="23" spans="1:9" ht="18" x14ac:dyDescent="0.4">
      <c r="A23" s="50" t="str">
        <f>VTP!H36</f>
        <v>9/7/17 Veritas &amp; Tempe Prep</v>
      </c>
      <c r="B23" s="15" t="str">
        <f>VTP!D33</f>
        <v>:32.88</v>
      </c>
      <c r="C23" s="15" t="str">
        <f>VTP!E33</f>
        <v>:36.95</v>
      </c>
      <c r="D23" s="14">
        <f>VTP!F33</f>
        <v>8.0821759259259258E-4</v>
      </c>
      <c r="E23" s="14">
        <f>VTP!G33</f>
        <v>8.0659722222222211E-4</v>
      </c>
      <c r="F23" s="61"/>
      <c r="G23" s="61"/>
      <c r="H23" s="61"/>
      <c r="I23" s="61"/>
    </row>
    <row r="24" spans="1:9" ht="18" x14ac:dyDescent="0.4">
      <c r="A24" s="50" t="str">
        <f>GCS!H36</f>
        <v>10/5/17 vs Gilbert Christian School</v>
      </c>
      <c r="B24" s="15" t="str">
        <f>GCS!D33</f>
        <v>:31.53</v>
      </c>
      <c r="C24" s="15" t="str">
        <f>GCS!E33</f>
        <v>:33.53</v>
      </c>
      <c r="D24" s="14">
        <f>GCS!F33</f>
        <v>7.5300925925925926E-4</v>
      </c>
      <c r="E24" s="14">
        <f>GCS!G33</f>
        <v>7.4895833333333336E-4</v>
      </c>
      <c r="F24" s="61"/>
      <c r="G24" s="61"/>
      <c r="H24" s="61"/>
      <c r="I24" s="61"/>
    </row>
    <row r="25" spans="1:9" ht="18" x14ac:dyDescent="0.4">
      <c r="A25" s="50" t="str">
        <f>SPCP!H36</f>
        <v>10/19/17 vs Scottsdale Prep &amp; Chandler Prep</v>
      </c>
      <c r="B25" s="15" t="str">
        <f>SPCP!D33</f>
        <v>:30.72</v>
      </c>
      <c r="C25" s="15" t="str">
        <f>SPCP!E33</f>
        <v>:34.91</v>
      </c>
      <c r="D25" s="14">
        <f>SPCP!F33</f>
        <v>7.5960648148148166E-4</v>
      </c>
      <c r="E25" s="14">
        <f>SPCP!G33</f>
        <v>7.6423611111111104E-4</v>
      </c>
      <c r="F25" s="61"/>
      <c r="G25" s="61"/>
      <c r="H25" s="61"/>
      <c r="I25" s="61"/>
    </row>
    <row r="26" spans="1:9" ht="18" x14ac:dyDescent="0.4">
      <c r="A26" s="50" t="str">
        <f>SSI!H36</f>
        <v>10/21/17 Small School Invite</v>
      </c>
      <c r="B26" s="15" t="str">
        <f>SSI!D34</f>
        <v>:30.04</v>
      </c>
      <c r="C26" s="15" t="str">
        <f>SSI!E34</f>
        <v>:34.46</v>
      </c>
      <c r="D26" s="14">
        <f>SSI!F34</f>
        <v>7.4652777777777781E-4</v>
      </c>
      <c r="E26" s="14">
        <f>SSI!G34</f>
        <v>7.5162037037037038E-4</v>
      </c>
      <c r="F26" s="61"/>
      <c r="G26" s="61"/>
      <c r="H26" s="61"/>
      <c r="I26" s="61"/>
    </row>
    <row r="27" spans="1:9" ht="18" x14ac:dyDescent="0.4">
      <c r="A27" s="50" t="str">
        <f>SAN!H35</f>
        <v>10/28/17 San Tan Invite</v>
      </c>
      <c r="B27" s="15" t="str">
        <f>SAN!D35</f>
        <v>:30.27</v>
      </c>
      <c r="C27" s="15" t="str">
        <f>SAN!E35</f>
        <v>:34.57</v>
      </c>
      <c r="D27" s="14">
        <f>SAN!F35</f>
        <v>7.5046296296296287E-4</v>
      </c>
      <c r="E27" s="14">
        <f>SAN!G35</f>
        <v>7.53125E-4</v>
      </c>
      <c r="F27" s="61"/>
      <c r="G27" s="61"/>
      <c r="H27" s="61"/>
      <c r="I27" s="61"/>
    </row>
    <row r="28" spans="1:9" ht="18" x14ac:dyDescent="0.4">
      <c r="A28" s="50"/>
      <c r="B28" s="15"/>
      <c r="C28" s="15"/>
      <c r="D28" s="3"/>
      <c r="E28" s="3"/>
      <c r="F28" s="61"/>
      <c r="G28" s="61"/>
      <c r="H28" s="61"/>
      <c r="I28" s="61"/>
    </row>
    <row r="29" spans="1:9" ht="18" x14ac:dyDescent="0.4">
      <c r="A29" s="65" t="s">
        <v>68</v>
      </c>
      <c r="B29" s="66" t="s">
        <v>57</v>
      </c>
      <c r="C29" s="66" t="s">
        <v>56</v>
      </c>
      <c r="D29" s="66" t="s">
        <v>55</v>
      </c>
      <c r="E29" s="66" t="s">
        <v>54</v>
      </c>
      <c r="F29" s="66" t="s">
        <v>63</v>
      </c>
      <c r="G29" s="66" t="s">
        <v>36</v>
      </c>
      <c r="H29" s="66" t="s">
        <v>76</v>
      </c>
      <c r="I29" s="61"/>
    </row>
    <row r="30" spans="1:9" ht="18" x14ac:dyDescent="0.4">
      <c r="A30" s="1" t="str">
        <f>DAF!H36</f>
        <v>9/21/17 at Dysart &amp; Agua Fria</v>
      </c>
      <c r="B30" s="15" t="str">
        <f>DAF!I2</f>
        <v>:33.17</v>
      </c>
      <c r="C30" s="15" t="str">
        <f>DAF!J2</f>
        <v>:41.25</v>
      </c>
      <c r="D30" s="15" t="str">
        <f>DAF!K2</f>
        <v>:43.70</v>
      </c>
      <c r="E30" s="15" t="str">
        <f>DAF!L2</f>
        <v>:46.10</v>
      </c>
      <c r="F30" s="15" t="str">
        <f>DAF!M2</f>
        <v>:44.07</v>
      </c>
      <c r="G30" s="14">
        <f>DAF!N2</f>
        <v>4.8675925925925926E-3</v>
      </c>
      <c r="H30" s="14">
        <f>DAF!O2</f>
        <v>4.8733796296296294E-3</v>
      </c>
      <c r="I30" s="61"/>
    </row>
    <row r="31" spans="1:9" ht="18" x14ac:dyDescent="0.4">
      <c r="A31" s="1"/>
      <c r="B31" s="15" t="str">
        <f>DAF!I3</f>
        <v>:38.65</v>
      </c>
      <c r="C31" s="15" t="str">
        <f>DAF!J3</f>
        <v>:42.18</v>
      </c>
      <c r="D31" s="15" t="str">
        <f>DAF!K3</f>
        <v>:46.13</v>
      </c>
      <c r="E31" s="15" t="str">
        <f>DAF!L3</f>
        <v>:45.57</v>
      </c>
      <c r="F31" s="15" t="str">
        <f>DAF!M3</f>
        <v>:39.74</v>
      </c>
      <c r="G31" s="14"/>
      <c r="H31" s="14"/>
      <c r="I31" s="61"/>
    </row>
    <row r="32" spans="1:9" ht="18" x14ac:dyDescent="0.4">
      <c r="A32" s="1"/>
      <c r="B32" s="15"/>
      <c r="C32" s="15"/>
      <c r="D32" s="15"/>
      <c r="E32" s="15"/>
      <c r="F32" s="15"/>
      <c r="G32" s="14"/>
      <c r="H32" s="14"/>
      <c r="I32" s="61"/>
    </row>
    <row r="33" spans="1:11" ht="18" x14ac:dyDescent="0.4">
      <c r="A33" s="65" t="s">
        <v>69</v>
      </c>
      <c r="B33" s="66" t="s">
        <v>53</v>
      </c>
      <c r="C33" s="66" t="s">
        <v>52</v>
      </c>
      <c r="D33" s="66" t="s">
        <v>36</v>
      </c>
      <c r="E33" s="66" t="s">
        <v>76</v>
      </c>
      <c r="F33" s="66"/>
      <c r="G33" s="66"/>
      <c r="H33" s="61"/>
      <c r="I33" s="61"/>
    </row>
    <row r="34" spans="1:11" ht="18" x14ac:dyDescent="0.4">
      <c r="A34" s="1" t="str">
        <f>WI!H36</f>
        <v>9/9/17 Wolves Invite</v>
      </c>
      <c r="B34" s="15" t="str">
        <f>WI!L20</f>
        <v>:44.82</v>
      </c>
      <c r="C34" s="15" t="str">
        <f>WI!M20</f>
        <v>:48.05</v>
      </c>
      <c r="D34" s="14">
        <f>WI!N20</f>
        <v>1.0748842592592592E-3</v>
      </c>
      <c r="E34" s="14">
        <f>WI!O20</f>
        <v>1.0741898148148147E-3</v>
      </c>
      <c r="F34" s="61"/>
      <c r="G34" s="61"/>
      <c r="H34" s="61"/>
      <c r="I34" s="61"/>
    </row>
    <row r="35" spans="1:11" ht="18" x14ac:dyDescent="0.4">
      <c r="A35" s="50"/>
      <c r="B35" s="15"/>
      <c r="C35" s="15"/>
      <c r="D35" s="3"/>
      <c r="E35" s="3"/>
      <c r="F35" s="61"/>
      <c r="G35" s="61"/>
      <c r="H35" s="61"/>
      <c r="I35" s="61"/>
    </row>
    <row r="36" spans="1:11" ht="18" x14ac:dyDescent="0.4">
      <c r="A36" s="65" t="s">
        <v>70</v>
      </c>
      <c r="B36" s="66" t="s">
        <v>53</v>
      </c>
      <c r="C36" s="66" t="s">
        <v>52</v>
      </c>
      <c r="D36" s="66" t="s">
        <v>36</v>
      </c>
      <c r="E36" s="66" t="s">
        <v>76</v>
      </c>
      <c r="F36" s="66"/>
      <c r="G36" s="66"/>
      <c r="H36" s="61"/>
      <c r="I36" s="61"/>
    </row>
    <row r="37" spans="1:11" ht="18" x14ac:dyDescent="0.4">
      <c r="A37" s="50" t="str">
        <f>AJ!H36</f>
        <v>8/29/17 Apache Junction</v>
      </c>
      <c r="B37" s="15" t="str">
        <f>AJ!L25</f>
        <v>:45.49</v>
      </c>
      <c r="C37" s="15" t="str">
        <f>AJ!M25</f>
        <v>:53.00</v>
      </c>
      <c r="D37" s="14">
        <f>AJ!N25</f>
        <v>1.1394675925925927E-3</v>
      </c>
      <c r="E37" s="14">
        <f>AJ!O25</f>
        <v>1.1346064814814814E-3</v>
      </c>
      <c r="F37" s="66"/>
      <c r="G37" s="66"/>
      <c r="H37" s="61"/>
      <c r="I37" s="61"/>
    </row>
    <row r="38" spans="1:11" ht="18" x14ac:dyDescent="0.4">
      <c r="A38" s="50" t="str">
        <f>PCV!H36</f>
        <v>9/12/17 at Phoenix Country Day &amp; Veritas</v>
      </c>
      <c r="B38" s="15" t="str">
        <f>PCV!L26</f>
        <v>:43.72</v>
      </c>
      <c r="C38" s="15" t="str">
        <f>PCV!M26</f>
        <v>:57.51</v>
      </c>
      <c r="D38" s="14">
        <f>PCV!N26</f>
        <v>1.102199074074074E-3</v>
      </c>
      <c r="E38" s="14">
        <f>PCV!O26</f>
        <v>1.102199074074074E-3</v>
      </c>
      <c r="F38" s="66"/>
      <c r="G38" s="66"/>
      <c r="H38" s="61"/>
      <c r="I38" s="61"/>
    </row>
    <row r="39" spans="1:11" ht="18.5" thickBot="1" x14ac:dyDescent="0.45">
      <c r="A39" s="1"/>
      <c r="B39" s="15"/>
      <c r="C39" s="15"/>
      <c r="D39" s="3"/>
      <c r="E39" s="3"/>
      <c r="F39" s="66"/>
      <c r="G39" s="66"/>
      <c r="H39" s="61"/>
      <c r="I39" s="61"/>
    </row>
    <row r="40" spans="1:11" ht="18.5" thickBot="1" x14ac:dyDescent="0.45">
      <c r="A40" s="83" t="s">
        <v>137</v>
      </c>
      <c r="B40" s="85"/>
      <c r="C40" s="85"/>
      <c r="D40" s="86"/>
      <c r="E40" s="86"/>
      <c r="F40" s="80"/>
      <c r="G40" s="80"/>
      <c r="H40" s="81"/>
      <c r="I40" s="81"/>
      <c r="J40" s="59"/>
      <c r="K40" s="60"/>
    </row>
    <row r="41" spans="1:11" ht="18" x14ac:dyDescent="0.4">
      <c r="A41" s="68" t="s">
        <v>0</v>
      </c>
      <c r="B41" s="33" t="s">
        <v>2</v>
      </c>
      <c r="C41" s="33" t="s">
        <v>1</v>
      </c>
      <c r="D41" s="33" t="s">
        <v>3</v>
      </c>
      <c r="E41" s="34" t="s">
        <v>10</v>
      </c>
      <c r="F41" s="34" t="s">
        <v>4</v>
      </c>
      <c r="G41" s="34" t="s">
        <v>5</v>
      </c>
      <c r="H41" s="34" t="s">
        <v>11</v>
      </c>
      <c r="I41" s="34" t="s">
        <v>6</v>
      </c>
      <c r="J41" s="34" t="s">
        <v>7</v>
      </c>
      <c r="K41" s="35" t="s">
        <v>8</v>
      </c>
    </row>
    <row r="42" spans="1:11" ht="17.5" x14ac:dyDescent="0.35">
      <c r="A42" s="72" t="s">
        <v>85</v>
      </c>
      <c r="B42" s="76" t="s">
        <v>27</v>
      </c>
      <c r="C42" s="76" t="s">
        <v>29</v>
      </c>
      <c r="D42" s="76" t="s">
        <v>78</v>
      </c>
      <c r="E42" s="76" t="s">
        <v>144</v>
      </c>
      <c r="F42" s="76" t="s">
        <v>20</v>
      </c>
      <c r="G42" s="76" t="s">
        <v>97</v>
      </c>
      <c r="H42" s="76" t="s">
        <v>145</v>
      </c>
      <c r="I42" s="76" t="s">
        <v>51</v>
      </c>
      <c r="J42" s="76" t="s">
        <v>93</v>
      </c>
      <c r="K42" s="77" t="s">
        <v>50</v>
      </c>
    </row>
    <row r="43" spans="1:11" ht="17.5" x14ac:dyDescent="0.35">
      <c r="A43" s="72" t="s">
        <v>81</v>
      </c>
      <c r="B43" s="38" t="s">
        <v>235</v>
      </c>
      <c r="C43" s="38" t="s">
        <v>236</v>
      </c>
      <c r="D43" s="38" t="s">
        <v>121</v>
      </c>
      <c r="E43" s="38" t="s">
        <v>237</v>
      </c>
      <c r="F43" s="38" t="s">
        <v>123</v>
      </c>
      <c r="G43" s="38" t="s">
        <v>238</v>
      </c>
      <c r="H43" s="38" t="s">
        <v>239</v>
      </c>
      <c r="I43" s="38" t="s">
        <v>240</v>
      </c>
      <c r="J43" s="38" t="s">
        <v>241</v>
      </c>
      <c r="K43" s="39" t="s">
        <v>242</v>
      </c>
    </row>
    <row r="44" spans="1:11" ht="18" thickBot="1" x14ac:dyDescent="0.4">
      <c r="A44" s="73" t="s">
        <v>88</v>
      </c>
      <c r="B44" s="74" t="str">
        <f>BT!C12</f>
        <v>2:27.73 PCV</v>
      </c>
      <c r="C44" s="74" t="str">
        <f>BT!D12</f>
        <v>2:54.83 HIG</v>
      </c>
      <c r="D44" s="74" t="str">
        <f>BT!E12</f>
        <v>:28.79 SPCP</v>
      </c>
      <c r="E44" s="74" t="str">
        <f>BT!F12</f>
        <v>:28.41 GCS</v>
      </c>
      <c r="F44" s="74" t="str">
        <f>BT!G12</f>
        <v>1:22.87 WI</v>
      </c>
      <c r="G44" s="74" t="str">
        <f>BT!H12</f>
        <v>1:04.50 SSI</v>
      </c>
      <c r="H44" s="74" t="str">
        <f>BT!I12</f>
        <v>1:03.25 AZ2</v>
      </c>
      <c r="I44" s="74" t="str">
        <f>BT!J12</f>
        <v>7:00.56 DAF</v>
      </c>
      <c r="J44" s="74" t="str">
        <f>BT!K12</f>
        <v>1:26.44 FB</v>
      </c>
      <c r="K44" s="75" t="str">
        <f>BT!L12</f>
        <v>1:29.74 FB</v>
      </c>
    </row>
    <row r="45" spans="1:11" ht="18" thickBot="1" x14ac:dyDescent="0.4">
      <c r="A45" s="84"/>
      <c r="B45" s="82"/>
      <c r="C45" s="82"/>
      <c r="D45" s="82"/>
      <c r="E45" s="82"/>
      <c r="F45" s="82"/>
      <c r="G45" s="82"/>
      <c r="H45" s="82"/>
      <c r="I45" s="82"/>
    </row>
    <row r="46" spans="1:11" ht="18.5" thickBot="1" x14ac:dyDescent="0.45">
      <c r="A46" s="91">
        <v>2017</v>
      </c>
      <c r="B46" s="92"/>
      <c r="C46" s="92"/>
      <c r="D46" s="92"/>
      <c r="E46" s="92"/>
      <c r="F46" s="92"/>
      <c r="G46" s="92"/>
      <c r="H46" s="92"/>
      <c r="I46" s="92"/>
      <c r="J46" s="93"/>
      <c r="K46" s="94"/>
    </row>
    <row r="47" spans="1:11" ht="17.5" x14ac:dyDescent="0.35">
      <c r="A47" s="87" t="s">
        <v>99</v>
      </c>
      <c r="B47" s="123" t="s">
        <v>465</v>
      </c>
      <c r="C47" s="123" t="s">
        <v>450</v>
      </c>
      <c r="D47" s="123" t="s">
        <v>477</v>
      </c>
      <c r="E47" s="123" t="s">
        <v>757</v>
      </c>
      <c r="F47" s="123" t="s">
        <v>366</v>
      </c>
      <c r="G47" s="123" t="s">
        <v>479</v>
      </c>
      <c r="H47" s="123" t="s">
        <v>962</v>
      </c>
      <c r="I47" s="123" t="s">
        <v>383</v>
      </c>
      <c r="J47" s="123" t="s">
        <v>395</v>
      </c>
      <c r="K47" s="154" t="s">
        <v>347</v>
      </c>
    </row>
    <row r="48" spans="1:11" ht="18" thickBot="1" x14ac:dyDescent="0.4">
      <c r="A48" s="73" t="s">
        <v>100</v>
      </c>
      <c r="B48" s="74" t="str">
        <f>BT!C12</f>
        <v>2:27.73 PCV</v>
      </c>
      <c r="C48" s="74" t="str">
        <f>BT!D12</f>
        <v>2:54.83 HIG</v>
      </c>
      <c r="D48" s="74" t="str">
        <f>BT!E12</f>
        <v>:28.79 SPCP</v>
      </c>
      <c r="E48" s="74" t="str">
        <f>BT!F12</f>
        <v>:28.41 GCS</v>
      </c>
      <c r="F48" s="74" t="str">
        <f>BT!G12</f>
        <v>1:22.87 WI</v>
      </c>
      <c r="G48" s="74" t="str">
        <f>BT!H12</f>
        <v>1:04.50 SSI</v>
      </c>
      <c r="H48" s="74" t="str">
        <f>BT!I12</f>
        <v>1:03.25 AZ2</v>
      </c>
      <c r="I48" s="74" t="str">
        <f>BT!J12</f>
        <v>7:00.56 DAF</v>
      </c>
      <c r="J48" s="74" t="str">
        <f>BT!K12</f>
        <v>1:26.44 FB</v>
      </c>
      <c r="K48" s="75" t="str">
        <f>BT!L12</f>
        <v>1:29.74 FB</v>
      </c>
    </row>
  </sheetData>
  <phoneticPr fontId="1" type="noConversion"/>
  <pageMargins left="0.7" right="0.7" top="0.75" bottom="0.75" header="0.5" footer="0.5"/>
  <pageSetup scale="52" orientation="landscape" horizontalDpi="4294967292" verticalDpi="429496729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pageSetUpPr fitToPage="1"/>
  </sheetPr>
  <dimension ref="A1:K54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2" customWidth="1"/>
    <col min="2" max="2" width="16.6328125" style="32" customWidth="1"/>
    <col min="3" max="3" width="16.453125" style="32" customWidth="1"/>
    <col min="4" max="11" width="16.6328125" style="32" customWidth="1"/>
    <col min="12" max="16384" width="10.81640625" style="32"/>
  </cols>
  <sheetData>
    <row r="1" spans="1:9" ht="30" x14ac:dyDescent="0.6">
      <c r="A1" s="63" t="s">
        <v>133</v>
      </c>
      <c r="B1" s="64" t="s">
        <v>81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WI!H36</f>
        <v>9/9/17 Wolves Invite</v>
      </c>
      <c r="B4" s="15" t="str">
        <f>WI!B9</f>
        <v>:28.81</v>
      </c>
      <c r="C4" s="15" t="str">
        <f>WI!C9</f>
        <v>:31.97</v>
      </c>
      <c r="D4" s="15" t="str">
        <f>WI!D9</f>
        <v>:33.00</v>
      </c>
      <c r="E4" s="15" t="str">
        <f>WI!E9</f>
        <v>:31.14</v>
      </c>
      <c r="F4" s="14">
        <f>WI!F9</f>
        <v>1.445833333333333E-3</v>
      </c>
      <c r="G4" s="14">
        <f>WI!G9</f>
        <v>1.446875E-3</v>
      </c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 t="str">
        <f>AJ!H36</f>
        <v>8/29/17 Apache Junction</v>
      </c>
      <c r="B7" s="15" t="str">
        <f>AJ!B14</f>
        <v>:32.15</v>
      </c>
      <c r="C7" s="15" t="str">
        <f>AJ!C14</f>
        <v>:40.63</v>
      </c>
      <c r="D7" s="15" t="str">
        <f>AJ!D14</f>
        <v>:42.55</v>
      </c>
      <c r="E7" s="15" t="str">
        <f>AJ!E14</f>
        <v>:34.97</v>
      </c>
      <c r="F7" s="14">
        <f>AJ!F14</f>
        <v>1.7395833333333332E-3</v>
      </c>
      <c r="G7" s="14">
        <f>AJ!G14</f>
        <v>1.7415509259259259E-3</v>
      </c>
      <c r="H7" s="61"/>
      <c r="I7" s="61"/>
    </row>
    <row r="8" spans="1:9" ht="18" x14ac:dyDescent="0.4">
      <c r="A8" s="1" t="str">
        <f>PCV!H36</f>
        <v>9/12/17 at Phoenix Country Day &amp; Veritas</v>
      </c>
      <c r="B8" s="15" t="str">
        <f>PCV!B14</f>
        <v>:31.54</v>
      </c>
      <c r="C8" s="15" t="str">
        <f>PCV!C14</f>
        <v>:39.82</v>
      </c>
      <c r="D8" s="15" t="str">
        <f>PCV!D14</f>
        <v>:41.25</v>
      </c>
      <c r="E8" s="15" t="str">
        <f>PCV!E14</f>
        <v>:34.22</v>
      </c>
      <c r="F8" s="14">
        <f>PCV!F14</f>
        <v>1.6994212962962961E-3</v>
      </c>
      <c r="G8" s="14">
        <f>PCV!G14</f>
        <v>1.703125E-3</v>
      </c>
      <c r="H8" s="61"/>
      <c r="I8" s="61"/>
    </row>
    <row r="9" spans="1:9" ht="18" x14ac:dyDescent="0.4">
      <c r="A9" s="1" t="str">
        <f>KI!H36</f>
        <v>9/23/17 Knights Invite</v>
      </c>
      <c r="B9" s="15" t="str">
        <f>KI!B15</f>
        <v>:29.69</v>
      </c>
      <c r="C9" s="15" t="str">
        <f>KI!C15</f>
        <v>:38.52</v>
      </c>
      <c r="D9" s="15" t="str">
        <f>KI!D15</f>
        <v>:38.38</v>
      </c>
      <c r="E9" s="15" t="str">
        <f>KI!E15</f>
        <v>:32.47</v>
      </c>
      <c r="F9" s="14">
        <f>KI!F15</f>
        <v>1.609490740740741E-3</v>
      </c>
      <c r="G9" s="14">
        <f>KI!G15</f>
        <v>1.6136574074074074E-3</v>
      </c>
      <c r="H9" s="61"/>
      <c r="I9" s="61"/>
    </row>
    <row r="10" spans="1:9" ht="18" x14ac:dyDescent="0.4">
      <c r="A10" s="1" t="str">
        <f>GCS!H36</f>
        <v>10/5/17 vs Gilbert Christian School</v>
      </c>
      <c r="B10" s="15" t="str">
        <f>GCS!B14</f>
        <v>:32.86</v>
      </c>
      <c r="C10" s="15" t="str">
        <f>GCS!C14</f>
        <v>:40.98</v>
      </c>
      <c r="D10" s="15" t="str">
        <f>GCS!D14</f>
        <v>NA</v>
      </c>
      <c r="E10" s="15" t="str">
        <f>GCS!E14</f>
        <v>NA</v>
      </c>
      <c r="F10" s="14">
        <f>GCS!F14</f>
        <v>1.7518518518518519E-3</v>
      </c>
      <c r="G10" s="14">
        <f>GCS!G14</f>
        <v>1.7526620370370369E-3</v>
      </c>
      <c r="H10" s="61"/>
      <c r="I10" s="61"/>
    </row>
    <row r="11" spans="1:9" ht="18" x14ac:dyDescent="0.4">
      <c r="A11" s="1" t="str">
        <f>SPCP!H36</f>
        <v>10/19/17 vs Scottsdale Prep &amp; Chandler Prep</v>
      </c>
      <c r="B11" s="15" t="str">
        <f>SPCP!B14</f>
        <v>:33.07</v>
      </c>
      <c r="C11" s="15" t="str">
        <f>SPCP!C14</f>
        <v>:41.61</v>
      </c>
      <c r="D11" s="15" t="str">
        <f>SPCP!D14</f>
        <v>:41.56</v>
      </c>
      <c r="E11" s="15" t="str">
        <f>SPCP!E14</f>
        <v>:34.56</v>
      </c>
      <c r="F11" s="14">
        <f>SPCP!F14</f>
        <v>1.7453703703703702E-3</v>
      </c>
      <c r="G11" s="14">
        <f>SPCP!G14</f>
        <v>1.7480324074074073E-3</v>
      </c>
      <c r="H11" s="61"/>
      <c r="I11" s="61"/>
    </row>
    <row r="12" spans="1:9" ht="18" x14ac:dyDescent="0.4">
      <c r="A12" s="1" t="str">
        <f>SSI!H36</f>
        <v>10/21/17 Small School Invite</v>
      </c>
      <c r="B12" s="15" t="str">
        <f>SSI!B16</f>
        <v>:29.75</v>
      </c>
      <c r="C12" s="15" t="str">
        <f>SSI!C16</f>
        <v>:37.10</v>
      </c>
      <c r="D12" s="15" t="str">
        <f>SSI!D16</f>
        <v>:39.38</v>
      </c>
      <c r="E12" s="15" t="str">
        <f>SSI!E16</f>
        <v>:32.29</v>
      </c>
      <c r="F12" s="14">
        <f>SSI!F16</f>
        <v>1.6032407407407404E-3</v>
      </c>
      <c r="G12" s="14">
        <f>SSI!G16</f>
        <v>1.6050925925925926E-3</v>
      </c>
      <c r="H12" s="61"/>
      <c r="I12" s="61"/>
    </row>
    <row r="13" spans="1:9" ht="18" x14ac:dyDescent="0.4">
      <c r="A13" s="1" t="str">
        <f>AZ!H36</f>
        <v>11/3/17 AZ State</v>
      </c>
      <c r="B13" s="15" t="str">
        <f>AZ!B14</f>
        <v>:29.25</v>
      </c>
      <c r="C13" s="15" t="str">
        <f>AZ!C14</f>
        <v>:36.63</v>
      </c>
      <c r="D13" s="15" t="str">
        <f>AZ!D14</f>
        <v>:39.98</v>
      </c>
      <c r="E13" s="15" t="str">
        <f>AZ!E14</f>
        <v>:33.53</v>
      </c>
      <c r="F13" s="14">
        <f>AZ!F14</f>
        <v>1.6133101851851853E-3</v>
      </c>
      <c r="G13" s="14">
        <f>AZ!G14</f>
        <v>1.6099537037037037E-3</v>
      </c>
      <c r="H13" s="61"/>
      <c r="I13" s="61"/>
    </row>
    <row r="14" spans="1:9" ht="18" x14ac:dyDescent="0.4">
      <c r="A14" s="1" t="str">
        <f>'AZ2'!H36</f>
        <v>11/4/17 AZ State</v>
      </c>
      <c r="B14" s="15" t="str">
        <f>'AZ2'!B14</f>
        <v>:29.35</v>
      </c>
      <c r="C14" s="15" t="str">
        <f>'AZ2'!C14</f>
        <v>:36.51</v>
      </c>
      <c r="D14" s="15" t="str">
        <f>'AZ2'!D14</f>
        <v>:38.82</v>
      </c>
      <c r="E14" s="15" t="str">
        <f>'AZ2'!E14</f>
        <v>:32.11</v>
      </c>
      <c r="F14" s="14">
        <f>'AZ2'!F14</f>
        <v>1.5832175925925927E-3</v>
      </c>
      <c r="G14" s="14">
        <f>'AZ2'!G14</f>
        <v>1.5832175925925927E-3</v>
      </c>
      <c r="H14" s="61"/>
      <c r="I14" s="61"/>
    </row>
    <row r="15" spans="1:9" ht="18" x14ac:dyDescent="0.4">
      <c r="A15" s="1"/>
      <c r="B15" s="15"/>
      <c r="C15" s="15"/>
      <c r="D15" s="15"/>
      <c r="E15" s="15"/>
      <c r="F15" s="14"/>
      <c r="G15" s="14"/>
      <c r="H15" s="61"/>
      <c r="I15" s="61"/>
    </row>
    <row r="16" spans="1:9" ht="18" x14ac:dyDescent="0.4">
      <c r="A16" s="65" t="s">
        <v>65</v>
      </c>
      <c r="B16" s="66" t="s">
        <v>36</v>
      </c>
      <c r="C16" s="66" t="s">
        <v>76</v>
      </c>
      <c r="D16" s="66"/>
      <c r="E16" s="66"/>
      <c r="F16" s="66"/>
      <c r="G16" s="66"/>
      <c r="H16" s="61"/>
      <c r="I16" s="61"/>
    </row>
    <row r="17" spans="1:9" ht="18" x14ac:dyDescent="0.4">
      <c r="A17" s="1" t="str">
        <f>GCS!H36</f>
        <v>10/5/17 vs Gilbert Christian School</v>
      </c>
      <c r="B17" s="4" t="str">
        <f>GCS!F20</f>
        <v>NS</v>
      </c>
      <c r="C17" s="4" t="str">
        <f>GCS!G20</f>
        <v>NS</v>
      </c>
      <c r="D17" s="61"/>
      <c r="E17" s="61"/>
      <c r="F17" s="61"/>
      <c r="G17" s="61"/>
      <c r="H17" s="61"/>
      <c r="I17" s="61"/>
    </row>
    <row r="18" spans="1:9" ht="18" x14ac:dyDescent="0.4">
      <c r="A18" s="1" t="str">
        <f>SAN!H35</f>
        <v>10/28/17 San Tan Invite</v>
      </c>
      <c r="B18" s="4" t="str">
        <f>SAN!F23</f>
        <v>:26.31</v>
      </c>
      <c r="C18" s="4" t="str">
        <f>SAN!G23</f>
        <v>:26.47</v>
      </c>
      <c r="D18" s="61"/>
      <c r="E18" s="61"/>
      <c r="F18" s="61"/>
      <c r="G18" s="61"/>
      <c r="H18" s="61"/>
      <c r="I18" s="61"/>
    </row>
    <row r="19" spans="1:9" ht="18" x14ac:dyDescent="0.4">
      <c r="A19" s="1"/>
      <c r="B19" s="4"/>
      <c r="C19" s="4"/>
      <c r="D19" s="61"/>
      <c r="E19" s="61"/>
      <c r="F19" s="61"/>
      <c r="G19" s="61"/>
      <c r="H19" s="61"/>
      <c r="I19" s="61"/>
    </row>
    <row r="20" spans="1:9" ht="18" x14ac:dyDescent="0.4">
      <c r="A20" s="65" t="s">
        <v>66</v>
      </c>
      <c r="B20" s="66" t="s">
        <v>53</v>
      </c>
      <c r="C20" s="66" t="s">
        <v>52</v>
      </c>
      <c r="D20" s="66" t="s">
        <v>36</v>
      </c>
      <c r="E20" s="66" t="s">
        <v>76</v>
      </c>
      <c r="F20" s="66"/>
      <c r="G20" s="66"/>
      <c r="H20" s="61"/>
      <c r="I20" s="61"/>
    </row>
    <row r="21" spans="1:9" ht="18" x14ac:dyDescent="0.4">
      <c r="A21" s="50"/>
      <c r="B21" s="15"/>
      <c r="C21" s="15"/>
      <c r="D21" s="3"/>
      <c r="E21" s="3"/>
      <c r="F21" s="61"/>
      <c r="G21" s="61"/>
      <c r="H21" s="61"/>
      <c r="I21" s="61"/>
    </row>
    <row r="22" spans="1:9" ht="18" x14ac:dyDescent="0.4">
      <c r="A22" s="1"/>
      <c r="B22" s="15"/>
      <c r="C22" s="15"/>
      <c r="D22" s="3"/>
      <c r="E22" s="3"/>
      <c r="F22" s="61"/>
      <c r="G22" s="61"/>
      <c r="H22" s="61"/>
      <c r="I22" s="61"/>
    </row>
    <row r="23" spans="1:9" ht="18" x14ac:dyDescent="0.4">
      <c r="A23" s="65" t="s">
        <v>67</v>
      </c>
      <c r="B23" s="66" t="s">
        <v>53</v>
      </c>
      <c r="C23" s="66" t="s">
        <v>52</v>
      </c>
      <c r="D23" s="66" t="s">
        <v>36</v>
      </c>
      <c r="E23" s="66" t="s">
        <v>76</v>
      </c>
      <c r="F23" s="66"/>
      <c r="G23" s="66"/>
      <c r="H23" s="61"/>
      <c r="I23" s="61"/>
    </row>
    <row r="24" spans="1:9" ht="18" x14ac:dyDescent="0.4">
      <c r="A24" s="1" t="str">
        <f>GIL!H36</f>
        <v>8/26/17 Gilbert</v>
      </c>
      <c r="B24" s="15" t="str">
        <f>GIL!D32</f>
        <v>:29.10</v>
      </c>
      <c r="C24" s="15" t="str">
        <f>GIL!E32</f>
        <v>:31.68</v>
      </c>
      <c r="D24" s="3">
        <f>GIL!F32</f>
        <v>7.0462962962962959E-4</v>
      </c>
      <c r="E24" s="3">
        <f>GIL!G32</f>
        <v>7.0601851851851847E-4</v>
      </c>
      <c r="F24" s="61"/>
      <c r="G24" s="61"/>
      <c r="H24" s="61"/>
      <c r="I24" s="61"/>
    </row>
    <row r="25" spans="1:9" ht="18" x14ac:dyDescent="0.4">
      <c r="A25" s="1" t="str">
        <f>VTP!H36</f>
        <v>9/7/17 Veritas &amp; Tempe Prep</v>
      </c>
      <c r="B25" s="15" t="str">
        <f>VTP!D32</f>
        <v>:28.70</v>
      </c>
      <c r="C25" s="15" t="str">
        <f>VTP!E32</f>
        <v>:32.27</v>
      </c>
      <c r="D25" s="14">
        <f>VTP!F32</f>
        <v>7.0567129629629625E-4</v>
      </c>
      <c r="E25" s="14">
        <f>VTP!G32</f>
        <v>7.0416666666666674E-4</v>
      </c>
      <c r="F25" s="61"/>
      <c r="G25" s="61"/>
      <c r="H25" s="61"/>
      <c r="I25" s="61"/>
    </row>
    <row r="26" spans="1:9" ht="18" x14ac:dyDescent="0.4">
      <c r="A26" s="1" t="str">
        <f>DAF!H36</f>
        <v>9/21/17 at Dysart &amp; Agua Fria</v>
      </c>
      <c r="B26" s="15" t="str">
        <f>DAF!D32</f>
        <v>:28.31</v>
      </c>
      <c r="C26" s="15" t="str">
        <f>DAF!E32</f>
        <v>:31.27</v>
      </c>
      <c r="D26" s="14" t="str">
        <f>DAF!F32</f>
        <v>:59.58</v>
      </c>
      <c r="E26" s="14">
        <f>DAF!G32</f>
        <v>7.0023148148148147E-4</v>
      </c>
      <c r="F26" s="61"/>
      <c r="G26" s="61"/>
      <c r="H26" s="61"/>
      <c r="I26" s="61"/>
    </row>
    <row r="27" spans="1:9" ht="18" x14ac:dyDescent="0.4">
      <c r="A27" s="1" t="str">
        <f>HIG!H36</f>
        <v>9/26/17 at Higley</v>
      </c>
      <c r="B27" s="15" t="str">
        <f>HIG!D32</f>
        <v>:28.17</v>
      </c>
      <c r="C27" s="15" t="str">
        <f>HIG!E32</f>
        <v>:31.04</v>
      </c>
      <c r="D27" s="14" t="str">
        <f>HIG!F32</f>
        <v>:59.21</v>
      </c>
      <c r="E27" s="14" t="str">
        <f>HIG!G32</f>
        <v>:59.36</v>
      </c>
      <c r="F27" s="61"/>
      <c r="G27" s="61"/>
      <c r="H27" s="61"/>
      <c r="I27" s="61"/>
    </row>
    <row r="28" spans="1:9" ht="18" x14ac:dyDescent="0.4">
      <c r="A28" s="1" t="str">
        <f>SPCP!H36</f>
        <v>10/19/17 vs Scottsdale Prep &amp; Chandler Prep</v>
      </c>
      <c r="B28" s="15" t="str">
        <f>SPCP!D32</f>
        <v>:28.62</v>
      </c>
      <c r="C28" s="15" t="str">
        <f>SPCP!E32</f>
        <v>:32.30</v>
      </c>
      <c r="D28" s="14">
        <f>SPCP!F32</f>
        <v>7.0509259259259266E-4</v>
      </c>
      <c r="E28" s="14">
        <f>SPCP!G32</f>
        <v>7.075231481481481E-4</v>
      </c>
      <c r="F28" s="61"/>
      <c r="G28" s="61"/>
      <c r="H28" s="61"/>
      <c r="I28" s="61"/>
    </row>
    <row r="29" spans="1:9" ht="18" x14ac:dyDescent="0.4">
      <c r="A29" s="1" t="str">
        <f>SSI!H36</f>
        <v>10/21/17 Small School Invite</v>
      </c>
      <c r="B29" s="15" t="str">
        <f>SSI!D36</f>
        <v>:27.81</v>
      </c>
      <c r="C29" s="15" t="str">
        <f>SSI!E36</f>
        <v>:29.17</v>
      </c>
      <c r="D29" s="14" t="str">
        <f>SSI!F36</f>
        <v>:56.98</v>
      </c>
      <c r="E29" s="14" t="str">
        <f>SSI!G36</f>
        <v>:57.34</v>
      </c>
      <c r="F29" s="61"/>
      <c r="G29" s="61"/>
      <c r="H29" s="61"/>
      <c r="I29" s="61"/>
    </row>
    <row r="30" spans="1:9" ht="18" x14ac:dyDescent="0.4">
      <c r="A30" s="1"/>
      <c r="B30" s="15"/>
      <c r="C30" s="15"/>
      <c r="D30" s="3"/>
      <c r="E30" s="3"/>
      <c r="F30" s="61"/>
      <c r="G30" s="61"/>
      <c r="H30" s="61"/>
      <c r="I30" s="61"/>
    </row>
    <row r="31" spans="1:9" ht="18" x14ac:dyDescent="0.4">
      <c r="A31" s="65" t="s">
        <v>68</v>
      </c>
      <c r="B31" s="66" t="s">
        <v>57</v>
      </c>
      <c r="C31" s="66" t="s">
        <v>56</v>
      </c>
      <c r="D31" s="66" t="s">
        <v>55</v>
      </c>
      <c r="E31" s="66" t="s">
        <v>54</v>
      </c>
      <c r="F31" s="66" t="s">
        <v>63</v>
      </c>
      <c r="G31" s="66" t="s">
        <v>36</v>
      </c>
      <c r="H31" s="66" t="s">
        <v>76</v>
      </c>
      <c r="I31" s="61"/>
    </row>
    <row r="32" spans="1:9" ht="18" x14ac:dyDescent="0.4">
      <c r="A32" s="50" t="str">
        <f>WI!H36</f>
        <v>9/9/17 Wolves Invite</v>
      </c>
      <c r="B32" s="15" t="str">
        <f>WI!I2</f>
        <v>:31.00</v>
      </c>
      <c r="C32" s="15" t="str">
        <f>WI!J2</f>
        <v>:34.11</v>
      </c>
      <c r="D32" s="15" t="str">
        <f>WI!K2</f>
        <v>:34.57</v>
      </c>
      <c r="E32" s="15" t="str">
        <f>WI!L2</f>
        <v>:34.39</v>
      </c>
      <c r="F32" s="15" t="str">
        <f>WI!M2</f>
        <v>:35.28</v>
      </c>
      <c r="G32" s="14">
        <f>WI!N2</f>
        <v>0</v>
      </c>
      <c r="H32" s="14">
        <f>WI!O2</f>
        <v>3.9438657407407408E-3</v>
      </c>
      <c r="I32" s="61"/>
    </row>
    <row r="33" spans="1:11" ht="17.5" x14ac:dyDescent="0.35">
      <c r="A33" s="1"/>
      <c r="B33" s="15" t="str">
        <f>WI!I3</f>
        <v>:33.87</v>
      </c>
      <c r="C33" s="15" t="str">
        <f>WI!J3</f>
        <v>:35.94</v>
      </c>
      <c r="D33" s="15" t="str">
        <f>WI!K3</f>
        <v>:35.31</v>
      </c>
      <c r="E33" s="15" t="str">
        <f>WI!L3</f>
        <v>:35.04</v>
      </c>
      <c r="F33" s="15" t="str">
        <f>WI!M3</f>
        <v>:30.35</v>
      </c>
      <c r="G33" s="15"/>
      <c r="H33" s="15"/>
      <c r="I33" s="61"/>
    </row>
    <row r="34" spans="1:11" ht="18" x14ac:dyDescent="0.4">
      <c r="A34" s="1"/>
      <c r="B34" s="15"/>
      <c r="C34" s="15"/>
      <c r="D34" s="15"/>
      <c r="E34" s="15"/>
      <c r="F34" s="15"/>
      <c r="G34" s="14"/>
      <c r="H34" s="14"/>
      <c r="I34" s="61"/>
    </row>
    <row r="35" spans="1:11" ht="18" x14ac:dyDescent="0.4">
      <c r="A35" s="65" t="s">
        <v>69</v>
      </c>
      <c r="B35" s="66" t="s">
        <v>53</v>
      </c>
      <c r="C35" s="66" t="s">
        <v>52</v>
      </c>
      <c r="D35" s="66" t="s">
        <v>36</v>
      </c>
      <c r="E35" s="66" t="s">
        <v>76</v>
      </c>
      <c r="F35" s="66"/>
      <c r="G35" s="66"/>
      <c r="H35" s="61"/>
      <c r="I35" s="61"/>
    </row>
    <row r="36" spans="1:11" ht="18" x14ac:dyDescent="0.4">
      <c r="A36" s="1" t="str">
        <f>AJ!H36</f>
        <v>8/29/17 Apache Junction</v>
      </c>
      <c r="B36" s="15" t="str">
        <f>AJ!L18</f>
        <v>:37.23</v>
      </c>
      <c r="C36" s="15" t="str">
        <f>AJ!M18</f>
        <v>:38.66</v>
      </c>
      <c r="D36" s="14">
        <f>AJ!N18</f>
        <v>8.7256944444444448E-4</v>
      </c>
      <c r="E36" s="14">
        <f>AJ!O18</f>
        <v>8.7280092592592585E-4</v>
      </c>
      <c r="F36" s="61"/>
      <c r="G36" s="61"/>
      <c r="H36" s="61"/>
      <c r="I36" s="61"/>
    </row>
    <row r="37" spans="1:11" ht="18" x14ac:dyDescent="0.4">
      <c r="A37" s="1" t="str">
        <f>PCV!H36</f>
        <v>9/12/17 at Phoenix Country Day &amp; Veritas</v>
      </c>
      <c r="B37" s="15" t="str">
        <f>PCV!L18</f>
        <v>:36.24</v>
      </c>
      <c r="C37" s="15" t="str">
        <f>PCV!M18</f>
        <v>:36.47</v>
      </c>
      <c r="D37" s="14">
        <f>PCV!N18</f>
        <v>8.4155092592592582E-4</v>
      </c>
      <c r="E37" s="14">
        <f>PCV!O18</f>
        <v>8.3726851851851855E-4</v>
      </c>
      <c r="F37" s="61"/>
      <c r="G37" s="61"/>
      <c r="H37" s="61"/>
      <c r="I37" s="61"/>
    </row>
    <row r="38" spans="1:11" ht="18" x14ac:dyDescent="0.4">
      <c r="A38" s="1"/>
      <c r="B38" s="15"/>
      <c r="C38" s="15"/>
      <c r="D38" s="3"/>
      <c r="E38" s="3"/>
      <c r="F38" s="61"/>
      <c r="G38" s="61"/>
      <c r="H38" s="61"/>
      <c r="I38" s="61"/>
    </row>
    <row r="39" spans="1:11" ht="18" x14ac:dyDescent="0.4">
      <c r="A39" s="65" t="s">
        <v>70</v>
      </c>
      <c r="B39" s="66" t="s">
        <v>53</v>
      </c>
      <c r="C39" s="66" t="s">
        <v>52</v>
      </c>
      <c r="D39" s="66" t="s">
        <v>36</v>
      </c>
      <c r="E39" s="66" t="s">
        <v>76</v>
      </c>
      <c r="F39" s="66"/>
      <c r="G39" s="66"/>
      <c r="H39" s="61"/>
      <c r="I39" s="61"/>
    </row>
    <row r="40" spans="1:11" ht="18" x14ac:dyDescent="0.4">
      <c r="A40" s="1" t="str">
        <f>GIL!H36</f>
        <v>8/26/17 Gilbert</v>
      </c>
      <c r="B40" s="15" t="str">
        <f>GIL!L24</f>
        <v>:37.36</v>
      </c>
      <c r="C40" s="15" t="str">
        <f>GIL!M24</f>
        <v>:39.28</v>
      </c>
      <c r="D40" s="3">
        <f>GIL!N24</f>
        <v>8.870370370370372E-4</v>
      </c>
      <c r="E40" s="3">
        <f>GIL!O24</f>
        <v>8.870370370370372E-4</v>
      </c>
      <c r="F40" s="66"/>
      <c r="G40" s="66"/>
      <c r="H40" s="61"/>
      <c r="I40" s="61"/>
    </row>
    <row r="41" spans="1:11" ht="18" x14ac:dyDescent="0.4">
      <c r="A41" s="1" t="str">
        <f>VTP!H36</f>
        <v>9/7/17 Veritas &amp; Tempe Prep</v>
      </c>
      <c r="B41" s="15" t="str">
        <f>VTP!L24</f>
        <v>:36.09</v>
      </c>
      <c r="C41" s="15" t="str">
        <f>VTP!M24</f>
        <v>:39.26</v>
      </c>
      <c r="D41" s="14">
        <f>VTP!N24</f>
        <v>8.7210648148148152E-4</v>
      </c>
      <c r="E41" s="14">
        <f>VTP!O24</f>
        <v>8.7268518518518511E-4</v>
      </c>
      <c r="F41" s="66"/>
      <c r="G41" s="66"/>
      <c r="H41" s="61"/>
      <c r="I41" s="61"/>
    </row>
    <row r="42" spans="1:11" ht="18" x14ac:dyDescent="0.4">
      <c r="A42" s="1" t="str">
        <f>KI!H36</f>
        <v>9/23/17 Knights Invite</v>
      </c>
      <c r="B42" s="15" t="str">
        <f>KI!L27</f>
        <v>:33.22</v>
      </c>
      <c r="C42" s="15" t="str">
        <f>KI!M27</f>
        <v>:36.89</v>
      </c>
      <c r="D42" s="14">
        <f>KI!N27</f>
        <v>8.114583333333333E-4</v>
      </c>
      <c r="E42" s="14">
        <f>KI!O27</f>
        <v>8.1388888888888884E-4</v>
      </c>
      <c r="F42" s="66"/>
      <c r="G42" s="66"/>
      <c r="H42" s="61"/>
      <c r="I42" s="61"/>
    </row>
    <row r="43" spans="1:11" ht="18" x14ac:dyDescent="0.4">
      <c r="A43" s="1" t="str">
        <f>HIG!H36</f>
        <v>9/26/17 at Higley</v>
      </c>
      <c r="B43" s="15" t="str">
        <f>HIG!L24</f>
        <v>NA</v>
      </c>
      <c r="C43" s="15" t="str">
        <f>HIG!M24</f>
        <v>NA</v>
      </c>
      <c r="D43" s="14">
        <f>HIG!N24</f>
        <v>8.8055555555555554E-4</v>
      </c>
      <c r="E43" s="14">
        <f>HIG!O24</f>
        <v>8.8472222222222218E-4</v>
      </c>
      <c r="F43" s="66"/>
      <c r="G43" s="66"/>
      <c r="H43" s="61"/>
      <c r="I43" s="61"/>
    </row>
    <row r="44" spans="1:11" ht="18" x14ac:dyDescent="0.4">
      <c r="A44" s="1" t="str">
        <f>AZ!H36</f>
        <v>11/3/17 AZ State</v>
      </c>
      <c r="B44" s="15" t="str">
        <f>AZ!L24</f>
        <v>:33.24</v>
      </c>
      <c r="C44" s="15" t="str">
        <f>AZ!M24</f>
        <v>:37.41</v>
      </c>
      <c r="D44" s="14">
        <f>AZ!N24</f>
        <v>8.1770833333333337E-4</v>
      </c>
      <c r="E44" s="14">
        <f>AZ!O24</f>
        <v>8.1701388888888882E-4</v>
      </c>
      <c r="F44" s="66"/>
      <c r="G44" s="66"/>
      <c r="H44" s="61"/>
      <c r="I44" s="61"/>
    </row>
    <row r="45" spans="1:11" ht="18" x14ac:dyDescent="0.4">
      <c r="A45" s="1" t="str">
        <f>'AZ2'!H36</f>
        <v>11/4/17 AZ State</v>
      </c>
      <c r="B45" s="15" t="str">
        <f>'AZ2'!L24</f>
        <v>:32.79</v>
      </c>
      <c r="C45" s="15" t="str">
        <f>'AZ2'!M24</f>
        <v>:37.14</v>
      </c>
      <c r="D45" s="14">
        <f>'AZ2'!N24</f>
        <v>8.0358796296296298E-4</v>
      </c>
      <c r="E45" s="14">
        <f>'AZ2'!O24</f>
        <v>8.0358796296296298E-4</v>
      </c>
      <c r="F45" s="66"/>
      <c r="G45" s="66"/>
      <c r="H45" s="61"/>
      <c r="I45" s="61"/>
    </row>
    <row r="46" spans="1:11" ht="18.5" thickBot="1" x14ac:dyDescent="0.45">
      <c r="A46" s="1"/>
      <c r="B46" s="15"/>
      <c r="C46" s="15"/>
      <c r="D46" s="3"/>
      <c r="E46" s="3"/>
      <c r="F46" s="66"/>
      <c r="G46" s="66"/>
      <c r="H46" s="61"/>
      <c r="I46" s="61"/>
    </row>
    <row r="47" spans="1:11" ht="18.5" thickBot="1" x14ac:dyDescent="0.45">
      <c r="A47" s="83" t="s">
        <v>137</v>
      </c>
      <c r="B47" s="85"/>
      <c r="C47" s="85"/>
      <c r="D47" s="86"/>
      <c r="E47" s="86"/>
      <c r="F47" s="80"/>
      <c r="G47" s="80"/>
      <c r="H47" s="81"/>
      <c r="I47" s="81"/>
      <c r="J47" s="59"/>
      <c r="K47" s="60"/>
    </row>
    <row r="48" spans="1:11" ht="18" x14ac:dyDescent="0.4">
      <c r="A48" s="68" t="s">
        <v>0</v>
      </c>
      <c r="B48" s="33" t="s">
        <v>2</v>
      </c>
      <c r="C48" s="33" t="s">
        <v>1</v>
      </c>
      <c r="D48" s="33" t="s">
        <v>3</v>
      </c>
      <c r="E48" s="34" t="s">
        <v>10</v>
      </c>
      <c r="F48" s="34" t="s">
        <v>4</v>
      </c>
      <c r="G48" s="34" t="s">
        <v>5</v>
      </c>
      <c r="H48" s="34" t="s">
        <v>11</v>
      </c>
      <c r="I48" s="34" t="s">
        <v>6</v>
      </c>
      <c r="J48" s="34" t="s">
        <v>7</v>
      </c>
      <c r="K48" s="35" t="s">
        <v>8</v>
      </c>
    </row>
    <row r="49" spans="1:11" ht="17.5" x14ac:dyDescent="0.35">
      <c r="A49" s="111" t="s">
        <v>85</v>
      </c>
      <c r="B49" s="38" t="s">
        <v>243</v>
      </c>
      <c r="C49" s="38" t="s">
        <v>244</v>
      </c>
      <c r="D49" s="38" t="s">
        <v>245</v>
      </c>
      <c r="E49" s="38" t="s">
        <v>246</v>
      </c>
      <c r="F49" s="38" t="s">
        <v>247</v>
      </c>
      <c r="G49" s="38" t="s">
        <v>248</v>
      </c>
      <c r="H49" s="38" t="s">
        <v>249</v>
      </c>
      <c r="I49" s="38" t="s">
        <v>250</v>
      </c>
      <c r="J49" s="38" t="s">
        <v>251</v>
      </c>
      <c r="K49" s="39" t="s">
        <v>252</v>
      </c>
    </row>
    <row r="50" spans="1:11" ht="18" thickBot="1" x14ac:dyDescent="0.4">
      <c r="A50" s="73" t="s">
        <v>81</v>
      </c>
      <c r="B50" s="74" t="str">
        <f>BT!C13</f>
        <v>2:04.92 WI</v>
      </c>
      <c r="C50" s="74" t="str">
        <f>BT!D13</f>
        <v>2:16.79 AZ2</v>
      </c>
      <c r="D50" s="74" t="str">
        <f>BT!E13</f>
        <v>:26.31 SAN</v>
      </c>
      <c r="E50" s="74" t="str">
        <f>BT!F13</f>
        <v>:25.54 AZ2</v>
      </c>
      <c r="F50" s="74" t="str">
        <f>BT!G13</f>
        <v>1:15.32 TT</v>
      </c>
      <c r="G50" s="74" t="str">
        <f>BT!H13</f>
        <v>:56.98 SSI</v>
      </c>
      <c r="H50" s="74" t="str">
        <f>BT!I13</f>
        <v>:56.84 SSI</v>
      </c>
      <c r="I50" s="74" t="str">
        <f>BT!J13</f>
        <v>5:40.75 WI</v>
      </c>
      <c r="J50" s="74" t="str">
        <f>BT!K13</f>
        <v>1:12.34 PCV</v>
      </c>
      <c r="K50" s="75" t="str">
        <f>BT!L13</f>
        <v>1:09.43 AZ2</v>
      </c>
    </row>
    <row r="51" spans="1:11" ht="13" thickBot="1" x14ac:dyDescent="0.3"/>
    <row r="52" spans="1:11" ht="18.5" thickBot="1" x14ac:dyDescent="0.45">
      <c r="A52" s="83">
        <v>2017</v>
      </c>
      <c r="B52" s="90"/>
      <c r="C52" s="90"/>
      <c r="D52" s="90"/>
      <c r="E52" s="90"/>
      <c r="F52" s="90"/>
      <c r="G52" s="90"/>
      <c r="H52" s="90"/>
      <c r="I52" s="90"/>
      <c r="J52" s="59"/>
      <c r="K52" s="60"/>
    </row>
    <row r="53" spans="1:11" ht="17.5" x14ac:dyDescent="0.35">
      <c r="A53" s="87" t="s">
        <v>99</v>
      </c>
      <c r="B53" s="123" t="s">
        <v>168</v>
      </c>
      <c r="C53" s="123" t="s">
        <v>178</v>
      </c>
      <c r="D53" s="123" t="s">
        <v>172</v>
      </c>
      <c r="E53" s="123" t="s">
        <v>569</v>
      </c>
      <c r="F53" s="123" t="s">
        <v>18</v>
      </c>
      <c r="G53" s="123" t="s">
        <v>170</v>
      </c>
      <c r="H53" s="123" t="s">
        <v>1276</v>
      </c>
      <c r="I53" s="123" t="s">
        <v>166</v>
      </c>
      <c r="J53" s="123" t="s">
        <v>180</v>
      </c>
      <c r="K53" s="132" t="s">
        <v>173</v>
      </c>
    </row>
    <row r="54" spans="1:11" ht="18" thickBot="1" x14ac:dyDescent="0.4">
      <c r="A54" s="73" t="s">
        <v>100</v>
      </c>
      <c r="B54" s="74" t="str">
        <f>BT!C13</f>
        <v>2:04.92 WI</v>
      </c>
      <c r="C54" s="74" t="str">
        <f>BT!D13</f>
        <v>2:16.79 AZ2</v>
      </c>
      <c r="D54" s="74" t="str">
        <f>BT!E13</f>
        <v>:26.31 SAN</v>
      </c>
      <c r="E54" s="74" t="str">
        <f>BT!F13</f>
        <v>:25.54 AZ2</v>
      </c>
      <c r="F54" s="74" t="str">
        <f>BT!G13</f>
        <v>1:15.32 TT</v>
      </c>
      <c r="G54" s="74" t="str">
        <f>BT!H13</f>
        <v>:56.98 SSI</v>
      </c>
      <c r="H54" s="74" t="str">
        <f>BT!I13</f>
        <v>:56.84 SSI</v>
      </c>
      <c r="I54" s="74" t="str">
        <f>BT!J13</f>
        <v>5:40.75 WI</v>
      </c>
      <c r="J54" s="74" t="str">
        <f>BT!K13</f>
        <v>1:12.34 PCV</v>
      </c>
      <c r="K54" s="75" t="str">
        <f>BT!L13</f>
        <v>1:09.43 AZ2</v>
      </c>
    </row>
  </sheetData>
  <phoneticPr fontId="1" type="noConversion"/>
  <pageMargins left="0.7" right="0.7" top="0.75" bottom="0.75" header="0.5" footer="0.5"/>
  <pageSetup scale="51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J64"/>
  <sheetViews>
    <sheetView topLeftCell="A36" zoomScale="68" zoomScaleNormal="68" zoomScalePageLayoutView="75" workbookViewId="0">
      <selection activeCell="H45" sqref="H45:J62"/>
    </sheetView>
  </sheetViews>
  <sheetFormatPr defaultColWidth="8.81640625" defaultRowHeight="12.5" x14ac:dyDescent="0.25"/>
  <cols>
    <col min="1" max="1" width="41.81640625" style="32" customWidth="1"/>
    <col min="2" max="2" width="19.1796875" style="32" customWidth="1"/>
    <col min="3" max="3" width="41.81640625" style="32" customWidth="1"/>
    <col min="4" max="4" width="19.1796875" style="32" customWidth="1"/>
    <col min="5" max="5" width="41.81640625" style="32" customWidth="1"/>
    <col min="6" max="6" width="19.1796875" style="32" customWidth="1"/>
    <col min="7" max="7" width="41.81640625" style="32" customWidth="1"/>
    <col min="8" max="8" width="19.1796875" style="32" customWidth="1"/>
    <col min="9" max="9" width="41.81640625" style="32" customWidth="1"/>
    <col min="10" max="10" width="19.1796875" style="32" customWidth="1"/>
    <col min="11" max="11" width="16.1796875" style="32" bestFit="1" customWidth="1"/>
    <col min="12" max="16384" width="8.81640625" style="32"/>
  </cols>
  <sheetData>
    <row r="1" spans="1:10" s="41" customFormat="1" ht="26" customHeight="1" thickBot="1" x14ac:dyDescent="0.45">
      <c r="A1" s="31" t="str">
        <f>BT!B1</f>
        <v>GCA 2017</v>
      </c>
      <c r="C1" s="31"/>
      <c r="E1" s="31"/>
      <c r="G1" s="31"/>
      <c r="I1" s="31"/>
    </row>
    <row r="2" spans="1:10" ht="26" customHeight="1" thickBot="1" x14ac:dyDescent="0.4">
      <c r="A2" s="572"/>
      <c r="B2" s="94"/>
      <c r="C2" s="572"/>
      <c r="D2" s="94"/>
      <c r="E2" s="572"/>
      <c r="F2" s="94"/>
      <c r="G2" s="572"/>
      <c r="H2" s="94"/>
      <c r="I2" s="572"/>
      <c r="J2" s="94"/>
    </row>
    <row r="3" spans="1:10" ht="26" customHeight="1" thickBot="1" x14ac:dyDescent="0.45">
      <c r="A3" s="573" t="str">
        <f>BT!B2</f>
        <v>EVENTS</v>
      </c>
      <c r="B3" s="574" t="str">
        <f>BT!C2</f>
        <v>200 Free</v>
      </c>
      <c r="C3" s="573" t="str">
        <f>BT!B2</f>
        <v>EVENTS</v>
      </c>
      <c r="D3" s="574" t="str">
        <f>BT!D2</f>
        <v>200 IM</v>
      </c>
      <c r="E3" s="573" t="str">
        <f>BT!B2</f>
        <v>EVENTS</v>
      </c>
      <c r="F3" s="574" t="str">
        <f>BT!E2</f>
        <v>50 Free</v>
      </c>
      <c r="G3" s="573" t="str">
        <f>BT!B2</f>
        <v>EVENTS</v>
      </c>
      <c r="H3" s="575" t="str">
        <f>BT!F2</f>
        <v>50 Relay</v>
      </c>
      <c r="I3" s="573" t="str">
        <f>BT!B2</f>
        <v>EVENTS</v>
      </c>
      <c r="J3" s="575" t="str">
        <f>BT!G2</f>
        <v>100 Fly</v>
      </c>
    </row>
    <row r="4" spans="1:10" ht="26" customHeight="1" x14ac:dyDescent="0.4">
      <c r="A4" s="576" t="str">
        <f>BT!B13</f>
        <v>Rappaport, Caitlin Jr.</v>
      </c>
      <c r="B4" s="577" t="str">
        <f>BT!C13</f>
        <v>2:04.92 WI</v>
      </c>
      <c r="C4" s="576" t="str">
        <f>BT!B13</f>
        <v>Rappaport, Caitlin Jr.</v>
      </c>
      <c r="D4" s="577" t="str">
        <f>BT!D13</f>
        <v>2:16.79 AZ2</v>
      </c>
      <c r="E4" s="576" t="str">
        <f>BT!B13</f>
        <v>Rappaport, Caitlin Jr.</v>
      </c>
      <c r="F4" s="577" t="str">
        <f>BT!E13</f>
        <v>:26.31 SAN</v>
      </c>
      <c r="G4" s="576" t="str">
        <f>BT!B13</f>
        <v>Rappaport, Caitlin Jr.</v>
      </c>
      <c r="H4" s="577" t="str">
        <f>BT!F13</f>
        <v>:25.54 AZ2</v>
      </c>
      <c r="I4" s="576" t="str">
        <f>BT!B14</f>
        <v>Rappaport, Molly Fr.</v>
      </c>
      <c r="J4" s="577" t="str">
        <f>BT!G14</f>
        <v>1:01.22 AZ2</v>
      </c>
    </row>
    <row r="5" spans="1:10" ht="26" customHeight="1" x14ac:dyDescent="0.4">
      <c r="A5" s="578" t="str">
        <f>BT!B14</f>
        <v>Rappaport, Molly Fr.</v>
      </c>
      <c r="B5" s="579" t="str">
        <f>BT!C14</f>
        <v>2:05.29 WI</v>
      </c>
      <c r="C5" s="578" t="str">
        <f>BT!B14</f>
        <v>Rappaport, Molly Fr.</v>
      </c>
      <c r="D5" s="579" t="str">
        <f>BT!D14</f>
        <v>2:22.22 KI</v>
      </c>
      <c r="E5" s="578" t="str">
        <f>BT!B14</f>
        <v>Rappaport, Molly Fr.</v>
      </c>
      <c r="F5" s="579" t="str">
        <f>BT!E14</f>
        <v>:26.44 WI</v>
      </c>
      <c r="G5" s="578" t="str">
        <f>BT!B14</f>
        <v>Rappaport, Molly Fr.</v>
      </c>
      <c r="H5" s="579" t="str">
        <f>BT!F14</f>
        <v>:26.30 AZ</v>
      </c>
      <c r="I5" s="578" t="str">
        <f>BT!B11</f>
        <v>McLenna, Dani So.</v>
      </c>
      <c r="J5" s="579" t="str">
        <f>BT!G11</f>
        <v>1:04.00 AZ2</v>
      </c>
    </row>
    <row r="6" spans="1:10" ht="26" customHeight="1" x14ac:dyDescent="0.4">
      <c r="A6" s="578" t="str">
        <f>BT!B11</f>
        <v>McLenna, Dani So.</v>
      </c>
      <c r="B6" s="579" t="str">
        <f>BT!C11</f>
        <v>2:19.19 VTP</v>
      </c>
      <c r="C6" s="578" t="str">
        <f>BT!B11</f>
        <v>McLenna, Dani So.</v>
      </c>
      <c r="D6" s="579" t="str">
        <f>BT!D11</f>
        <v>2:29.44 SSI</v>
      </c>
      <c r="E6" s="578" t="str">
        <f>BT!B11</f>
        <v>McLenna, Dani So.</v>
      </c>
      <c r="F6" s="579" t="str">
        <f>BT!E11</f>
        <v>:26.46 AZ2</v>
      </c>
      <c r="G6" s="578" t="str">
        <f>BT!B11</f>
        <v>McLenna, Dani So.</v>
      </c>
      <c r="H6" s="579" t="str">
        <f>BT!F11</f>
        <v>:26.37 AZ2</v>
      </c>
      <c r="I6" s="578" t="str">
        <f>BT!B13</f>
        <v>Rappaport, Caitlin Jr.</v>
      </c>
      <c r="J6" s="579" t="str">
        <f>BT!G13</f>
        <v>1:15.32 TT</v>
      </c>
    </row>
    <row r="7" spans="1:10" ht="26" customHeight="1" x14ac:dyDescent="0.4">
      <c r="A7" s="578" t="str">
        <f>BT!B19</f>
        <v>Smith, Alyse Fr.</v>
      </c>
      <c r="B7" s="579" t="str">
        <f>BT!C19</f>
        <v>2:26.02 SAN</v>
      </c>
      <c r="C7" s="578" t="str">
        <f>BT!B6</f>
        <v>Grama, Gloria Fr.</v>
      </c>
      <c r="D7" s="579" t="str">
        <f>BT!D6</f>
        <v>2:43.29 SSI</v>
      </c>
      <c r="E7" s="578" t="str">
        <f>BT!B6</f>
        <v>Grama, Gloria Fr.</v>
      </c>
      <c r="F7" s="579" t="str">
        <f>BT!E6</f>
        <v>:28.32 SSI</v>
      </c>
      <c r="G7" s="578" t="str">
        <f>BT!B6</f>
        <v>Grama, Gloria Fr.</v>
      </c>
      <c r="H7" s="579" t="str">
        <f>BT!F6</f>
        <v>:27.45 AZ2</v>
      </c>
      <c r="I7" s="578" t="str">
        <f>BT!B6</f>
        <v>Grama, Gloria Fr.</v>
      </c>
      <c r="J7" s="579" t="str">
        <f>BT!G6</f>
        <v>1:16.75 GCS</v>
      </c>
    </row>
    <row r="8" spans="1:10" ht="26" customHeight="1" x14ac:dyDescent="0.4">
      <c r="A8" s="578" t="str">
        <f>BT!B12</f>
        <v>Miller, Taylor Sr.</v>
      </c>
      <c r="B8" s="579" t="str">
        <f>BT!C12</f>
        <v>2:27.73 PCV</v>
      </c>
      <c r="C8" s="578" t="str">
        <f>BT!B18</f>
        <v>Sinoc, Frances So.</v>
      </c>
      <c r="D8" s="579" t="str">
        <f>BT!D18</f>
        <v>2:52.34 WI</v>
      </c>
      <c r="E8" s="578" t="str">
        <f>BT!B12</f>
        <v>Miller, Taylor Sr.</v>
      </c>
      <c r="F8" s="579" t="str">
        <f>BT!E12</f>
        <v>:28.79 SPCP</v>
      </c>
      <c r="G8" s="578" t="str">
        <f>BT!B12</f>
        <v>Miller, Taylor Sr.</v>
      </c>
      <c r="H8" s="579" t="str">
        <f>BT!F12</f>
        <v>:28.41 GCS</v>
      </c>
      <c r="I8" s="578" t="str">
        <f>BT!B18</f>
        <v>Sinoc, Frances So.</v>
      </c>
      <c r="J8" s="579" t="str">
        <f>BT!G18</f>
        <v>1:22.41 PCV</v>
      </c>
    </row>
    <row r="9" spans="1:10" ht="26" customHeight="1" x14ac:dyDescent="0.4">
      <c r="A9" s="578" t="str">
        <f>BT!B18</f>
        <v>Sinoc, Frances So.</v>
      </c>
      <c r="B9" s="579" t="str">
        <f>BT!C18</f>
        <v>2:30.34 PCV</v>
      </c>
      <c r="C9" s="578" t="str">
        <f>BT!B12</f>
        <v>Miller, Taylor Sr.</v>
      </c>
      <c r="D9" s="579" t="str">
        <f>BT!D12</f>
        <v>2:54.83 HIG</v>
      </c>
      <c r="E9" s="578" t="str">
        <f>BT!B18</f>
        <v>Sinoc, Frances So.</v>
      </c>
      <c r="F9" s="579" t="str">
        <f>BT!E18</f>
        <v>:29.27 HIG</v>
      </c>
      <c r="G9" s="578" t="str">
        <f>BT!B18</f>
        <v>Sinoc, Frances So.</v>
      </c>
      <c r="H9" s="579" t="str">
        <f>BT!F18</f>
        <v>:30.47 HIG</v>
      </c>
      <c r="I9" s="578" t="str">
        <f>BT!B12</f>
        <v>Miller, Taylor Sr.</v>
      </c>
      <c r="J9" s="579" t="str">
        <f>BT!G12</f>
        <v>1:22.87 WI</v>
      </c>
    </row>
    <row r="10" spans="1:10" ht="26" customHeight="1" x14ac:dyDescent="0.4">
      <c r="A10" s="578" t="str">
        <f>BT!B6</f>
        <v>Grama, Gloria Fr.</v>
      </c>
      <c r="B10" s="579" t="str">
        <f>BT!C6</f>
        <v>2:32.36 DAF</v>
      </c>
      <c r="C10" s="578" t="str">
        <f>BT!B15</f>
        <v>Rashford, Makenzie So.</v>
      </c>
      <c r="D10" s="579" t="str">
        <f>BT!D15</f>
        <v>2:57.88 GCS</v>
      </c>
      <c r="E10" s="578" t="str">
        <f>BT!B20</f>
        <v>Tucker, Bailey Jr.</v>
      </c>
      <c r="F10" s="579" t="str">
        <f>BT!E20</f>
        <v>:29.82 SAN</v>
      </c>
      <c r="G10" s="578" t="str">
        <f>BT!B19</f>
        <v>Smith, Alyse Fr.</v>
      </c>
      <c r="H10" s="579" t="str">
        <f>BT!F19</f>
        <v>:30.52 SSI</v>
      </c>
      <c r="I10" s="578" t="str">
        <f>BT!B21</f>
        <v>Udall, Paige So.</v>
      </c>
      <c r="J10" s="579" t="str">
        <f>BT!G21</f>
        <v>1:30.64 SSI</v>
      </c>
    </row>
    <row r="11" spans="1:10" ht="26" customHeight="1" x14ac:dyDescent="0.4">
      <c r="A11" s="578" t="str">
        <f>BT!B8</f>
        <v>Jehning, Leah Jr.</v>
      </c>
      <c r="B11" s="579" t="str">
        <f>BT!C8</f>
        <v>2:46.25 SSI</v>
      </c>
      <c r="C11" s="578" t="str">
        <f>BT!B20</f>
        <v>Tucker, Bailey Jr.</v>
      </c>
      <c r="D11" s="579" t="str">
        <f>BT!D20</f>
        <v>3:06.48 DAF</v>
      </c>
      <c r="E11" s="578" t="str">
        <f>BT!B10</f>
        <v>Mayhew, Abby Jr.</v>
      </c>
      <c r="F11" s="579" t="str">
        <f>BT!E10</f>
        <v>:30.65 KI</v>
      </c>
      <c r="G11" s="578" t="str">
        <f>BT!B21</f>
        <v>Udall, Paige So.</v>
      </c>
      <c r="H11" s="579" t="str">
        <f>BT!F21</f>
        <v>:30.54 SSI</v>
      </c>
      <c r="I11" s="578" t="str">
        <f>BT!B19</f>
        <v>Smith, Alyse Fr.</v>
      </c>
      <c r="J11" s="579" t="str">
        <f>BT!G19</f>
        <v>1:30.93 TT</v>
      </c>
    </row>
    <row r="12" spans="1:10" ht="26" customHeight="1" x14ac:dyDescent="0.4">
      <c r="A12" s="578" t="str">
        <f>BT!B20</f>
        <v>Tucker, Bailey Jr.</v>
      </c>
      <c r="B12" s="579" t="str">
        <f>BT!C20</f>
        <v>2:49.50 GCS</v>
      </c>
      <c r="C12" s="578" t="str">
        <f>BT!B10</f>
        <v>Mayhew, Abby Jr.</v>
      </c>
      <c r="D12" s="579" t="str">
        <f>BT!D10</f>
        <v>3:07.46 HIG</v>
      </c>
      <c r="E12" s="578" t="str">
        <f>BT!B5</f>
        <v>Graham, Kate Sr.</v>
      </c>
      <c r="F12" s="579" t="str">
        <f>BT!E5</f>
        <v>:31.32 PCV</v>
      </c>
      <c r="G12" s="578" t="str">
        <f>BT!B10</f>
        <v>Mayhew, Abby Jr.</v>
      </c>
      <c r="H12" s="579" t="str">
        <f>BT!F10</f>
        <v>:31.36 SPCP</v>
      </c>
      <c r="I12" s="578" t="str">
        <f>BT!B5</f>
        <v>Graham, Kate Sr.</v>
      </c>
      <c r="J12" s="579" t="str">
        <f>BT!G5</f>
        <v>1:31.41 PCV</v>
      </c>
    </row>
    <row r="13" spans="1:10" ht="26" customHeight="1" x14ac:dyDescent="0.4">
      <c r="A13" s="578" t="str">
        <f>BT!B10</f>
        <v>Mayhew, Abby Jr.</v>
      </c>
      <c r="B13" s="579" t="str">
        <f>BT!C10</f>
        <v>2:50.07 DAF</v>
      </c>
      <c r="C13" s="578" t="str">
        <f>BT!B21</f>
        <v>Udall, Paige So.</v>
      </c>
      <c r="D13" s="579" t="str">
        <f>BT!D21</f>
        <v>3:08.04 SAN</v>
      </c>
      <c r="E13" s="578" t="str">
        <f>BT!B19</f>
        <v>Smith, Alyse Fr.</v>
      </c>
      <c r="F13" s="579" t="str">
        <f>BT!E19</f>
        <v>:31.59 DAF</v>
      </c>
      <c r="G13" s="578" t="str">
        <f>BT!B5</f>
        <v>Graham, Kate Sr.</v>
      </c>
      <c r="H13" s="579" t="str">
        <f>BT!F5</f>
        <v>:31.40 HIG</v>
      </c>
      <c r="I13" s="578" t="str">
        <f>BT!B17</f>
        <v>Scott, Sondrelle Sr.</v>
      </c>
      <c r="J13" s="579" t="str">
        <f>BT!G17</f>
        <v>1:31.42 DAF</v>
      </c>
    </row>
    <row r="14" spans="1:10" ht="26" customHeight="1" x14ac:dyDescent="0.4">
      <c r="A14" s="578" t="str">
        <f>BT!B15</f>
        <v>Rashford, Makenzie So.</v>
      </c>
      <c r="B14" s="579" t="str">
        <f>BT!C15</f>
        <v>2:53.45 DAF</v>
      </c>
      <c r="C14" s="578" t="str">
        <f>BT!B19</f>
        <v>Smith, Alyse Fr.</v>
      </c>
      <c r="D14" s="579" t="str">
        <f>BT!D19</f>
        <v>3:12.41 PCV</v>
      </c>
      <c r="E14" s="578" t="str">
        <f>BT!B7</f>
        <v>Hong, Hae Won Jr.</v>
      </c>
      <c r="F14" s="579" t="str">
        <f>BT!E7</f>
        <v>:32.51 SSI</v>
      </c>
      <c r="G14" s="578" t="str">
        <f>BT!B20</f>
        <v>Tucker, Bailey Jr.</v>
      </c>
      <c r="H14" s="579" t="str">
        <f>BT!F20</f>
        <v>:31.60 SPCP</v>
      </c>
      <c r="I14" s="578" t="str">
        <f>BT!B10</f>
        <v>Mayhew, Abby Jr.</v>
      </c>
      <c r="J14" s="579" t="str">
        <f>BT!G10</f>
        <v>1:32.41 TT</v>
      </c>
    </row>
    <row r="15" spans="1:10" ht="26" customHeight="1" x14ac:dyDescent="0.4">
      <c r="A15" s="578" t="str">
        <f>BT!B7</f>
        <v>Hong, Hae Won Jr.</v>
      </c>
      <c r="B15" s="579" t="str">
        <f>BT!C7</f>
        <v>2:53.95 HIG</v>
      </c>
      <c r="C15" s="578" t="str">
        <f>BT!B5</f>
        <v>Graham, Kate Sr.</v>
      </c>
      <c r="D15" s="579" t="str">
        <f>BT!D5</f>
        <v>3:28.21 VTP</v>
      </c>
      <c r="E15" s="578" t="str">
        <f>BT!B4</f>
        <v>Fernandez, Hunter So.</v>
      </c>
      <c r="F15" s="579" t="str">
        <f>BT!E4</f>
        <v>:32.64 AZ</v>
      </c>
      <c r="G15" s="578" t="str">
        <f>BT!B7</f>
        <v>Hong, Hae Won Jr.</v>
      </c>
      <c r="H15" s="579" t="str">
        <f>BT!F7</f>
        <v>:32.06 GCS</v>
      </c>
      <c r="I15" s="578" t="str">
        <f>BT!B20</f>
        <v>Tucker, Bailey Jr.</v>
      </c>
      <c r="J15" s="579" t="str">
        <f>BT!G20</f>
        <v>1:37.58 DAF</v>
      </c>
    </row>
    <row r="16" spans="1:10" ht="26" customHeight="1" x14ac:dyDescent="0.4">
      <c r="A16" s="578" t="str">
        <f>BT!B5</f>
        <v>Graham, Kate Sr.</v>
      </c>
      <c r="B16" s="579" t="str">
        <f>BT!C5</f>
        <v>2:56.93 HIG</v>
      </c>
      <c r="C16" s="578" t="str">
        <f>BT!B17</f>
        <v>Scott, Sondrelle Sr.</v>
      </c>
      <c r="D16" s="579" t="str">
        <f>BT!D17</f>
        <v>3:32.92 TT</v>
      </c>
      <c r="E16" s="578" t="str">
        <f>BT!B8</f>
        <v>Jehning, Leah Jr.</v>
      </c>
      <c r="F16" s="579" t="str">
        <f>BT!E8</f>
        <v>:32.76 SAN</v>
      </c>
      <c r="G16" s="578" t="str">
        <f>BT!B4</f>
        <v>Fernandez, Hunter So.</v>
      </c>
      <c r="H16" s="579" t="str">
        <f>BT!F4</f>
        <v>:32.36 SPCP</v>
      </c>
      <c r="I16" s="578" t="str">
        <f>BT!B15</f>
        <v>Rashford, Makenzie So.</v>
      </c>
      <c r="J16" s="579" t="str">
        <f>BT!G15</f>
        <v>1:46.20 GIL</v>
      </c>
    </row>
    <row r="17" spans="1:10" ht="26" customHeight="1" x14ac:dyDescent="0.4">
      <c r="A17" s="578" t="str">
        <f>BT!B17</f>
        <v>Scott, Sondrelle Sr.</v>
      </c>
      <c r="B17" s="579" t="str">
        <f>BT!C17</f>
        <v>3:01.07 AJ</v>
      </c>
      <c r="C17" s="578" t="str">
        <f>BT!B8</f>
        <v>Jehning, Leah Jr.</v>
      </c>
      <c r="D17" s="579" t="str">
        <f>BT!D8</f>
        <v>3:34.34 DAF</v>
      </c>
      <c r="E17" s="578" t="str">
        <f>BT!B21</f>
        <v>Udall, Paige So.</v>
      </c>
      <c r="F17" s="579" t="str">
        <f>BT!E21</f>
        <v>:33.10 SPCP</v>
      </c>
      <c r="G17" s="578" t="str">
        <f>BT!B8</f>
        <v>Jehning, Leah Jr.</v>
      </c>
      <c r="H17" s="579" t="str">
        <f>BT!F8</f>
        <v>:32.40 GCS</v>
      </c>
      <c r="I17" s="578" t="str">
        <f>BT!B8</f>
        <v>Jehning, Leah Jr.</v>
      </c>
      <c r="J17" s="579" t="str">
        <f>BT!G8</f>
        <v>1:48.50 TT</v>
      </c>
    </row>
    <row r="18" spans="1:10" ht="26" customHeight="1" x14ac:dyDescent="0.4">
      <c r="A18" s="578" t="str">
        <f>BT!B3</f>
        <v>Cristner, Mackenzie Fr.</v>
      </c>
      <c r="B18" s="579" t="str">
        <f>BT!C3</f>
        <v>3:03.65 SAN</v>
      </c>
      <c r="C18" s="578" t="str">
        <f>BT!B4</f>
        <v>Fernandez, Hunter So.</v>
      </c>
      <c r="D18" s="579" t="str">
        <f>BT!D4</f>
        <v>3:42.34 SPCP</v>
      </c>
      <c r="E18" s="578" t="str">
        <f>BT!B17</f>
        <v>Scott, Sondrelle Sr.</v>
      </c>
      <c r="F18" s="579" t="str">
        <f>BT!E17</f>
        <v>:33.77 DAF</v>
      </c>
      <c r="G18" s="578" t="str">
        <f>BT!B17</f>
        <v>Scott, Sondrelle Sr.</v>
      </c>
      <c r="H18" s="579" t="str">
        <f>BT!F17</f>
        <v>:33.47 SSI</v>
      </c>
      <c r="I18" s="578" t="str">
        <f>BT!B4</f>
        <v>Fernandez, Hunter So.</v>
      </c>
      <c r="J18" s="579" t="str">
        <f>BT!G4</f>
        <v>1:59.75 HIG</v>
      </c>
    </row>
    <row r="19" spans="1:10" ht="26" customHeight="1" x14ac:dyDescent="0.4">
      <c r="A19" s="578" t="str">
        <f>BT!B21</f>
        <v>Udall, Paige So.</v>
      </c>
      <c r="B19" s="579" t="str">
        <f>BT!C21</f>
        <v>3:12.437 VTP</v>
      </c>
      <c r="C19" s="578" t="str">
        <f>BT!B16</f>
        <v>Salmon, Olina Fr.</v>
      </c>
      <c r="D19" s="579" t="str">
        <f>BT!D16</f>
        <v>3:51.08 SAN</v>
      </c>
      <c r="E19" s="578" t="str">
        <f>BT!B15</f>
        <v>Rashford, Makenzie So.</v>
      </c>
      <c r="F19" s="579" t="str">
        <f>BT!E15</f>
        <v>:35.42 VTP</v>
      </c>
      <c r="G19" s="578" t="str">
        <f>BT!B15</f>
        <v>Rashford, Makenzie So.</v>
      </c>
      <c r="H19" s="579" t="str">
        <f>BT!F15</f>
        <v>:33.71 SPCP</v>
      </c>
      <c r="I19" s="578" t="str">
        <f>BT!B16</f>
        <v>Salmon, Olina Fr.</v>
      </c>
      <c r="J19" s="579" t="str">
        <f>BT!G16</f>
        <v>2:14.05 SAN</v>
      </c>
    </row>
    <row r="20" spans="1:10" ht="26" customHeight="1" x14ac:dyDescent="0.4">
      <c r="A20" s="578" t="str">
        <f>BT!B4</f>
        <v>Fernandez, Hunter So.</v>
      </c>
      <c r="B20" s="579" t="str">
        <f>BT!C4</f>
        <v>3:12.53 PCV</v>
      </c>
      <c r="C20" s="578" t="str">
        <f>BT!B3</f>
        <v>Cristner, Mackenzie Fr.</v>
      </c>
      <c r="D20" s="579" t="str">
        <f>BT!D3</f>
        <v>MED</v>
      </c>
      <c r="E20" s="578" t="str">
        <f>BT!B3</f>
        <v>Cristner, Mackenzie Fr.</v>
      </c>
      <c r="F20" s="579" t="str">
        <f>BT!E3</f>
        <v>:35.79 SPCP</v>
      </c>
      <c r="G20" s="578" t="str">
        <f>BT!B9</f>
        <v>Liu, Yaya Jr.</v>
      </c>
      <c r="H20" s="579" t="str">
        <f>BT!F9</f>
        <v>:37.47 AJ</v>
      </c>
      <c r="I20" s="578" t="str">
        <f>BT!B3</f>
        <v>Cristner, Mackenzie Fr.</v>
      </c>
      <c r="J20" s="579" t="str">
        <f>BT!G3</f>
        <v>MED</v>
      </c>
    </row>
    <row r="21" spans="1:10" ht="26" customHeight="1" x14ac:dyDescent="0.4">
      <c r="A21" s="578" t="str">
        <f>BT!B16</f>
        <v>Salmon, Olina Fr.</v>
      </c>
      <c r="B21" s="579" t="str">
        <f>BT!C16</f>
        <v>3:36.94 SPCP</v>
      </c>
      <c r="C21" s="578" t="str">
        <f>BT!B7</f>
        <v>Hong, Hae Won Jr.</v>
      </c>
      <c r="D21" s="579" t="str">
        <f>BT!D7</f>
        <v>MED</v>
      </c>
      <c r="E21" s="578" t="str">
        <f>BT!B16</f>
        <v>Salmon, Olina Fr.</v>
      </c>
      <c r="F21" s="579" t="str">
        <f>BT!E16</f>
        <v>:38.44 FB</v>
      </c>
      <c r="G21" s="578" t="str">
        <f>BT!B3</f>
        <v>Cristner, Mackenzie Fr.</v>
      </c>
      <c r="H21" s="579" t="str">
        <f>BT!F3</f>
        <v>:38.62 GCS</v>
      </c>
      <c r="I21" s="578" t="str">
        <f>BT!B7</f>
        <v>Hong, Hae Won Jr.</v>
      </c>
      <c r="J21" s="579" t="str">
        <f>BT!G7</f>
        <v>MED</v>
      </c>
    </row>
    <row r="22" spans="1:10" ht="26" customHeight="1" thickBot="1" x14ac:dyDescent="0.45">
      <c r="A22" s="578" t="str">
        <f>BT!B9</f>
        <v>Liu, Yaya Jr.</v>
      </c>
      <c r="B22" s="579" t="str">
        <f>BT!C9</f>
        <v>NT</v>
      </c>
      <c r="C22" s="578" t="str">
        <f>BT!B9</f>
        <v>Liu, Yaya Jr.</v>
      </c>
      <c r="D22" s="579" t="str">
        <f>BT!D9</f>
        <v>MED</v>
      </c>
      <c r="E22" s="578" t="str">
        <f>BT!B9</f>
        <v>Liu, Yaya Jr.</v>
      </c>
      <c r="F22" s="579" t="str">
        <f>BT!E9</f>
        <v>:42.76 TT</v>
      </c>
      <c r="G22" s="578" t="str">
        <f>BT!B16</f>
        <v>Salmon, Olina Fr.</v>
      </c>
      <c r="H22" s="579" t="str">
        <f>BT!F16</f>
        <v>:40.69 GIL</v>
      </c>
      <c r="I22" s="578" t="str">
        <f>BT!B9</f>
        <v>Liu, Yaya Jr.</v>
      </c>
      <c r="J22" s="579" t="str">
        <f>BT!G9</f>
        <v>MED</v>
      </c>
    </row>
    <row r="23" spans="1:10" ht="26" customHeight="1" thickBot="1" x14ac:dyDescent="0.4">
      <c r="A23" s="572"/>
      <c r="B23" s="94"/>
      <c r="C23" s="572"/>
      <c r="D23" s="94"/>
      <c r="E23" s="572"/>
      <c r="F23" s="94"/>
      <c r="G23" s="572"/>
      <c r="H23" s="94"/>
      <c r="I23" s="572"/>
      <c r="J23" s="94"/>
    </row>
    <row r="24" spans="1:10" ht="26" customHeight="1" thickBot="1" x14ac:dyDescent="0.45">
      <c r="A24" s="573" t="str">
        <f>BT!B2</f>
        <v>EVENTS</v>
      </c>
      <c r="B24" s="575" t="str">
        <f>BT!H2</f>
        <v>100 Free</v>
      </c>
      <c r="C24" s="573" t="str">
        <f>BT!B2</f>
        <v>EVENTS</v>
      </c>
      <c r="D24" s="575" t="str">
        <f>BT!I2</f>
        <v>100 Relay</v>
      </c>
      <c r="E24" s="573" t="str">
        <f>BT!B2</f>
        <v>EVENTS</v>
      </c>
      <c r="F24" s="580" t="str">
        <f>BT!J2</f>
        <v>500 Free</v>
      </c>
      <c r="G24" s="573" t="str">
        <f>BT!B2</f>
        <v>EVENTS</v>
      </c>
      <c r="H24" s="580" t="str">
        <f>BT!K2</f>
        <v>100 Back</v>
      </c>
      <c r="I24" s="573" t="str">
        <f>BT!B2</f>
        <v>EVENTS</v>
      </c>
      <c r="J24" s="575" t="str">
        <f>BT!L2</f>
        <v>100 Breast</v>
      </c>
    </row>
    <row r="25" spans="1:10" ht="26" customHeight="1" x14ac:dyDescent="0.4">
      <c r="A25" s="576" t="str">
        <f>BT!B13</f>
        <v>Rappaport, Caitlin Jr.</v>
      </c>
      <c r="B25" s="577" t="str">
        <f>BT!H13</f>
        <v>:56.98 SSI</v>
      </c>
      <c r="C25" s="576" t="str">
        <f>BT!B13</f>
        <v>Rappaport, Caitlin Jr.</v>
      </c>
      <c r="D25" s="577" t="str">
        <f>BT!I13</f>
        <v>:56.84 SSI</v>
      </c>
      <c r="E25" s="576" t="str">
        <f>BT!B14</f>
        <v>Rappaport, Molly Fr.</v>
      </c>
      <c r="F25" s="581" t="str">
        <f>BT!J14</f>
        <v>5:27.58 AZ2</v>
      </c>
      <c r="G25" s="576" t="str">
        <f>BT!B11</f>
        <v>McLenna, Dani So.</v>
      </c>
      <c r="H25" s="581" t="str">
        <f>BT!K11</f>
        <v>1:07.05 SAN</v>
      </c>
      <c r="I25" s="576" t="str">
        <f>BT!B13</f>
        <v>Rappaport, Caitlin Jr.</v>
      </c>
      <c r="J25" s="581" t="str">
        <f>BT!L13</f>
        <v>1:09.43 AZ2</v>
      </c>
    </row>
    <row r="26" spans="1:10" ht="26" customHeight="1" x14ac:dyDescent="0.4">
      <c r="A26" s="578" t="str">
        <f>BT!B11</f>
        <v>McLenna, Dani So.</v>
      </c>
      <c r="B26" s="579" t="str">
        <f>BT!H11</f>
        <v>:58.67 SSI</v>
      </c>
      <c r="C26" s="578" t="str">
        <f>BT!B14</f>
        <v>Rappaport, Molly Fr.</v>
      </c>
      <c r="D26" s="579" t="str">
        <f>BT!I14</f>
        <v>:57.69 SSI</v>
      </c>
      <c r="E26" s="578" t="str">
        <f>BT!B13</f>
        <v>Rappaport, Caitlin Jr.</v>
      </c>
      <c r="F26" s="582" t="str">
        <f>BT!J13</f>
        <v>5:40.75 WI</v>
      </c>
      <c r="G26" s="578" t="str">
        <f>BT!B14</f>
        <v>Rappaport, Molly Fr.</v>
      </c>
      <c r="H26" s="582" t="str">
        <f>BT!K14</f>
        <v>1:10.83 TT</v>
      </c>
      <c r="I26" s="578" t="str">
        <f>BT!B14</f>
        <v>Rappaport, Molly Fr.</v>
      </c>
      <c r="J26" s="582" t="str">
        <f>BT!L14</f>
        <v>1:18.09 PCV</v>
      </c>
    </row>
    <row r="27" spans="1:10" ht="26" customHeight="1" x14ac:dyDescent="0.4">
      <c r="A27" s="578" t="str">
        <f>BT!B14</f>
        <v>Rappaport, Molly Fr.</v>
      </c>
      <c r="B27" s="579" t="str">
        <f>BT!H14</f>
        <v>:59.89 PCV</v>
      </c>
      <c r="C27" s="578" t="str">
        <f>BT!B11</f>
        <v>McLenna, Dani So.</v>
      </c>
      <c r="D27" s="579" t="str">
        <f>BT!I11</f>
        <v>1:00.89 SPCP</v>
      </c>
      <c r="E27" s="578" t="str">
        <f>BT!B19</f>
        <v>Smith, Alyse Fr.</v>
      </c>
      <c r="F27" s="582" t="str">
        <f>BT!J19</f>
        <v>6:29.01 SAN</v>
      </c>
      <c r="G27" s="578" t="str">
        <f>BT!B13</f>
        <v>Rappaport, Caitlin Jr.</v>
      </c>
      <c r="H27" s="582" t="str">
        <f>BT!K13</f>
        <v>1:12.34 PCV</v>
      </c>
      <c r="I27" s="578" t="str">
        <f>BT!B15</f>
        <v>Rashford, Makenzie So.</v>
      </c>
      <c r="J27" s="582" t="str">
        <f>BT!L15</f>
        <v>1:22.12 SAN</v>
      </c>
    </row>
    <row r="28" spans="1:10" ht="26" customHeight="1" x14ac:dyDescent="0.4">
      <c r="A28" s="578" t="str">
        <f>BT!B6</f>
        <v>Grama, Gloria Fr.</v>
      </c>
      <c r="B28" s="579" t="str">
        <f>BT!H6</f>
        <v>1:03.38 AZ2</v>
      </c>
      <c r="C28" s="578" t="str">
        <f>BT!B12</f>
        <v>Miller, Taylor Sr.</v>
      </c>
      <c r="D28" s="579" t="str">
        <f>BT!I12</f>
        <v>1:03.25 AZ2</v>
      </c>
      <c r="E28" s="578" t="str">
        <f>BT!B11</f>
        <v>McLenna, Dani So.</v>
      </c>
      <c r="F28" s="582" t="str">
        <f>BT!J11</f>
        <v>6:44.40 VTP</v>
      </c>
      <c r="G28" s="578" t="str">
        <f>BT!B6</f>
        <v>Grama, Gloria Fr.</v>
      </c>
      <c r="H28" s="582" t="str">
        <f>BT!K6</f>
        <v>1:17.42 SAN</v>
      </c>
      <c r="I28" s="578" t="str">
        <f>BT!B11</f>
        <v>McLenna, Dani So.</v>
      </c>
      <c r="J28" s="582" t="str">
        <f>BT!L11</f>
        <v>1:25.69 DAF</v>
      </c>
    </row>
    <row r="29" spans="1:10" ht="26" customHeight="1" x14ac:dyDescent="0.4">
      <c r="A29" s="578" t="str">
        <f>BT!B12</f>
        <v>Miller, Taylor Sr.</v>
      </c>
      <c r="B29" s="579" t="str">
        <f>BT!H12</f>
        <v>1:04.50 SSI</v>
      </c>
      <c r="C29" s="578" t="str">
        <f>BT!B19</f>
        <v>Smith, Alyse Fr.</v>
      </c>
      <c r="D29" s="579" t="str">
        <f>BT!I19</f>
        <v>1:04.64 AZ</v>
      </c>
      <c r="E29" s="578" t="str">
        <f>BT!B12</f>
        <v>Miller, Taylor Sr.</v>
      </c>
      <c r="F29" s="582" t="str">
        <f>BT!J12</f>
        <v>7:00.56 DAF</v>
      </c>
      <c r="G29" s="578" t="str">
        <f>BT!B18</f>
        <v>Sinoc, Frances So.</v>
      </c>
      <c r="H29" s="582" t="str">
        <f>BT!K18</f>
        <v>1:21.99 GIL</v>
      </c>
      <c r="I29" s="578" t="str">
        <f>BT!B18</f>
        <v>Sinoc, Frances So.</v>
      </c>
      <c r="J29" s="582" t="str">
        <f>BT!L18</f>
        <v>1:26.61 WI</v>
      </c>
    </row>
    <row r="30" spans="1:10" ht="26" customHeight="1" x14ac:dyDescent="0.4">
      <c r="A30" s="578" t="str">
        <f>BT!B18</f>
        <v>Sinoc, Frances So.</v>
      </c>
      <c r="B30" s="579" t="str">
        <f>BT!H18</f>
        <v>1:05.06 KI</v>
      </c>
      <c r="C30" s="578" t="str">
        <f>BT!B18</f>
        <v>Sinoc, Frances So.</v>
      </c>
      <c r="D30" s="579" t="str">
        <f>BT!I18</f>
        <v>1:05.69 WI</v>
      </c>
      <c r="E30" s="578" t="str">
        <f>BT!B6</f>
        <v>Grama, Gloria Fr.</v>
      </c>
      <c r="F30" s="582" t="str">
        <f>BT!J6</f>
        <v>7:06.37 FB</v>
      </c>
      <c r="G30" s="578" t="str">
        <f>BT!B20</f>
        <v>Tucker, Bailey Jr.</v>
      </c>
      <c r="H30" s="582" t="str">
        <f>BT!K20</f>
        <v>1:22.63 SSI</v>
      </c>
      <c r="I30" s="578" t="str">
        <f>BT!B12</f>
        <v>Miller, Taylor Sr.</v>
      </c>
      <c r="J30" s="582" t="str">
        <f>BT!L12</f>
        <v>1:29.74 FB</v>
      </c>
    </row>
    <row r="31" spans="1:10" ht="26" customHeight="1" x14ac:dyDescent="0.4">
      <c r="A31" s="578" t="str">
        <f>BT!B20</f>
        <v>Tucker, Bailey Jr.</v>
      </c>
      <c r="B31" s="579" t="str">
        <f>BT!H20</f>
        <v>1:07.64 SSI</v>
      </c>
      <c r="C31" s="578" t="str">
        <f>BT!B10</f>
        <v>Mayhew, Abby Jr.</v>
      </c>
      <c r="D31" s="579" t="str">
        <f>BT!I10</f>
        <v>1:07.22 AZ</v>
      </c>
      <c r="E31" s="578" t="str">
        <f>BT!B18</f>
        <v>Sinoc, Frances So.</v>
      </c>
      <c r="F31" s="582" t="str">
        <f>BT!J18</f>
        <v>7:14.96 VTP</v>
      </c>
      <c r="G31" s="578" t="str">
        <f>BT!B12</f>
        <v>Miller, Taylor Sr.</v>
      </c>
      <c r="H31" s="582" t="str">
        <f>BT!K12</f>
        <v>1:26.44 FB</v>
      </c>
      <c r="I31" s="578" t="str">
        <f>BT!B7</f>
        <v>Hong, Hae Won Jr.</v>
      </c>
      <c r="J31" s="582" t="str">
        <f>BT!L7</f>
        <v>1:31.38 SAN</v>
      </c>
    </row>
    <row r="32" spans="1:10" ht="26" customHeight="1" x14ac:dyDescent="0.4">
      <c r="A32" s="578" t="str">
        <f>BT!B10</f>
        <v>Mayhew, Abby Jr.</v>
      </c>
      <c r="B32" s="579" t="str">
        <f>BT!H10</f>
        <v>1:08.22 AZ</v>
      </c>
      <c r="C32" s="578" t="str">
        <f>BT!B20</f>
        <v>Tucker, Bailey Jr.</v>
      </c>
      <c r="D32" s="579" t="str">
        <f>BT!I20</f>
        <v>1:08.52 AZ2</v>
      </c>
      <c r="E32" s="578" t="str">
        <f>BT!B10</f>
        <v>Mayhew, Abby Jr.</v>
      </c>
      <c r="F32" s="582" t="str">
        <f>BT!J10</f>
        <v>7:43.02 KI</v>
      </c>
      <c r="G32" s="578" t="str">
        <f>BT!B4</f>
        <v>Fernandez, Hunter So.</v>
      </c>
      <c r="H32" s="582" t="str">
        <f>BT!K4</f>
        <v>1:28.72 SAN</v>
      </c>
      <c r="I32" s="578" t="str">
        <f>BT!B6</f>
        <v>Grama, Gloria Fr.</v>
      </c>
      <c r="J32" s="582" t="str">
        <f>BT!L6</f>
        <v>1:31.66 TT</v>
      </c>
    </row>
    <row r="33" spans="1:10" ht="26" customHeight="1" x14ac:dyDescent="0.4">
      <c r="A33" s="578" t="str">
        <f>BT!B19</f>
        <v>Smith, Alyse Fr.</v>
      </c>
      <c r="B33" s="579" t="str">
        <f>BT!H19</f>
        <v>1:08.63 GCS</v>
      </c>
      <c r="C33" s="578" t="str">
        <f>BT!B6</f>
        <v>Grama, Gloria Fr.</v>
      </c>
      <c r="D33" s="579" t="str">
        <f>BT!I6</f>
        <v>1:10.47 DAF</v>
      </c>
      <c r="E33" s="578" t="str">
        <f>BT!B17</f>
        <v>Scott, Sondrelle Sr.</v>
      </c>
      <c r="F33" s="582" t="str">
        <f>BT!J17</f>
        <v>7:46.38 GCS</v>
      </c>
      <c r="G33" s="578" t="str">
        <f>BT!B8</f>
        <v>Jehning, Leah Jr.</v>
      </c>
      <c r="H33" s="582" t="str">
        <f>BT!K8</f>
        <v>1:29.59 WI</v>
      </c>
      <c r="I33" s="578" t="str">
        <f>BT!B21</f>
        <v>Udall, Paige So.</v>
      </c>
      <c r="J33" s="582" t="str">
        <f>BT!L21</f>
        <v>1:32.11 KI</v>
      </c>
    </row>
    <row r="34" spans="1:10" ht="26" customHeight="1" x14ac:dyDescent="0.4">
      <c r="A34" s="578" t="str">
        <f>BT!B4</f>
        <v>Fernandez, Hunter So.</v>
      </c>
      <c r="B34" s="579" t="str">
        <f>BT!H4</f>
        <v>1:09.51 SAN</v>
      </c>
      <c r="C34" s="578" t="str">
        <f>BT!B5</f>
        <v>Graham, Kate Sr.</v>
      </c>
      <c r="D34" s="579" t="str">
        <f>BT!I5</f>
        <v>1:15.11 VTP</v>
      </c>
      <c r="E34" s="578" t="str">
        <f>BT!B8</f>
        <v>Jehning, Leah Jr.</v>
      </c>
      <c r="F34" s="582" t="str">
        <f>BT!J8</f>
        <v>7:48.33 DAF</v>
      </c>
      <c r="G34" s="578" t="str">
        <f>BT!B10</f>
        <v>Mayhew, Abby Jr.</v>
      </c>
      <c r="H34" s="582" t="str">
        <f>BT!K10</f>
        <v>1:31.70 VTP</v>
      </c>
      <c r="I34" s="578" t="str">
        <f>BT!B20</f>
        <v>Tucker, Bailey Jr.</v>
      </c>
      <c r="J34" s="582" t="str">
        <f>BT!L20</f>
        <v>1:32.56 WI</v>
      </c>
    </row>
    <row r="35" spans="1:10" ht="26" customHeight="1" x14ac:dyDescent="0.4">
      <c r="A35" s="578" t="str">
        <f>BT!B21</f>
        <v>Udall, Paige So.</v>
      </c>
      <c r="B35" s="579" t="str">
        <f>BT!H21</f>
        <v>1:12.44 SAN</v>
      </c>
      <c r="C35" s="578" t="str">
        <f>BT!B7</f>
        <v>Hong, Hae Won Jr.</v>
      </c>
      <c r="D35" s="579" t="str">
        <f>BT!I7</f>
        <v>1:15.50 SSI</v>
      </c>
      <c r="E35" s="578" t="str">
        <f>BT!B20</f>
        <v>Tucker, Bailey Jr.</v>
      </c>
      <c r="F35" s="582" t="str">
        <f>BT!J20</f>
        <v>7:51.27 HIG</v>
      </c>
      <c r="G35" s="578" t="str">
        <f>BT!B19</f>
        <v>Smith, Alyse Fr.</v>
      </c>
      <c r="H35" s="582" t="str">
        <f>BT!K19</f>
        <v>1:32.44 DAF</v>
      </c>
      <c r="I35" s="578" t="str">
        <f>BT!B16</f>
        <v>Salmon, Olina Fr.</v>
      </c>
      <c r="J35" s="582" t="str">
        <f>BT!L16</f>
        <v>1:35.71 SSI</v>
      </c>
    </row>
    <row r="36" spans="1:10" ht="26" customHeight="1" x14ac:dyDescent="0.4">
      <c r="A36" s="578" t="str">
        <f>BT!B5</f>
        <v>Graham, Kate Sr.</v>
      </c>
      <c r="B36" s="579" t="str">
        <f>BT!H5</f>
        <v>1:13.04 TT</v>
      </c>
      <c r="C36" s="578" t="str">
        <f>BT!B17</f>
        <v>Scott, Sondrelle Sr.</v>
      </c>
      <c r="D36" s="579" t="str">
        <f>BT!I17</f>
        <v>1:15.53 VTP</v>
      </c>
      <c r="E36" s="578" t="str">
        <f>BT!B21</f>
        <v>Udall, Paige So.</v>
      </c>
      <c r="F36" s="582" t="str">
        <f>BT!J21</f>
        <v>8:03.43 HIG</v>
      </c>
      <c r="G36" s="578" t="str">
        <f>BT!B15</f>
        <v>Rashford, Makenzie So.</v>
      </c>
      <c r="H36" s="582" t="str">
        <f>BT!K15</f>
        <v>1:33.06 TT</v>
      </c>
      <c r="I36" s="578" t="str">
        <f>BT!B10</f>
        <v>Mayhew, Abby Jr.</v>
      </c>
      <c r="J36" s="582" t="str">
        <f>BT!L10</f>
        <v>1:42.43 FB</v>
      </c>
    </row>
    <row r="37" spans="1:10" ht="26" customHeight="1" x14ac:dyDescent="0.4">
      <c r="A37" s="578" t="str">
        <f>BT!B15</f>
        <v>Rashford, Makenzie So.</v>
      </c>
      <c r="B37" s="579" t="str">
        <f>BT!H15</f>
        <v>1:13.50 SPCP</v>
      </c>
      <c r="C37" s="578" t="str">
        <f>BT!B8</f>
        <v>Jehning, Leah Jr.</v>
      </c>
      <c r="D37" s="579" t="str">
        <f>BT!I8</f>
        <v>1:15.68 SSI</v>
      </c>
      <c r="E37" s="578" t="str">
        <f>BT!B4</f>
        <v>Fernandez, Hunter So.</v>
      </c>
      <c r="F37" s="582" t="str">
        <f>BT!J4</f>
        <v>8:07.69 GCS</v>
      </c>
      <c r="G37" s="578" t="str">
        <f>BT!B21</f>
        <v>Udall, Paige So.</v>
      </c>
      <c r="H37" s="582" t="str">
        <f>BT!K21</f>
        <v>1:37.85 DAF</v>
      </c>
      <c r="I37" s="578" t="str">
        <f>BT!B8</f>
        <v>Jehning, Leah Jr.</v>
      </c>
      <c r="J37" s="582" t="str">
        <f>BT!L8</f>
        <v>1:45.60 AJ</v>
      </c>
    </row>
    <row r="38" spans="1:10" ht="26" customHeight="1" x14ac:dyDescent="0.4">
      <c r="A38" s="578" t="str">
        <f>BT!B8</f>
        <v>Jehning, Leah Jr.</v>
      </c>
      <c r="B38" s="579" t="str">
        <f>BT!H8</f>
        <v>1:14.55 SPCP</v>
      </c>
      <c r="C38" s="578" t="str">
        <f>BT!B21</f>
        <v>Udall, Paige So.</v>
      </c>
      <c r="D38" s="579" t="str">
        <f>BT!I21</f>
        <v>1:19.22 GCS</v>
      </c>
      <c r="E38" s="578" t="str">
        <f>BT!B7</f>
        <v>Hong, Hae Won Jr.</v>
      </c>
      <c r="F38" s="582" t="str">
        <f>BT!J7</f>
        <v>8:10.03 VTP</v>
      </c>
      <c r="G38" s="578" t="str">
        <f>BT!B7</f>
        <v>Hong, Hae Won Jr.</v>
      </c>
      <c r="H38" s="582" t="str">
        <f>BT!K7</f>
        <v>1:38.50 TT</v>
      </c>
      <c r="I38" s="578" t="str">
        <f>BT!B19</f>
        <v>Smith, Alyse Fr.</v>
      </c>
      <c r="J38" s="582" t="str">
        <f>BT!L19</f>
        <v>1:45.65 TT</v>
      </c>
    </row>
    <row r="39" spans="1:10" ht="26" customHeight="1" x14ac:dyDescent="0.4">
      <c r="A39" s="578" t="str">
        <f>BT!B7</f>
        <v>Hong, Hae Won Jr.</v>
      </c>
      <c r="B39" s="579" t="str">
        <f>BT!H7</f>
        <v>1:15.71 PCV</v>
      </c>
      <c r="C39" s="578" t="str">
        <f>BT!B15</f>
        <v>Rashford, Makenzie So.</v>
      </c>
      <c r="D39" s="579" t="str">
        <f>BT!I15</f>
        <v>1:20.63 GCS</v>
      </c>
      <c r="E39" s="578" t="str">
        <f>BT!B5</f>
        <v>Graham, Kate Sr.</v>
      </c>
      <c r="F39" s="582" t="str">
        <f>BT!J5</f>
        <v>8:41.38 TT</v>
      </c>
      <c r="G39" s="578" t="str">
        <f>BT!B3</f>
        <v>Cristner, Mackenzie Fr.</v>
      </c>
      <c r="H39" s="582" t="str">
        <f>BT!K3</f>
        <v>1:39.63 SAN</v>
      </c>
      <c r="I39" s="578" t="str">
        <f>BT!B3</f>
        <v>Cristner, Mackenzie Fr.</v>
      </c>
      <c r="J39" s="582" t="str">
        <f>BT!L3</f>
        <v>2:09.25 SSI</v>
      </c>
    </row>
    <row r="40" spans="1:10" ht="26" customHeight="1" x14ac:dyDescent="0.4">
      <c r="A40" s="578" t="str">
        <f>BT!B17</f>
        <v>Scott, Sondrelle Sr.</v>
      </c>
      <c r="B40" s="579" t="str">
        <f>BT!H17</f>
        <v>1:16.16 HIG</v>
      </c>
      <c r="C40" s="578" t="str">
        <f>BT!B4</f>
        <v>Fernandez, Hunter So.</v>
      </c>
      <c r="D40" s="579" t="str">
        <f>BT!I4</f>
        <v>1:24.30 DAF</v>
      </c>
      <c r="E40" s="578" t="str">
        <f>BT!B3</f>
        <v>Cristner, Mackenzie Fr.</v>
      </c>
      <c r="F40" s="582" t="str">
        <f>BT!J3</f>
        <v>8:45.37 DAF</v>
      </c>
      <c r="G40" s="578" t="str">
        <f>BT!B17</f>
        <v>Scott, Sondrelle Sr.</v>
      </c>
      <c r="H40" s="582" t="str">
        <f>BT!K17</f>
        <v>1:42.90 TT</v>
      </c>
      <c r="I40" s="578" t="str">
        <f>BT!B4</f>
        <v>Fernandez, Hunter So.</v>
      </c>
      <c r="J40" s="582" t="str">
        <f>BT!L4</f>
        <v>2:19.34 TT</v>
      </c>
    </row>
    <row r="41" spans="1:10" ht="26" customHeight="1" x14ac:dyDescent="0.4">
      <c r="A41" s="578" t="str">
        <f>BT!B3</f>
        <v>Cristner, Mackenzie Fr.</v>
      </c>
      <c r="B41" s="579" t="str">
        <f>BT!H3</f>
        <v>1:23.49 SPCP</v>
      </c>
      <c r="C41" s="578" t="str">
        <f>BT!B9</f>
        <v>Liu, Yaya Jr.</v>
      </c>
      <c r="D41" s="579" t="str">
        <f>BT!I9</f>
        <v>1:26.70 VTP</v>
      </c>
      <c r="E41" s="578" t="str">
        <f>BT!B15</f>
        <v>Rashford, Makenzie So.</v>
      </c>
      <c r="F41" s="582" t="str">
        <f>BT!J15</f>
        <v>9:08.41 TT</v>
      </c>
      <c r="G41" s="578" t="str">
        <f>BT!B5</f>
        <v>Graham, Kate Sr.</v>
      </c>
      <c r="H41" s="582" t="str">
        <f>BT!K5</f>
        <v>1:57.81 TT</v>
      </c>
      <c r="I41" s="578" t="str">
        <f>BT!B5</f>
        <v>Graham, Kate Sr.</v>
      </c>
      <c r="J41" s="582" t="str">
        <f>BT!L5</f>
        <v>2:21.46 TT</v>
      </c>
    </row>
    <row r="42" spans="1:10" ht="26" customHeight="1" x14ac:dyDescent="0.4">
      <c r="A42" s="578" t="str">
        <f>BT!B16</f>
        <v>Salmon, Olina Fr.</v>
      </c>
      <c r="B42" s="579" t="str">
        <f>BT!H16</f>
        <v>1:34.12 HIG</v>
      </c>
      <c r="C42" s="578" t="str">
        <f>BT!B3</f>
        <v>Cristner, Mackenzie Fr.</v>
      </c>
      <c r="D42" s="579" t="str">
        <f>BT!I3</f>
        <v>1:28.09 SPCP</v>
      </c>
      <c r="E42" s="578" t="str">
        <f>BT!B16</f>
        <v>Salmon, Olina Fr.</v>
      </c>
      <c r="F42" s="582" t="str">
        <f>BT!J16</f>
        <v>9:10.82 PCV</v>
      </c>
      <c r="G42" s="578" t="str">
        <f>BT!B16</f>
        <v>Salmon, Olina Fr.</v>
      </c>
      <c r="H42" s="582" t="str">
        <f>BT!K16</f>
        <v>2:50.63 TT</v>
      </c>
      <c r="I42" s="578" t="str">
        <f>BT!B9</f>
        <v>Liu, Yaya Jr.</v>
      </c>
      <c r="J42" s="582" t="str">
        <f>BT!L9</f>
        <v>NT</v>
      </c>
    </row>
    <row r="43" spans="1:10" ht="26" customHeight="1" thickBot="1" x14ac:dyDescent="0.45">
      <c r="A43" s="578" t="str">
        <f>BT!B9</f>
        <v>Liu, Yaya Jr.</v>
      </c>
      <c r="B43" s="579" t="str">
        <f>BT!H9</f>
        <v>NT</v>
      </c>
      <c r="C43" s="578" t="str">
        <f>BT!B16</f>
        <v>Salmon, Olina Fr.</v>
      </c>
      <c r="D43" s="579" t="str">
        <f>BT!I16</f>
        <v>1:32.40 PCV</v>
      </c>
      <c r="E43" s="578" t="str">
        <f>BT!B9</f>
        <v>Liu, Yaya Jr.</v>
      </c>
      <c r="F43" s="582" t="str">
        <f>BT!J9</f>
        <v>NT</v>
      </c>
      <c r="G43" s="578" t="str">
        <f>BT!B9</f>
        <v>Liu, Yaya Jr.</v>
      </c>
      <c r="H43" s="582" t="str">
        <f>BT!K9</f>
        <v>NT</v>
      </c>
      <c r="I43" s="578" t="str">
        <f>BT!B17</f>
        <v>Scott, Sondrelle Sr.</v>
      </c>
      <c r="J43" s="582" t="str">
        <f>BT!L17</f>
        <v>NT</v>
      </c>
    </row>
    <row r="44" spans="1:10" ht="26" customHeight="1" thickBot="1" x14ac:dyDescent="0.45">
      <c r="A44" s="71"/>
      <c r="B44" s="583"/>
      <c r="C44" s="71"/>
      <c r="D44" s="583"/>
      <c r="E44" s="71"/>
      <c r="F44" s="584"/>
      <c r="G44" s="28"/>
      <c r="H44" s="585"/>
      <c r="I44" s="586"/>
      <c r="J44" s="60"/>
    </row>
    <row r="45" spans="1:10" ht="26" customHeight="1" thickBot="1" x14ac:dyDescent="0.45">
      <c r="A45" s="587" t="str">
        <f>BT!B23</f>
        <v>EVENTS</v>
      </c>
      <c r="B45" s="588" t="str">
        <f>BT!C23</f>
        <v>50 Back</v>
      </c>
      <c r="C45" s="587" t="str">
        <f>BT!B23</f>
        <v>EVENTS</v>
      </c>
      <c r="D45" s="588" t="str">
        <f>BT!D23</f>
        <v>50 Breast</v>
      </c>
      <c r="E45" s="587" t="str">
        <f>BT!B23</f>
        <v>EVENTS</v>
      </c>
      <c r="F45" s="588" t="str">
        <f>BT!E23</f>
        <v>50 Fly</v>
      </c>
      <c r="G45" s="589"/>
      <c r="H45" s="606" t="s">
        <v>21</v>
      </c>
      <c r="I45" s="606"/>
      <c r="J45" s="607"/>
    </row>
    <row r="46" spans="1:10" ht="26" customHeight="1" x14ac:dyDescent="0.4">
      <c r="A46" s="590" t="str">
        <f>BT!B27</f>
        <v>Grama, Gloria Fr.</v>
      </c>
      <c r="B46" s="591" t="str">
        <f>BT!C27</f>
        <v>:31.77 SPCP</v>
      </c>
      <c r="C46" s="590" t="str">
        <f>BT!B34</f>
        <v>Rappaport, Caitlin Jr.</v>
      </c>
      <c r="D46" s="591" t="str">
        <f>BT!D34</f>
        <v>:32.00 AZ2</v>
      </c>
      <c r="E46" s="590" t="str">
        <f>BT!B35</f>
        <v>Rappaport, Molly Fr.</v>
      </c>
      <c r="F46" s="592" t="str">
        <f>BT!E35</f>
        <v>:28.01 WI</v>
      </c>
      <c r="G46" s="589"/>
      <c r="H46" s="606" t="s">
        <v>135</v>
      </c>
      <c r="I46" s="606"/>
      <c r="J46" s="607"/>
    </row>
    <row r="47" spans="1:10" ht="26" customHeight="1" x14ac:dyDescent="0.4">
      <c r="A47" s="58" t="str">
        <f>BT!B32</f>
        <v>McLenna, Dani So.</v>
      </c>
      <c r="B47" s="593" t="str">
        <f>BT!C32</f>
        <v>:31.92 KI</v>
      </c>
      <c r="C47" s="58" t="str">
        <f>BT!B35</f>
        <v>Rappaport, Molly Fr.</v>
      </c>
      <c r="D47" s="593" t="str">
        <f>BT!D35</f>
        <v>:37.11 TT</v>
      </c>
      <c r="E47" s="58" t="str">
        <f>BT!B32</f>
        <v>McLenna, Dani So.</v>
      </c>
      <c r="F47" s="594" t="str">
        <f>BT!E32</f>
        <v>:30.42 GIL</v>
      </c>
      <c r="G47" s="589"/>
      <c r="H47" s="606" t="s">
        <v>186</v>
      </c>
      <c r="I47" s="606"/>
      <c r="J47" s="607"/>
    </row>
    <row r="48" spans="1:10" ht="26" customHeight="1" x14ac:dyDescent="0.4">
      <c r="A48" s="58" t="str">
        <f>BT!B35</f>
        <v>Rappaport, Molly Fr.</v>
      </c>
      <c r="B48" s="593" t="str">
        <f>BT!C35</f>
        <v>:32.33 GIL</v>
      </c>
      <c r="C48" s="58" t="str">
        <f>BT!B36</f>
        <v>Rashford, Makenzie So.</v>
      </c>
      <c r="D48" s="593" t="str">
        <f>BT!D36</f>
        <v>:38.14 SSI</v>
      </c>
      <c r="E48" s="58" t="str">
        <f>BT!B27</f>
        <v>Grama, Gloria Fr.</v>
      </c>
      <c r="F48" s="594" t="str">
        <f>BT!E27</f>
        <v>:32.96 TT</v>
      </c>
      <c r="G48" s="589"/>
      <c r="H48" s="606" t="s">
        <v>635</v>
      </c>
      <c r="I48" s="606"/>
      <c r="J48" s="607"/>
    </row>
    <row r="49" spans="1:10" ht="26" customHeight="1" x14ac:dyDescent="0.4">
      <c r="A49" s="58" t="str">
        <f>BT!B34</f>
        <v>Rappaport, Caitlin Jr.</v>
      </c>
      <c r="B49" s="593" t="str">
        <f>BT!C34</f>
        <v>:36.16 TT</v>
      </c>
      <c r="C49" s="58" t="str">
        <f>BT!B32</f>
        <v>McLenna, Dani So.</v>
      </c>
      <c r="D49" s="593" t="str">
        <f>BT!D32</f>
        <v>:39.00 TT</v>
      </c>
      <c r="E49" s="58" t="str">
        <f>BT!B39</f>
        <v>Sinoc, Frances So.</v>
      </c>
      <c r="F49" s="594" t="str">
        <f>BT!E39</f>
        <v>:33.32 VTP</v>
      </c>
      <c r="G49" s="595"/>
      <c r="H49" s="606" t="s">
        <v>187</v>
      </c>
      <c r="I49" s="606"/>
      <c r="J49" s="607"/>
    </row>
    <row r="50" spans="1:10" ht="26" customHeight="1" x14ac:dyDescent="0.4">
      <c r="A50" s="58" t="str">
        <f>BT!B31</f>
        <v>Mayhew, Abby Jr.</v>
      </c>
      <c r="B50" s="593" t="str">
        <f>BT!C31</f>
        <v>:38.87 TT</v>
      </c>
      <c r="C50" s="58" t="str">
        <f>BT!B39</f>
        <v>Sinoc, Frances So.</v>
      </c>
      <c r="D50" s="593" t="str">
        <f>BT!D39</f>
        <v>:39.52 GIL</v>
      </c>
      <c r="E50" s="58" t="str">
        <f>BT!B34</f>
        <v>Rappaport, Caitlin Jr.</v>
      </c>
      <c r="F50" s="594" t="str">
        <f>BT!E34</f>
        <v>:33.86 TT</v>
      </c>
      <c r="G50" s="595"/>
      <c r="H50" s="606" t="s">
        <v>188</v>
      </c>
      <c r="I50" s="606"/>
      <c r="J50" s="607"/>
    </row>
    <row r="51" spans="1:10" ht="26" customHeight="1" x14ac:dyDescent="0.4">
      <c r="A51" s="58" t="str">
        <f>BT!B41</f>
        <v>Tucker, Bailey Jr.</v>
      </c>
      <c r="B51" s="593" t="str">
        <f>BT!C41</f>
        <v>:39.13 TT</v>
      </c>
      <c r="C51" s="58" t="str">
        <f>BT!B33</f>
        <v>Miller, Taylor Sr.</v>
      </c>
      <c r="D51" s="593" t="str">
        <f>BT!D33</f>
        <v>:40.17 PCV</v>
      </c>
      <c r="E51" s="58" t="str">
        <f>BT!B33</f>
        <v>Miller, Taylor Sr.</v>
      </c>
      <c r="F51" s="594" t="str">
        <f>BT!E33</f>
        <v>:36.50 TT</v>
      </c>
      <c r="G51" s="595"/>
      <c r="H51" s="606" t="s">
        <v>971</v>
      </c>
      <c r="I51" s="606"/>
      <c r="J51" s="607"/>
    </row>
    <row r="52" spans="1:10" ht="26" customHeight="1" x14ac:dyDescent="0.4">
      <c r="A52" s="58" t="str">
        <f>BT!B39</f>
        <v>Sinoc, Frances So.</v>
      </c>
      <c r="B52" s="593" t="str">
        <f>BT!C39</f>
        <v>:40.09 TT</v>
      </c>
      <c r="C52" s="58" t="str">
        <f>BT!B42</f>
        <v>Udall, Paige So.</v>
      </c>
      <c r="D52" s="593" t="str">
        <f>BT!D42</f>
        <v>:41.66 PCV</v>
      </c>
      <c r="E52" s="58" t="str">
        <f>BT!B40</f>
        <v>Smith, Alyse Fr.</v>
      </c>
      <c r="F52" s="594" t="str">
        <f>BT!E40</f>
        <v>:36.65 TT</v>
      </c>
      <c r="G52" s="596"/>
      <c r="H52" s="606" t="s">
        <v>189</v>
      </c>
      <c r="I52" s="606"/>
      <c r="J52" s="607"/>
    </row>
    <row r="53" spans="1:10" ht="26" customHeight="1" x14ac:dyDescent="0.4">
      <c r="A53" s="58" t="str">
        <f>BT!B42</f>
        <v>Udall, Paige So.</v>
      </c>
      <c r="B53" s="593" t="str">
        <f>BT!C42</f>
        <v>:40.13 GCS</v>
      </c>
      <c r="C53" s="58" t="str">
        <f>BT!B27</f>
        <v>Grama, Gloria Fr.</v>
      </c>
      <c r="D53" s="593" t="str">
        <f>BT!D27</f>
        <v>:41.88 TT</v>
      </c>
      <c r="E53" s="58" t="str">
        <f>BT!B26</f>
        <v>Graham, Kate Sr.</v>
      </c>
      <c r="F53" s="594" t="str">
        <f>BT!E26</f>
        <v>:36.87 HIG</v>
      </c>
      <c r="G53" s="596"/>
      <c r="H53" s="606" t="s">
        <v>190</v>
      </c>
      <c r="I53" s="606"/>
      <c r="J53" s="607"/>
    </row>
    <row r="54" spans="1:10" ht="26" customHeight="1" x14ac:dyDescent="0.4">
      <c r="A54" s="58" t="str">
        <f>BT!B25</f>
        <v>Fernandez, Hunter So.</v>
      </c>
      <c r="B54" s="593" t="str">
        <f>BT!C25</f>
        <v>:41.24 SPCP</v>
      </c>
      <c r="C54" s="58" t="str">
        <f>BT!B28</f>
        <v>Hong, Hae Won Jr.</v>
      </c>
      <c r="D54" s="593" t="str">
        <f>BT!D28</f>
        <v>:42.30 PCV</v>
      </c>
      <c r="E54" s="58" t="str">
        <f>BT!B42</f>
        <v>Udall, Paige So.</v>
      </c>
      <c r="F54" s="594" t="str">
        <f>BT!E42</f>
        <v>:37.88 HIG</v>
      </c>
      <c r="G54" s="596"/>
      <c r="H54" s="606" t="s">
        <v>191</v>
      </c>
      <c r="I54" s="606"/>
      <c r="J54" s="607"/>
    </row>
    <row r="55" spans="1:10" ht="26" customHeight="1" x14ac:dyDescent="0.4">
      <c r="A55" s="58" t="str">
        <f>BT!B33</f>
        <v>Miller, Taylor Sr.</v>
      </c>
      <c r="B55" s="593" t="str">
        <f>BT!C33</f>
        <v>:41.43 TT</v>
      </c>
      <c r="C55" s="58" t="str">
        <f>BT!B41</f>
        <v>Tucker, Bailey Jr.</v>
      </c>
      <c r="D55" s="593" t="str">
        <f>BT!D41</f>
        <v>:44.78 TT</v>
      </c>
      <c r="E55" s="58" t="str">
        <f>BT!B38</f>
        <v>Scott, Sondrelle Sr.</v>
      </c>
      <c r="F55" s="594" t="str">
        <f>BT!E38</f>
        <v>:38.26 SPCP</v>
      </c>
      <c r="G55" s="596"/>
      <c r="H55" s="606" t="s">
        <v>192</v>
      </c>
      <c r="I55" s="606"/>
      <c r="J55" s="607"/>
    </row>
    <row r="56" spans="1:10" ht="26" customHeight="1" x14ac:dyDescent="0.4">
      <c r="A56" s="58" t="str">
        <f>BT!B30</f>
        <v>Liu, Yaya Jr.</v>
      </c>
      <c r="B56" s="593" t="str">
        <f>BT!C30</f>
        <v>:42.28 VTP</v>
      </c>
      <c r="C56" s="58" t="str">
        <f>BT!B37</f>
        <v>Salmon, Olina Fr.</v>
      </c>
      <c r="D56" s="593" t="str">
        <f>BT!D37</f>
        <v>:45.37 SPCP</v>
      </c>
      <c r="E56" s="58" t="str">
        <f>BT!B31</f>
        <v>Mayhew, Abby Jr.</v>
      </c>
      <c r="F56" s="594" t="str">
        <f>BT!E31</f>
        <v>:39.17 TT</v>
      </c>
      <c r="G56" s="597"/>
      <c r="H56" s="606" t="s">
        <v>193</v>
      </c>
      <c r="I56" s="606"/>
      <c r="J56" s="607"/>
    </row>
    <row r="57" spans="1:10" ht="26" customHeight="1" x14ac:dyDescent="0.4">
      <c r="A57" s="58" t="str">
        <f>BT!B40</f>
        <v>Smith, Alyse Fr.</v>
      </c>
      <c r="B57" s="593" t="str">
        <f>BT!C40</f>
        <v>:43.13 TT</v>
      </c>
      <c r="C57" s="58" t="str">
        <f>BT!B29</f>
        <v>Jehning, Leah Jr.</v>
      </c>
      <c r="D57" s="593" t="str">
        <f>BT!D29</f>
        <v>:47.72 TT</v>
      </c>
      <c r="E57" s="58" t="str">
        <f>BT!B41</f>
        <v>Tucker, Bailey Jr.</v>
      </c>
      <c r="F57" s="594" t="str">
        <f>BT!E41</f>
        <v>:39.31 TT</v>
      </c>
      <c r="G57" s="597"/>
      <c r="H57" s="606" t="s">
        <v>194</v>
      </c>
      <c r="I57" s="606"/>
      <c r="J57" s="607"/>
    </row>
    <row r="58" spans="1:10" ht="26" customHeight="1" x14ac:dyDescent="0.4">
      <c r="A58" s="58" t="str">
        <f>BT!B28</f>
        <v>Hong, Hae Won Jr.</v>
      </c>
      <c r="B58" s="593" t="str">
        <f>BT!C28</f>
        <v>:44.41 TT</v>
      </c>
      <c r="C58" s="58" t="str">
        <f>BT!B40</f>
        <v>Smith, Alyse Fr.</v>
      </c>
      <c r="D58" s="593" t="str">
        <f>BT!D40</f>
        <v>:48.10 TT</v>
      </c>
      <c r="E58" s="58" t="str">
        <f>BT!B36</f>
        <v>Rashford, Makenzie So.</v>
      </c>
      <c r="F58" s="594" t="str">
        <f>BT!E36</f>
        <v>:41.58 VTP</v>
      </c>
      <c r="G58" s="597"/>
      <c r="H58" s="606" t="s">
        <v>1780</v>
      </c>
      <c r="I58" s="606"/>
      <c r="J58" s="607"/>
    </row>
    <row r="59" spans="1:10" ht="26" customHeight="1" x14ac:dyDescent="0.4">
      <c r="A59" s="58" t="str">
        <f>BT!B36</f>
        <v>Rashford, Makenzie So.</v>
      </c>
      <c r="B59" s="593" t="str">
        <f>BT!C36</f>
        <v>:45.19 TT</v>
      </c>
      <c r="C59" s="58" t="str">
        <f>BT!B31</f>
        <v>Mayhew, Abby Jr.</v>
      </c>
      <c r="D59" s="593" t="str">
        <f>BT!D31</f>
        <v>:48.88 TT</v>
      </c>
      <c r="E59" s="58" t="str">
        <f>BT!B29</f>
        <v>Jehning, Leah Jr.</v>
      </c>
      <c r="F59" s="594" t="str">
        <f>BT!E29</f>
        <v>:46.10 FB</v>
      </c>
      <c r="G59" s="597"/>
      <c r="H59" s="606" t="s">
        <v>195</v>
      </c>
      <c r="I59" s="606"/>
      <c r="J59" s="607"/>
    </row>
    <row r="60" spans="1:10" ht="26" customHeight="1" x14ac:dyDescent="0.4">
      <c r="A60" s="58" t="str">
        <f>BT!B38</f>
        <v>Scott, Sondrelle Sr.</v>
      </c>
      <c r="B60" s="593" t="str">
        <f>BT!C38</f>
        <v>:46.45 TT</v>
      </c>
      <c r="C60" s="58" t="str">
        <f>BT!B30</f>
        <v>Liu, Yaya Jr.</v>
      </c>
      <c r="D60" s="593" t="str">
        <f>BT!D30</f>
        <v>:55.94 TT</v>
      </c>
      <c r="E60" s="58" t="str">
        <f>BT!B25</f>
        <v>Fernandez, Hunter So.</v>
      </c>
      <c r="F60" s="594" t="str">
        <f>BT!E25</f>
        <v>:56.94 TT</v>
      </c>
      <c r="G60" s="597"/>
      <c r="H60" s="606" t="s">
        <v>196</v>
      </c>
      <c r="I60" s="606"/>
      <c r="J60" s="607"/>
    </row>
    <row r="61" spans="1:10" ht="26" customHeight="1" x14ac:dyDescent="0.4">
      <c r="A61" s="58" t="str">
        <f>BT!B26</f>
        <v>Graham, Kate Sr.</v>
      </c>
      <c r="B61" s="593" t="str">
        <f>BT!C26</f>
        <v>:47.37 TT</v>
      </c>
      <c r="C61" s="58" t="str">
        <f>BT!B25</f>
        <v>Fernandez, Hunter So.</v>
      </c>
      <c r="D61" s="593" t="str">
        <f>BT!D25</f>
        <v>1:01.62 TT</v>
      </c>
      <c r="E61" s="58" t="str">
        <f>BT!B37</f>
        <v>Salmon, Olina Fr.</v>
      </c>
      <c r="F61" s="594" t="str">
        <f>BT!E37</f>
        <v>1:01.53 TT</v>
      </c>
      <c r="G61" s="597"/>
      <c r="H61" s="606" t="s">
        <v>2199</v>
      </c>
      <c r="I61" s="606"/>
      <c r="J61" s="607"/>
    </row>
    <row r="62" spans="1:10" ht="26" customHeight="1" x14ac:dyDescent="0.4">
      <c r="A62" s="58" t="str">
        <f>BT!B29</f>
        <v>Jehning, Leah Jr.</v>
      </c>
      <c r="B62" s="593" t="str">
        <f>BT!C29</f>
        <v>:50.10 TT</v>
      </c>
      <c r="C62" s="58" t="str">
        <f>BT!B26</f>
        <v>Graham, Kate Sr.</v>
      </c>
      <c r="D62" s="593" t="str">
        <f>BT!D26</f>
        <v>1:21.28 TT</v>
      </c>
      <c r="E62" s="58" t="str">
        <f>BT!B24</f>
        <v>Cristner, Mackenzie Fr.</v>
      </c>
      <c r="F62" s="594" t="str">
        <f>BT!E24</f>
        <v>MED</v>
      </c>
      <c r="G62" s="597"/>
      <c r="H62" s="606" t="s">
        <v>2200</v>
      </c>
      <c r="I62" s="606"/>
      <c r="J62" s="607"/>
    </row>
    <row r="63" spans="1:10" ht="26" customHeight="1" x14ac:dyDescent="0.4">
      <c r="A63" s="58" t="str">
        <f>BT!B24</f>
        <v>Cristner, Mackenzie Fr.</v>
      </c>
      <c r="B63" s="593" t="str">
        <f>BT!C24</f>
        <v>:51.40 FB</v>
      </c>
      <c r="C63" s="58" t="str">
        <f>BT!B24</f>
        <v>Cristner, Mackenzie Fr.</v>
      </c>
      <c r="D63" s="593" t="str">
        <f>BT!D24</f>
        <v>1:24.97 TT</v>
      </c>
      <c r="E63" s="58" t="str">
        <f>BT!B28</f>
        <v>Hong, Hae Won Jr.</v>
      </c>
      <c r="F63" s="594" t="str">
        <f>BT!E28</f>
        <v>MED</v>
      </c>
      <c r="G63" s="597"/>
      <c r="H63" s="41"/>
      <c r="I63" s="41"/>
      <c r="J63" s="598"/>
    </row>
    <row r="64" spans="1:10" ht="26" customHeight="1" thickBot="1" x14ac:dyDescent="0.45">
      <c r="A64" s="5" t="str">
        <f>BT!B37</f>
        <v>Salmon, Olina Fr.</v>
      </c>
      <c r="B64" s="599" t="str">
        <f>BT!C37</f>
        <v>1:07.19TT</v>
      </c>
      <c r="C64" s="5" t="str">
        <f>BT!B38</f>
        <v>Scott, Sondrelle Sr.</v>
      </c>
      <c r="D64" s="599" t="str">
        <f>BT!D38</f>
        <v>NT</v>
      </c>
      <c r="E64" s="5" t="str">
        <f>BT!B30</f>
        <v>Liu, Yaya Jr.</v>
      </c>
      <c r="F64" s="600" t="str">
        <f>BT!E30</f>
        <v>MED</v>
      </c>
      <c r="G64" s="601"/>
      <c r="H64" s="602"/>
      <c r="I64" s="602"/>
      <c r="J64" s="603"/>
    </row>
  </sheetData>
  <sortState ref="A25:B43">
    <sortCondition ref="B25:B43"/>
  </sortState>
  <mergeCells count="18">
    <mergeCell ref="H58:J58"/>
    <mergeCell ref="H59:J59"/>
    <mergeCell ref="H60:J60"/>
    <mergeCell ref="H61:J61"/>
    <mergeCell ref="H62:J62"/>
    <mergeCell ref="H56:J56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57:J57"/>
  </mergeCells>
  <phoneticPr fontId="1" type="noConversion"/>
  <pageMargins left="0.25" right="0.25" top="0.25" bottom="0.25" header="0.25" footer="0.25"/>
  <pageSetup scale="31" orientation="portrait" horizontalDpi="4294967292" verticalDpi="4294967292"/>
  <ignoredErrors>
    <ignoredError sqref="B3 D3 F3 H3 B24 D24 F24 H24 B45 D45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56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272</v>
      </c>
      <c r="B1" s="64" t="s">
        <v>84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AJ!H36</f>
        <v>8/29/17 Apache Junction</v>
      </c>
      <c r="B4" s="15" t="str">
        <f>AJ!B8</f>
        <v>:29.07</v>
      </c>
      <c r="C4" s="15" t="str">
        <f>AJ!C8</f>
        <v>:33.09</v>
      </c>
      <c r="D4" s="15" t="str">
        <f>AJ!D8</f>
        <v>:34.13</v>
      </c>
      <c r="E4" s="15" t="str">
        <f>AJ!E8</f>
        <v>:34.35</v>
      </c>
      <c r="F4" s="14">
        <f>AJ!F8</f>
        <v>1.5120370370370372E-3</v>
      </c>
      <c r="G4" s="14">
        <f>AJ!G8</f>
        <v>1.5125E-3</v>
      </c>
      <c r="H4" s="61"/>
      <c r="I4" s="61"/>
    </row>
    <row r="5" spans="1:9" ht="18" x14ac:dyDescent="0.4">
      <c r="A5" s="1" t="str">
        <f>WI!H36</f>
        <v>9/9/17 Wolves Invite</v>
      </c>
      <c r="B5" s="15" t="str">
        <f>WI!B10</f>
        <v>:28.63</v>
      </c>
      <c r="C5" s="15" t="str">
        <f>WI!C10</f>
        <v>:31.63</v>
      </c>
      <c r="D5" s="15" t="str">
        <f>WI!D10</f>
        <v>:32.76</v>
      </c>
      <c r="E5" s="15" t="str">
        <f>WI!E10</f>
        <v>:32.27</v>
      </c>
      <c r="F5" s="14">
        <f>WI!F10</f>
        <v>1.4501157407407405E-3</v>
      </c>
      <c r="G5" s="14">
        <f>WI!G10</f>
        <v>1.4508101851851852E-3</v>
      </c>
      <c r="H5" s="61"/>
      <c r="I5" s="61"/>
    </row>
    <row r="6" spans="1:9" ht="18" x14ac:dyDescent="0.4">
      <c r="A6" s="1"/>
      <c r="B6" s="15"/>
      <c r="C6" s="15"/>
      <c r="D6" s="15"/>
      <c r="E6" s="15"/>
      <c r="F6" s="14"/>
      <c r="G6" s="14"/>
      <c r="H6" s="61"/>
      <c r="I6" s="61"/>
    </row>
    <row r="7" spans="1:9" ht="18" x14ac:dyDescent="0.4">
      <c r="A7" s="65" t="s">
        <v>1</v>
      </c>
      <c r="B7" s="66" t="s">
        <v>34</v>
      </c>
      <c r="C7" s="66" t="s">
        <v>32</v>
      </c>
      <c r="D7" s="66" t="s">
        <v>33</v>
      </c>
      <c r="E7" s="66" t="s">
        <v>35</v>
      </c>
      <c r="F7" s="66" t="s">
        <v>36</v>
      </c>
      <c r="G7" s="66" t="s">
        <v>76</v>
      </c>
      <c r="H7" s="61"/>
      <c r="I7" s="61"/>
    </row>
    <row r="8" spans="1:9" ht="18" x14ac:dyDescent="0.4">
      <c r="A8" s="1" t="str">
        <f>GIL!H36</f>
        <v>8/26/17 Gilbert</v>
      </c>
      <c r="B8" s="15" t="str">
        <f>GIL!B14</f>
        <v>:31.48</v>
      </c>
      <c r="C8" s="15" t="str">
        <f>GIL!C14</f>
        <v>:40.50</v>
      </c>
      <c r="D8" s="15" t="str">
        <f>GIL!D14</f>
        <v>:41.52</v>
      </c>
      <c r="E8" s="15" t="str">
        <f>GIL!E14</f>
        <v>:34.10</v>
      </c>
      <c r="F8" s="14">
        <f>GIL!F14</f>
        <v>1.7083333333333334E-3</v>
      </c>
      <c r="G8" s="14" t="str">
        <f>GIL!G14</f>
        <v>NA</v>
      </c>
      <c r="H8" s="61"/>
      <c r="I8" s="61"/>
    </row>
    <row r="9" spans="1:9" ht="18" x14ac:dyDescent="0.4">
      <c r="A9" s="1" t="str">
        <f>KI!H36</f>
        <v>9/23/17 Knights Invite</v>
      </c>
      <c r="B9" s="15" t="str">
        <f>KI!B14</f>
        <v>:29.98</v>
      </c>
      <c r="C9" s="15" t="str">
        <f>KI!C14</f>
        <v>:37.87</v>
      </c>
      <c r="D9" s="15" t="str">
        <f>KI!D14</f>
        <v>:40.68</v>
      </c>
      <c r="E9" s="15" t="str">
        <f>KI!E14</f>
        <v>:33.69</v>
      </c>
      <c r="F9" s="14">
        <f>KI!F14</f>
        <v>1.6460648148148148E-3</v>
      </c>
      <c r="G9" s="14">
        <f>KI!G14</f>
        <v>1.6525462962962963E-3</v>
      </c>
      <c r="H9" s="61"/>
      <c r="I9" s="61"/>
    </row>
    <row r="10" spans="1:9" ht="18" x14ac:dyDescent="0.4">
      <c r="A10" s="1"/>
      <c r="B10" s="15"/>
      <c r="C10" s="15"/>
      <c r="D10" s="15"/>
      <c r="E10" s="15"/>
      <c r="F10" s="14"/>
      <c r="G10" s="14"/>
      <c r="H10" s="61"/>
      <c r="I10" s="61"/>
    </row>
    <row r="11" spans="1:9" ht="18" x14ac:dyDescent="0.4">
      <c r="A11" s="65" t="s">
        <v>65</v>
      </c>
      <c r="B11" s="66" t="s">
        <v>36</v>
      </c>
      <c r="C11" s="66" t="s">
        <v>76</v>
      </c>
      <c r="D11" s="66"/>
      <c r="E11" s="66"/>
      <c r="F11" s="66"/>
      <c r="G11" s="66"/>
      <c r="H11" s="61"/>
      <c r="I11" s="61"/>
    </row>
    <row r="12" spans="1:9" ht="18" x14ac:dyDescent="0.4">
      <c r="A12" s="1"/>
      <c r="B12" s="4"/>
      <c r="C12" s="4"/>
      <c r="D12" s="61"/>
      <c r="E12" s="61"/>
      <c r="F12" s="61"/>
      <c r="G12" s="61"/>
      <c r="H12" s="61"/>
      <c r="I12" s="61"/>
    </row>
    <row r="13" spans="1:9" ht="18" x14ac:dyDescent="0.4">
      <c r="A13" s="1"/>
      <c r="B13" s="4"/>
      <c r="C13" s="61"/>
      <c r="D13" s="61"/>
      <c r="E13" s="61"/>
      <c r="F13" s="61"/>
      <c r="G13" s="61"/>
      <c r="H13" s="61"/>
      <c r="I13" s="61"/>
    </row>
    <row r="14" spans="1:9" ht="18" x14ac:dyDescent="0.4">
      <c r="A14" s="65" t="s">
        <v>66</v>
      </c>
      <c r="B14" s="66" t="s">
        <v>53</v>
      </c>
      <c r="C14" s="66" t="s">
        <v>52</v>
      </c>
      <c r="D14" s="66" t="s">
        <v>36</v>
      </c>
      <c r="E14" s="66" t="s">
        <v>76</v>
      </c>
      <c r="F14" s="66"/>
      <c r="G14" s="66"/>
      <c r="H14" s="61"/>
      <c r="I14" s="61"/>
    </row>
    <row r="15" spans="1:9" ht="18" x14ac:dyDescent="0.4">
      <c r="A15" s="1" t="str">
        <f>GIL!H36</f>
        <v>8/26/17 Gilbert</v>
      </c>
      <c r="B15" s="15" t="str">
        <f>GIL!D26</f>
        <v>:31.22</v>
      </c>
      <c r="C15" s="15" t="str">
        <f>GIL!E26</f>
        <v>:34.90</v>
      </c>
      <c r="D15" s="3">
        <f>GIL!F26</f>
        <v>7.6527777777777781E-4</v>
      </c>
      <c r="E15" s="3">
        <f>GIL!G26</f>
        <v>7.6481481481481485E-4</v>
      </c>
      <c r="F15" s="61"/>
      <c r="G15" s="61"/>
      <c r="H15" s="61"/>
      <c r="I15" s="61"/>
    </row>
    <row r="16" spans="1:9" ht="18" x14ac:dyDescent="0.4">
      <c r="A16" s="1" t="str">
        <f>VTP!H36</f>
        <v>9/7/17 Veritas &amp; Tempe Prep</v>
      </c>
      <c r="B16" s="15" t="str">
        <f>VTP!D26</f>
        <v>:30.04</v>
      </c>
      <c r="C16" s="15" t="str">
        <f>VTP!E26</f>
        <v>:34.28</v>
      </c>
      <c r="D16" s="14">
        <f>VTP!F26</f>
        <v>7.4444444444444439E-4</v>
      </c>
      <c r="E16" s="14">
        <f>VTP!G26</f>
        <v>7.4293981481481487E-4</v>
      </c>
      <c r="F16" s="61"/>
      <c r="G16" s="61"/>
      <c r="H16" s="61"/>
      <c r="I16" s="61"/>
    </row>
    <row r="17" spans="1:9" ht="18" x14ac:dyDescent="0.4">
      <c r="A17" s="1" t="str">
        <f>KI!H36</f>
        <v>9/23/17 Knights Invite</v>
      </c>
      <c r="B17" s="15" t="str">
        <f>KI!D29</f>
        <v>:29.60</v>
      </c>
      <c r="C17" s="15" t="str">
        <f>KI!E29</f>
        <v>:33.87</v>
      </c>
      <c r="D17" s="14">
        <f>KI!F29</f>
        <v>7.3460648148148148E-4</v>
      </c>
      <c r="E17" s="14">
        <f>KI!G29</f>
        <v>7.3668981481481469E-4</v>
      </c>
      <c r="F17" s="61"/>
      <c r="G17" s="61"/>
      <c r="H17" s="61"/>
      <c r="I17" s="61"/>
    </row>
    <row r="18" spans="1:9" ht="18" x14ac:dyDescent="0.4">
      <c r="A18" s="1" t="str">
        <f>SPCP!H36</f>
        <v>10/19/17 vs Scottsdale Prep &amp; Chandler Prep</v>
      </c>
      <c r="B18" s="15" t="str">
        <f>SPCP!D26</f>
        <v>:29.87</v>
      </c>
      <c r="C18" s="15" t="str">
        <f>SPCP!E26</f>
        <v>:34.87</v>
      </c>
      <c r="D18" s="14">
        <f>SPCP!F26</f>
        <v>7.4930555555555558E-4</v>
      </c>
      <c r="E18" s="14">
        <f>SPCP!G26</f>
        <v>7.5092592592592583E-4</v>
      </c>
      <c r="F18" s="61"/>
      <c r="G18" s="61"/>
      <c r="H18" s="61"/>
      <c r="I18" s="61"/>
    </row>
    <row r="19" spans="1:9" ht="18" x14ac:dyDescent="0.4">
      <c r="A19" s="1" t="str">
        <f>SSI!H36</f>
        <v>10/21/17 Small School Invite</v>
      </c>
      <c r="B19" s="15" t="str">
        <f>SSI!D29</f>
        <v>:29.03</v>
      </c>
      <c r="C19" s="15" t="str">
        <f>SSI!E29</f>
        <v>:33.53</v>
      </c>
      <c r="D19" s="14">
        <f>SSI!F29</f>
        <v>7.2407407407407403E-4</v>
      </c>
      <c r="E19" s="14">
        <f>SSI!G29</f>
        <v>7.2754629629629634E-4</v>
      </c>
      <c r="F19" s="61"/>
      <c r="G19" s="61"/>
      <c r="H19" s="61"/>
      <c r="I19" s="61"/>
    </row>
    <row r="20" spans="1:9" ht="18" x14ac:dyDescent="0.4">
      <c r="A20" s="1" t="str">
        <f>SAN!H35</f>
        <v>10/28/17 San Tan Invite</v>
      </c>
      <c r="B20" s="15" t="str">
        <f>SAN!D28</f>
        <v>:28.81</v>
      </c>
      <c r="C20" s="15" t="str">
        <f>SAN!E28</f>
        <v>:33.27</v>
      </c>
      <c r="D20" s="14">
        <f>SAN!F28</f>
        <v>7.1851851851851851E-4</v>
      </c>
      <c r="E20" s="14">
        <f>SAN!G28</f>
        <v>7.193287037037038E-4</v>
      </c>
      <c r="F20" s="61"/>
      <c r="G20" s="61"/>
      <c r="H20" s="61"/>
      <c r="I20" s="61"/>
    </row>
    <row r="21" spans="1:9" ht="18" x14ac:dyDescent="0.4">
      <c r="A21" s="1" t="str">
        <f>AZ!H36</f>
        <v>11/3/17 AZ State</v>
      </c>
      <c r="B21" s="15" t="str">
        <f>AZ!D26</f>
        <v>:28.79</v>
      </c>
      <c r="C21" s="15" t="str">
        <f>AZ!E26</f>
        <v>:32.74</v>
      </c>
      <c r="D21" s="14">
        <f>AZ!F26</f>
        <v>7.1215277777777781E-4</v>
      </c>
      <c r="E21" s="14">
        <f>AZ!G26</f>
        <v>7.1215277777777781E-4</v>
      </c>
      <c r="F21" s="61"/>
      <c r="G21" s="61"/>
      <c r="H21" s="61"/>
      <c r="I21" s="61"/>
    </row>
    <row r="22" spans="1:9" ht="18" x14ac:dyDescent="0.4">
      <c r="A22" s="1" t="str">
        <f>'AZ2'!H36</f>
        <v>11/4/17 AZ State</v>
      </c>
      <c r="B22" s="15" t="str">
        <f>'AZ2'!D26</f>
        <v>:28.36</v>
      </c>
      <c r="C22" s="15" t="str">
        <f>'AZ2'!E26</f>
        <v>:32.95</v>
      </c>
      <c r="D22" s="14">
        <f>'AZ2'!F26</f>
        <v>7.0960648148148152E-4</v>
      </c>
      <c r="E22" s="14">
        <f>'AZ2'!G26</f>
        <v>7.0856481481481476E-4</v>
      </c>
      <c r="F22" s="61"/>
      <c r="G22" s="61"/>
      <c r="H22" s="61"/>
      <c r="I22" s="61"/>
    </row>
    <row r="23" spans="1:9" ht="18" x14ac:dyDescent="0.4">
      <c r="A23" s="1"/>
      <c r="B23" s="15"/>
      <c r="C23" s="15"/>
      <c r="D23" s="3"/>
      <c r="E23" s="3"/>
      <c r="F23" s="61"/>
      <c r="G23" s="61"/>
      <c r="H23" s="61"/>
      <c r="I23" s="61"/>
    </row>
    <row r="24" spans="1:9" ht="18" x14ac:dyDescent="0.4">
      <c r="A24" s="65" t="s">
        <v>67</v>
      </c>
      <c r="B24" s="66" t="s">
        <v>53</v>
      </c>
      <c r="C24" s="66" t="s">
        <v>52</v>
      </c>
      <c r="D24" s="66" t="s">
        <v>36</v>
      </c>
      <c r="E24" s="66" t="s">
        <v>76</v>
      </c>
      <c r="F24" s="66"/>
      <c r="G24" s="66"/>
      <c r="H24" s="61"/>
      <c r="I24" s="61"/>
    </row>
    <row r="25" spans="1:9" ht="18" x14ac:dyDescent="0.4">
      <c r="A25" s="1" t="str">
        <f>PCV!H36</f>
        <v>9/12/17 at Phoenix Country Day &amp; Veritas</v>
      </c>
      <c r="B25" s="15" t="str">
        <f>PCV!D31</f>
        <v>:28.49</v>
      </c>
      <c r="C25" s="15" t="str">
        <f>PCV!E31</f>
        <v>:31.40</v>
      </c>
      <c r="D25" s="14" t="str">
        <f>PCV!F31</f>
        <v>:59.89</v>
      </c>
      <c r="E25" s="14">
        <f>PCV!G31</f>
        <v>6.957175925925925E-4</v>
      </c>
      <c r="F25" s="61"/>
      <c r="G25" s="61"/>
      <c r="H25" s="61"/>
      <c r="I25" s="61"/>
    </row>
    <row r="26" spans="1:9" ht="18" x14ac:dyDescent="0.4">
      <c r="A26" s="1"/>
      <c r="B26" s="15"/>
      <c r="C26" s="15"/>
      <c r="D26" s="3"/>
      <c r="E26" s="3"/>
      <c r="F26" s="61"/>
      <c r="G26" s="61"/>
      <c r="H26" s="61"/>
      <c r="I26" s="61"/>
    </row>
    <row r="27" spans="1:9" ht="18" x14ac:dyDescent="0.4">
      <c r="A27" s="65" t="s">
        <v>68</v>
      </c>
      <c r="B27" s="66" t="s">
        <v>57</v>
      </c>
      <c r="C27" s="66" t="s">
        <v>56</v>
      </c>
      <c r="D27" s="66" t="s">
        <v>55</v>
      </c>
      <c r="E27" s="66" t="s">
        <v>54</v>
      </c>
      <c r="F27" s="66" t="s">
        <v>63</v>
      </c>
      <c r="G27" s="66" t="s">
        <v>36</v>
      </c>
      <c r="H27" s="66" t="s">
        <v>76</v>
      </c>
      <c r="I27" s="61"/>
    </row>
    <row r="28" spans="1:9" ht="18" x14ac:dyDescent="0.4">
      <c r="A28" s="1" t="str">
        <f>AJ!H36</f>
        <v>8/29/17 Apache Junction</v>
      </c>
      <c r="B28" s="15" t="str">
        <f>AJ!I2</f>
        <v>:31.48</v>
      </c>
      <c r="C28" s="15" t="str">
        <f>AJ!J2</f>
        <v>:34.82</v>
      </c>
      <c r="D28" s="15" t="str">
        <f>AJ!K2</f>
        <v>:33.76</v>
      </c>
      <c r="E28" s="15" t="str">
        <f>AJ!L2</f>
        <v>:35.30</v>
      </c>
      <c r="F28" s="15" t="str">
        <f>AJ!M2</f>
        <v>:35.40</v>
      </c>
      <c r="G28" s="14">
        <f>AJ!N2</f>
        <v>4.0055555555555556E-3</v>
      </c>
      <c r="H28" s="14">
        <f>AJ!O2</f>
        <v>4.003935185185185E-3</v>
      </c>
      <c r="I28" s="61"/>
    </row>
    <row r="29" spans="1:9" ht="17.5" x14ac:dyDescent="0.35">
      <c r="A29" s="1"/>
      <c r="B29" s="15" t="str">
        <f>AJ!I3</f>
        <v>:34.62</v>
      </c>
      <c r="C29" s="15" t="str">
        <f>AJ!J3</f>
        <v>:33.76</v>
      </c>
      <c r="D29" s="15" t="str">
        <f>AJ!K3</f>
        <v>:37.24</v>
      </c>
      <c r="E29" s="15" t="str">
        <f>AJ!L3</f>
        <v>:35.40</v>
      </c>
      <c r="F29" s="15" t="str">
        <f>AJ!M3</f>
        <v>:34.40</v>
      </c>
      <c r="G29" s="15"/>
      <c r="H29" s="15"/>
      <c r="I29" s="61"/>
    </row>
    <row r="30" spans="1:9" ht="18" x14ac:dyDescent="0.4">
      <c r="A30" s="1" t="str">
        <f>WI!H36</f>
        <v>9/9/17 Wolves Invite</v>
      </c>
      <c r="B30" s="15" t="str">
        <f>WI!I4</f>
        <v>:30.17</v>
      </c>
      <c r="C30" s="15" t="str">
        <f>WI!J4</f>
        <v>:34.00</v>
      </c>
      <c r="D30" s="15" t="str">
        <f>WI!K4</f>
        <v>:33.85</v>
      </c>
      <c r="E30" s="15" t="str">
        <f>WI!L4</f>
        <v>:33.85</v>
      </c>
      <c r="F30" s="15" t="str">
        <f>WI!M4</f>
        <v>:33.79</v>
      </c>
      <c r="G30" s="14">
        <f>WI!N4</f>
        <v>0</v>
      </c>
      <c r="H30" s="14">
        <f>WI!O4</f>
        <v>3.8572916666666669E-3</v>
      </c>
      <c r="I30" s="61"/>
    </row>
    <row r="31" spans="1:9" ht="18" x14ac:dyDescent="0.4">
      <c r="A31" s="1"/>
      <c r="B31" s="15" t="str">
        <f>WI!I5</f>
        <v>:33.83</v>
      </c>
      <c r="C31" s="15" t="str">
        <f>WI!J5</f>
        <v>:33.18</v>
      </c>
      <c r="D31" s="15" t="str">
        <f>WI!K5</f>
        <v>:34.13</v>
      </c>
      <c r="E31" s="15" t="str">
        <f>WI!L5</f>
        <v>:33.96</v>
      </c>
      <c r="F31" s="15" t="str">
        <f>WI!M5</f>
        <v>:31.93</v>
      </c>
      <c r="G31" s="14"/>
      <c r="H31" s="14"/>
      <c r="I31" s="61"/>
    </row>
    <row r="32" spans="1:9" ht="18" x14ac:dyDescent="0.4">
      <c r="A32" s="1" t="str">
        <f>SPCP!H36</f>
        <v>10/19/17 vs Scottsdale Prep &amp; Chandler Prep</v>
      </c>
      <c r="B32" s="15" t="str">
        <f>SPCP!I2</f>
        <v>:30.17</v>
      </c>
      <c r="C32" s="15" t="str">
        <f>SPCP!J2</f>
        <v>:34.61</v>
      </c>
      <c r="D32" s="15" t="str">
        <f>SPCP!K2</f>
        <v>:34.18</v>
      </c>
      <c r="E32" s="15" t="str">
        <f>SPCP!L2</f>
        <v>:34.41</v>
      </c>
      <c r="F32" s="15" t="str">
        <f>SPCP!M2</f>
        <v>:34.84</v>
      </c>
      <c r="G32" s="14">
        <f>SPCP!N2</f>
        <v>3.9047453703703705E-3</v>
      </c>
      <c r="H32" s="14">
        <f>SPCP!O2</f>
        <v>3.9084490740740737E-3</v>
      </c>
      <c r="I32" s="61"/>
    </row>
    <row r="33" spans="1:9" ht="18" x14ac:dyDescent="0.4">
      <c r="A33" s="1"/>
      <c r="B33" s="15" t="str">
        <f>SPCP!I3</f>
        <v>:32.62</v>
      </c>
      <c r="C33" s="15" t="str">
        <f>SPCP!J3</f>
        <v>:34.13</v>
      </c>
      <c r="D33" s="15" t="str">
        <f>SPCP!K3</f>
        <v>:34.23</v>
      </c>
      <c r="E33" s="15" t="str">
        <f>SPCP!L3</f>
        <v>:34.42</v>
      </c>
      <c r="F33" s="15" t="str">
        <f>SPCP!M3</f>
        <v>:33.76</v>
      </c>
      <c r="G33" s="14"/>
      <c r="H33" s="14"/>
      <c r="I33" s="61"/>
    </row>
    <row r="34" spans="1:9" ht="18" x14ac:dyDescent="0.4">
      <c r="A34" s="1" t="str">
        <f>SSI!H36</f>
        <v>10/21/17 Small School Invite</v>
      </c>
      <c r="B34" s="15" t="str">
        <f>SSI!I6</f>
        <v>:29.80</v>
      </c>
      <c r="C34" s="15" t="str">
        <f>SSI!J6</f>
        <v>:33.54</v>
      </c>
      <c r="D34" s="15" t="str">
        <f>SSI!K6</f>
        <v>:33.74</v>
      </c>
      <c r="E34" s="15" t="str">
        <f>SSI!L6</f>
        <v>:33.74</v>
      </c>
      <c r="F34" s="15" t="str">
        <f>SSI!M6</f>
        <v>:33.74</v>
      </c>
      <c r="G34" s="14">
        <f>SSI!N6</f>
        <v>3.8370370370370368E-3</v>
      </c>
      <c r="H34" s="14">
        <f>SSI!O6</f>
        <v>3.8365740740740738E-3</v>
      </c>
      <c r="I34" s="61"/>
    </row>
    <row r="35" spans="1:9" ht="18" x14ac:dyDescent="0.4">
      <c r="A35" s="1"/>
      <c r="B35" s="15" t="str">
        <f>SSI!I7</f>
        <v>:33.08</v>
      </c>
      <c r="C35" s="15" t="str">
        <f>SSI!J7</f>
        <v>:33.39</v>
      </c>
      <c r="D35" s="15" t="str">
        <f>SSI!K7</f>
        <v>:33.63</v>
      </c>
      <c r="E35" s="15" t="str">
        <f>SSI!L7</f>
        <v>:34.12</v>
      </c>
      <c r="F35" s="15" t="str">
        <f>SSI!M7</f>
        <v>:32.78</v>
      </c>
      <c r="G35" s="14"/>
      <c r="H35" s="14"/>
      <c r="I35" s="61"/>
    </row>
    <row r="36" spans="1:9" ht="18" x14ac:dyDescent="0.4">
      <c r="A36" s="1" t="str">
        <f>SAN!H35</f>
        <v>10/28/17 San Tan Invite</v>
      </c>
      <c r="B36" s="15" t="str">
        <f>SAN!I4</f>
        <v>:30.43</v>
      </c>
      <c r="C36" s="15" t="str">
        <f>SAN!J4</f>
        <v>:33.26</v>
      </c>
      <c r="D36" s="15" t="str">
        <f>SAN!K4</f>
        <v>:33.47</v>
      </c>
      <c r="E36" s="15" t="str">
        <f>SAN!L4</f>
        <v>:33.67</v>
      </c>
      <c r="F36" s="15" t="str">
        <f>SAN!M4</f>
        <v>:33.18</v>
      </c>
      <c r="G36" s="14">
        <f>SAN!N4</f>
        <v>3.8244212962962962E-3</v>
      </c>
      <c r="H36" s="14">
        <f>SAN!O4</f>
        <v>3.8238425925925922E-3</v>
      </c>
      <c r="I36" s="61"/>
    </row>
    <row r="37" spans="1:9" ht="17.5" x14ac:dyDescent="0.35">
      <c r="A37" s="1"/>
      <c r="B37" s="15" t="str">
        <f>SAN!I5</f>
        <v>:32.81</v>
      </c>
      <c r="C37" s="15" t="str">
        <f>SAN!J5</f>
        <v>:33.37</v>
      </c>
      <c r="D37" s="15" t="str">
        <f>SAN!K5</f>
        <v>:33.77</v>
      </c>
      <c r="E37" s="15" t="str">
        <f>SAN!L5</f>
        <v>:33.92</v>
      </c>
      <c r="F37" s="15" t="str">
        <f>SAN!M5</f>
        <v>:32.55</v>
      </c>
      <c r="G37" s="15"/>
      <c r="H37" s="15"/>
      <c r="I37" s="61"/>
    </row>
    <row r="38" spans="1:9" ht="18" x14ac:dyDescent="0.4">
      <c r="A38" s="1" t="str">
        <f>AZ!H36</f>
        <v>11/3/17 AZ State</v>
      </c>
      <c r="B38" s="15" t="str">
        <f>AZ!I2</f>
        <v>:29.10</v>
      </c>
      <c r="C38" s="15" t="str">
        <f>AZ!J2</f>
        <v>:32.81</v>
      </c>
      <c r="D38" s="15" t="str">
        <f>AZ!K2</f>
        <v>:33.77</v>
      </c>
      <c r="E38" s="15" t="str">
        <f>AZ!L2</f>
        <v>:34.27</v>
      </c>
      <c r="F38" s="15" t="str">
        <f>AZ!M2</f>
        <v>:33.40</v>
      </c>
      <c r="G38" s="14">
        <f>AZ!N2</f>
        <v>3.8096064814814811E-3</v>
      </c>
      <c r="H38" s="14">
        <f>AZ!O2</f>
        <v>3.8096064814814811E-3</v>
      </c>
      <c r="I38" s="61"/>
    </row>
    <row r="39" spans="1:9" ht="18" x14ac:dyDescent="0.4">
      <c r="A39" s="1"/>
      <c r="B39" s="15" t="str">
        <f>AZ!I3</f>
        <v>:32.10</v>
      </c>
      <c r="C39" s="15" t="str">
        <f>AZ!J3</f>
        <v>:33.70</v>
      </c>
      <c r="D39" s="15" t="str">
        <f>AZ!K3</f>
        <v>:33.64</v>
      </c>
      <c r="E39" s="15" t="str">
        <f>AZ!L3</f>
        <v>:33.85</v>
      </c>
      <c r="F39" s="15" t="str">
        <f>AZ!M3</f>
        <v>:32.51</v>
      </c>
      <c r="G39" s="14"/>
      <c r="H39" s="14"/>
      <c r="I39" s="61"/>
    </row>
    <row r="40" spans="1:9" ht="18" x14ac:dyDescent="0.4">
      <c r="A40" s="1" t="str">
        <f>'AZ2'!H36</f>
        <v>11/4/17 AZ State</v>
      </c>
      <c r="B40" s="15" t="str">
        <f>'AZ2'!I2</f>
        <v>:29.75</v>
      </c>
      <c r="C40" s="15" t="str">
        <f>'AZ2'!J2</f>
        <v>:32.75</v>
      </c>
      <c r="D40" s="15" t="str">
        <f>'AZ2'!K2</f>
        <v>:33.57</v>
      </c>
      <c r="E40" s="15" t="str">
        <f>'AZ2'!L2</f>
        <v>:33.65</v>
      </c>
      <c r="F40" s="15" t="str">
        <f>'AZ2'!M2</f>
        <v>:33.38</v>
      </c>
      <c r="G40" s="14">
        <f>'AZ2'!N2</f>
        <v>3.7922453703703707E-3</v>
      </c>
      <c r="H40" s="14">
        <f>'AZ2'!O2</f>
        <v>3.7914351851851846E-3</v>
      </c>
      <c r="I40" s="61"/>
    </row>
    <row r="41" spans="1:9" ht="17.5" x14ac:dyDescent="0.35">
      <c r="A41" s="1"/>
      <c r="B41" s="15" t="str">
        <f>'AZ2'!I3</f>
        <v>:32.16</v>
      </c>
      <c r="C41" s="15" t="str">
        <f>'AZ2'!J3</f>
        <v>:32.99</v>
      </c>
      <c r="D41" s="15" t="str">
        <f>'AZ2'!K3</f>
        <v>:33.69</v>
      </c>
      <c r="E41" s="15" t="str">
        <f>'AZ2'!L3</f>
        <v>:33.57</v>
      </c>
      <c r="F41" s="15" t="str">
        <f>'AZ2'!M3</f>
        <v>:32.14</v>
      </c>
      <c r="G41" s="15"/>
      <c r="H41" s="15"/>
      <c r="I41" s="61"/>
    </row>
    <row r="42" spans="1:9" ht="18" x14ac:dyDescent="0.4">
      <c r="A42" s="1"/>
      <c r="B42" s="15"/>
      <c r="C42" s="15"/>
      <c r="D42" s="15"/>
      <c r="E42" s="15"/>
      <c r="F42" s="15"/>
      <c r="G42" s="14"/>
      <c r="H42" s="14"/>
      <c r="I42" s="61"/>
    </row>
    <row r="43" spans="1:9" ht="18" x14ac:dyDescent="0.4">
      <c r="A43" s="65" t="s">
        <v>69</v>
      </c>
      <c r="B43" s="66" t="s">
        <v>53</v>
      </c>
      <c r="C43" s="66" t="s">
        <v>52</v>
      </c>
      <c r="D43" s="66" t="s">
        <v>36</v>
      </c>
      <c r="E43" s="66" t="s">
        <v>76</v>
      </c>
      <c r="F43" s="66"/>
      <c r="G43" s="66"/>
      <c r="H43" s="61"/>
      <c r="I43" s="61"/>
    </row>
    <row r="44" spans="1:9" ht="18" x14ac:dyDescent="0.4">
      <c r="A44" s="1" t="str">
        <f>VTP!H36</f>
        <v>9/7/17 Veritas &amp; Tempe Prep</v>
      </c>
      <c r="B44" s="15" t="str">
        <f>VTP!L18</f>
        <v>:34.12</v>
      </c>
      <c r="C44" s="15" t="str">
        <f>VTP!M18</f>
        <v>:37.49</v>
      </c>
      <c r="D44" s="14">
        <f>VTP!N18</f>
        <v>8.2881944444444442E-4</v>
      </c>
      <c r="E44" s="14">
        <f>VTP!O18</f>
        <v>8.2326388888888889E-4</v>
      </c>
      <c r="F44" s="61"/>
      <c r="G44" s="61"/>
      <c r="H44" s="61"/>
      <c r="I44" s="61"/>
    </row>
    <row r="45" spans="1:9" ht="18" x14ac:dyDescent="0.4">
      <c r="A45" s="1" t="str">
        <f>DAF!H36</f>
        <v>9/21/17 at Dysart &amp; Agua Fria</v>
      </c>
      <c r="B45" s="15" t="str">
        <f>DAF!L18</f>
        <v>:35.04</v>
      </c>
      <c r="C45" s="15" t="str">
        <f>DAF!M18</f>
        <v>:36.95</v>
      </c>
      <c r="D45" s="14">
        <f>DAF!N18</f>
        <v>8.3321759259259254E-4</v>
      </c>
      <c r="E45" s="14">
        <f>DAF!O18</f>
        <v>8.3888888888888891E-4</v>
      </c>
      <c r="F45" s="61"/>
      <c r="G45" s="61"/>
      <c r="H45" s="61"/>
      <c r="I45" s="61"/>
    </row>
    <row r="46" spans="1:9" ht="18" x14ac:dyDescent="0.4">
      <c r="A46" s="1"/>
      <c r="B46" s="15"/>
      <c r="C46" s="15"/>
      <c r="D46" s="3"/>
      <c r="E46" s="3"/>
      <c r="F46" s="61"/>
      <c r="G46" s="61"/>
      <c r="H46" s="61"/>
      <c r="I46" s="61"/>
    </row>
    <row r="47" spans="1:9" ht="18" x14ac:dyDescent="0.4">
      <c r="A47" s="65" t="s">
        <v>70</v>
      </c>
      <c r="B47" s="66" t="s">
        <v>53</v>
      </c>
      <c r="C47" s="66" t="s">
        <v>52</v>
      </c>
      <c r="D47" s="66" t="s">
        <v>36</v>
      </c>
      <c r="E47" s="66" t="s">
        <v>76</v>
      </c>
      <c r="F47" s="66"/>
      <c r="G47" s="66"/>
      <c r="H47" s="61"/>
      <c r="I47" s="61"/>
    </row>
    <row r="48" spans="1:9" ht="18" x14ac:dyDescent="0.4">
      <c r="A48" s="1" t="str">
        <f>PCV!H36</f>
        <v>9/12/17 at Phoenix Country Day &amp; Veritas</v>
      </c>
      <c r="B48" s="15" t="str">
        <f>PCV!L24</f>
        <v>:37.03</v>
      </c>
      <c r="C48" s="15" t="str">
        <f>PCV!M24</f>
        <v>:41.06</v>
      </c>
      <c r="D48" s="14">
        <f>PCV!N24</f>
        <v>9.038194444444444E-4</v>
      </c>
      <c r="E48" s="14">
        <f>PCV!O24</f>
        <v>9.0578703703703698E-4</v>
      </c>
      <c r="F48" s="66"/>
      <c r="G48" s="66"/>
      <c r="H48" s="61"/>
      <c r="I48" s="61"/>
    </row>
    <row r="49" spans="1:11" ht="18.5" thickBot="1" x14ac:dyDescent="0.45">
      <c r="A49" s="1"/>
      <c r="B49" s="15"/>
      <c r="C49" s="15"/>
      <c r="D49" s="3"/>
      <c r="E49" s="3"/>
      <c r="F49" s="61"/>
      <c r="G49" s="61"/>
      <c r="H49" s="61"/>
      <c r="I49" s="61"/>
    </row>
    <row r="50" spans="1:11" ht="18.5" thickBot="1" x14ac:dyDescent="0.45">
      <c r="A50" s="83" t="s">
        <v>137</v>
      </c>
      <c r="B50" s="85"/>
      <c r="C50" s="85"/>
      <c r="D50" s="86"/>
      <c r="E50" s="86"/>
      <c r="F50" s="80"/>
      <c r="G50" s="80"/>
      <c r="H50" s="81"/>
      <c r="I50" s="81"/>
      <c r="J50" s="59"/>
      <c r="K50" s="60"/>
    </row>
    <row r="51" spans="1:11" ht="18" x14ac:dyDescent="0.4">
      <c r="A51" s="68" t="s">
        <v>0</v>
      </c>
      <c r="B51" s="33" t="s">
        <v>2</v>
      </c>
      <c r="C51" s="33" t="s">
        <v>1</v>
      </c>
      <c r="D51" s="33" t="s">
        <v>3</v>
      </c>
      <c r="E51" s="34" t="s">
        <v>10</v>
      </c>
      <c r="F51" s="34" t="s">
        <v>4</v>
      </c>
      <c r="G51" s="34" t="s">
        <v>5</v>
      </c>
      <c r="H51" s="34" t="s">
        <v>11</v>
      </c>
      <c r="I51" s="34" t="s">
        <v>6</v>
      </c>
      <c r="J51" s="34" t="s">
        <v>7</v>
      </c>
      <c r="K51" s="35" t="s">
        <v>8</v>
      </c>
    </row>
    <row r="52" spans="1:11" ht="18" thickBot="1" x14ac:dyDescent="0.4">
      <c r="A52" s="73" t="s">
        <v>217</v>
      </c>
      <c r="B52" s="74" t="str">
        <f>BT!C14</f>
        <v>2:05.29 WI</v>
      </c>
      <c r="C52" s="74" t="str">
        <f>BT!D14</f>
        <v>2:22.22 KI</v>
      </c>
      <c r="D52" s="74" t="str">
        <f>BT!E14</f>
        <v>:26.44 WI</v>
      </c>
      <c r="E52" s="74" t="str">
        <f>BT!F14</f>
        <v>:26.30 AZ</v>
      </c>
      <c r="F52" s="74" t="str">
        <f>BT!G14</f>
        <v>1:01.22 AZ2</v>
      </c>
      <c r="G52" s="74" t="str">
        <f>BT!H14</f>
        <v>:59.89 PCV</v>
      </c>
      <c r="H52" s="74" t="str">
        <f>BT!I14</f>
        <v>:57.69 SSI</v>
      </c>
      <c r="I52" s="74" t="str">
        <f>BT!J14</f>
        <v>5:27.58 AZ2</v>
      </c>
      <c r="J52" s="74" t="str">
        <f>BT!K14</f>
        <v>1:10.83 TT</v>
      </c>
      <c r="K52" s="75" t="str">
        <f>BT!L14</f>
        <v>1:18.09 PCV</v>
      </c>
    </row>
    <row r="53" spans="1:11" ht="13" thickBot="1" x14ac:dyDescent="0.3"/>
    <row r="54" spans="1:11" ht="18.5" thickBot="1" x14ac:dyDescent="0.45">
      <c r="A54" s="83">
        <v>2017</v>
      </c>
      <c r="B54" s="90"/>
      <c r="C54" s="90"/>
      <c r="D54" s="90"/>
      <c r="E54" s="90"/>
      <c r="F54" s="90"/>
      <c r="G54" s="90"/>
      <c r="H54" s="90"/>
      <c r="I54" s="90"/>
      <c r="J54" s="59"/>
      <c r="K54" s="60"/>
    </row>
    <row r="55" spans="1:11" ht="17.5" x14ac:dyDescent="0.35">
      <c r="A55" s="87" t="s">
        <v>99</v>
      </c>
      <c r="B55" s="123" t="s">
        <v>169</v>
      </c>
      <c r="C55" s="123" t="s">
        <v>179</v>
      </c>
      <c r="D55" s="133" t="s">
        <v>301</v>
      </c>
      <c r="E55" s="123" t="s">
        <v>759</v>
      </c>
      <c r="F55" s="133" t="s">
        <v>176</v>
      </c>
      <c r="G55" s="123" t="s">
        <v>171</v>
      </c>
      <c r="H55" s="123" t="s">
        <v>1277</v>
      </c>
      <c r="I55" s="123" t="s">
        <v>167</v>
      </c>
      <c r="J55" s="133" t="s">
        <v>313</v>
      </c>
      <c r="K55" s="132" t="s">
        <v>174</v>
      </c>
    </row>
    <row r="56" spans="1:11" ht="18" thickBot="1" x14ac:dyDescent="0.4">
      <c r="A56" s="73" t="s">
        <v>100</v>
      </c>
      <c r="B56" s="74" t="str">
        <f>BT!C14</f>
        <v>2:05.29 WI</v>
      </c>
      <c r="C56" s="74" t="str">
        <f>BT!D14</f>
        <v>2:22.22 KI</v>
      </c>
      <c r="D56" s="74" t="str">
        <f>BT!E14</f>
        <v>:26.44 WI</v>
      </c>
      <c r="E56" s="74" t="str">
        <f>BT!F14</f>
        <v>:26.30 AZ</v>
      </c>
      <c r="F56" s="74" t="str">
        <f>BT!G14</f>
        <v>1:01.22 AZ2</v>
      </c>
      <c r="G56" s="74" t="str">
        <f>BT!H14</f>
        <v>:59.89 PCV</v>
      </c>
      <c r="H56" s="74" t="str">
        <f>BT!I14</f>
        <v>:57.69 SSI</v>
      </c>
      <c r="I56" s="74" t="str">
        <f>BT!J14</f>
        <v>5:27.58 AZ2</v>
      </c>
      <c r="J56" s="74" t="str">
        <f>BT!K14</f>
        <v>1:10.83 TT</v>
      </c>
      <c r="K56" s="75" t="str">
        <f>BT!L14</f>
        <v>1:18.09 PCV</v>
      </c>
    </row>
  </sheetData>
  <pageMargins left="0.7" right="0.7" top="0.75" bottom="0.75" header="0.5" footer="0.5"/>
  <pageSetup scale="52" orientation="landscape" horizontalDpi="0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48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274</v>
      </c>
      <c r="B1" s="64" t="s">
        <v>85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DAF!H36</f>
        <v>9/21/17 at Dysart &amp; Agua Fria</v>
      </c>
      <c r="B4" s="15" t="str">
        <f>DAF!B10</f>
        <v>:38.02</v>
      </c>
      <c r="C4" s="15" t="str">
        <f>DAF!C10</f>
        <v>:43.18</v>
      </c>
      <c r="D4" s="15" t="str">
        <f>DAF!D10</f>
        <v>:45.96</v>
      </c>
      <c r="E4" s="15" t="str">
        <f>DAF!E10</f>
        <v>:46.27</v>
      </c>
      <c r="F4" s="14">
        <f>DAF!F10</f>
        <v>2.0072916666666663E-3</v>
      </c>
      <c r="G4" s="14" t="str">
        <f>DAF!G10</f>
        <v>NA</v>
      </c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 t="str">
        <f>AJ!H36</f>
        <v>8/29/17 Apache Junction</v>
      </c>
      <c r="B7" s="15" t="str">
        <f>AJ!B17</f>
        <v>:43.96</v>
      </c>
      <c r="C7" s="15" t="str">
        <f>AJ!C17</f>
        <v>:51.83</v>
      </c>
      <c r="D7" s="15">
        <f>AJ!D17</f>
        <v>7.4479166666666661E-4</v>
      </c>
      <c r="E7" s="15" t="str">
        <f>AJ!E17</f>
        <v>:48.84</v>
      </c>
      <c r="F7" s="14">
        <f>AJ!F17</f>
        <v>2.4187500000000003E-3</v>
      </c>
      <c r="G7" s="14" t="str">
        <f>AJ!G17</f>
        <v>NA</v>
      </c>
      <c r="H7" s="61"/>
      <c r="I7" s="61"/>
    </row>
    <row r="8" spans="1:9" ht="18" x14ac:dyDescent="0.4">
      <c r="A8" s="1" t="str">
        <f>HIG!H36</f>
        <v>9/26/17 at Higley</v>
      </c>
      <c r="B8" s="15" t="str">
        <f>HIG!B16</f>
        <v>:43.63</v>
      </c>
      <c r="C8" s="15" t="str">
        <f>HIG!C16</f>
        <v>:46.18</v>
      </c>
      <c r="D8" s="15" t="str">
        <f>HIG!D16</f>
        <v>:49.36</v>
      </c>
      <c r="E8" s="15" t="str">
        <f>HIG!E16</f>
        <v>:45.56</v>
      </c>
      <c r="F8" s="14">
        <f>HIG!F16</f>
        <v>2.1380787037037037E-3</v>
      </c>
      <c r="G8" s="14">
        <f>HIG!G16</f>
        <v>2.1473379629629629E-3</v>
      </c>
      <c r="H8" s="61"/>
      <c r="I8" s="61"/>
    </row>
    <row r="9" spans="1:9" ht="18" x14ac:dyDescent="0.4">
      <c r="A9" s="1" t="str">
        <f>GCS!H36</f>
        <v>10/5/17 vs Gilbert Christian School</v>
      </c>
      <c r="B9" s="15" t="str">
        <f>GCS!B16</f>
        <v>:39.73</v>
      </c>
      <c r="C9" s="15" t="str">
        <f>GCS!C16</f>
        <v>NA</v>
      </c>
      <c r="D9" s="15" t="str">
        <f>GCS!D16</f>
        <v>NA</v>
      </c>
      <c r="E9" s="15" t="str">
        <f>GCS!E16</f>
        <v>:44.25</v>
      </c>
      <c r="F9" s="14">
        <f>GCS!F16</f>
        <v>2.0597222222222223E-3</v>
      </c>
      <c r="G9" s="14">
        <f>GCS!G16</f>
        <v>2.058796296296296E-3</v>
      </c>
      <c r="H9" s="61"/>
      <c r="I9" s="61"/>
    </row>
    <row r="10" spans="1:9" ht="18" x14ac:dyDescent="0.4">
      <c r="A10" s="1" t="str">
        <f>SAN!H35</f>
        <v>10/28/17 San Tan Invite</v>
      </c>
      <c r="B10" s="15" t="str">
        <f>SAN!B16</f>
        <v>:38.34</v>
      </c>
      <c r="C10" s="15"/>
      <c r="D10" s="15"/>
      <c r="E10" s="15"/>
      <c r="F10" s="14"/>
      <c r="G10" s="14"/>
      <c r="H10" s="61"/>
      <c r="I10" s="61"/>
    </row>
    <row r="11" spans="1:9" ht="18" x14ac:dyDescent="0.4">
      <c r="A11" s="1"/>
      <c r="B11" s="15"/>
      <c r="C11" s="15"/>
      <c r="D11" s="15"/>
      <c r="E11" s="15"/>
      <c r="F11" s="14"/>
      <c r="G11" s="14"/>
      <c r="H11" s="61"/>
      <c r="I11" s="61"/>
    </row>
    <row r="12" spans="1:9" ht="18" x14ac:dyDescent="0.4">
      <c r="A12" s="65" t="s">
        <v>65</v>
      </c>
      <c r="B12" s="66" t="s">
        <v>36</v>
      </c>
      <c r="C12" s="66" t="s">
        <v>76</v>
      </c>
      <c r="D12" s="66"/>
      <c r="E12" s="66"/>
      <c r="F12" s="66"/>
      <c r="G12" s="66"/>
      <c r="H12" s="61"/>
      <c r="I12" s="61"/>
    </row>
    <row r="13" spans="1:9" ht="18" x14ac:dyDescent="0.4">
      <c r="A13" s="1" t="str">
        <f>VTP!H36</f>
        <v>9/7/17 Veritas &amp; Tempe Prep</v>
      </c>
      <c r="B13" s="4" t="str">
        <f>VTP!F20</f>
        <v>:35.42</v>
      </c>
      <c r="C13" s="4" t="str">
        <f>VTP!G20</f>
        <v>NA</v>
      </c>
      <c r="D13" s="61"/>
      <c r="E13" s="61"/>
      <c r="F13" s="61"/>
      <c r="G13" s="61"/>
      <c r="H13" s="61"/>
      <c r="I13" s="61"/>
    </row>
    <row r="14" spans="1:9" ht="18" x14ac:dyDescent="0.4">
      <c r="A14" s="1"/>
      <c r="B14" s="4"/>
      <c r="C14" s="61"/>
      <c r="D14" s="61"/>
      <c r="E14" s="61"/>
      <c r="F14" s="61"/>
      <c r="G14" s="61"/>
      <c r="H14" s="61"/>
      <c r="I14" s="61"/>
    </row>
    <row r="15" spans="1:9" ht="18" x14ac:dyDescent="0.4">
      <c r="A15" s="65" t="s">
        <v>66</v>
      </c>
      <c r="B15" s="66" t="s">
        <v>53</v>
      </c>
      <c r="C15" s="66" t="s">
        <v>52</v>
      </c>
      <c r="D15" s="66" t="s">
        <v>36</v>
      </c>
      <c r="E15" s="66" t="s">
        <v>76</v>
      </c>
      <c r="F15" s="66"/>
      <c r="G15" s="66"/>
      <c r="H15" s="61"/>
      <c r="I15" s="61"/>
    </row>
    <row r="16" spans="1:9" ht="18" x14ac:dyDescent="0.4">
      <c r="A16" s="1" t="str">
        <f>GIL!H36</f>
        <v>8/26/17 Gilbert</v>
      </c>
      <c r="B16" s="15" t="str">
        <f>GIL!D28</f>
        <v>:42.69</v>
      </c>
      <c r="C16" s="15">
        <f>GIL!E28</f>
        <v>7.3506944444444444E-4</v>
      </c>
      <c r="D16" s="3">
        <f>GIL!F28</f>
        <v>1.2291666666666668E-3</v>
      </c>
      <c r="E16" s="3">
        <f>GIL!G28</f>
        <v>1.2300925925925925E-3</v>
      </c>
      <c r="F16" s="61"/>
      <c r="G16" s="61"/>
      <c r="H16" s="61"/>
      <c r="I16" s="61"/>
    </row>
    <row r="17" spans="1:9" ht="18" x14ac:dyDescent="0.4">
      <c r="A17" s="1"/>
      <c r="B17" s="15"/>
      <c r="C17" s="15"/>
      <c r="D17" s="3"/>
      <c r="E17" s="3"/>
      <c r="F17" s="61"/>
      <c r="G17" s="61"/>
      <c r="H17" s="61"/>
      <c r="I17" s="61"/>
    </row>
    <row r="18" spans="1:9" ht="18" x14ac:dyDescent="0.4">
      <c r="A18" s="65" t="s">
        <v>67</v>
      </c>
      <c r="B18" s="66" t="s">
        <v>53</v>
      </c>
      <c r="C18" s="66" t="s">
        <v>52</v>
      </c>
      <c r="D18" s="66" t="s">
        <v>36</v>
      </c>
      <c r="E18" s="66" t="s">
        <v>76</v>
      </c>
      <c r="F18" s="66"/>
      <c r="G18" s="66"/>
      <c r="H18" s="61"/>
      <c r="I18" s="61"/>
    </row>
    <row r="19" spans="1:9" ht="18" x14ac:dyDescent="0.4">
      <c r="A19" s="1" t="str">
        <f>AJ!H36</f>
        <v>8/29/17 Apache Junction</v>
      </c>
      <c r="B19" s="15" t="str">
        <f>AJ!D36</f>
        <v>MED</v>
      </c>
      <c r="C19" s="15" t="str">
        <f>AJ!E36</f>
        <v>MED</v>
      </c>
      <c r="D19" s="14" t="str">
        <f>AJ!F36</f>
        <v>MED</v>
      </c>
      <c r="E19" s="14" t="str">
        <f>AJ!G36</f>
        <v>MED</v>
      </c>
      <c r="F19" s="61"/>
      <c r="G19" s="61"/>
      <c r="H19" s="61"/>
      <c r="I19" s="61"/>
    </row>
    <row r="20" spans="1:9" ht="18" x14ac:dyDescent="0.4">
      <c r="A20" s="1" t="str">
        <f>VTP!H36</f>
        <v>9/7/17 Veritas &amp; Tempe Prep</v>
      </c>
      <c r="B20" s="15" t="str">
        <f>VTP!D36</f>
        <v>:37.70</v>
      </c>
      <c r="C20" s="15" t="str">
        <f>VTP!E36</f>
        <v>:41.54</v>
      </c>
      <c r="D20" s="14">
        <f>VTP!F36</f>
        <v>9.2060185185185203E-4</v>
      </c>
      <c r="E20" s="14" t="str">
        <f>VTP!G36</f>
        <v>NA</v>
      </c>
      <c r="F20" s="61"/>
      <c r="G20" s="61"/>
      <c r="H20" s="61"/>
      <c r="I20" s="61"/>
    </row>
    <row r="21" spans="1:9" ht="18" x14ac:dyDescent="0.4">
      <c r="A21" s="1" t="str">
        <f>WI!H36</f>
        <v>9/9/17 Wolves Invite</v>
      </c>
      <c r="B21" s="15" t="str">
        <f>WI!D31</f>
        <v>:37.29</v>
      </c>
      <c r="C21" s="15" t="str">
        <f>WI!E31</f>
        <v>:40.71</v>
      </c>
      <c r="D21" s="14">
        <f>WI!F31</f>
        <v>9.0277777777777784E-4</v>
      </c>
      <c r="E21" s="14">
        <f>WI!G31</f>
        <v>9.02662037037037E-4</v>
      </c>
      <c r="F21" s="61"/>
      <c r="G21" s="61"/>
      <c r="H21" s="61"/>
      <c r="I21" s="61"/>
    </row>
    <row r="22" spans="1:9" ht="18" x14ac:dyDescent="0.4">
      <c r="A22" s="1" t="str">
        <f>SPCP!H36</f>
        <v>10/19/17 vs Scottsdale Prep &amp; Chandler Prep</v>
      </c>
      <c r="B22" s="15" t="str">
        <f>SPCP!D46</f>
        <v>:34.11</v>
      </c>
      <c r="C22" s="15" t="str">
        <f>SPCP!E46</f>
        <v>:39.39</v>
      </c>
      <c r="D22" s="14">
        <f>SPCP!F46</f>
        <v>8.5069444444444461E-4</v>
      </c>
      <c r="E22" s="14" t="str">
        <f>SPCP!G46</f>
        <v>NA</v>
      </c>
      <c r="F22" s="61"/>
      <c r="G22" s="61"/>
      <c r="H22" s="61"/>
      <c r="I22" s="61"/>
    </row>
    <row r="23" spans="1:9" ht="18" x14ac:dyDescent="0.4">
      <c r="A23" s="1"/>
      <c r="B23" s="15"/>
      <c r="C23" s="15"/>
      <c r="D23" s="3"/>
      <c r="E23" s="3"/>
      <c r="F23" s="61"/>
      <c r="G23" s="61"/>
      <c r="H23" s="61"/>
      <c r="I23" s="61"/>
    </row>
    <row r="24" spans="1:9" ht="18" x14ac:dyDescent="0.4">
      <c r="A24" s="65" t="s">
        <v>68</v>
      </c>
      <c r="B24" s="66" t="s">
        <v>57</v>
      </c>
      <c r="C24" s="66" t="s">
        <v>56</v>
      </c>
      <c r="D24" s="66" t="s">
        <v>55</v>
      </c>
      <c r="E24" s="66" t="s">
        <v>54</v>
      </c>
      <c r="F24" s="66" t="s">
        <v>63</v>
      </c>
      <c r="G24" s="66" t="s">
        <v>36</v>
      </c>
      <c r="H24" s="66" t="s">
        <v>76</v>
      </c>
      <c r="I24" s="61"/>
    </row>
    <row r="25" spans="1:9" ht="18" x14ac:dyDescent="0.4">
      <c r="A25" s="1"/>
      <c r="B25" s="15"/>
      <c r="C25" s="15"/>
      <c r="D25" s="15"/>
      <c r="E25" s="15"/>
      <c r="F25" s="15"/>
      <c r="G25" s="14"/>
      <c r="H25" s="14"/>
      <c r="I25" s="61"/>
    </row>
    <row r="26" spans="1:9" ht="18" x14ac:dyDescent="0.4">
      <c r="A26" s="1"/>
      <c r="B26" s="15"/>
      <c r="C26" s="15"/>
      <c r="D26" s="15"/>
      <c r="E26" s="15"/>
      <c r="F26" s="15"/>
      <c r="G26" s="14"/>
      <c r="H26" s="14"/>
      <c r="I26" s="61"/>
    </row>
    <row r="27" spans="1:9" ht="18" x14ac:dyDescent="0.4">
      <c r="A27" s="1"/>
      <c r="B27" s="15"/>
      <c r="C27" s="15"/>
      <c r="D27" s="15"/>
      <c r="E27" s="15"/>
      <c r="F27" s="15"/>
      <c r="G27" s="14"/>
      <c r="H27" s="14"/>
      <c r="I27" s="61"/>
    </row>
    <row r="28" spans="1:9" ht="18" x14ac:dyDescent="0.4">
      <c r="A28" s="65" t="s">
        <v>69</v>
      </c>
      <c r="B28" s="66" t="s">
        <v>53</v>
      </c>
      <c r="C28" s="66" t="s">
        <v>52</v>
      </c>
      <c r="D28" s="66" t="s">
        <v>36</v>
      </c>
      <c r="E28" s="66" t="s">
        <v>76</v>
      </c>
      <c r="F28" s="66"/>
      <c r="G28" s="66"/>
      <c r="H28" s="61"/>
      <c r="I28" s="61"/>
    </row>
    <row r="29" spans="1:9" ht="18" x14ac:dyDescent="0.4">
      <c r="A29" s="1" t="str">
        <f>GIL!H36</f>
        <v>8/26/17 Gilbert</v>
      </c>
      <c r="B29" s="15" t="str">
        <f>GIL!L20</f>
        <v>:45.75</v>
      </c>
      <c r="C29" s="15" t="str">
        <f>GIL!M20</f>
        <v>:48.56</v>
      </c>
      <c r="D29" s="3">
        <f>GIL!N20</f>
        <v>1.0915509259259259E-3</v>
      </c>
      <c r="E29" s="3">
        <f>GIL!O20</f>
        <v>1.0962962962962964E-3</v>
      </c>
      <c r="F29" s="61"/>
      <c r="G29" s="61"/>
      <c r="H29" s="61"/>
      <c r="I29" s="61"/>
    </row>
    <row r="30" spans="1:9" ht="18" x14ac:dyDescent="0.4">
      <c r="A30" s="1"/>
      <c r="B30" s="15"/>
      <c r="C30" s="15"/>
      <c r="D30" s="3"/>
      <c r="E30" s="3"/>
      <c r="F30" s="61"/>
      <c r="G30" s="61"/>
      <c r="H30" s="61"/>
      <c r="I30" s="61"/>
    </row>
    <row r="31" spans="1:9" ht="18" x14ac:dyDescent="0.4">
      <c r="A31" s="65" t="s">
        <v>70</v>
      </c>
      <c r="B31" s="66" t="s">
        <v>53</v>
      </c>
      <c r="C31" s="66" t="s">
        <v>52</v>
      </c>
      <c r="D31" s="66" t="s">
        <v>36</v>
      </c>
      <c r="E31" s="66" t="s">
        <v>76</v>
      </c>
      <c r="F31" s="66"/>
      <c r="G31" s="66"/>
      <c r="H31" s="61"/>
      <c r="I31" s="61"/>
    </row>
    <row r="32" spans="1:9" ht="18" x14ac:dyDescent="0.4">
      <c r="A32" s="1" t="str">
        <f>WI!H36</f>
        <v>9/9/17 Wolves Invite</v>
      </c>
      <c r="B32" s="15" t="str">
        <f>WI!L24</f>
        <v>:43.61</v>
      </c>
      <c r="C32" s="15" t="str">
        <f>WI!M24</f>
        <v>:48.01</v>
      </c>
      <c r="D32" s="14">
        <f>WI!N24</f>
        <v>1.0592592592592591E-3</v>
      </c>
      <c r="E32" s="335">
        <f>WI!O24</f>
        <v>1.0608796296296297E-3</v>
      </c>
      <c r="F32" s="66"/>
      <c r="G32" s="66"/>
      <c r="H32" s="61"/>
      <c r="I32" s="61"/>
    </row>
    <row r="33" spans="1:11" ht="18" x14ac:dyDescent="0.4">
      <c r="A33" s="1" t="str">
        <f>PCV!H36</f>
        <v>9/12/17 at Phoenix Country Day &amp; Veritas</v>
      </c>
      <c r="B33" s="15" t="str">
        <f>PCV!L25</f>
        <v>:44.67</v>
      </c>
      <c r="C33" s="15" t="str">
        <f>PCV!M25</f>
        <v>:49.07</v>
      </c>
      <c r="D33" s="14">
        <f>PCV!N25</f>
        <v>1.0849537037037036E-3</v>
      </c>
      <c r="E33" s="14">
        <f>PCV!O25</f>
        <v>1.0869212962962961E-3</v>
      </c>
      <c r="F33" s="66"/>
      <c r="G33" s="66"/>
      <c r="H33" s="61"/>
      <c r="I33" s="61"/>
    </row>
    <row r="34" spans="1:11" ht="18" x14ac:dyDescent="0.4">
      <c r="A34" s="1" t="str">
        <f>DAF!H36</f>
        <v>9/21/17 at Dysart &amp; Agua Fria</v>
      </c>
      <c r="B34" s="15" t="str">
        <f>DAF!L24</f>
        <v>:40.79</v>
      </c>
      <c r="C34" s="15" t="str">
        <f>DAF!M24</f>
        <v>:46.08</v>
      </c>
      <c r="D34" s="14">
        <f>DAF!N24</f>
        <v>1.0054398148148147E-3</v>
      </c>
      <c r="E34" s="14">
        <f>DAF!O24</f>
        <v>1.017361111111111E-3</v>
      </c>
      <c r="F34" s="66"/>
      <c r="G34" s="66"/>
      <c r="H34" s="61"/>
      <c r="I34" s="61"/>
    </row>
    <row r="35" spans="1:11" ht="18" x14ac:dyDescent="0.4">
      <c r="A35" s="1" t="str">
        <f>KI!H36</f>
        <v>9/23/17 Knights Invite</v>
      </c>
      <c r="B35" s="15" t="str">
        <f>KI!L26</f>
        <v>:41.45</v>
      </c>
      <c r="C35" s="15" t="str">
        <f>KI!M26</f>
        <v>:49.58</v>
      </c>
      <c r="D35" s="14">
        <f>KI!N26</f>
        <v>1.053587962962963E-3</v>
      </c>
      <c r="E35" s="14">
        <f>KI!O26</f>
        <v>1.0553240740740742E-3</v>
      </c>
      <c r="F35" s="66"/>
      <c r="G35" s="66"/>
      <c r="H35" s="61"/>
      <c r="I35" s="61"/>
    </row>
    <row r="36" spans="1:11" ht="18" x14ac:dyDescent="0.4">
      <c r="A36" s="1" t="str">
        <f>HIG!H36</f>
        <v>9/26/17 at Higley</v>
      </c>
      <c r="B36" s="15" t="str">
        <f>HIG!L25</f>
        <v>:41.18</v>
      </c>
      <c r="C36" s="15" t="str">
        <f>HIG!M25</f>
        <v>:46.03</v>
      </c>
      <c r="D36" s="14">
        <f>HIG!N25</f>
        <v>1.0093750000000001E-3</v>
      </c>
      <c r="E36" s="14">
        <f>HIG!O25</f>
        <v>1.0097222222222222E-3</v>
      </c>
      <c r="F36" s="66"/>
      <c r="G36" s="66"/>
      <c r="H36" s="61"/>
      <c r="I36" s="61"/>
    </row>
    <row r="37" spans="1:11" ht="18" x14ac:dyDescent="0.4">
      <c r="A37" s="1" t="str">
        <f>GCS!H36</f>
        <v>10/5/17 vs Gilbert Christian School</v>
      </c>
      <c r="B37" s="15" t="str">
        <f>GCS!L24</f>
        <v>:39.75</v>
      </c>
      <c r="C37" s="15" t="str">
        <f>GCS!M24</f>
        <v>:43.27</v>
      </c>
      <c r="D37" s="14">
        <f>GCS!N24</f>
        <v>9.6087962962962956E-4</v>
      </c>
      <c r="E37" s="14">
        <f>GCS!O24</f>
        <v>9.638888888888888E-4</v>
      </c>
      <c r="F37" s="66"/>
      <c r="G37" s="66"/>
      <c r="H37" s="61"/>
      <c r="I37" s="61"/>
    </row>
    <row r="38" spans="1:11" ht="18" x14ac:dyDescent="0.4">
      <c r="A38" s="1" t="str">
        <f>SPCP!H36</f>
        <v>10/19/17 vs Scottsdale Prep &amp; Chandler Prep</v>
      </c>
      <c r="B38" s="15" t="str">
        <f>SPCP!L24</f>
        <v>:39.97</v>
      </c>
      <c r="C38" s="15" t="str">
        <f>SPCP!M24</f>
        <v>:47.71</v>
      </c>
      <c r="D38" s="14">
        <f>SPCP!N24</f>
        <v>1.014814814814815E-3</v>
      </c>
      <c r="E38" s="14">
        <f>SPCP!O24</f>
        <v>1.0166666666666666E-3</v>
      </c>
      <c r="F38" s="66"/>
      <c r="G38" s="66"/>
      <c r="H38" s="61"/>
      <c r="I38" s="61"/>
    </row>
    <row r="39" spans="1:11" ht="18" x14ac:dyDescent="0.4">
      <c r="A39" s="1" t="str">
        <f>SSI!H36</f>
        <v>10/21/17 Small School Invite</v>
      </c>
      <c r="B39" s="15" t="str">
        <f>SSI!L28</f>
        <v>:38.62</v>
      </c>
      <c r="C39" s="15" t="str">
        <f>SSI!M28</f>
        <v>:44.50</v>
      </c>
      <c r="D39" s="14">
        <f>SSI!N28</f>
        <v>9.6250000000000014E-4</v>
      </c>
      <c r="E39" s="14">
        <f>SSI!O28</f>
        <v>9.6666666666666656E-4</v>
      </c>
      <c r="F39" s="66"/>
      <c r="G39" s="66"/>
      <c r="H39" s="61"/>
      <c r="I39" s="61"/>
    </row>
    <row r="40" spans="1:11" ht="18" x14ac:dyDescent="0.4">
      <c r="A40" s="1" t="str">
        <f>SAN!H35</f>
        <v>10/28/17 San Tan Invite</v>
      </c>
      <c r="B40" s="15" t="str">
        <f>SAN!L26</f>
        <v>:38.46</v>
      </c>
      <c r="C40" s="15" t="str">
        <f>SAN!M26</f>
        <v>:43.66</v>
      </c>
      <c r="D40" s="14">
        <f>SAN!N26</f>
        <v>9.5046296296296296E-4</v>
      </c>
      <c r="E40" s="14">
        <f>SAN!O26</f>
        <v>9.5092592592592592E-4</v>
      </c>
      <c r="F40" s="66"/>
      <c r="G40" s="66"/>
      <c r="H40" s="61"/>
      <c r="I40" s="61"/>
    </row>
    <row r="41" spans="1:11" ht="18.5" thickBot="1" x14ac:dyDescent="0.45">
      <c r="A41" s="1"/>
      <c r="B41" s="15"/>
      <c r="C41" s="15"/>
      <c r="D41" s="3"/>
      <c r="E41" s="3"/>
      <c r="F41" s="61"/>
      <c r="G41" s="61"/>
      <c r="H41" s="61"/>
      <c r="I41" s="61"/>
    </row>
    <row r="42" spans="1:11" ht="18.5" thickBot="1" x14ac:dyDescent="0.45">
      <c r="A42" s="83" t="s">
        <v>137</v>
      </c>
      <c r="B42" s="85"/>
      <c r="C42" s="85"/>
      <c r="D42" s="86"/>
      <c r="E42" s="86"/>
      <c r="F42" s="80"/>
      <c r="G42" s="80"/>
      <c r="H42" s="81"/>
      <c r="I42" s="81"/>
      <c r="J42" s="59"/>
      <c r="K42" s="60"/>
    </row>
    <row r="43" spans="1:11" ht="18" x14ac:dyDescent="0.4">
      <c r="A43" s="68" t="s">
        <v>0</v>
      </c>
      <c r="B43" s="33" t="s">
        <v>2</v>
      </c>
      <c r="C43" s="33" t="s">
        <v>1</v>
      </c>
      <c r="D43" s="33" t="s">
        <v>3</v>
      </c>
      <c r="E43" s="34" t="s">
        <v>10</v>
      </c>
      <c r="F43" s="34" t="s">
        <v>4</v>
      </c>
      <c r="G43" s="34" t="s">
        <v>5</v>
      </c>
      <c r="H43" s="34" t="s">
        <v>11</v>
      </c>
      <c r="I43" s="34" t="s">
        <v>6</v>
      </c>
      <c r="J43" s="34" t="s">
        <v>7</v>
      </c>
      <c r="K43" s="35" t="s">
        <v>8</v>
      </c>
    </row>
    <row r="44" spans="1:11" ht="18" thickBot="1" x14ac:dyDescent="0.4">
      <c r="A44" s="73" t="s">
        <v>85</v>
      </c>
      <c r="B44" s="74" t="str">
        <f>BT!C15</f>
        <v>2:53.45 DAF</v>
      </c>
      <c r="C44" s="74" t="str">
        <f>BT!D15</f>
        <v>2:57.88 GCS</v>
      </c>
      <c r="D44" s="74" t="str">
        <f>BT!E15</f>
        <v>:35.42 VTP</v>
      </c>
      <c r="E44" s="74" t="str">
        <f>BT!F15</f>
        <v>:33.71 SPCP</v>
      </c>
      <c r="F44" s="74" t="str">
        <f>BT!G15</f>
        <v>1:46.20 GIL</v>
      </c>
      <c r="G44" s="74" t="str">
        <f>BT!H15</f>
        <v>1:13.50 SPCP</v>
      </c>
      <c r="H44" s="74" t="str">
        <f>BT!I15</f>
        <v>1:20.63 GCS</v>
      </c>
      <c r="I44" s="74" t="str">
        <f>BT!J15</f>
        <v>9:08.41 TT</v>
      </c>
      <c r="J44" s="74" t="str">
        <f>BT!K15</f>
        <v>1:33.06 TT</v>
      </c>
      <c r="K44" s="75" t="str">
        <f>BT!L15</f>
        <v>1:22.12 SAN</v>
      </c>
    </row>
    <row r="45" spans="1:11" ht="13" thickBot="1" x14ac:dyDescent="0.3"/>
    <row r="46" spans="1:11" ht="18.5" thickBot="1" x14ac:dyDescent="0.45">
      <c r="A46" s="83">
        <v>2017</v>
      </c>
      <c r="B46" s="90"/>
      <c r="C46" s="90"/>
      <c r="D46" s="90"/>
      <c r="E46" s="90"/>
      <c r="F46" s="90"/>
      <c r="G46" s="90"/>
      <c r="H46" s="90"/>
      <c r="I46" s="90"/>
      <c r="J46" s="59"/>
      <c r="K46" s="60"/>
    </row>
    <row r="47" spans="1:11" ht="17.5" x14ac:dyDescent="0.35">
      <c r="A47" s="87" t="s">
        <v>99</v>
      </c>
      <c r="B47" s="123" t="s">
        <v>472</v>
      </c>
      <c r="C47" s="123" t="s">
        <v>459</v>
      </c>
      <c r="D47" s="123" t="s">
        <v>310</v>
      </c>
      <c r="E47" s="123" t="s">
        <v>960</v>
      </c>
      <c r="F47" s="123" t="s">
        <v>371</v>
      </c>
      <c r="G47" s="123" t="s">
        <v>290</v>
      </c>
      <c r="H47" s="123" t="s">
        <v>764</v>
      </c>
      <c r="I47" s="123" t="s">
        <v>388</v>
      </c>
      <c r="J47" s="123" t="s">
        <v>320</v>
      </c>
      <c r="K47" s="132" t="s">
        <v>349</v>
      </c>
    </row>
    <row r="48" spans="1:11" ht="18" thickBot="1" x14ac:dyDescent="0.4">
      <c r="A48" s="73" t="s">
        <v>100</v>
      </c>
      <c r="B48" s="74" t="str">
        <f>BT!C15</f>
        <v>2:53.45 DAF</v>
      </c>
      <c r="C48" s="74" t="str">
        <f>BT!D15</f>
        <v>2:57.88 GCS</v>
      </c>
      <c r="D48" s="74" t="str">
        <f>BT!E15</f>
        <v>:35.42 VTP</v>
      </c>
      <c r="E48" s="74" t="str">
        <f>BT!F15</f>
        <v>:33.71 SPCP</v>
      </c>
      <c r="F48" s="74" t="str">
        <f>BT!G15</f>
        <v>1:46.20 GIL</v>
      </c>
      <c r="G48" s="74" t="str">
        <f>BT!H15</f>
        <v>1:13.50 SPCP</v>
      </c>
      <c r="H48" s="74" t="str">
        <f>BT!I15</f>
        <v>1:20.63 GCS</v>
      </c>
      <c r="I48" s="74" t="str">
        <f>BT!J15</f>
        <v>9:08.41 TT</v>
      </c>
      <c r="J48" s="74" t="str">
        <f>BT!K15</f>
        <v>1:33.06 TT</v>
      </c>
      <c r="K48" s="75" t="str">
        <f>BT!L15</f>
        <v>1:22.12 SAN</v>
      </c>
    </row>
  </sheetData>
  <pageMargins left="0.7" right="0.7" top="0.75" bottom="0.75" header="0.5" footer="0.5"/>
  <pageSetup scale="52" orientation="landscape" horizontalDpi="0" verticalDpi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48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273</v>
      </c>
      <c r="B1" s="64" t="s">
        <v>84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SPCP!H36</f>
        <v>10/19/17 vs Scottsdale Prep &amp; Chandler Prep</v>
      </c>
      <c r="B4" s="15" t="str">
        <f>SPCP!B10</f>
        <v>:45.32</v>
      </c>
      <c r="C4" s="15" t="str">
        <f>SPCP!C10</f>
        <v>:55.47</v>
      </c>
      <c r="D4" s="15">
        <f>SPCP!D10</f>
        <v>7.0173611111111099E-4</v>
      </c>
      <c r="E4" s="15" t="str">
        <f>SPCP!E10</f>
        <v>:55.52</v>
      </c>
      <c r="F4" s="14">
        <f>SPCP!F10</f>
        <v>2.5108796296296298E-3</v>
      </c>
      <c r="G4" s="14" t="str">
        <f>SPCP!G10</f>
        <v>NA</v>
      </c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 t="str">
        <f>SAN!H35</f>
        <v>10/28/17 San Tan Invite</v>
      </c>
      <c r="B7" s="15" t="str">
        <f>SAN!B14</f>
        <v>:49.78</v>
      </c>
      <c r="C7" s="15">
        <f>SAN!C14</f>
        <v>8.2499999999999989E-4</v>
      </c>
      <c r="D7" s="15" t="str">
        <f>SAN!D14</f>
        <v>:53.96</v>
      </c>
      <c r="E7" s="15" t="str">
        <f>SAN!E14</f>
        <v>:56.56</v>
      </c>
      <c r="F7" s="14">
        <f>SAN!F14</f>
        <v>2.6745370370370373E-3</v>
      </c>
      <c r="G7" s="14">
        <f>SAN!G14</f>
        <v>2.6815972222222224E-3</v>
      </c>
      <c r="H7" s="61"/>
      <c r="I7" s="61"/>
    </row>
    <row r="8" spans="1:9" ht="18" x14ac:dyDescent="0.4">
      <c r="A8" s="1"/>
      <c r="B8" s="15"/>
      <c r="C8" s="15"/>
      <c r="D8" s="15"/>
      <c r="E8" s="15"/>
      <c r="F8" s="14"/>
      <c r="G8" s="14"/>
      <c r="H8" s="61"/>
      <c r="I8" s="61"/>
    </row>
    <row r="9" spans="1:9" ht="18" x14ac:dyDescent="0.4">
      <c r="A9" s="65" t="s">
        <v>65</v>
      </c>
      <c r="B9" s="66" t="s">
        <v>36</v>
      </c>
      <c r="C9" s="66" t="s">
        <v>76</v>
      </c>
      <c r="D9" s="66"/>
      <c r="E9" s="66"/>
      <c r="F9" s="66"/>
      <c r="G9" s="66"/>
      <c r="H9" s="61"/>
      <c r="I9" s="61"/>
    </row>
    <row r="10" spans="1:9" ht="18" x14ac:dyDescent="0.4">
      <c r="A10" s="1" t="str">
        <f>GIL!H36</f>
        <v>8/26/17 Gilbert</v>
      </c>
      <c r="B10" s="4" t="str">
        <f>GIL!F22</f>
        <v>:39.76</v>
      </c>
      <c r="C10" s="4" t="str">
        <f>GIL!G22</f>
        <v>:39.90</v>
      </c>
      <c r="D10" s="61"/>
      <c r="E10" s="61"/>
      <c r="F10" s="61"/>
      <c r="G10" s="61"/>
      <c r="H10" s="61"/>
      <c r="I10" s="61"/>
    </row>
    <row r="11" spans="1:9" ht="18" x14ac:dyDescent="0.4">
      <c r="A11" s="1" t="str">
        <f>AJ!H36</f>
        <v>8/29/17 Apache Junction</v>
      </c>
      <c r="B11" s="4" t="str">
        <f>AJ!F23</f>
        <v>:40.58</v>
      </c>
      <c r="C11" s="4" t="str">
        <f>AJ!G23</f>
        <v>NA</v>
      </c>
      <c r="D11" s="61"/>
      <c r="E11" s="61"/>
      <c r="F11" s="61"/>
      <c r="G11" s="61"/>
      <c r="H11" s="61"/>
      <c r="I11" s="61"/>
    </row>
    <row r="12" spans="1:9" ht="18" x14ac:dyDescent="0.4">
      <c r="A12" s="1" t="str">
        <f>VTP!H36</f>
        <v>9/7/17 Veritas &amp; Tempe Prep</v>
      </c>
      <c r="B12" s="4" t="str">
        <f>VTP!F21</f>
        <v>:44.75</v>
      </c>
      <c r="C12" s="4" t="str">
        <f>VTP!G21</f>
        <v>NA</v>
      </c>
      <c r="D12" s="61"/>
      <c r="E12" s="61"/>
      <c r="F12" s="61"/>
      <c r="G12" s="61"/>
      <c r="H12" s="61"/>
      <c r="I12" s="61"/>
    </row>
    <row r="13" spans="1:9" ht="18" x14ac:dyDescent="0.4">
      <c r="A13" s="1" t="str">
        <f>PCV!H36</f>
        <v>9/12/17 at Phoenix Country Day &amp; Veritas</v>
      </c>
      <c r="B13" s="4" t="str">
        <f>PCV!F23</f>
        <v>:41.63</v>
      </c>
      <c r="C13" s="4" t="str">
        <f>PCV!G23</f>
        <v>:42.05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DAF!H36</f>
        <v>9/21/17 at Dysart &amp; Agua Fria</v>
      </c>
      <c r="B14" s="4" t="str">
        <f>DAF!F24</f>
        <v>:45.88</v>
      </c>
      <c r="C14" s="4" t="str">
        <f>DAF!G24</f>
        <v>:45.13</v>
      </c>
      <c r="D14" s="61"/>
      <c r="E14" s="61"/>
      <c r="F14" s="61"/>
      <c r="G14" s="61"/>
      <c r="H14" s="61"/>
      <c r="I14" s="61"/>
    </row>
    <row r="15" spans="1:9" ht="18" x14ac:dyDescent="0.4">
      <c r="A15" s="1" t="str">
        <f>HIG!H36</f>
        <v>9/26/17 at Higley</v>
      </c>
      <c r="B15" s="4" t="str">
        <f>HIG!F43</f>
        <v>:42.46</v>
      </c>
      <c r="C15" s="4" t="str">
        <f>HIG!G43</f>
        <v>:42.65</v>
      </c>
      <c r="D15" s="61"/>
      <c r="E15" s="61"/>
      <c r="F15" s="61"/>
      <c r="G15" s="61"/>
      <c r="H15" s="61"/>
      <c r="I15" s="61"/>
    </row>
    <row r="16" spans="1:9" ht="18" x14ac:dyDescent="0.4">
      <c r="A16" s="1" t="str">
        <f>SPCP!H36</f>
        <v>10/19/17 vs Scottsdale Prep &amp; Chandler Prep</v>
      </c>
      <c r="B16" s="4" t="str">
        <f>SPCP!F42</f>
        <v>:39.68</v>
      </c>
      <c r="C16" s="4" t="str">
        <f>SPCP!G42</f>
        <v>NA</v>
      </c>
      <c r="D16" s="61"/>
      <c r="E16" s="61"/>
      <c r="F16" s="61"/>
      <c r="G16" s="61"/>
      <c r="H16" s="61"/>
      <c r="I16" s="61"/>
    </row>
    <row r="17" spans="1:9" ht="18" x14ac:dyDescent="0.4">
      <c r="A17" s="1"/>
      <c r="B17" s="4"/>
      <c r="C17" s="61"/>
      <c r="D17" s="61"/>
      <c r="E17" s="61"/>
      <c r="F17" s="61"/>
      <c r="G17" s="61"/>
      <c r="H17" s="61"/>
      <c r="I17" s="61"/>
    </row>
    <row r="18" spans="1:9" ht="18" x14ac:dyDescent="0.4">
      <c r="A18" s="65" t="s">
        <v>66</v>
      </c>
      <c r="B18" s="66" t="s">
        <v>53</v>
      </c>
      <c r="C18" s="66" t="s">
        <v>52</v>
      </c>
      <c r="D18" s="66" t="s">
        <v>36</v>
      </c>
      <c r="E18" s="66" t="s">
        <v>76</v>
      </c>
      <c r="F18" s="66"/>
      <c r="G18" s="66"/>
      <c r="H18" s="61"/>
      <c r="I18" s="61"/>
    </row>
    <row r="19" spans="1:9" ht="18" x14ac:dyDescent="0.4">
      <c r="A19" s="1" t="str">
        <f>SAN!H35</f>
        <v>10/28/17 San Tan Invite</v>
      </c>
      <c r="B19" s="15" t="str">
        <f>SAN!D25</f>
        <v>:56.07</v>
      </c>
      <c r="C19" s="15">
        <f>SAN!E25</f>
        <v>9.0254629629629636E-4</v>
      </c>
      <c r="D19" s="14">
        <f>SAN!F25</f>
        <v>1.5515046296296299E-3</v>
      </c>
      <c r="E19" s="14">
        <f>SAN!G25</f>
        <v>1.5656250000000002E-3</v>
      </c>
      <c r="F19" s="61"/>
      <c r="G19" s="61"/>
      <c r="H19" s="61"/>
      <c r="I19" s="61"/>
    </row>
    <row r="20" spans="1:9" ht="18" x14ac:dyDescent="0.4">
      <c r="A20" s="1"/>
      <c r="B20" s="15"/>
      <c r="C20" s="15"/>
      <c r="D20" s="3"/>
      <c r="E20" s="3"/>
      <c r="F20" s="61"/>
      <c r="G20" s="61"/>
      <c r="H20" s="61"/>
      <c r="I20" s="61"/>
    </row>
    <row r="21" spans="1:9" ht="18" x14ac:dyDescent="0.4">
      <c r="A21" s="65" t="s">
        <v>67</v>
      </c>
      <c r="B21" s="66" t="s">
        <v>53</v>
      </c>
      <c r="C21" s="66" t="s">
        <v>52</v>
      </c>
      <c r="D21" s="66" t="s">
        <v>36</v>
      </c>
      <c r="E21" s="66" t="s">
        <v>76</v>
      </c>
      <c r="F21" s="66"/>
      <c r="G21" s="66"/>
      <c r="H21" s="61"/>
      <c r="I21" s="61"/>
    </row>
    <row r="22" spans="1:9" ht="18" x14ac:dyDescent="0.4">
      <c r="A22" s="1" t="str">
        <f>GIL!H36</f>
        <v>8/26/17 Gilbert</v>
      </c>
      <c r="B22" s="15" t="str">
        <f>GIL!D34</f>
        <v>:46.26</v>
      </c>
      <c r="C22" s="15" t="str">
        <f>GIL!E34</f>
        <v>:53.28</v>
      </c>
      <c r="D22" s="3">
        <f>GIL!F34</f>
        <v>1.1291666666666666E-3</v>
      </c>
      <c r="E22" s="3">
        <f>GIL!G34</f>
        <v>1.1324074074074075E-3</v>
      </c>
      <c r="F22" s="61"/>
      <c r="G22" s="61"/>
      <c r="H22" s="61"/>
      <c r="I22" s="61"/>
    </row>
    <row r="23" spans="1:9" ht="18" x14ac:dyDescent="0.4">
      <c r="A23" s="1" t="str">
        <f>WI!H36</f>
        <v>9/9/17 Wolves Invite</v>
      </c>
      <c r="B23" s="15" t="str">
        <f>WI!D30</f>
        <v>:44.21</v>
      </c>
      <c r="C23" s="15" t="str">
        <f>WI!E30</f>
        <v>:53.29</v>
      </c>
      <c r="D23" s="14">
        <f>WI!F30</f>
        <v>1.1284722222222223E-3</v>
      </c>
      <c r="E23" s="14">
        <f>WI!G30</f>
        <v>1.1290509259259259E-3</v>
      </c>
      <c r="F23" s="61"/>
      <c r="G23" s="61"/>
      <c r="H23" s="61"/>
      <c r="I23" s="61"/>
    </row>
    <row r="24" spans="1:9" ht="18" x14ac:dyDescent="0.4">
      <c r="A24" s="1" t="str">
        <f>KI!H36</f>
        <v>9/23/17 Knights Invite</v>
      </c>
      <c r="B24" s="15" t="str">
        <f>KI!D31</f>
        <v>:44.29</v>
      </c>
      <c r="C24" s="15" t="str">
        <f>KI!E31</f>
        <v>:51.44</v>
      </c>
      <c r="D24" s="14">
        <f>KI!F31</f>
        <v>1.1103009259259258E-3</v>
      </c>
      <c r="E24" s="14">
        <f>KI!G31</f>
        <v>1.112962962962963E-3</v>
      </c>
      <c r="F24" s="61"/>
      <c r="G24" s="61"/>
      <c r="H24" s="61"/>
      <c r="I24" s="61"/>
    </row>
    <row r="25" spans="1:9" ht="18" x14ac:dyDescent="0.4">
      <c r="A25" s="1" t="str">
        <f>HIG!H36</f>
        <v>9/26/17 at Higley</v>
      </c>
      <c r="B25" s="15" t="str">
        <f>HIG!D50</f>
        <v>NA</v>
      </c>
      <c r="C25" s="15" t="str">
        <f>HIG!E50</f>
        <v>NA</v>
      </c>
      <c r="D25" s="14">
        <f>HIG!F50</f>
        <v>1.089351851851852E-3</v>
      </c>
      <c r="E25" s="14">
        <f>HIG!G50</f>
        <v>1.0981481481481482E-3</v>
      </c>
      <c r="F25" s="61"/>
      <c r="G25" s="61"/>
      <c r="H25" s="61"/>
      <c r="I25" s="61"/>
    </row>
    <row r="26" spans="1:9" ht="18" x14ac:dyDescent="0.4">
      <c r="A26" s="1"/>
      <c r="B26" s="15"/>
      <c r="C26" s="15"/>
      <c r="D26" s="3"/>
      <c r="E26" s="3"/>
      <c r="F26" s="61"/>
      <c r="G26" s="61"/>
      <c r="H26" s="61"/>
      <c r="I26" s="61"/>
    </row>
    <row r="27" spans="1:9" ht="18" x14ac:dyDescent="0.4">
      <c r="A27" s="65" t="s">
        <v>68</v>
      </c>
      <c r="B27" s="66" t="s">
        <v>57</v>
      </c>
      <c r="C27" s="66" t="s">
        <v>56</v>
      </c>
      <c r="D27" s="66" t="s">
        <v>55</v>
      </c>
      <c r="E27" s="66" t="s">
        <v>54</v>
      </c>
      <c r="F27" s="66" t="s">
        <v>63</v>
      </c>
      <c r="G27" s="66" t="s">
        <v>36</v>
      </c>
      <c r="H27" s="66" t="s">
        <v>76</v>
      </c>
      <c r="I27" s="61"/>
    </row>
    <row r="28" spans="1:9" ht="18" x14ac:dyDescent="0.4">
      <c r="A28" s="1" t="str">
        <f>PCV!H36</f>
        <v>9/12/17 at Phoenix Country Day &amp; Veritas</v>
      </c>
      <c r="B28" s="15" t="str">
        <f>PCV!I6</f>
        <v>:44.52</v>
      </c>
      <c r="C28" s="15" t="str">
        <f>PCV!J6</f>
        <v>:55.19</v>
      </c>
      <c r="D28" s="15" t="str">
        <f>PCV!K6</f>
        <v>:56.86</v>
      </c>
      <c r="E28" s="15" t="str">
        <f>PCV!L6</f>
        <v>:56.78</v>
      </c>
      <c r="F28" s="15" t="str">
        <f>PCV!M6</f>
        <v>:58.28</v>
      </c>
      <c r="G28" s="14">
        <f>PCV!N6</f>
        <v>6.3752314814814817E-3</v>
      </c>
      <c r="H28" s="14">
        <f>PCV!O6</f>
        <v>6.419328703703704E-3</v>
      </c>
      <c r="I28" s="61"/>
    </row>
    <row r="29" spans="1:9" ht="18" x14ac:dyDescent="0.4">
      <c r="A29" s="1"/>
      <c r="B29" s="15" t="str">
        <f>PCV!I7</f>
        <v>:59.75</v>
      </c>
      <c r="C29" s="15" t="str">
        <f>PCV!J7</f>
        <v>:57.32</v>
      </c>
      <c r="D29" s="15" t="str">
        <f>PCV!K7</f>
        <v>:55.18</v>
      </c>
      <c r="E29" s="15" t="str">
        <f>PCV!L7</f>
        <v>:56.58</v>
      </c>
      <c r="F29" s="15" t="str">
        <f>PCV!M7</f>
        <v>:50.36</v>
      </c>
      <c r="G29" s="14"/>
      <c r="H29" s="14"/>
      <c r="I29" s="61"/>
    </row>
    <row r="30" spans="1:9" ht="18" x14ac:dyDescent="0.4">
      <c r="A30" s="1"/>
      <c r="B30" s="15"/>
      <c r="C30" s="15"/>
      <c r="D30" s="15"/>
      <c r="E30" s="15"/>
      <c r="F30" s="15"/>
      <c r="G30" s="14"/>
      <c r="H30" s="14"/>
      <c r="I30" s="61"/>
    </row>
    <row r="31" spans="1:9" ht="18" x14ac:dyDescent="0.4">
      <c r="A31" s="65" t="s">
        <v>69</v>
      </c>
      <c r="B31" s="66" t="s">
        <v>53</v>
      </c>
      <c r="C31" s="66" t="s">
        <v>52</v>
      </c>
      <c r="D31" s="66" t="s">
        <v>36</v>
      </c>
      <c r="E31" s="66" t="s">
        <v>76</v>
      </c>
      <c r="F31" s="66"/>
      <c r="G31" s="66"/>
      <c r="H31" s="61"/>
      <c r="I31" s="61"/>
    </row>
    <row r="32" spans="1:9" ht="18" x14ac:dyDescent="0.4">
      <c r="A32" s="1"/>
      <c r="B32" s="15"/>
      <c r="C32" s="15"/>
      <c r="D32" s="3"/>
      <c r="E32" s="3"/>
      <c r="F32" s="61"/>
      <c r="G32" s="61"/>
      <c r="H32" s="61"/>
      <c r="I32" s="61"/>
    </row>
    <row r="33" spans="1:11" ht="18" x14ac:dyDescent="0.4">
      <c r="A33" s="1"/>
      <c r="B33" s="15"/>
      <c r="C33" s="15"/>
      <c r="D33" s="3"/>
      <c r="E33" s="3"/>
      <c r="F33" s="61"/>
      <c r="G33" s="61"/>
      <c r="H33" s="61"/>
      <c r="I33" s="61"/>
    </row>
    <row r="34" spans="1:11" ht="18" x14ac:dyDescent="0.4">
      <c r="A34" s="65" t="s">
        <v>70</v>
      </c>
      <c r="B34" s="66" t="s">
        <v>53</v>
      </c>
      <c r="C34" s="66" t="s">
        <v>52</v>
      </c>
      <c r="D34" s="66" t="s">
        <v>36</v>
      </c>
      <c r="E34" s="66" t="s">
        <v>76</v>
      </c>
      <c r="F34" s="66"/>
      <c r="G34" s="66"/>
      <c r="H34" s="61"/>
      <c r="I34" s="61"/>
    </row>
    <row r="35" spans="1:11" ht="18" x14ac:dyDescent="0.4">
      <c r="A35" s="1" t="str">
        <f>AJ!H36</f>
        <v>8/29/17 Apache Junction</v>
      </c>
      <c r="B35" s="15" t="str">
        <f>AJ!L27</f>
        <v>:52.19</v>
      </c>
      <c r="C35" s="15" t="str">
        <f>AJ!M27</f>
        <v>:58.88</v>
      </c>
      <c r="D35" s="14">
        <f>AJ!N27</f>
        <v>1.2855324074074073E-3</v>
      </c>
      <c r="E35" s="14" t="str">
        <f>AJ!O27</f>
        <v>NA</v>
      </c>
      <c r="F35" s="66"/>
      <c r="G35" s="66"/>
      <c r="H35" s="61"/>
      <c r="I35" s="61"/>
    </row>
    <row r="36" spans="1:11" ht="18" x14ac:dyDescent="0.4">
      <c r="A36" s="1" t="str">
        <f>VTP!H36</f>
        <v>9/7/17 Veritas &amp; Tempe Prep</v>
      </c>
      <c r="B36" s="15" t="str">
        <f>VTP!L26</f>
        <v>:51.79</v>
      </c>
      <c r="C36" s="15" t="str">
        <f>VTP!M26</f>
        <v>:57.07</v>
      </c>
      <c r="D36" s="14">
        <f>VTP!N26</f>
        <v>1.2599537037037037E-3</v>
      </c>
      <c r="E36" s="14" t="str">
        <f>VTP!O26</f>
        <v>NA</v>
      </c>
      <c r="F36" s="66"/>
      <c r="G36" s="66"/>
      <c r="H36" s="61"/>
      <c r="I36" s="61"/>
    </row>
    <row r="37" spans="1:11" ht="18" x14ac:dyDescent="0.4">
      <c r="A37" s="1" t="str">
        <f>DAF!H36</f>
        <v>9/21/17 at Dysart &amp; Agua Fria</v>
      </c>
      <c r="B37" s="15" t="str">
        <f>DAF!L26</f>
        <v>:48.79</v>
      </c>
      <c r="C37" s="15" t="str">
        <f>DAF!M26</f>
        <v>:55.99</v>
      </c>
      <c r="D37" s="14">
        <f>DAF!N26</f>
        <v>1.2081018518518519E-3</v>
      </c>
      <c r="E37" s="14" t="str">
        <f>DAF!O26</f>
        <v>NA</v>
      </c>
      <c r="F37" s="66"/>
      <c r="G37" s="66"/>
      <c r="H37" s="61"/>
      <c r="I37" s="61"/>
    </row>
    <row r="38" spans="1:11" ht="18" x14ac:dyDescent="0.4">
      <c r="A38" s="1" t="str">
        <f>KI!H36</f>
        <v>9/23/17 Knights Invite</v>
      </c>
      <c r="B38" s="15" t="str">
        <f>KI!L24</f>
        <v>:47.95</v>
      </c>
      <c r="C38" s="15" t="str">
        <f>KI!M24</f>
        <v>:53.99</v>
      </c>
      <c r="D38" s="14">
        <f>KI!N24</f>
        <v>1.1798611111111109E-3</v>
      </c>
      <c r="E38" s="14">
        <f>KI!O24</f>
        <v>1.1825231481481483E-3</v>
      </c>
      <c r="F38" s="66"/>
      <c r="G38" s="66"/>
      <c r="H38" s="61"/>
      <c r="I38" s="61"/>
    </row>
    <row r="39" spans="1:11" ht="18" x14ac:dyDescent="0.4">
      <c r="A39" s="1" t="str">
        <f>GCS!H36</f>
        <v>10/5/17 vs Gilbert Christian School</v>
      </c>
      <c r="B39" s="15" t="str">
        <f>GCS!L27</f>
        <v>:50.02</v>
      </c>
      <c r="C39" s="15" t="str">
        <f>GCS!M27</f>
        <v>:53.43</v>
      </c>
      <c r="D39" s="14">
        <f>GCS!N27</f>
        <v>1.197337962962963E-3</v>
      </c>
      <c r="E39" s="14" t="str">
        <f>GCS!O27</f>
        <v>NA</v>
      </c>
      <c r="F39" s="66"/>
      <c r="G39" s="66"/>
      <c r="H39" s="61"/>
      <c r="I39" s="61"/>
    </row>
    <row r="40" spans="1:11" ht="18" x14ac:dyDescent="0.4">
      <c r="A40" s="1" t="str">
        <f>SSI!H36</f>
        <v>10/21/17 Small School Invite</v>
      </c>
      <c r="B40" s="15" t="str">
        <f>SSI!L25</f>
        <v>:44.44</v>
      </c>
      <c r="C40" s="15" t="str">
        <f>SSI!M25</f>
        <v>:51.27</v>
      </c>
      <c r="D40" s="14">
        <f>SSI!N25</f>
        <v>1.1077546296296295E-3</v>
      </c>
      <c r="E40" s="14">
        <f>SSI!O25</f>
        <v>1.1101851851851852E-3</v>
      </c>
      <c r="F40" s="66"/>
      <c r="G40" s="66"/>
      <c r="H40" s="61"/>
      <c r="I40" s="61"/>
    </row>
    <row r="41" spans="1:11" ht="18.5" thickBot="1" x14ac:dyDescent="0.45">
      <c r="A41" s="1"/>
      <c r="B41" s="15"/>
      <c r="C41" s="15"/>
      <c r="D41" s="3"/>
      <c r="E41" s="3"/>
      <c r="F41" s="61"/>
      <c r="G41" s="61"/>
      <c r="H41" s="61"/>
      <c r="I41" s="61"/>
    </row>
    <row r="42" spans="1:11" ht="18.5" thickBot="1" x14ac:dyDescent="0.45">
      <c r="A42" s="83" t="s">
        <v>137</v>
      </c>
      <c r="B42" s="85"/>
      <c r="C42" s="85"/>
      <c r="D42" s="86"/>
      <c r="E42" s="86"/>
      <c r="F42" s="80"/>
      <c r="G42" s="80"/>
      <c r="H42" s="81"/>
      <c r="I42" s="81"/>
      <c r="J42" s="59"/>
      <c r="K42" s="60"/>
    </row>
    <row r="43" spans="1:11" ht="18" x14ac:dyDescent="0.4">
      <c r="A43" s="68" t="s">
        <v>0</v>
      </c>
      <c r="B43" s="33" t="s">
        <v>2</v>
      </c>
      <c r="C43" s="33" t="s">
        <v>1</v>
      </c>
      <c r="D43" s="33" t="s">
        <v>3</v>
      </c>
      <c r="E43" s="34" t="s">
        <v>10</v>
      </c>
      <c r="F43" s="34" t="s">
        <v>4</v>
      </c>
      <c r="G43" s="34" t="s">
        <v>5</v>
      </c>
      <c r="H43" s="34" t="s">
        <v>11</v>
      </c>
      <c r="I43" s="34" t="s">
        <v>6</v>
      </c>
      <c r="J43" s="34" t="s">
        <v>7</v>
      </c>
      <c r="K43" s="35" t="s">
        <v>8</v>
      </c>
    </row>
    <row r="44" spans="1:11" ht="18" thickBot="1" x14ac:dyDescent="0.4">
      <c r="A44" s="73" t="s">
        <v>84</v>
      </c>
      <c r="B44" s="74" t="str">
        <f>BT!C16</f>
        <v>3:36.94 SPCP</v>
      </c>
      <c r="C44" s="74" t="str">
        <f>BT!D16</f>
        <v>3:51.08 SAN</v>
      </c>
      <c r="D44" s="74" t="str">
        <f>BT!E16</f>
        <v>:38.44 FB</v>
      </c>
      <c r="E44" s="74" t="str">
        <f>BT!F16</f>
        <v>:40.69 GIL</v>
      </c>
      <c r="F44" s="74" t="str">
        <f>BT!G16</f>
        <v>2:14.05 SAN</v>
      </c>
      <c r="G44" s="74" t="str">
        <f>BT!H16</f>
        <v>1:34.12 HIG</v>
      </c>
      <c r="H44" s="74" t="str">
        <f>BT!I16</f>
        <v>1:32.40 PCV</v>
      </c>
      <c r="I44" s="74" t="str">
        <f>BT!J16</f>
        <v>9:10.82 PCV</v>
      </c>
      <c r="J44" s="74" t="str">
        <f>BT!K16</f>
        <v>2:50.63 TT</v>
      </c>
      <c r="K44" s="75" t="str">
        <f>BT!L16</f>
        <v>1:35.71 SSI</v>
      </c>
    </row>
    <row r="45" spans="1:11" ht="13" thickBot="1" x14ac:dyDescent="0.3"/>
    <row r="46" spans="1:11" ht="18.5" thickBot="1" x14ac:dyDescent="0.45">
      <c r="A46" s="83">
        <v>2017</v>
      </c>
      <c r="B46" s="90"/>
      <c r="C46" s="90"/>
      <c r="D46" s="90"/>
      <c r="E46" s="90"/>
      <c r="F46" s="90"/>
      <c r="G46" s="90"/>
      <c r="H46" s="90"/>
      <c r="I46" s="90"/>
      <c r="J46" s="59"/>
      <c r="K46" s="60"/>
    </row>
    <row r="47" spans="1:11" ht="17.5" x14ac:dyDescent="0.35">
      <c r="A47" s="87" t="s">
        <v>99</v>
      </c>
      <c r="B47" s="123" t="s">
        <v>471</v>
      </c>
      <c r="C47" s="123" t="s">
        <v>461</v>
      </c>
      <c r="D47" s="123" t="s">
        <v>329</v>
      </c>
      <c r="E47" s="123" t="s">
        <v>560</v>
      </c>
      <c r="F47" s="123" t="s">
        <v>374</v>
      </c>
      <c r="G47" s="155" t="s">
        <v>289</v>
      </c>
      <c r="H47" s="123" t="s">
        <v>565</v>
      </c>
      <c r="I47" s="123" t="s">
        <v>391</v>
      </c>
      <c r="J47" s="123" t="s">
        <v>326</v>
      </c>
      <c r="K47" s="132" t="s">
        <v>346</v>
      </c>
    </row>
    <row r="48" spans="1:11" ht="18" thickBot="1" x14ac:dyDescent="0.4">
      <c r="A48" s="73" t="s">
        <v>100</v>
      </c>
      <c r="B48" s="74" t="str">
        <f>BT!C16</f>
        <v>3:36.94 SPCP</v>
      </c>
      <c r="C48" s="74" t="str">
        <f>BT!D16</f>
        <v>3:51.08 SAN</v>
      </c>
      <c r="D48" s="74" t="str">
        <f>BT!E16</f>
        <v>:38.44 FB</v>
      </c>
      <c r="E48" s="74" t="str">
        <f>BT!F16</f>
        <v>:40.69 GIL</v>
      </c>
      <c r="F48" s="74" t="str">
        <f>BT!G16</f>
        <v>2:14.05 SAN</v>
      </c>
      <c r="G48" s="74" t="str">
        <f>BT!H16</f>
        <v>1:34.12 HIG</v>
      </c>
      <c r="H48" s="74" t="str">
        <f>BT!I16</f>
        <v>1:32.40 PCV</v>
      </c>
      <c r="I48" s="74" t="str">
        <f>BT!J16</f>
        <v>9:10.82 PCV</v>
      </c>
      <c r="J48" s="74" t="str">
        <f>BT!K16</f>
        <v>2:50.63 TT</v>
      </c>
      <c r="K48" s="75" t="str">
        <f>BT!L16</f>
        <v>1:35.71 SSI</v>
      </c>
    </row>
  </sheetData>
  <pageMargins left="0.7" right="0.7" top="0.75" bottom="0.75" header="0.5" footer="0.5"/>
  <pageSetup scale="52" orientation="landscape" horizontalDpi="0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8">
    <pageSetUpPr fitToPage="1"/>
  </sheetPr>
  <dimension ref="A1:K50"/>
  <sheetViews>
    <sheetView zoomScale="80" zoomScaleNormal="80" zoomScalePageLayoutView="75" workbookViewId="0"/>
  </sheetViews>
  <sheetFormatPr defaultColWidth="11.453125" defaultRowHeight="12.5" x14ac:dyDescent="0.25"/>
  <cols>
    <col min="1" max="1" width="54.1796875" style="32" customWidth="1"/>
    <col min="2" max="11" width="16.6328125" style="32" customWidth="1"/>
    <col min="12" max="16384" width="11.453125" style="32"/>
  </cols>
  <sheetData>
    <row r="1" spans="1:9" ht="30" x14ac:dyDescent="0.6">
      <c r="A1" s="63" t="s">
        <v>87</v>
      </c>
      <c r="B1" s="64" t="s">
        <v>88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AJ!H36</f>
        <v>8/29/17 Apache Junction</v>
      </c>
      <c r="B4" s="15" t="str">
        <f>AJ!B11</f>
        <v>:40.22</v>
      </c>
      <c r="C4" s="15" t="str">
        <f>AJ!C11</f>
        <v>:45.79</v>
      </c>
      <c r="D4" s="15" t="str">
        <f>AJ!D11</f>
        <v>:49.35</v>
      </c>
      <c r="E4" s="15" t="str">
        <f>AJ!E11</f>
        <v>:45.71</v>
      </c>
      <c r="F4" s="14">
        <f>AJ!F11</f>
        <v>2.0957175925925926E-3</v>
      </c>
      <c r="G4" s="14" t="str">
        <f>AJ!G11</f>
        <v>NA</v>
      </c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/>
      <c r="B7" s="15"/>
      <c r="C7" s="15"/>
      <c r="D7" s="15"/>
      <c r="E7" s="15"/>
      <c r="F7" s="14"/>
      <c r="G7" s="14"/>
      <c r="H7" s="61"/>
      <c r="I7" s="61"/>
    </row>
    <row r="8" spans="1:9" ht="18" x14ac:dyDescent="0.4">
      <c r="A8" s="1"/>
      <c r="B8" s="15"/>
      <c r="C8" s="15"/>
      <c r="D8" s="15"/>
      <c r="E8" s="15"/>
      <c r="F8" s="14"/>
      <c r="G8" s="14"/>
      <c r="H8" s="61"/>
      <c r="I8" s="61"/>
    </row>
    <row r="9" spans="1:9" ht="18" x14ac:dyDescent="0.4">
      <c r="A9" s="65" t="s">
        <v>65</v>
      </c>
      <c r="B9" s="66" t="s">
        <v>36</v>
      </c>
      <c r="C9" s="66" t="s">
        <v>76</v>
      </c>
      <c r="D9" s="66"/>
      <c r="E9" s="66"/>
      <c r="F9" s="66"/>
      <c r="G9" s="66"/>
      <c r="H9" s="61"/>
      <c r="I9" s="61"/>
    </row>
    <row r="10" spans="1:9" ht="18" x14ac:dyDescent="0.4">
      <c r="A10" s="1" t="str">
        <f>VTP!H36</f>
        <v>9/7/17 Veritas &amp; Tempe Prep</v>
      </c>
      <c r="B10" s="4" t="str">
        <f>VTP!B22</f>
        <v>:36.07</v>
      </c>
      <c r="C10" s="4" t="str">
        <f>VTP!C22</f>
        <v>NA</v>
      </c>
      <c r="D10" s="61"/>
      <c r="E10" s="61"/>
      <c r="F10" s="61"/>
      <c r="G10" s="61"/>
      <c r="H10" s="61"/>
      <c r="I10" s="61"/>
    </row>
    <row r="11" spans="1:9" ht="18" x14ac:dyDescent="0.4">
      <c r="A11" s="1" t="str">
        <f>WI!H36</f>
        <v>9/9/17 Wolves Invite</v>
      </c>
      <c r="B11" s="4" t="str">
        <f>WI!F19</f>
        <v>:34.43</v>
      </c>
      <c r="C11" s="4" t="str">
        <f>WI!G19</f>
        <v>:34.31</v>
      </c>
      <c r="D11" s="61"/>
      <c r="E11" s="61"/>
      <c r="F11" s="61"/>
      <c r="G11" s="61"/>
      <c r="H11" s="61"/>
      <c r="I11" s="61"/>
    </row>
    <row r="12" spans="1:9" ht="18" x14ac:dyDescent="0.4">
      <c r="A12" s="1" t="str">
        <f>PCV!H36</f>
        <v>9/12/17 at Phoenix Country Day &amp; Veritas</v>
      </c>
      <c r="B12" s="4" t="str">
        <f>PCV!F21</f>
        <v>:35.78</v>
      </c>
      <c r="C12" s="4" t="str">
        <f>PCV!G21</f>
        <v>:35.91</v>
      </c>
      <c r="D12" s="61"/>
      <c r="E12" s="61"/>
      <c r="F12" s="61"/>
      <c r="G12" s="61"/>
      <c r="H12" s="61"/>
      <c r="I12" s="61"/>
    </row>
    <row r="13" spans="1:9" ht="18" x14ac:dyDescent="0.4">
      <c r="A13" s="1" t="str">
        <f>DAF!H36</f>
        <v>9/21/17 at Dysart &amp; Agua Fria</v>
      </c>
      <c r="B13" s="4" t="str">
        <f>DAF!F23</f>
        <v>:33.77</v>
      </c>
      <c r="C13" s="4" t="str">
        <f>DAF!G23</f>
        <v>:34.03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KI!H36</f>
        <v>9/23/17 Knights Invite</v>
      </c>
      <c r="B14" s="4" t="str">
        <f>KI!F20</f>
        <v>:34.31</v>
      </c>
      <c r="C14" s="4" t="str">
        <f>KI!G20</f>
        <v>:34.53</v>
      </c>
      <c r="D14" s="61"/>
      <c r="E14" s="61"/>
      <c r="F14" s="61"/>
      <c r="G14" s="61"/>
      <c r="H14" s="61"/>
      <c r="I14" s="61"/>
    </row>
    <row r="15" spans="1:9" ht="18" x14ac:dyDescent="0.4">
      <c r="A15" s="1" t="str">
        <f>HIG!H36</f>
        <v>9/26/17 at Higley</v>
      </c>
      <c r="B15" s="4" t="str">
        <f>HIG!F39</f>
        <v>:34.54</v>
      </c>
      <c r="C15" s="4" t="str">
        <f>HIG!G39</f>
        <v>:34.86</v>
      </c>
      <c r="D15" s="61"/>
      <c r="E15" s="61"/>
      <c r="F15" s="61"/>
      <c r="G15" s="61"/>
      <c r="H15" s="61"/>
      <c r="I15" s="61"/>
    </row>
    <row r="16" spans="1:9" ht="18" x14ac:dyDescent="0.4">
      <c r="A16" s="1" t="str">
        <f>SPCP!H36</f>
        <v>10/19/17 vs Scottsdale Prep &amp; Chandler Prep</v>
      </c>
      <c r="B16" s="4" t="str">
        <f>SPCP!F22</f>
        <v>:34.82</v>
      </c>
      <c r="C16" s="4" t="str">
        <f>SPCP!G22</f>
        <v>NA</v>
      </c>
      <c r="D16" s="61"/>
      <c r="E16" s="61"/>
      <c r="F16" s="61"/>
      <c r="G16" s="61"/>
      <c r="H16" s="61"/>
      <c r="I16" s="61"/>
    </row>
    <row r="17" spans="1:9" ht="18" x14ac:dyDescent="0.4">
      <c r="A17" s="1" t="str">
        <f>SSI!H36</f>
        <v>10/21/17 Small School Invite</v>
      </c>
      <c r="B17" s="4" t="str">
        <f>SSI!F20</f>
        <v>:34.05</v>
      </c>
      <c r="C17" s="4" t="str">
        <f>SSI!G20</f>
        <v>:34.17</v>
      </c>
      <c r="D17" s="61"/>
      <c r="E17" s="61"/>
      <c r="F17" s="61"/>
      <c r="G17" s="61"/>
      <c r="H17" s="61"/>
      <c r="I17" s="61"/>
    </row>
    <row r="18" spans="1:9" ht="18" x14ac:dyDescent="0.4">
      <c r="A18" s="1"/>
      <c r="B18" s="4"/>
      <c r="C18" s="4"/>
      <c r="D18" s="61"/>
      <c r="E18" s="61"/>
      <c r="F18" s="61"/>
      <c r="G18" s="61"/>
      <c r="H18" s="61"/>
      <c r="I18" s="61"/>
    </row>
    <row r="19" spans="1:9" ht="18" x14ac:dyDescent="0.4">
      <c r="A19" s="65" t="s">
        <v>66</v>
      </c>
      <c r="B19" s="66" t="s">
        <v>53</v>
      </c>
      <c r="C19" s="66" t="s">
        <v>52</v>
      </c>
      <c r="D19" s="66" t="s">
        <v>36</v>
      </c>
      <c r="E19" s="66" t="s">
        <v>76</v>
      </c>
      <c r="F19" s="66"/>
      <c r="G19" s="66"/>
      <c r="H19" s="61"/>
      <c r="I19" s="61"/>
    </row>
    <row r="20" spans="1:9" ht="18" x14ac:dyDescent="0.4">
      <c r="A20" s="1" t="str">
        <f>VTP!H36</f>
        <v>9/7/17 Veritas &amp; Tempe Prep</v>
      </c>
      <c r="B20" s="15" t="str">
        <f>VTP!D29</f>
        <v>:41.99</v>
      </c>
      <c r="C20" s="15" t="str">
        <f>VTP!E29</f>
        <v>:52.87</v>
      </c>
      <c r="D20" s="14">
        <f>VTP!F29</f>
        <v>1.0979166666666665E-3</v>
      </c>
      <c r="E20" s="14" t="str">
        <f>VTP!G29</f>
        <v>NA</v>
      </c>
      <c r="F20" s="61"/>
      <c r="G20" s="61"/>
      <c r="H20" s="61"/>
      <c r="I20" s="61"/>
    </row>
    <row r="21" spans="1:9" ht="18" x14ac:dyDescent="0.4">
      <c r="A21" s="1" t="str">
        <f>WI!H36</f>
        <v>9/9/17 Wolves Invite</v>
      </c>
      <c r="B21" s="15" t="str">
        <f>WI!D26</f>
        <v>:41.50</v>
      </c>
      <c r="C21" s="15" t="str">
        <f>WI!E26</f>
        <v>:56.00</v>
      </c>
      <c r="D21" s="14">
        <f>WI!F26</f>
        <v>1.1284722222222223E-3</v>
      </c>
      <c r="E21" s="14">
        <f>WI!G26</f>
        <v>1.1291666666666666E-3</v>
      </c>
      <c r="F21" s="61"/>
      <c r="G21" s="61"/>
      <c r="H21" s="61"/>
      <c r="I21" s="61"/>
    </row>
    <row r="22" spans="1:9" ht="18" x14ac:dyDescent="0.4">
      <c r="A22" s="1" t="str">
        <f>DAF!H36</f>
        <v>9/21/17 at Dysart &amp; Agua Fria</v>
      </c>
      <c r="B22" s="15" t="str">
        <f>DAF!D27</f>
        <v>:41.45</v>
      </c>
      <c r="C22" s="15" t="str">
        <f>DAF!E27</f>
        <v>:49.97</v>
      </c>
      <c r="D22" s="14">
        <f>DAF!F27</f>
        <v>1.058101851851852E-3</v>
      </c>
      <c r="E22" s="14">
        <f>DAF!G27</f>
        <v>1.0615740740740739E-3</v>
      </c>
      <c r="F22" s="61"/>
      <c r="G22" s="61"/>
      <c r="H22" s="61"/>
      <c r="I22" s="61"/>
    </row>
    <row r="23" spans="1:9" ht="18" x14ac:dyDescent="0.4">
      <c r="A23" s="1" t="str">
        <f>GCS!H36</f>
        <v>10/5/17 vs Gilbert Christian School</v>
      </c>
      <c r="B23" s="15" t="str">
        <f>GCS!D29</f>
        <v>:42.74</v>
      </c>
      <c r="C23" s="15" t="str">
        <f>GCS!E29</f>
        <v>:52.74</v>
      </c>
      <c r="D23" s="14">
        <f>GCS!F29</f>
        <v>1.1050925925925926E-3</v>
      </c>
      <c r="E23" s="14" t="str">
        <f>GCS!G29</f>
        <v>NA</v>
      </c>
      <c r="F23" s="61"/>
      <c r="G23" s="61"/>
      <c r="H23" s="61"/>
      <c r="I23" s="61"/>
    </row>
    <row r="24" spans="1:9" ht="18" x14ac:dyDescent="0.4">
      <c r="A24" s="1" t="str">
        <f>SSI!H36</f>
        <v>10/21/17 Small School Invite</v>
      </c>
      <c r="B24" s="15" t="str">
        <f>SSI!D27</f>
        <v>:42.01</v>
      </c>
      <c r="C24" s="15" t="str">
        <f>SSI!E27</f>
        <v>:51.08</v>
      </c>
      <c r="D24" s="14">
        <f>SSI!F27</f>
        <v>1.0774305555555556E-3</v>
      </c>
      <c r="E24" s="14">
        <f>SSI!G27</f>
        <v>1.0766203703703704E-3</v>
      </c>
      <c r="F24" s="61"/>
      <c r="G24" s="61"/>
      <c r="H24" s="61"/>
      <c r="I24" s="61"/>
    </row>
    <row r="25" spans="1:9" ht="18" x14ac:dyDescent="0.4">
      <c r="A25" s="1"/>
      <c r="B25" s="15"/>
      <c r="C25" s="15"/>
      <c r="D25" s="3"/>
      <c r="E25" s="3"/>
      <c r="F25" s="61"/>
      <c r="G25" s="61"/>
      <c r="H25" s="61"/>
      <c r="I25" s="61"/>
    </row>
    <row r="26" spans="1:9" ht="18" x14ac:dyDescent="0.4">
      <c r="A26" s="65" t="s">
        <v>67</v>
      </c>
      <c r="B26" s="66" t="s">
        <v>53</v>
      </c>
      <c r="C26" s="66" t="s">
        <v>52</v>
      </c>
      <c r="D26" s="66" t="s">
        <v>36</v>
      </c>
      <c r="E26" s="66" t="s">
        <v>76</v>
      </c>
      <c r="F26" s="66"/>
      <c r="G26" s="66"/>
      <c r="H26" s="61"/>
      <c r="I26" s="61"/>
    </row>
    <row r="27" spans="1:9" ht="18" x14ac:dyDescent="0.4">
      <c r="A27" s="1" t="str">
        <f>HIG!H36</f>
        <v>9/26/17 at Higley</v>
      </c>
      <c r="B27" s="15" t="str">
        <f>HIG!D48</f>
        <v>:36.04</v>
      </c>
      <c r="C27" s="15" t="str">
        <f>HIG!E48</f>
        <v>:40.10</v>
      </c>
      <c r="D27" s="14">
        <f>HIG!F48</f>
        <v>8.8148148148148146E-4</v>
      </c>
      <c r="E27" s="14">
        <f>HIG!G48</f>
        <v>8.8159722222222231E-4</v>
      </c>
      <c r="F27" s="61"/>
      <c r="G27" s="61"/>
      <c r="H27" s="61"/>
      <c r="I27" s="61"/>
    </row>
    <row r="28" spans="1:9" ht="18" x14ac:dyDescent="0.4">
      <c r="A28" s="50"/>
      <c r="B28" s="15"/>
      <c r="C28" s="15"/>
      <c r="D28" s="3"/>
      <c r="E28" s="3"/>
      <c r="F28" s="61"/>
      <c r="G28" s="61"/>
      <c r="H28" s="61"/>
      <c r="I28" s="61"/>
    </row>
    <row r="29" spans="1:9" ht="18" x14ac:dyDescent="0.4">
      <c r="A29" s="65" t="s">
        <v>68</v>
      </c>
      <c r="B29" s="66" t="s">
        <v>57</v>
      </c>
      <c r="C29" s="66" t="s">
        <v>56</v>
      </c>
      <c r="D29" s="66" t="s">
        <v>55</v>
      </c>
      <c r="E29" s="66" t="s">
        <v>54</v>
      </c>
      <c r="F29" s="66" t="s">
        <v>63</v>
      </c>
      <c r="G29" s="66" t="s">
        <v>36</v>
      </c>
      <c r="H29" s="66" t="s">
        <v>76</v>
      </c>
      <c r="I29" s="61"/>
    </row>
    <row r="30" spans="1:9" ht="18" x14ac:dyDescent="0.4">
      <c r="A30" s="1" t="str">
        <f>AJ!H36</f>
        <v>8/29/17 Apache Junction</v>
      </c>
      <c r="B30" s="15" t="str">
        <f>AJ!I6</f>
        <v>:41.05</v>
      </c>
      <c r="C30" s="15" t="str">
        <f>AJ!J6</f>
        <v>:46.83</v>
      </c>
      <c r="D30" s="15" t="str">
        <f>AJ!K6</f>
        <v>:47.00</v>
      </c>
      <c r="E30" s="15" t="str">
        <f>AJ!L6</f>
        <v>:50.33</v>
      </c>
      <c r="F30" s="15" t="str">
        <f>AJ!M6</f>
        <v>:51.79</v>
      </c>
      <c r="G30" s="14">
        <f>AJ!N6</f>
        <v>5.6420138888888883E-3</v>
      </c>
      <c r="H30" s="14">
        <f>AJ!O6</f>
        <v>5.6340277777777769E-3</v>
      </c>
      <c r="I30" s="61"/>
    </row>
    <row r="31" spans="1:9" ht="18" x14ac:dyDescent="0.4">
      <c r="A31" s="1"/>
      <c r="B31" s="15" t="str">
        <f>AJ!I7</f>
        <v>:44.95</v>
      </c>
      <c r="C31" s="15" t="str">
        <f>AJ!J7</f>
        <v>:46.29</v>
      </c>
      <c r="D31" s="15" t="str">
        <f>AJ!K7</f>
        <v>:48.97</v>
      </c>
      <c r="E31" s="15" t="str">
        <f>AJ!L7</f>
        <v>:52.39</v>
      </c>
      <c r="F31" s="15" t="str">
        <f>AJ!M7</f>
        <v>:50.09</v>
      </c>
      <c r="G31" s="14"/>
      <c r="H31" s="14"/>
      <c r="I31" s="61"/>
    </row>
    <row r="32" spans="1:9" ht="18" x14ac:dyDescent="0.4">
      <c r="A32" s="1" t="str">
        <f>GCS!H36</f>
        <v>10/5/17 vs Gilbert Christian School</v>
      </c>
      <c r="B32" s="15" t="str">
        <f>GCS!I6</f>
        <v>:40.60</v>
      </c>
      <c r="C32" s="15" t="str">
        <f>GCS!J6</f>
        <v>:46.90</v>
      </c>
      <c r="D32" s="15" t="str">
        <f>GCS!K6</f>
        <v>:48.17</v>
      </c>
      <c r="E32" s="15" t="str">
        <f>GCS!L6</f>
        <v>:48.04</v>
      </c>
      <c r="F32" s="15" t="str">
        <f>GCS!M6</f>
        <v>:48.47</v>
      </c>
      <c r="G32" s="14">
        <f>GCS!N6</f>
        <v>5.3988425925925931E-3</v>
      </c>
      <c r="H32" s="14">
        <f>GCS!O6</f>
        <v>5.3979166666666663E-3</v>
      </c>
      <c r="I32" s="61"/>
    </row>
    <row r="33" spans="1:11" ht="18" x14ac:dyDescent="0.4">
      <c r="A33" s="1"/>
      <c r="B33" s="15" t="str">
        <f>GCS!I7</f>
        <v>:45.54</v>
      </c>
      <c r="C33" s="15" t="str">
        <f>GCS!J7</f>
        <v>:47.53</v>
      </c>
      <c r="D33" s="15" t="str">
        <f>GCS!K7</f>
        <v>:48.52</v>
      </c>
      <c r="E33" s="15" t="str">
        <f>GCS!L7</f>
        <v>:48.77</v>
      </c>
      <c r="F33" s="15" t="str">
        <f>GCS!M7</f>
        <v>:43.92</v>
      </c>
      <c r="G33" s="14"/>
      <c r="H33" s="14"/>
      <c r="I33" s="61"/>
    </row>
    <row r="34" spans="1:11" ht="18" x14ac:dyDescent="0.4">
      <c r="A34" s="1"/>
      <c r="B34" s="15"/>
      <c r="C34" s="15"/>
      <c r="D34" s="15"/>
      <c r="E34" s="15"/>
      <c r="F34" s="15"/>
      <c r="G34" s="14"/>
      <c r="H34" s="14"/>
      <c r="I34" s="61"/>
    </row>
    <row r="35" spans="1:11" ht="18" x14ac:dyDescent="0.4">
      <c r="A35" s="65" t="s">
        <v>69</v>
      </c>
      <c r="B35" s="66" t="s">
        <v>53</v>
      </c>
      <c r="C35" s="66" t="s">
        <v>52</v>
      </c>
      <c r="D35" s="66" t="s">
        <v>36</v>
      </c>
      <c r="E35" s="66" t="s">
        <v>76</v>
      </c>
      <c r="F35" s="66"/>
      <c r="G35" s="66"/>
      <c r="H35" s="61"/>
      <c r="I35" s="61"/>
    </row>
    <row r="36" spans="1:11" ht="18" x14ac:dyDescent="0.4">
      <c r="A36" s="1"/>
      <c r="B36" s="15"/>
      <c r="C36" s="15"/>
      <c r="D36" s="3"/>
      <c r="E36" s="3"/>
      <c r="F36" s="61"/>
      <c r="G36" s="61"/>
      <c r="H36" s="61"/>
      <c r="I36" s="61"/>
    </row>
    <row r="37" spans="1:11" ht="18" x14ac:dyDescent="0.4">
      <c r="A37" s="1"/>
      <c r="B37" s="15"/>
      <c r="C37" s="15"/>
      <c r="D37" s="3"/>
      <c r="E37" s="3"/>
      <c r="F37" s="61"/>
      <c r="G37" s="61"/>
      <c r="H37" s="61"/>
      <c r="I37" s="61"/>
    </row>
    <row r="38" spans="1:11" ht="18" x14ac:dyDescent="0.4">
      <c r="A38" s="65" t="s">
        <v>70</v>
      </c>
      <c r="B38" s="66" t="s">
        <v>53</v>
      </c>
      <c r="C38" s="66" t="s">
        <v>52</v>
      </c>
      <c r="D38" s="66" t="s">
        <v>36</v>
      </c>
      <c r="E38" s="66" t="s">
        <v>76</v>
      </c>
      <c r="F38" s="66"/>
      <c r="G38" s="66"/>
      <c r="H38" s="61"/>
      <c r="I38" s="61"/>
    </row>
    <row r="39" spans="1:11" ht="18" x14ac:dyDescent="0.4">
      <c r="A39" s="65"/>
      <c r="B39" s="15"/>
      <c r="C39" s="15"/>
      <c r="D39" s="3"/>
      <c r="E39" s="3"/>
      <c r="F39" s="66"/>
      <c r="G39" s="66"/>
      <c r="H39" s="61"/>
      <c r="I39" s="61"/>
    </row>
    <row r="40" spans="1:11" ht="18.5" thickBot="1" x14ac:dyDescent="0.45">
      <c r="A40" s="65"/>
      <c r="B40" s="15"/>
      <c r="C40" s="15"/>
      <c r="D40" s="3"/>
      <c r="E40" s="3"/>
      <c r="F40" s="66"/>
      <c r="G40" s="66"/>
      <c r="H40" s="61"/>
      <c r="I40" s="61"/>
    </row>
    <row r="41" spans="1:11" ht="18.5" thickBot="1" x14ac:dyDescent="0.45">
      <c r="A41" s="83" t="s">
        <v>137</v>
      </c>
      <c r="B41" s="85"/>
      <c r="C41" s="85"/>
      <c r="D41" s="86"/>
      <c r="E41" s="86"/>
      <c r="F41" s="80"/>
      <c r="G41" s="80"/>
      <c r="H41" s="81"/>
      <c r="I41" s="81"/>
      <c r="J41" s="59"/>
      <c r="K41" s="60"/>
    </row>
    <row r="42" spans="1:11" ht="18" x14ac:dyDescent="0.4">
      <c r="A42" s="68" t="s">
        <v>0</v>
      </c>
      <c r="B42" s="33" t="s">
        <v>2</v>
      </c>
      <c r="C42" s="33" t="s">
        <v>1</v>
      </c>
      <c r="D42" s="33" t="s">
        <v>3</v>
      </c>
      <c r="E42" s="34" t="s">
        <v>10</v>
      </c>
      <c r="F42" s="34" t="s">
        <v>4</v>
      </c>
      <c r="G42" s="34" t="s">
        <v>5</v>
      </c>
      <c r="H42" s="34" t="s">
        <v>11</v>
      </c>
      <c r="I42" s="34" t="s">
        <v>6</v>
      </c>
      <c r="J42" s="34" t="s">
        <v>7</v>
      </c>
      <c r="K42" s="35" t="s">
        <v>8</v>
      </c>
    </row>
    <row r="43" spans="1:11" ht="17.5" x14ac:dyDescent="0.35">
      <c r="A43" s="72" t="s">
        <v>84</v>
      </c>
      <c r="B43" s="76" t="s">
        <v>109</v>
      </c>
      <c r="C43" s="76" t="s">
        <v>110</v>
      </c>
      <c r="D43" s="76" t="s">
        <v>111</v>
      </c>
      <c r="E43" s="76" t="s">
        <v>146</v>
      </c>
      <c r="F43" s="76" t="s">
        <v>112</v>
      </c>
      <c r="G43" s="76" t="s">
        <v>113</v>
      </c>
      <c r="H43" s="76" t="s">
        <v>147</v>
      </c>
      <c r="I43" s="76" t="s">
        <v>114</v>
      </c>
      <c r="J43" s="76" t="s">
        <v>115</v>
      </c>
      <c r="K43" s="77" t="s">
        <v>116</v>
      </c>
    </row>
    <row r="44" spans="1:11" ht="17.5" x14ac:dyDescent="0.35">
      <c r="A44" s="72" t="s">
        <v>85</v>
      </c>
      <c r="B44" s="76" t="s">
        <v>89</v>
      </c>
      <c r="C44" s="76" t="s">
        <v>47</v>
      </c>
      <c r="D44" s="76" t="s">
        <v>98</v>
      </c>
      <c r="E44" s="76" t="s">
        <v>148</v>
      </c>
      <c r="F44" s="76" t="s">
        <v>25</v>
      </c>
      <c r="G44" s="76" t="s">
        <v>96</v>
      </c>
      <c r="H44" s="76" t="s">
        <v>149</v>
      </c>
      <c r="I44" s="76" t="s">
        <v>92</v>
      </c>
      <c r="J44" s="76" t="s">
        <v>22</v>
      </c>
      <c r="K44" s="77" t="s">
        <v>24</v>
      </c>
    </row>
    <row r="45" spans="1:11" ht="17.5" x14ac:dyDescent="0.35">
      <c r="A45" s="72" t="s">
        <v>81</v>
      </c>
      <c r="B45" s="38" t="s">
        <v>253</v>
      </c>
      <c r="C45" s="38" t="s">
        <v>131</v>
      </c>
      <c r="D45" s="38" t="s">
        <v>254</v>
      </c>
      <c r="E45" s="38" t="s">
        <v>255</v>
      </c>
      <c r="F45" s="38" t="s">
        <v>256</v>
      </c>
      <c r="G45" s="38" t="s">
        <v>129</v>
      </c>
      <c r="H45" s="38" t="s">
        <v>257</v>
      </c>
      <c r="I45" s="38" t="s">
        <v>258</v>
      </c>
      <c r="J45" s="38" t="s">
        <v>101</v>
      </c>
      <c r="K45" s="39" t="s">
        <v>125</v>
      </c>
    </row>
    <row r="46" spans="1:11" ht="18" thickBot="1" x14ac:dyDescent="0.4">
      <c r="A46" s="73" t="s">
        <v>88</v>
      </c>
      <c r="B46" s="74" t="str">
        <f>BT!C17</f>
        <v>3:01.07 AJ</v>
      </c>
      <c r="C46" s="74" t="str">
        <f>BT!D17</f>
        <v>3:32.92 TT</v>
      </c>
      <c r="D46" s="74" t="str">
        <f>BT!E17</f>
        <v>:33.77 DAF</v>
      </c>
      <c r="E46" s="74" t="str">
        <f>BT!F17</f>
        <v>:33.47 SSI</v>
      </c>
      <c r="F46" s="74" t="str">
        <f>BT!G17</f>
        <v>1:31.42 DAF</v>
      </c>
      <c r="G46" s="74" t="str">
        <f>BT!H17</f>
        <v>1:16.16 HIG</v>
      </c>
      <c r="H46" s="74" t="str">
        <f>BT!I17</f>
        <v>1:15.53 VTP</v>
      </c>
      <c r="I46" s="74" t="str">
        <f>BT!J17</f>
        <v>7:46.38 GCS</v>
      </c>
      <c r="J46" s="74" t="str">
        <f>BT!K17</f>
        <v>1:42.90 TT</v>
      </c>
      <c r="K46" s="75" t="str">
        <f>BT!L17</f>
        <v>NT</v>
      </c>
    </row>
    <row r="47" spans="1:11" ht="18" thickBot="1" x14ac:dyDescent="0.4">
      <c r="A47" s="84"/>
      <c r="B47" s="82"/>
      <c r="C47" s="82"/>
      <c r="D47" s="82"/>
      <c r="E47" s="82"/>
      <c r="F47" s="82"/>
      <c r="G47" s="82"/>
      <c r="H47" s="82"/>
      <c r="I47" s="82"/>
      <c r="J47" s="41"/>
      <c r="K47" s="41"/>
    </row>
    <row r="48" spans="1:11" ht="18.5" thickBot="1" x14ac:dyDescent="0.45">
      <c r="A48" s="83">
        <v>2017</v>
      </c>
      <c r="B48" s="90"/>
      <c r="C48" s="90"/>
      <c r="D48" s="90"/>
      <c r="E48" s="90"/>
      <c r="F48" s="90"/>
      <c r="G48" s="90"/>
      <c r="H48" s="90"/>
      <c r="I48" s="90"/>
      <c r="J48" s="59"/>
      <c r="K48" s="60"/>
    </row>
    <row r="49" spans="1:11" ht="17.5" x14ac:dyDescent="0.35">
      <c r="A49" s="152" t="s">
        <v>99</v>
      </c>
      <c r="B49" s="123" t="s">
        <v>756</v>
      </c>
      <c r="C49" s="123" t="s">
        <v>1385</v>
      </c>
      <c r="D49" s="123" t="s">
        <v>308</v>
      </c>
      <c r="E49" s="123" t="s">
        <v>760</v>
      </c>
      <c r="F49" s="123" t="s">
        <v>961</v>
      </c>
      <c r="G49" s="123" t="s">
        <v>327</v>
      </c>
      <c r="H49" s="123" t="s">
        <v>768</v>
      </c>
      <c r="I49" s="123" t="s">
        <v>769</v>
      </c>
      <c r="J49" s="123" t="s">
        <v>322</v>
      </c>
      <c r="K49" s="132" t="s">
        <v>120</v>
      </c>
    </row>
    <row r="50" spans="1:11" ht="18" thickBot="1" x14ac:dyDescent="0.4">
      <c r="A50" s="153" t="s">
        <v>100</v>
      </c>
      <c r="B50" s="74" t="str">
        <f>BT!C17</f>
        <v>3:01.07 AJ</v>
      </c>
      <c r="C50" s="74" t="str">
        <f>BT!D17</f>
        <v>3:32.92 TT</v>
      </c>
      <c r="D50" s="74" t="str">
        <f>BT!E17</f>
        <v>:33.77 DAF</v>
      </c>
      <c r="E50" s="74" t="str">
        <f>BT!F17</f>
        <v>:33.47 SSI</v>
      </c>
      <c r="F50" s="74" t="str">
        <f>BT!G17</f>
        <v>1:31.42 DAF</v>
      </c>
      <c r="G50" s="74" t="str">
        <f>BT!H17</f>
        <v>1:16.16 HIG</v>
      </c>
      <c r="H50" s="74" t="str">
        <f>BT!I17</f>
        <v>1:15.53 VTP</v>
      </c>
      <c r="I50" s="74" t="str">
        <f>BT!J17</f>
        <v>7:46.38 GCS</v>
      </c>
      <c r="J50" s="74" t="str">
        <f>BT!K17</f>
        <v>1:42.90 TT</v>
      </c>
      <c r="K50" s="75" t="str">
        <f>BT!L17</f>
        <v>NT</v>
      </c>
    </row>
  </sheetData>
  <phoneticPr fontId="1" type="noConversion"/>
  <pageMargins left="0.7" right="0.7" top="0.75" bottom="0.75" header="0.5" footer="0.5"/>
  <pageSetup scale="51" orientation="landscape" horizontalDpi="4294967292" verticalDpi="429496729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41"/>
  <sheetViews>
    <sheetView zoomScale="75" zoomScaleNormal="75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275</v>
      </c>
      <c r="B1" s="64" t="s">
        <v>85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PCV!H36</f>
        <v>9/12/17 at Phoenix Country Day &amp; Veritas</v>
      </c>
      <c r="B4" s="15" t="str">
        <f>PCV!B8</f>
        <v>:34.05</v>
      </c>
      <c r="C4" s="15" t="str">
        <f>PCV!C8</f>
        <v>:38.38</v>
      </c>
      <c r="D4" s="15" t="str">
        <f>PCV!D8</f>
        <v>:39.95</v>
      </c>
      <c r="E4" s="15" t="str">
        <f>PCV!E8</f>
        <v>:37.96</v>
      </c>
      <c r="F4" s="14">
        <f>PCV!F8</f>
        <v>1.7400462962962962E-3</v>
      </c>
      <c r="G4" s="14">
        <f>PCV!G8</f>
        <v>1.741898148148148E-3</v>
      </c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 t="str">
        <f>AJ!H36</f>
        <v>8/29/17 Apache Junction</v>
      </c>
      <c r="B7" s="15" t="str">
        <f>AJ!B15</f>
        <v>:37.87</v>
      </c>
      <c r="C7" s="15" t="str">
        <f>AJ!C15</f>
        <v>:44.59</v>
      </c>
      <c r="D7" s="15" t="str">
        <f>AJ!D15</f>
        <v>:50.63</v>
      </c>
      <c r="E7" s="15" t="str">
        <f>AJ!E15</f>
        <v>:41.89</v>
      </c>
      <c r="F7" s="14">
        <f>AJ!F15</f>
        <v>2.0252314814814816E-3</v>
      </c>
      <c r="G7" s="14">
        <f>AJ!G15</f>
        <v>2.0222222222222221E-3</v>
      </c>
      <c r="H7" s="61"/>
      <c r="I7" s="61"/>
    </row>
    <row r="8" spans="1:9" ht="18" x14ac:dyDescent="0.4">
      <c r="A8" s="1" t="str">
        <f>WI!H36</f>
        <v>9/9/17 Wolves Invite</v>
      </c>
      <c r="B8" s="15" t="str">
        <f>WI!B13</f>
        <v>:36.98</v>
      </c>
      <c r="C8" s="15" t="str">
        <f>WI!C13</f>
        <v>:44.23</v>
      </c>
      <c r="D8" s="15" t="str">
        <f>WI!D13</f>
        <v>:50.03</v>
      </c>
      <c r="E8" s="15" t="str">
        <f>WI!E13</f>
        <v>:41.10</v>
      </c>
      <c r="F8" s="14">
        <f>WI!F13</f>
        <v>1.9946759259259262E-3</v>
      </c>
      <c r="G8" s="14">
        <f>WI!G13</f>
        <v>1.9952546296296294E-3</v>
      </c>
      <c r="H8" s="61"/>
      <c r="I8" s="61"/>
    </row>
    <row r="9" spans="1:9" ht="18" x14ac:dyDescent="0.4">
      <c r="A9" s="1"/>
      <c r="B9" s="15"/>
      <c r="C9" s="15"/>
      <c r="D9" s="15"/>
      <c r="E9" s="15"/>
      <c r="F9" s="14"/>
      <c r="G9" s="14"/>
      <c r="H9" s="61"/>
      <c r="I9" s="61"/>
    </row>
    <row r="10" spans="1:9" ht="18" x14ac:dyDescent="0.4">
      <c r="A10" s="65" t="s">
        <v>65</v>
      </c>
      <c r="B10" s="66" t="s">
        <v>36</v>
      </c>
      <c r="C10" s="66" t="s">
        <v>76</v>
      </c>
      <c r="D10" s="66"/>
      <c r="E10" s="66"/>
      <c r="F10" s="66"/>
      <c r="G10" s="66"/>
      <c r="H10" s="61"/>
      <c r="I10" s="61"/>
    </row>
    <row r="11" spans="1:9" ht="18" x14ac:dyDescent="0.4">
      <c r="A11" s="1" t="str">
        <f>VTP!H36</f>
        <v>9/7/17 Veritas &amp; Tempe Prep</v>
      </c>
      <c r="B11" s="4" t="str">
        <f>VTP!B20</f>
        <v>:30.28</v>
      </c>
      <c r="C11" s="4" t="str">
        <f>VTP!C20</f>
        <v>:30.10</v>
      </c>
      <c r="D11" s="61"/>
      <c r="E11" s="61"/>
      <c r="F11" s="61"/>
      <c r="G11" s="61"/>
      <c r="H11" s="61"/>
      <c r="I11" s="61"/>
    </row>
    <row r="12" spans="1:9" ht="18" x14ac:dyDescent="0.4">
      <c r="A12" s="1" t="str">
        <f>KI!H36</f>
        <v>9/23/17 Knights Invite</v>
      </c>
      <c r="B12" s="4" t="str">
        <f>KI!F23</f>
        <v>:29.70</v>
      </c>
      <c r="C12" s="4" t="str">
        <f>KI!G23</f>
        <v>:30.21</v>
      </c>
      <c r="D12" s="61"/>
      <c r="E12" s="61"/>
      <c r="F12" s="61"/>
      <c r="G12" s="61"/>
      <c r="H12" s="61"/>
      <c r="I12" s="61"/>
    </row>
    <row r="13" spans="1:9" ht="18" x14ac:dyDescent="0.4">
      <c r="A13" s="1" t="str">
        <f>HIG!H36</f>
        <v>9/26/17 at Higley</v>
      </c>
      <c r="B13" s="4" t="str">
        <f>HIG!F21</f>
        <v>:29.27</v>
      </c>
      <c r="C13" s="4" t="str">
        <f>HIG!G21</f>
        <v>:29.54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GCS!H36</f>
        <v>10/5/17 vs Gilbert Christian School</v>
      </c>
      <c r="B14" s="4" t="str">
        <f>GCS!F21</f>
        <v>:32.52</v>
      </c>
      <c r="C14" s="4" t="str">
        <f>GCS!G21</f>
        <v>:32.31</v>
      </c>
      <c r="D14" s="61"/>
      <c r="E14" s="61"/>
      <c r="F14" s="61"/>
      <c r="G14" s="61"/>
      <c r="H14" s="61"/>
      <c r="I14" s="61"/>
    </row>
    <row r="15" spans="1:9" ht="18" x14ac:dyDescent="0.4">
      <c r="A15" s="1"/>
      <c r="B15" s="4"/>
      <c r="C15" s="61"/>
      <c r="D15" s="61"/>
      <c r="E15" s="61"/>
      <c r="F15" s="61"/>
      <c r="G15" s="61"/>
      <c r="H15" s="61"/>
      <c r="I15" s="61"/>
    </row>
    <row r="16" spans="1:9" ht="18" x14ac:dyDescent="0.4">
      <c r="A16" s="65" t="s">
        <v>66</v>
      </c>
      <c r="B16" s="66" t="s">
        <v>53</v>
      </c>
      <c r="C16" s="66" t="s">
        <v>52</v>
      </c>
      <c r="D16" s="66" t="s">
        <v>36</v>
      </c>
      <c r="E16" s="66" t="s">
        <v>76</v>
      </c>
      <c r="F16" s="66"/>
      <c r="G16" s="66"/>
      <c r="H16" s="61"/>
      <c r="I16" s="61"/>
    </row>
    <row r="17" spans="1:9" ht="18" x14ac:dyDescent="0.4">
      <c r="A17" s="1" t="str">
        <f>GIL!H36</f>
        <v>8/26/17 Gilbert</v>
      </c>
      <c r="B17" s="15" t="str">
        <f>GIL!D27</f>
        <v>:38.33</v>
      </c>
      <c r="C17" s="15" t="str">
        <f>GIL!E27</f>
        <v>:46.30</v>
      </c>
      <c r="D17" s="3">
        <f>GIL!F27</f>
        <v>9.7951388888888893E-4</v>
      </c>
      <c r="E17" s="3">
        <f>GIL!G27</f>
        <v>9.7349537037037033E-4</v>
      </c>
      <c r="F17" s="61"/>
      <c r="G17" s="61"/>
      <c r="H17" s="61"/>
      <c r="I17" s="61"/>
    </row>
    <row r="18" spans="1:9" ht="18" x14ac:dyDescent="0.4">
      <c r="A18" s="1" t="str">
        <f>PCV!H36</f>
        <v>9/12/17 at Phoenix Country Day &amp; Veritas</v>
      </c>
      <c r="B18" s="15" t="str">
        <f>PCV!D27</f>
        <v>:37.34</v>
      </c>
      <c r="C18" s="15" t="str">
        <f>PCV!E27</f>
        <v>:45.07</v>
      </c>
      <c r="D18" s="14">
        <f>PCV!F27</f>
        <v>9.5381944444444431E-4</v>
      </c>
      <c r="E18" s="14">
        <f>PCV!G27</f>
        <v>9.5775462962962958E-4</v>
      </c>
      <c r="F18" s="61"/>
      <c r="G18" s="61"/>
      <c r="H18" s="61"/>
      <c r="I18" s="61"/>
    </row>
    <row r="19" spans="1:9" ht="18" x14ac:dyDescent="0.4">
      <c r="A19" s="1"/>
      <c r="B19" s="15"/>
      <c r="C19" s="15"/>
      <c r="D19" s="3"/>
      <c r="E19" s="3"/>
      <c r="F19" s="61"/>
      <c r="G19" s="61"/>
      <c r="H19" s="61"/>
      <c r="I19" s="61"/>
    </row>
    <row r="20" spans="1:9" ht="18" x14ac:dyDescent="0.4">
      <c r="A20" s="65" t="s">
        <v>67</v>
      </c>
      <c r="B20" s="66" t="s">
        <v>53</v>
      </c>
      <c r="C20" s="66" t="s">
        <v>52</v>
      </c>
      <c r="D20" s="66" t="s">
        <v>36</v>
      </c>
      <c r="E20" s="66" t="s">
        <v>76</v>
      </c>
      <c r="F20" s="66"/>
      <c r="G20" s="66"/>
      <c r="H20" s="61"/>
      <c r="I20" s="61"/>
    </row>
    <row r="21" spans="1:9" ht="18" x14ac:dyDescent="0.4">
      <c r="A21" s="1" t="str">
        <f>KI!H36</f>
        <v>9/23/17 Knights Invite</v>
      </c>
      <c r="B21" s="15" t="str">
        <f>KI!D35</f>
        <v>:30.94</v>
      </c>
      <c r="C21" s="15" t="str">
        <f>KI!E35</f>
        <v>:34.12</v>
      </c>
      <c r="D21" s="14">
        <f>KI!F35</f>
        <v>7.5300925925925926E-4</v>
      </c>
      <c r="E21" s="14">
        <f>KI!G35</f>
        <v>7.5509259259259247E-4</v>
      </c>
      <c r="F21" s="61"/>
      <c r="G21" s="61"/>
      <c r="H21" s="61"/>
      <c r="I21" s="61"/>
    </row>
    <row r="22" spans="1:9" ht="18" x14ac:dyDescent="0.4">
      <c r="A22" s="1" t="str">
        <f>HIG!H36</f>
        <v>9/26/17 at Higley</v>
      </c>
      <c r="B22" s="15" t="str">
        <f>HIG!D33</f>
        <v>:31.77</v>
      </c>
      <c r="C22" s="15" t="str">
        <f>HIG!E33</f>
        <v>:35.08</v>
      </c>
      <c r="D22" s="14">
        <f>HIG!F33</f>
        <v>7.7372685185185194E-4</v>
      </c>
      <c r="E22" s="14">
        <f>HIG!G33</f>
        <v>7.7557870370370367E-4</v>
      </c>
      <c r="F22" s="61"/>
      <c r="G22" s="61"/>
      <c r="H22" s="61"/>
      <c r="I22" s="61"/>
    </row>
    <row r="23" spans="1:9" ht="18" x14ac:dyDescent="0.4">
      <c r="A23" s="1"/>
      <c r="B23" s="15"/>
      <c r="C23" s="15"/>
      <c r="D23" s="3"/>
      <c r="E23" s="3"/>
      <c r="F23" s="61"/>
      <c r="G23" s="61"/>
      <c r="H23" s="61"/>
      <c r="I23" s="61"/>
    </row>
    <row r="24" spans="1:9" ht="18" x14ac:dyDescent="0.4">
      <c r="A24" s="65" t="s">
        <v>68</v>
      </c>
      <c r="B24" s="66" t="s">
        <v>57</v>
      </c>
      <c r="C24" s="66" t="s">
        <v>56</v>
      </c>
      <c r="D24" s="66" t="s">
        <v>55</v>
      </c>
      <c r="E24" s="66" t="s">
        <v>54</v>
      </c>
      <c r="F24" s="66" t="s">
        <v>63</v>
      </c>
      <c r="G24" s="66" t="s">
        <v>36</v>
      </c>
      <c r="H24" s="66" t="s">
        <v>76</v>
      </c>
      <c r="I24" s="61"/>
    </row>
    <row r="25" spans="1:9" ht="18" x14ac:dyDescent="0.4">
      <c r="A25" s="1" t="str">
        <f>VTP!H36</f>
        <v>9/7/17 Veritas &amp; Tempe Prep</v>
      </c>
      <c r="B25" s="15" t="str">
        <f>VTP!I6</f>
        <v>:37.30</v>
      </c>
      <c r="C25" s="15" t="str">
        <f>VTP!J6</f>
        <v>:43.94</v>
      </c>
      <c r="D25" s="15" t="str">
        <f>VTP!K6</f>
        <v>:44.90</v>
      </c>
      <c r="E25" s="15" t="str">
        <f>VTP!L6</f>
        <v>:45.19</v>
      </c>
      <c r="F25" s="15" t="str">
        <f>VTP!M6</f>
        <v>:45.32</v>
      </c>
      <c r="G25" s="14">
        <f>VTP!N6</f>
        <v>5.0342592592592592E-3</v>
      </c>
      <c r="H25" s="14" t="str">
        <f>VTP!O6</f>
        <v>NA</v>
      </c>
      <c r="I25" s="61"/>
    </row>
    <row r="26" spans="1:9" ht="18" x14ac:dyDescent="0.4">
      <c r="A26" s="1"/>
      <c r="B26" s="15" t="str">
        <f>VTP!I7</f>
        <v>:42.34</v>
      </c>
      <c r="C26" s="15" t="str">
        <f>VTP!J7</f>
        <v>:44.39</v>
      </c>
      <c r="D26" s="15" t="str">
        <f>VTP!K7</f>
        <v>:44.88</v>
      </c>
      <c r="E26" s="15" t="str">
        <f>VTP!L7</f>
        <v>:46.08</v>
      </c>
      <c r="F26" s="15" t="str">
        <f>VTP!M7</f>
        <v>:38.02</v>
      </c>
      <c r="G26" s="14"/>
      <c r="H26" s="14"/>
      <c r="I26" s="61"/>
    </row>
    <row r="27" spans="1:9" ht="18" x14ac:dyDescent="0.4">
      <c r="A27" s="1"/>
      <c r="B27" s="15"/>
      <c r="C27" s="15"/>
      <c r="D27" s="15"/>
      <c r="E27" s="15"/>
      <c r="F27" s="15"/>
      <c r="G27" s="14"/>
      <c r="H27" s="14"/>
      <c r="I27" s="61"/>
    </row>
    <row r="28" spans="1:9" ht="18" x14ac:dyDescent="0.4">
      <c r="A28" s="65" t="s">
        <v>69</v>
      </c>
      <c r="B28" s="66" t="s">
        <v>53</v>
      </c>
      <c r="C28" s="66" t="s">
        <v>52</v>
      </c>
      <c r="D28" s="66" t="s">
        <v>36</v>
      </c>
      <c r="E28" s="66" t="s">
        <v>76</v>
      </c>
      <c r="F28" s="66"/>
      <c r="G28" s="66"/>
      <c r="H28" s="61"/>
      <c r="I28" s="61"/>
    </row>
    <row r="29" spans="1:9" ht="18" x14ac:dyDescent="0.4">
      <c r="A29" s="1" t="str">
        <f>GIL!H36</f>
        <v>8/26/17 Gilbert</v>
      </c>
      <c r="B29" s="15" t="str">
        <f>GIL!L19</f>
        <v>:39.62</v>
      </c>
      <c r="C29" s="15" t="str">
        <f>GIL!M19</f>
        <v>:42.37</v>
      </c>
      <c r="D29" s="3">
        <f>GIL!N19</f>
        <v>9.4895833333333334E-4</v>
      </c>
      <c r="E29" s="3">
        <f>GIL!O19</f>
        <v>9.4907407407407408E-4</v>
      </c>
      <c r="F29" s="61"/>
      <c r="G29" s="61"/>
      <c r="H29" s="61"/>
      <c r="I29" s="61"/>
    </row>
    <row r="30" spans="1:9" ht="18" x14ac:dyDescent="0.4">
      <c r="A30" s="1" t="str">
        <f>AJ!H36</f>
        <v>8/29/17 Apache Junction</v>
      </c>
      <c r="B30" s="15" t="str">
        <f>AJ!L19</f>
        <v>:41.55</v>
      </c>
      <c r="C30" s="15" t="str">
        <f>AJ!M19</f>
        <v>:42.93</v>
      </c>
      <c r="D30" s="14">
        <f>AJ!N19</f>
        <v>9.7777777777777772E-4</v>
      </c>
      <c r="E30" s="14">
        <f>AJ!O19</f>
        <v>9.7615740740740736E-4</v>
      </c>
      <c r="F30" s="61"/>
      <c r="G30" s="61"/>
      <c r="H30" s="61"/>
      <c r="I30" s="61"/>
    </row>
    <row r="31" spans="1:9" ht="18" x14ac:dyDescent="0.4">
      <c r="A31" s="1"/>
      <c r="B31" s="15"/>
      <c r="C31" s="15"/>
      <c r="D31" s="3"/>
      <c r="E31" s="3"/>
      <c r="F31" s="61"/>
      <c r="G31" s="61"/>
      <c r="H31" s="61"/>
      <c r="I31" s="61"/>
    </row>
    <row r="32" spans="1:9" ht="18" x14ac:dyDescent="0.4">
      <c r="A32" s="65" t="s">
        <v>70</v>
      </c>
      <c r="B32" s="66" t="s">
        <v>53</v>
      </c>
      <c r="C32" s="66" t="s">
        <v>52</v>
      </c>
      <c r="D32" s="66" t="s">
        <v>36</v>
      </c>
      <c r="E32" s="66" t="s">
        <v>76</v>
      </c>
      <c r="F32" s="66"/>
      <c r="G32" s="66"/>
      <c r="H32" s="61"/>
      <c r="I32" s="61"/>
    </row>
    <row r="33" spans="1:11" ht="18" x14ac:dyDescent="0.4">
      <c r="A33" s="1" t="str">
        <f>WI!H36</f>
        <v>9/9/17 Wolves Invite</v>
      </c>
      <c r="B33" s="15" t="str">
        <f>WI!L27</f>
        <v>:40.96</v>
      </c>
      <c r="C33" s="15" t="str">
        <f>WI!M27</f>
        <v>:45.65</v>
      </c>
      <c r="D33" s="14">
        <f>WI!N27</f>
        <v>1.0024305555555557E-3</v>
      </c>
      <c r="E33" s="14">
        <f>WI!O27</f>
        <v>1.0024305555555557E-3</v>
      </c>
      <c r="F33" s="66"/>
      <c r="G33" s="66"/>
      <c r="H33" s="61"/>
      <c r="I33" s="61"/>
    </row>
    <row r="34" spans="1:11" ht="18.5" thickBot="1" x14ac:dyDescent="0.45">
      <c r="A34" s="1"/>
      <c r="B34" s="15"/>
      <c r="C34" s="15"/>
      <c r="D34" s="14"/>
      <c r="E34" s="14"/>
      <c r="F34" s="61"/>
      <c r="G34" s="61"/>
      <c r="H34" s="61"/>
      <c r="I34" s="61"/>
    </row>
    <row r="35" spans="1:11" ht="18.5" thickBot="1" x14ac:dyDescent="0.45">
      <c r="A35" s="83" t="s">
        <v>137</v>
      </c>
      <c r="B35" s="85"/>
      <c r="C35" s="85"/>
      <c r="D35" s="86"/>
      <c r="E35" s="86"/>
      <c r="F35" s="80"/>
      <c r="G35" s="80"/>
      <c r="H35" s="81"/>
      <c r="I35" s="81"/>
      <c r="J35" s="59"/>
      <c r="K35" s="60"/>
    </row>
    <row r="36" spans="1:11" ht="18" x14ac:dyDescent="0.4">
      <c r="A36" s="68" t="s">
        <v>0</v>
      </c>
      <c r="B36" s="33" t="s">
        <v>2</v>
      </c>
      <c r="C36" s="33" t="s">
        <v>1</v>
      </c>
      <c r="D36" s="33" t="s">
        <v>3</v>
      </c>
      <c r="E36" s="34" t="s">
        <v>10</v>
      </c>
      <c r="F36" s="34" t="s">
        <v>4</v>
      </c>
      <c r="G36" s="34" t="s">
        <v>5</v>
      </c>
      <c r="H36" s="34" t="s">
        <v>11</v>
      </c>
      <c r="I36" s="34" t="s">
        <v>6</v>
      </c>
      <c r="J36" s="34" t="s">
        <v>7</v>
      </c>
      <c r="K36" s="35" t="s">
        <v>8</v>
      </c>
    </row>
    <row r="37" spans="1:11" ht="18" thickBot="1" x14ac:dyDescent="0.4">
      <c r="A37" s="73" t="s">
        <v>85</v>
      </c>
      <c r="B37" s="74" t="str">
        <f>BT!C18</f>
        <v>2:30.34 PCV</v>
      </c>
      <c r="C37" s="74" t="str">
        <f>BT!D18</f>
        <v>2:52.34 WI</v>
      </c>
      <c r="D37" s="74" t="str">
        <f>BT!E18</f>
        <v>:29.27 HIG</v>
      </c>
      <c r="E37" s="74" t="str">
        <f>BT!F18</f>
        <v>:30.47 HIG</v>
      </c>
      <c r="F37" s="74" t="str">
        <f>BT!G18</f>
        <v>1:22.41 PCV</v>
      </c>
      <c r="G37" s="74" t="str">
        <f>BT!H18</f>
        <v>1:05.06 KI</v>
      </c>
      <c r="H37" s="74" t="str">
        <f>BT!I18</f>
        <v>1:05.69 WI</v>
      </c>
      <c r="I37" s="74" t="str">
        <f>BT!J18</f>
        <v>7:14.96 VTP</v>
      </c>
      <c r="J37" s="74" t="str">
        <f>BT!K18</f>
        <v>1:21.99 GIL</v>
      </c>
      <c r="K37" s="75" t="str">
        <f>BT!L18</f>
        <v>1:26.61 WI</v>
      </c>
    </row>
    <row r="38" spans="1:11" ht="13" thickBot="1" x14ac:dyDescent="0.3"/>
    <row r="39" spans="1:11" ht="18.5" thickBot="1" x14ac:dyDescent="0.45">
      <c r="A39" s="83">
        <v>2017</v>
      </c>
      <c r="B39" s="90"/>
      <c r="C39" s="90"/>
      <c r="D39" s="90"/>
      <c r="E39" s="90"/>
      <c r="F39" s="90"/>
      <c r="G39" s="90"/>
      <c r="H39" s="90"/>
      <c r="I39" s="90"/>
      <c r="J39" s="59"/>
      <c r="K39" s="60"/>
    </row>
    <row r="40" spans="1:11" ht="17.5" x14ac:dyDescent="0.35">
      <c r="A40" s="87" t="s">
        <v>99</v>
      </c>
      <c r="B40" s="123" t="s">
        <v>468</v>
      </c>
      <c r="C40" s="123" t="s">
        <v>449</v>
      </c>
      <c r="D40" s="123" t="s">
        <v>312</v>
      </c>
      <c r="E40" s="123" t="s">
        <v>1235</v>
      </c>
      <c r="F40" s="123" t="s">
        <v>363</v>
      </c>
      <c r="G40" s="123" t="s">
        <v>280</v>
      </c>
      <c r="H40" s="123" t="s">
        <v>564</v>
      </c>
      <c r="I40" s="123" t="s">
        <v>385</v>
      </c>
      <c r="J40" s="123" t="s">
        <v>325</v>
      </c>
      <c r="K40" s="132" t="s">
        <v>340</v>
      </c>
    </row>
    <row r="41" spans="1:11" ht="18" thickBot="1" x14ac:dyDescent="0.4">
      <c r="A41" s="73" t="s">
        <v>100</v>
      </c>
      <c r="B41" s="74" t="str">
        <f>BT!C18</f>
        <v>2:30.34 PCV</v>
      </c>
      <c r="C41" s="74" t="str">
        <f>BT!D18</f>
        <v>2:52.34 WI</v>
      </c>
      <c r="D41" s="74" t="str">
        <f>BT!E18</f>
        <v>:29.27 HIG</v>
      </c>
      <c r="E41" s="74" t="str">
        <f>BT!F18</f>
        <v>:30.47 HIG</v>
      </c>
      <c r="F41" s="74" t="str">
        <f>BT!G18</f>
        <v>1:22.41 PCV</v>
      </c>
      <c r="G41" s="74" t="str">
        <f>BT!H18</f>
        <v>1:05.06 KI</v>
      </c>
      <c r="H41" s="74" t="str">
        <f>BT!I18</f>
        <v>1:05.69 WI</v>
      </c>
      <c r="I41" s="74" t="str">
        <f>BT!J18</f>
        <v>7:14.96 VTP</v>
      </c>
      <c r="J41" s="74" t="str">
        <f>BT!K18</f>
        <v>1:21.99 GIL</v>
      </c>
      <c r="K41" s="75" t="str">
        <f>BT!L18</f>
        <v>1:26.61 WI</v>
      </c>
    </row>
  </sheetData>
  <pageMargins left="0.7" right="0.7" top="0.75" bottom="0.75" header="0.5" footer="0.5"/>
  <pageSetup scale="52" orientation="landscape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K60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276</v>
      </c>
      <c r="B1" s="64" t="s">
        <v>84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GIL!H36</f>
        <v>8/26/17 Gilbert</v>
      </c>
      <c r="B4" s="15" t="str">
        <f>GIL!B8</f>
        <v>:36.40</v>
      </c>
      <c r="C4" s="15" t="str">
        <f>GIL!C8</f>
        <v>:42.49</v>
      </c>
      <c r="D4" s="15" t="str">
        <f>GIL!D8</f>
        <v>:40.87</v>
      </c>
      <c r="E4" s="15" t="str">
        <f>GIL!E8</f>
        <v>:40.88</v>
      </c>
      <c r="F4" s="14">
        <f>GIL!F8</f>
        <v>1.8592592592592593E-3</v>
      </c>
      <c r="G4" s="14">
        <f>GIL!G8</f>
        <v>1.856712962962963E-3</v>
      </c>
      <c r="H4" s="61"/>
      <c r="I4" s="61"/>
    </row>
    <row r="5" spans="1:9" ht="18" x14ac:dyDescent="0.4">
      <c r="A5" s="1" t="str">
        <f>AJ!H36</f>
        <v>8/29/17 Apache Junction</v>
      </c>
      <c r="B5" s="15" t="str">
        <f>AJ!B9</f>
        <v>:35.09</v>
      </c>
      <c r="C5" s="15" t="str">
        <f>AJ!C9</f>
        <v>:41.05</v>
      </c>
      <c r="D5" s="15" t="str">
        <f>AJ!D9</f>
        <v>:41.53</v>
      </c>
      <c r="E5" s="15" t="str">
        <f>AJ!E9</f>
        <v>:37.30</v>
      </c>
      <c r="F5" s="14">
        <f>AJ!F9</f>
        <v>1.7947916666666668E-3</v>
      </c>
      <c r="G5" s="14">
        <f>AJ!G9</f>
        <v>1.7949074074074074E-3</v>
      </c>
      <c r="H5" s="61"/>
      <c r="I5" s="61"/>
    </row>
    <row r="6" spans="1:9" ht="18" x14ac:dyDescent="0.4">
      <c r="A6" s="1" t="str">
        <f>VTP!H36</f>
        <v>9/7/17 Veritas &amp; Tempe Prep</v>
      </c>
      <c r="B6" s="15" t="str">
        <f>VTP!B9</f>
        <v>:32.00</v>
      </c>
      <c r="C6" s="15" t="str">
        <f>VTP!C9</f>
        <v>:38.51</v>
      </c>
      <c r="D6" s="15" t="str">
        <f>VTP!D9</f>
        <v>:40.48</v>
      </c>
      <c r="E6" s="15" t="str">
        <f>VTP!E9</f>
        <v>:38.26</v>
      </c>
      <c r="F6" s="14">
        <f>VTP!F9</f>
        <v>1.7274305555555556E-3</v>
      </c>
      <c r="G6" s="14">
        <f>VTP!G9</f>
        <v>1.7422453703703706E-3</v>
      </c>
      <c r="H6" s="61"/>
      <c r="I6" s="61"/>
    </row>
    <row r="7" spans="1:9" ht="18" x14ac:dyDescent="0.4">
      <c r="A7" s="1" t="str">
        <f>WI!H36</f>
        <v>9/9/17 Wolves Invite</v>
      </c>
      <c r="B7" s="15" t="str">
        <f>WI!B8</f>
        <v>:32.92</v>
      </c>
      <c r="C7" s="15" t="str">
        <f>WI!C8</f>
        <v>:39.20</v>
      </c>
      <c r="D7" s="15" t="str">
        <f>WI!D8</f>
        <v>:42.59</v>
      </c>
      <c r="E7" s="15" t="str">
        <f>WI!E8</f>
        <v>:39.31</v>
      </c>
      <c r="F7" s="14">
        <f>WI!F8</f>
        <v>1.7826388888888889E-3</v>
      </c>
      <c r="G7" s="14">
        <f>WI!G8</f>
        <v>1.7853009259259261E-3</v>
      </c>
      <c r="H7" s="61"/>
      <c r="I7" s="61"/>
    </row>
    <row r="8" spans="1:9" ht="18" x14ac:dyDescent="0.4">
      <c r="A8" s="1" t="str">
        <f>KI!H36</f>
        <v>9/23/17 Knights Invite</v>
      </c>
      <c r="B8" s="15" t="str">
        <f>KI!B8</f>
        <v>:33.09</v>
      </c>
      <c r="C8" s="15" t="str">
        <f>KI!C8</f>
        <v>:37.91</v>
      </c>
      <c r="D8" s="15" t="str">
        <f>KI!D8</f>
        <v>:40.66</v>
      </c>
      <c r="E8" s="15" t="str">
        <f>KI!E8</f>
        <v>:39.55</v>
      </c>
      <c r="F8" s="14">
        <f>KI!F8</f>
        <v>1.7535879629629631E-3</v>
      </c>
      <c r="G8" s="14">
        <f>KI!G8</f>
        <v>1.7614583333333334E-3</v>
      </c>
      <c r="H8" s="61"/>
      <c r="I8" s="61"/>
    </row>
    <row r="9" spans="1:9" ht="18" x14ac:dyDescent="0.4">
      <c r="A9" s="1" t="str">
        <f>HIG!H36</f>
        <v>9/26/17 at Higley</v>
      </c>
      <c r="B9" s="15" t="str">
        <f>HIG!B8</f>
        <v>:33.88</v>
      </c>
      <c r="C9" s="15" t="str">
        <f>HIG!C8</f>
        <v>:39.00</v>
      </c>
      <c r="D9" s="15" t="str">
        <f>HIG!D8</f>
        <v>:40.30</v>
      </c>
      <c r="E9" s="15" t="str">
        <f>HIG!E8</f>
        <v>:38.27</v>
      </c>
      <c r="F9" s="14">
        <f>HIG!F8</f>
        <v>1.7528935185185189E-3</v>
      </c>
      <c r="G9" s="14">
        <f>HIG!G8</f>
        <v>1.75625E-3</v>
      </c>
      <c r="H9" s="61"/>
      <c r="I9" s="61"/>
    </row>
    <row r="10" spans="1:9" ht="18" x14ac:dyDescent="0.4">
      <c r="A10" s="1" t="str">
        <f>GCS!H36</f>
        <v>10/5/17 vs Gilbert Christian School</v>
      </c>
      <c r="B10" s="15" t="str">
        <f>GCS!B9</f>
        <v>:34.63</v>
      </c>
      <c r="C10" s="15" t="str">
        <f>GCS!C9</f>
        <v>:39.48</v>
      </c>
      <c r="D10" s="15" t="str">
        <f>GCS!D9</f>
        <v>:38.79</v>
      </c>
      <c r="E10" s="15" t="str">
        <f>GCS!E9</f>
        <v>:36.55</v>
      </c>
      <c r="F10" s="14">
        <f>GCS!F9</f>
        <v>1.7297453703703702E-3</v>
      </c>
      <c r="G10" s="14">
        <f>GCS!G9</f>
        <v>1.7270833333333333E-3</v>
      </c>
      <c r="H10" s="61"/>
      <c r="I10" s="61"/>
    </row>
    <row r="11" spans="1:9" ht="18" x14ac:dyDescent="0.4">
      <c r="A11" s="1" t="str">
        <f>SPCP!H36</f>
        <v>10/19/17 vs Scottsdale Prep &amp; Chandler Prep</v>
      </c>
      <c r="B11" s="15" t="str">
        <f>SPCP!B9</f>
        <v>:33.13</v>
      </c>
      <c r="C11" s="15" t="str">
        <f>SPCP!C9</f>
        <v>:39.51</v>
      </c>
      <c r="D11" s="15" t="str">
        <f>SPCP!D9</f>
        <v>:40.91</v>
      </c>
      <c r="E11" s="15" t="str">
        <f>SPCP!E9</f>
        <v>:37.71</v>
      </c>
      <c r="F11" s="14">
        <f>SPCP!F9</f>
        <v>1.7506944444444445E-3</v>
      </c>
      <c r="G11" s="14">
        <f>SPCP!G9</f>
        <v>1.7538194444444443E-3</v>
      </c>
      <c r="H11" s="61"/>
      <c r="I11" s="61"/>
    </row>
    <row r="12" spans="1:9" ht="18" x14ac:dyDescent="0.4">
      <c r="A12" s="1" t="str">
        <f>SSI!H36</f>
        <v>10/21/17 Small School Invite</v>
      </c>
      <c r="B12" s="15" t="str">
        <f>SSI!B10</f>
        <v>:34.06</v>
      </c>
      <c r="C12" s="15" t="str">
        <f>SSI!C10</f>
        <v>:35.75</v>
      </c>
      <c r="D12" s="15" t="str">
        <f>SSI!D10</f>
        <v>:38.98</v>
      </c>
      <c r="E12" s="15" t="str">
        <f>SSI!E10</f>
        <v>:37.77</v>
      </c>
      <c r="F12" s="14">
        <f>SSI!F10</f>
        <v>1.6962962962962964E-3</v>
      </c>
      <c r="G12" s="14">
        <f>SSI!G10</f>
        <v>1.703125E-3</v>
      </c>
      <c r="H12" s="61"/>
      <c r="I12" s="61"/>
    </row>
    <row r="13" spans="1:9" ht="18" x14ac:dyDescent="0.4">
      <c r="A13" s="1" t="str">
        <f>SAN!H35</f>
        <v>10/28/17 San Tan Invite</v>
      </c>
      <c r="B13" s="15" t="str">
        <f>SAN!B10</f>
        <v>:32.97</v>
      </c>
      <c r="C13" s="15" t="str">
        <f>SAN!C10</f>
        <v>:37.08</v>
      </c>
      <c r="D13" s="15" t="str">
        <f>SAN!D10</f>
        <v>:38.34</v>
      </c>
      <c r="E13" s="15" t="str">
        <f>SAN!E10</f>
        <v>:37.78</v>
      </c>
      <c r="F13" s="14">
        <f>SAN!F10</f>
        <v>1.6917824074074075E-3</v>
      </c>
      <c r="G13" s="14">
        <f>SAN!G10</f>
        <v>1.6900462962962963E-3</v>
      </c>
      <c r="H13" s="61"/>
      <c r="I13" s="61"/>
    </row>
    <row r="14" spans="1:9" ht="18" x14ac:dyDescent="0.4">
      <c r="A14" s="1"/>
      <c r="B14" s="15"/>
      <c r="C14" s="15"/>
      <c r="D14" s="15"/>
      <c r="E14" s="15"/>
      <c r="F14" s="14"/>
      <c r="G14" s="14"/>
      <c r="H14" s="61"/>
      <c r="I14" s="61"/>
    </row>
    <row r="15" spans="1:9" ht="18" x14ac:dyDescent="0.4">
      <c r="A15" s="65" t="s">
        <v>1</v>
      </c>
      <c r="B15" s="66" t="s">
        <v>34</v>
      </c>
      <c r="C15" s="66" t="s">
        <v>32</v>
      </c>
      <c r="D15" s="66" t="s">
        <v>33</v>
      </c>
      <c r="E15" s="66" t="s">
        <v>35</v>
      </c>
      <c r="F15" s="66" t="s">
        <v>36</v>
      </c>
      <c r="G15" s="66" t="s">
        <v>76</v>
      </c>
      <c r="H15" s="61"/>
      <c r="I15" s="61"/>
    </row>
    <row r="16" spans="1:9" ht="18" x14ac:dyDescent="0.4">
      <c r="A16" s="1" t="str">
        <f>PCV!H36</f>
        <v>9/12/17 at Phoenix Country Day &amp; Veritas</v>
      </c>
      <c r="B16" s="15" t="str">
        <f>PCV!B15</f>
        <v>:41.31</v>
      </c>
      <c r="C16" s="15" t="str">
        <f>PCV!C15</f>
        <v>:54.32</v>
      </c>
      <c r="D16" s="15" t="str">
        <f>PCV!D15</f>
        <v>:58.91</v>
      </c>
      <c r="E16" s="15" t="str">
        <f>PCV!E15</f>
        <v>:47.87</v>
      </c>
      <c r="F16" s="14">
        <f>PCV!F15</f>
        <v>2.2269675925925925E-3</v>
      </c>
      <c r="G16" s="14">
        <f>PCV!G15</f>
        <v>2.2306712962962961E-3</v>
      </c>
      <c r="H16" s="61"/>
      <c r="I16" s="61"/>
    </row>
    <row r="17" spans="1:9" ht="18" x14ac:dyDescent="0.4">
      <c r="A17" s="1"/>
      <c r="B17" s="15"/>
      <c r="C17" s="15"/>
      <c r="D17" s="15"/>
      <c r="E17" s="15"/>
      <c r="F17" s="14"/>
      <c r="G17" s="14"/>
      <c r="H17" s="61"/>
      <c r="I17" s="61"/>
    </row>
    <row r="18" spans="1:9" ht="18" x14ac:dyDescent="0.4">
      <c r="A18" s="65" t="s">
        <v>65</v>
      </c>
      <c r="B18" s="66" t="s">
        <v>36</v>
      </c>
      <c r="C18" s="66" t="s">
        <v>76</v>
      </c>
      <c r="D18" s="66"/>
      <c r="E18" s="66"/>
      <c r="F18" s="66"/>
      <c r="G18" s="66"/>
      <c r="H18" s="61"/>
      <c r="I18" s="61"/>
    </row>
    <row r="19" spans="1:9" ht="18" x14ac:dyDescent="0.4">
      <c r="A19" s="1" t="str">
        <f>DAF!H36</f>
        <v>9/21/17 at Dysart &amp; Agua Fria</v>
      </c>
      <c r="B19" s="4" t="str">
        <f>DAF!F21</f>
        <v>:31.59</v>
      </c>
      <c r="C19" s="4" t="str">
        <f>DAF!G21</f>
        <v>:31.65</v>
      </c>
      <c r="D19" s="61"/>
      <c r="E19" s="61"/>
      <c r="F19" s="61"/>
      <c r="G19" s="61"/>
      <c r="H19" s="61"/>
      <c r="I19" s="61"/>
    </row>
    <row r="20" spans="1:9" ht="18" x14ac:dyDescent="0.4">
      <c r="A20" s="1"/>
      <c r="B20" s="4"/>
      <c r="C20" s="61"/>
      <c r="D20" s="61"/>
      <c r="E20" s="61"/>
      <c r="F20" s="61"/>
      <c r="G20" s="61"/>
      <c r="H20" s="61"/>
      <c r="I20" s="61"/>
    </row>
    <row r="21" spans="1:9" ht="18" x14ac:dyDescent="0.4">
      <c r="A21" s="65" t="s">
        <v>66</v>
      </c>
      <c r="B21" s="66" t="s">
        <v>53</v>
      </c>
      <c r="C21" s="66" t="s">
        <v>52</v>
      </c>
      <c r="D21" s="66" t="s">
        <v>36</v>
      </c>
      <c r="E21" s="66" t="s">
        <v>76</v>
      </c>
      <c r="F21" s="66"/>
      <c r="G21" s="66"/>
      <c r="H21" s="61"/>
      <c r="I21" s="61"/>
    </row>
    <row r="22" spans="1:9" ht="18" x14ac:dyDescent="0.4">
      <c r="A22" s="1"/>
      <c r="B22" s="15"/>
      <c r="C22" s="15"/>
      <c r="D22" s="3"/>
      <c r="E22" s="3"/>
      <c r="F22" s="61"/>
      <c r="G22" s="61"/>
      <c r="H22" s="61"/>
      <c r="I22" s="61"/>
    </row>
    <row r="23" spans="1:9" ht="18" x14ac:dyDescent="0.4">
      <c r="A23" s="1"/>
      <c r="B23" s="15"/>
      <c r="C23" s="15"/>
      <c r="D23" s="3"/>
      <c r="E23" s="3"/>
      <c r="F23" s="61"/>
      <c r="G23" s="61"/>
      <c r="H23" s="61"/>
      <c r="I23" s="61"/>
    </row>
    <row r="24" spans="1:9" ht="18" x14ac:dyDescent="0.4">
      <c r="A24" s="65" t="s">
        <v>67</v>
      </c>
      <c r="B24" s="66" t="s">
        <v>53</v>
      </c>
      <c r="C24" s="66" t="s">
        <v>52</v>
      </c>
      <c r="D24" s="66" t="s">
        <v>36</v>
      </c>
      <c r="E24" s="66" t="s">
        <v>76</v>
      </c>
      <c r="F24" s="66"/>
      <c r="G24" s="66"/>
      <c r="H24" s="61"/>
      <c r="I24" s="61"/>
    </row>
    <row r="25" spans="1:9" ht="18" x14ac:dyDescent="0.4">
      <c r="A25" s="1" t="str">
        <f>WI!H36</f>
        <v>9/9/17 Wolves Invite</v>
      </c>
      <c r="B25" s="15" t="str">
        <f>WI!D34</f>
        <v>:33.07</v>
      </c>
      <c r="C25" s="15" t="str">
        <f>WI!E34</f>
        <v>:35.89</v>
      </c>
      <c r="D25" s="14">
        <f>WI!F34</f>
        <v>7.9814814814814809E-4</v>
      </c>
      <c r="E25" s="14">
        <f>WI!G34</f>
        <v>7.9976851851851856E-4</v>
      </c>
      <c r="F25" s="61"/>
      <c r="G25" s="61"/>
      <c r="H25" s="61"/>
      <c r="I25" s="61"/>
    </row>
    <row r="26" spans="1:9" ht="18" x14ac:dyDescent="0.4">
      <c r="A26" s="1"/>
      <c r="B26" s="15"/>
      <c r="C26" s="15"/>
      <c r="D26" s="3"/>
      <c r="E26" s="3"/>
      <c r="F26" s="61"/>
      <c r="G26" s="61"/>
      <c r="H26" s="61"/>
      <c r="I26" s="61"/>
    </row>
    <row r="27" spans="1:9" ht="18" x14ac:dyDescent="0.4">
      <c r="A27" s="65" t="s">
        <v>68</v>
      </c>
      <c r="B27" s="66" t="s">
        <v>57</v>
      </c>
      <c r="C27" s="66" t="s">
        <v>56</v>
      </c>
      <c r="D27" s="66" t="s">
        <v>55</v>
      </c>
      <c r="E27" s="66" t="s">
        <v>54</v>
      </c>
      <c r="F27" s="66" t="s">
        <v>63</v>
      </c>
      <c r="G27" s="66" t="s">
        <v>36</v>
      </c>
      <c r="H27" s="66" t="s">
        <v>76</v>
      </c>
      <c r="I27" s="61"/>
    </row>
    <row r="28" spans="1:9" ht="18" x14ac:dyDescent="0.4">
      <c r="A28" s="1" t="str">
        <f>GIL!H36</f>
        <v>8/26/17 Gilbert</v>
      </c>
      <c r="B28" s="15">
        <f>GIL!I2</f>
        <v>9.7384259259259266E-4</v>
      </c>
      <c r="C28" s="15">
        <f>GIL!J2</f>
        <v>1.0660879629629629E-3</v>
      </c>
      <c r="D28" s="15">
        <f>GIL!K2</f>
        <v>1.0577546296296296E-3</v>
      </c>
      <c r="E28" s="15">
        <f>GIL!L2</f>
        <v>1.0570601851851852E-3</v>
      </c>
      <c r="F28" s="15">
        <f>GIL!M2</f>
        <v>9.7546296296296302E-4</v>
      </c>
      <c r="G28" s="14">
        <f>GIL!N2</f>
        <v>5.130208333333333E-3</v>
      </c>
      <c r="H28" s="14">
        <f>GIL!O2</f>
        <v>5.1311342592592598E-3</v>
      </c>
      <c r="I28" s="61"/>
    </row>
    <row r="29" spans="1:9" ht="18" x14ac:dyDescent="0.4">
      <c r="A29" s="1" t="str">
        <f>AJ!H36</f>
        <v>8/29/17 Apache Junction</v>
      </c>
      <c r="B29" s="15" t="str">
        <f>AJ!I4</f>
        <v>:37.89</v>
      </c>
      <c r="C29" s="15" t="str">
        <f>AJ!J4</f>
        <v>:44.06</v>
      </c>
      <c r="D29" s="15" t="str">
        <f>AJ!K4</f>
        <v>:43.47</v>
      </c>
      <c r="E29" s="15" t="str">
        <f>AJ!L4</f>
        <v>:42.39</v>
      </c>
      <c r="F29" s="15" t="str">
        <f>AJ!M4</f>
        <v>:43.23</v>
      </c>
      <c r="G29" s="14">
        <f>AJ!N4</f>
        <v>4.8957175925925921E-3</v>
      </c>
      <c r="H29" s="14">
        <f>AJ!O4</f>
        <v>4.895138888888889E-3</v>
      </c>
      <c r="I29" s="61"/>
    </row>
    <row r="30" spans="1:9" ht="18" x14ac:dyDescent="0.4">
      <c r="A30" s="1"/>
      <c r="B30" s="15" t="str">
        <f>AJ!I5</f>
        <v>:43.43</v>
      </c>
      <c r="C30" s="15" t="str">
        <f>AJ!J5</f>
        <v>:42.84</v>
      </c>
      <c r="D30" s="15" t="str">
        <f>AJ!K5</f>
        <v>:44.14</v>
      </c>
      <c r="E30" s="15" t="str">
        <f>AJ!L5</f>
        <v>:43.96</v>
      </c>
      <c r="F30" s="15" t="str">
        <f>AJ!M5</f>
        <v>:37.58</v>
      </c>
      <c r="G30" s="14"/>
      <c r="H30" s="14"/>
      <c r="I30" s="61"/>
    </row>
    <row r="31" spans="1:9" ht="18" x14ac:dyDescent="0.4">
      <c r="A31" s="1" t="str">
        <f>VTP!H36</f>
        <v>9/7/17 Veritas &amp; Tempe Prep</v>
      </c>
      <c r="B31" s="15" t="str">
        <f>VTP!I4</f>
        <v>:37.34</v>
      </c>
      <c r="C31" s="15" t="str">
        <f>VTP!J4</f>
        <v>:43.31</v>
      </c>
      <c r="D31" s="15" t="str">
        <f>VTP!K4</f>
        <v>:43.14</v>
      </c>
      <c r="E31" s="15" t="str">
        <f>VTP!L4</f>
        <v>:42.78</v>
      </c>
      <c r="F31" s="15" t="str">
        <f>VTP!M4</f>
        <v>:42.94</v>
      </c>
      <c r="G31" s="14">
        <f>VTP!N4</f>
        <v>4.8768518518518518E-3</v>
      </c>
      <c r="H31" s="14">
        <f>VTP!O4</f>
        <v>4.8805555555555555E-3</v>
      </c>
      <c r="I31" s="61"/>
    </row>
    <row r="32" spans="1:9" ht="18" x14ac:dyDescent="0.4">
      <c r="A32" s="1"/>
      <c r="B32" s="15" t="str">
        <f>VTP!I5</f>
        <v>:42.18</v>
      </c>
      <c r="C32" s="15" t="str">
        <f>VTP!J5</f>
        <v>:44.40</v>
      </c>
      <c r="D32" s="15" t="str">
        <f>VTP!K5</f>
        <v>:44.24</v>
      </c>
      <c r="E32" s="15" t="str">
        <f>VTP!L5</f>
        <v>:43.82</v>
      </c>
      <c r="F32" s="15" t="str">
        <f>VTP!M5</f>
        <v>:37.61</v>
      </c>
      <c r="G32" s="14"/>
      <c r="H32" s="14"/>
      <c r="I32" s="61"/>
    </row>
    <row r="33" spans="1:9" ht="18" x14ac:dyDescent="0.4">
      <c r="A33" s="1" t="str">
        <f>PCV!H36</f>
        <v>9/12/17 at Phoenix Country Day &amp; Veritas</v>
      </c>
      <c r="B33" s="15" t="str">
        <f>PCV!I2</f>
        <v>:37.46</v>
      </c>
      <c r="C33" s="15" t="str">
        <f>PCV!J2</f>
        <v>:43.68</v>
      </c>
      <c r="D33" s="15" t="str">
        <f>PCV!K2</f>
        <v>:43.26</v>
      </c>
      <c r="E33" s="15" t="str">
        <f>PCV!L2</f>
        <v>:43.41</v>
      </c>
      <c r="F33" s="15" t="str">
        <f>PCV!M2</f>
        <v>:41.42</v>
      </c>
      <c r="G33" s="14">
        <f>PCV!N2</f>
        <v>4.8017361111111117E-3</v>
      </c>
      <c r="H33" s="14">
        <f>PCV!O2</f>
        <v>4.7969907407407406E-3</v>
      </c>
      <c r="I33" s="61"/>
    </row>
    <row r="34" spans="1:9" ht="18" x14ac:dyDescent="0.4">
      <c r="A34" s="1"/>
      <c r="B34" s="15" t="str">
        <f>PCV!I3</f>
        <v>:41.18</v>
      </c>
      <c r="C34" s="15" t="str">
        <f>PCV!J3</f>
        <v>:40.46</v>
      </c>
      <c r="D34" s="15" t="str">
        <f>PCV!K3</f>
        <v>:42.84</v>
      </c>
      <c r="E34" s="15" t="str">
        <f>PCV!L3</f>
        <v>:42.76</v>
      </c>
      <c r="F34" s="15" t="str">
        <f>PCV!M3</f>
        <v>:39.50</v>
      </c>
      <c r="G34" s="14"/>
      <c r="H34" s="14"/>
      <c r="I34" s="61"/>
    </row>
    <row r="35" spans="1:9" ht="18" x14ac:dyDescent="0.4">
      <c r="A35" s="1" t="str">
        <f>KI!H36</f>
        <v>9/23/17 Knights Invite</v>
      </c>
      <c r="B35" s="15" t="str">
        <f>KI!I4</f>
        <v>:35.49</v>
      </c>
      <c r="C35" s="15" t="str">
        <f>KI!J4</f>
        <v>:42.08</v>
      </c>
      <c r="D35" s="15" t="str">
        <f>KI!K4</f>
        <v>:41.72</v>
      </c>
      <c r="E35" s="15" t="str">
        <f>KI!L4</f>
        <v>:41.78</v>
      </c>
      <c r="F35" s="15" t="str">
        <f>KI!M4</f>
        <v>:43.40</v>
      </c>
      <c r="G35" s="14">
        <f>KI!N4</f>
        <v>4.7511574074074079E-3</v>
      </c>
      <c r="H35" s="14">
        <f>KI!O4</f>
        <v>4.7538194444444442E-3</v>
      </c>
      <c r="I35" s="61"/>
    </row>
    <row r="36" spans="1:9" ht="18" x14ac:dyDescent="0.4">
      <c r="A36" s="1"/>
      <c r="B36" s="15" t="str">
        <f>KI!I5</f>
        <v>:40.71</v>
      </c>
      <c r="C36" s="15" t="str">
        <f>KI!J5</f>
        <v>:42.12</v>
      </c>
      <c r="D36" s="15" t="str">
        <f>KI!K5</f>
        <v>:42.93</v>
      </c>
      <c r="E36" s="15" t="str">
        <f>KI!L5</f>
        <v>:41.94</v>
      </c>
      <c r="F36" s="15" t="str">
        <f>KI!M5</f>
        <v>:38.33</v>
      </c>
      <c r="G36" s="14"/>
      <c r="H36" s="14"/>
      <c r="I36" s="61"/>
    </row>
    <row r="37" spans="1:9" ht="18" x14ac:dyDescent="0.4">
      <c r="A37" s="1" t="str">
        <f>HIG!H36</f>
        <v>9/26/17 at Higley</v>
      </c>
      <c r="B37" s="15" t="str">
        <f>HIG!I2</f>
        <v>:35.31</v>
      </c>
      <c r="C37" s="15" t="str">
        <f>HIG!J2</f>
        <v>NA</v>
      </c>
      <c r="D37" s="15" t="str">
        <f>HIG!K2</f>
        <v>:41.82</v>
      </c>
      <c r="E37" s="15" t="str">
        <f>HIG!L2</f>
        <v>:43.51</v>
      </c>
      <c r="F37" s="15" t="str">
        <f>HIG!M2</f>
        <v>:41.86</v>
      </c>
      <c r="G37" s="14">
        <f>HIG!N2</f>
        <v>4.7694444444444451E-3</v>
      </c>
      <c r="H37" s="14">
        <f>HIG!O2</f>
        <v>4.7699074074074076E-3</v>
      </c>
      <c r="I37" s="61"/>
    </row>
    <row r="38" spans="1:9" ht="18" x14ac:dyDescent="0.4">
      <c r="A38" s="1"/>
      <c r="B38" s="15" t="str">
        <f>HIG!I3</f>
        <v>NA</v>
      </c>
      <c r="C38" s="15" t="str">
        <f>HIG!J3</f>
        <v>NA</v>
      </c>
      <c r="D38" s="15" t="str">
        <f>HIG!K3</f>
        <v>:41.88</v>
      </c>
      <c r="E38" s="15" t="str">
        <f>HIG!L3</f>
        <v>:40.80</v>
      </c>
      <c r="F38" s="15" t="str">
        <f>HIG!M3</f>
        <v>:42.04</v>
      </c>
      <c r="G38" s="14"/>
      <c r="H38" s="14"/>
      <c r="I38" s="61"/>
    </row>
    <row r="39" spans="1:9" ht="18" x14ac:dyDescent="0.4">
      <c r="A39" s="1" t="str">
        <f>GCS!H36</f>
        <v>10/5/17 vs Gilbert Christian School</v>
      </c>
      <c r="B39" s="15" t="str">
        <f>GCS!I2</f>
        <v>:35.47</v>
      </c>
      <c r="C39" s="15" t="str">
        <f>GCS!J2</f>
        <v>:40.27</v>
      </c>
      <c r="D39" s="15" t="str">
        <f>GCS!K2</f>
        <v>:43.00</v>
      </c>
      <c r="E39" s="15" t="str">
        <f>GCS!L2</f>
        <v>:41.59</v>
      </c>
      <c r="F39" s="15" t="str">
        <f>GCS!M2</f>
        <v>:41.63</v>
      </c>
      <c r="G39" s="14">
        <f>GCS!N2</f>
        <v>4.7067129629629629E-3</v>
      </c>
      <c r="H39" s="14">
        <f>GCS!O2</f>
        <v>4.7096064814814813E-3</v>
      </c>
      <c r="I39" s="61"/>
    </row>
    <row r="40" spans="1:9" ht="18" x14ac:dyDescent="0.4">
      <c r="A40" s="1"/>
      <c r="B40" s="15" t="str">
        <f>GCS!I3</f>
        <v>:39.39</v>
      </c>
      <c r="C40" s="15" t="str">
        <f>GCS!J3</f>
        <v>:41.34</v>
      </c>
      <c r="D40" s="15" t="str">
        <f>GCS!K3</f>
        <v>:43.21</v>
      </c>
      <c r="E40" s="15" t="str">
        <f>GCS!L3</f>
        <v>:42.79</v>
      </c>
      <c r="F40" s="15" t="str">
        <f>GCS!M3</f>
        <v>:37.97</v>
      </c>
      <c r="G40" s="14"/>
      <c r="H40" s="14"/>
      <c r="I40" s="61"/>
    </row>
    <row r="41" spans="1:9" ht="18" x14ac:dyDescent="0.4">
      <c r="A41" s="1" t="str">
        <f>SPCP!H36</f>
        <v>10/19/17 vs Scottsdale Prep &amp; Chandler Prep</v>
      </c>
      <c r="B41" s="15" t="str">
        <f>SPCP!I4</f>
        <v>:35.57</v>
      </c>
      <c r="C41" s="15" t="str">
        <f>SPCP!J4</f>
        <v>:42.13</v>
      </c>
      <c r="D41" s="15" t="str">
        <f>SPCP!K4</f>
        <v>:42.07</v>
      </c>
      <c r="E41" s="15" t="str">
        <f>SPCP!L4</f>
        <v>:44.38</v>
      </c>
      <c r="F41" s="15" t="str">
        <f>SPCP!M4</f>
        <v>:42.28</v>
      </c>
      <c r="G41" s="14">
        <f>SPCP!N4</f>
        <v>4.8219907407407413E-3</v>
      </c>
      <c r="H41" s="14">
        <f>SPCP!O4</f>
        <v>4.8253472222222222E-3</v>
      </c>
      <c r="I41" s="61"/>
    </row>
    <row r="42" spans="1:9" ht="18" x14ac:dyDescent="0.4">
      <c r="A42" s="1"/>
      <c r="B42" s="15" t="str">
        <f>SPCP!I5</f>
        <v>:40.66</v>
      </c>
      <c r="C42" s="15" t="str">
        <f>SPCP!J5</f>
        <v>:42.74</v>
      </c>
      <c r="D42" s="15" t="str">
        <f>SPCP!K5</f>
        <v>:43.26</v>
      </c>
      <c r="E42" s="15" t="str">
        <f>SPCP!L5</f>
        <v>:44.38</v>
      </c>
      <c r="F42" s="15" t="str">
        <f>SPCP!M5</f>
        <v>:39.19</v>
      </c>
      <c r="G42" s="14"/>
      <c r="H42" s="14"/>
      <c r="I42" s="61"/>
    </row>
    <row r="43" spans="1:9" ht="18" x14ac:dyDescent="0.4">
      <c r="A43" s="1" t="str">
        <f>SSI!H36</f>
        <v>10/21/17 Small School Invite</v>
      </c>
      <c r="B43" s="15" t="str">
        <f>SSI!I4</f>
        <v>:33.60</v>
      </c>
      <c r="C43" s="15" t="str">
        <f>SSI!J4</f>
        <v>:41.79</v>
      </c>
      <c r="D43" s="15" t="str">
        <f>SSI!K4</f>
        <v>:40.47</v>
      </c>
      <c r="E43" s="15" t="str">
        <f>SSI!L4</f>
        <v>:43.42</v>
      </c>
      <c r="F43" s="15" t="str">
        <f>SSI!M4</f>
        <v>:41.18</v>
      </c>
      <c r="G43" s="14">
        <f>SSI!N4</f>
        <v>4.639351851851852E-3</v>
      </c>
      <c r="H43" s="14">
        <f>SSI!O4</f>
        <v>4.6420138888888891E-3</v>
      </c>
      <c r="I43" s="61"/>
    </row>
    <row r="44" spans="1:9" ht="18" x14ac:dyDescent="0.4">
      <c r="A44" s="1"/>
      <c r="B44" s="15" t="str">
        <f>SSI!I5</f>
        <v>:37.51</v>
      </c>
      <c r="C44" s="15" t="str">
        <f>SSI!J5</f>
        <v>:41.24</v>
      </c>
      <c r="D44" s="15" t="str">
        <f>SSI!K5</f>
        <v>:43.26</v>
      </c>
      <c r="E44" s="15" t="str">
        <f>SSI!L5</f>
        <v>:43.46</v>
      </c>
      <c r="F44" s="15" t="str">
        <f>SSI!M5</f>
        <v>:38.13</v>
      </c>
      <c r="G44" s="14"/>
      <c r="H44" s="14"/>
      <c r="I44" s="61"/>
    </row>
    <row r="45" spans="1:9" ht="18" x14ac:dyDescent="0.4">
      <c r="A45" s="1" t="str">
        <f>SAN!H35</f>
        <v>10/28/17 San Tan Invite</v>
      </c>
      <c r="B45" s="15" t="str">
        <f>SAN!I2</f>
        <v>:33.97</v>
      </c>
      <c r="C45" s="15" t="str">
        <f>SAN!J2</f>
        <v>:39.70</v>
      </c>
      <c r="D45" s="15" t="str">
        <f>SAN!K2</f>
        <v>:40.01</v>
      </c>
      <c r="E45" s="15" t="str">
        <f>SAN!L2</f>
        <v>:40.72</v>
      </c>
      <c r="F45" s="15" t="str">
        <f>SAN!M2</f>
        <v>:40.00</v>
      </c>
      <c r="G45" s="14">
        <f>SAN!N2</f>
        <v>4.5024305555555555E-3</v>
      </c>
      <c r="H45" s="14">
        <f>SAN!O2</f>
        <v>4.5024305555555555E-3</v>
      </c>
      <c r="I45" s="61"/>
    </row>
    <row r="46" spans="1:9" ht="17.5" x14ac:dyDescent="0.35">
      <c r="A46" s="1"/>
      <c r="B46" s="15" t="str">
        <f>SAN!I3</f>
        <v>:37.88</v>
      </c>
      <c r="C46" s="15" t="str">
        <f>SAN!J3</f>
        <v>:39.70</v>
      </c>
      <c r="D46" s="15" t="str">
        <f>SAN!K3</f>
        <v>:40.39</v>
      </c>
      <c r="E46" s="15" t="str">
        <f>SAN!L3</f>
        <v>:40.45</v>
      </c>
      <c r="F46" s="15" t="str">
        <f>SAN!M3</f>
        <v>:36.44</v>
      </c>
      <c r="G46" s="15"/>
      <c r="H46" s="15"/>
      <c r="I46" s="61"/>
    </row>
    <row r="47" spans="1:9" ht="18" x14ac:dyDescent="0.4">
      <c r="A47" s="1"/>
      <c r="B47" s="15"/>
      <c r="C47" s="15"/>
      <c r="D47" s="15"/>
      <c r="E47" s="15"/>
      <c r="F47" s="15"/>
      <c r="G47" s="14"/>
      <c r="H47" s="14"/>
      <c r="I47" s="61"/>
    </row>
    <row r="48" spans="1:9" ht="18" x14ac:dyDescent="0.4">
      <c r="A48" s="65" t="s">
        <v>69</v>
      </c>
      <c r="B48" s="66" t="s">
        <v>53</v>
      </c>
      <c r="C48" s="66" t="s">
        <v>52</v>
      </c>
      <c r="D48" s="66" t="s">
        <v>36</v>
      </c>
      <c r="E48" s="66" t="s">
        <v>76</v>
      </c>
      <c r="F48" s="66"/>
      <c r="G48" s="66"/>
      <c r="H48" s="61"/>
      <c r="I48" s="61"/>
    </row>
    <row r="49" spans="1:11" ht="18" x14ac:dyDescent="0.4">
      <c r="A49" s="1" t="str">
        <f>DAF!H36</f>
        <v>9/21/17 at Dysart &amp; Agua Fria</v>
      </c>
      <c r="B49" s="15" t="str">
        <f>DAF!L19</f>
        <v>:45.83</v>
      </c>
      <c r="C49" s="15" t="str">
        <f>DAF!M19</f>
        <v>:47.46</v>
      </c>
      <c r="D49" s="14">
        <f>DAF!N19</f>
        <v>1.0797453703703705E-3</v>
      </c>
      <c r="E49" s="14">
        <f>DAF!O19</f>
        <v>1.0699074074074074E-3</v>
      </c>
      <c r="F49" s="61"/>
      <c r="G49" s="61"/>
      <c r="H49" s="61"/>
      <c r="I49" s="61"/>
    </row>
    <row r="50" spans="1:11" ht="18" x14ac:dyDescent="0.4">
      <c r="A50" s="1"/>
      <c r="B50" s="15"/>
      <c r="C50" s="15"/>
      <c r="D50" s="3"/>
      <c r="E50" s="3"/>
      <c r="F50" s="61"/>
      <c r="G50" s="61"/>
      <c r="H50" s="61"/>
      <c r="I50" s="61"/>
    </row>
    <row r="51" spans="1:11" ht="18" x14ac:dyDescent="0.4">
      <c r="A51" s="65" t="s">
        <v>70</v>
      </c>
      <c r="B51" s="66" t="s">
        <v>53</v>
      </c>
      <c r="C51" s="66" t="s">
        <v>52</v>
      </c>
      <c r="D51" s="66" t="s">
        <v>36</v>
      </c>
      <c r="E51" s="66" t="s">
        <v>76</v>
      </c>
      <c r="F51" s="66"/>
      <c r="G51" s="66"/>
      <c r="H51" s="61"/>
      <c r="I51" s="61"/>
    </row>
    <row r="52" spans="1:11" ht="18" x14ac:dyDescent="0.4">
      <c r="A52" s="65"/>
      <c r="B52" s="15"/>
      <c r="C52" s="15"/>
      <c r="D52" s="3"/>
      <c r="E52" s="3"/>
      <c r="F52" s="66"/>
      <c r="G52" s="66"/>
      <c r="H52" s="61"/>
      <c r="I52" s="61"/>
    </row>
    <row r="53" spans="1:11" ht="18.5" thickBot="1" x14ac:dyDescent="0.45">
      <c r="A53" s="1"/>
      <c r="B53" s="15"/>
      <c r="C53" s="15"/>
      <c r="D53" s="3"/>
      <c r="E53" s="3"/>
      <c r="F53" s="61"/>
      <c r="G53" s="61"/>
      <c r="H53" s="61"/>
      <c r="I53" s="61"/>
    </row>
    <row r="54" spans="1:11" ht="18.5" thickBot="1" x14ac:dyDescent="0.45">
      <c r="A54" s="83" t="s">
        <v>137</v>
      </c>
      <c r="B54" s="85"/>
      <c r="C54" s="85"/>
      <c r="D54" s="86"/>
      <c r="E54" s="86"/>
      <c r="F54" s="80"/>
      <c r="G54" s="80"/>
      <c r="H54" s="81"/>
      <c r="I54" s="81"/>
      <c r="J54" s="59"/>
      <c r="K54" s="60"/>
    </row>
    <row r="55" spans="1:11" ht="18" x14ac:dyDescent="0.4">
      <c r="A55" s="68" t="s">
        <v>0</v>
      </c>
      <c r="B55" s="33" t="s">
        <v>2</v>
      </c>
      <c r="C55" s="33" t="s">
        <v>1</v>
      </c>
      <c r="D55" s="33" t="s">
        <v>3</v>
      </c>
      <c r="E55" s="34" t="s">
        <v>10</v>
      </c>
      <c r="F55" s="34" t="s">
        <v>4</v>
      </c>
      <c r="G55" s="34" t="s">
        <v>5</v>
      </c>
      <c r="H55" s="34" t="s">
        <v>11</v>
      </c>
      <c r="I55" s="34" t="s">
        <v>6</v>
      </c>
      <c r="J55" s="34" t="s">
        <v>7</v>
      </c>
      <c r="K55" s="35" t="s">
        <v>8</v>
      </c>
    </row>
    <row r="56" spans="1:11" ht="18" thickBot="1" x14ac:dyDescent="0.4">
      <c r="A56" s="73" t="s">
        <v>84</v>
      </c>
      <c r="B56" s="74" t="str">
        <f>BT!C19</f>
        <v>2:26.02 SAN</v>
      </c>
      <c r="C56" s="74" t="str">
        <f>BT!D19</f>
        <v>3:12.41 PCV</v>
      </c>
      <c r="D56" s="74" t="str">
        <f>BT!E19</f>
        <v>:31.59 DAF</v>
      </c>
      <c r="E56" s="74" t="str">
        <f>BT!F19</f>
        <v>:30.52 SSI</v>
      </c>
      <c r="F56" s="74" t="str">
        <f>BT!G19</f>
        <v>1:30.93 TT</v>
      </c>
      <c r="G56" s="74" t="str">
        <f>BT!H19</f>
        <v>1:08.63 GCS</v>
      </c>
      <c r="H56" s="74" t="str">
        <f>BT!I19</f>
        <v>1:04.64 AZ</v>
      </c>
      <c r="I56" s="74" t="str">
        <f>BT!J19</f>
        <v>6:29.01 SAN</v>
      </c>
      <c r="J56" s="74" t="str">
        <f>BT!K19</f>
        <v>1:32.44 DAF</v>
      </c>
      <c r="K56" s="75" t="str">
        <f>BT!L19</f>
        <v>1:45.65 TT</v>
      </c>
    </row>
    <row r="57" spans="1:11" ht="13" thickBot="1" x14ac:dyDescent="0.3"/>
    <row r="58" spans="1:11" ht="18.5" thickBot="1" x14ac:dyDescent="0.45">
      <c r="A58" s="83">
        <v>2017</v>
      </c>
      <c r="B58" s="90"/>
      <c r="C58" s="90"/>
      <c r="D58" s="90"/>
      <c r="E58" s="90"/>
      <c r="F58" s="90"/>
      <c r="G58" s="90"/>
      <c r="H58" s="90"/>
      <c r="I58" s="90"/>
      <c r="J58" s="59"/>
      <c r="K58" s="60"/>
    </row>
    <row r="59" spans="1:11" ht="17.5" x14ac:dyDescent="0.35">
      <c r="A59" s="87" t="s">
        <v>99</v>
      </c>
      <c r="B59" s="123" t="s">
        <v>463</v>
      </c>
      <c r="C59" s="123" t="s">
        <v>451</v>
      </c>
      <c r="D59" s="123" t="s">
        <v>305</v>
      </c>
      <c r="E59" s="123" t="s">
        <v>758</v>
      </c>
      <c r="F59" s="123" t="s">
        <v>369</v>
      </c>
      <c r="G59" s="123" t="s">
        <v>282</v>
      </c>
      <c r="H59" s="123" t="s">
        <v>1083</v>
      </c>
      <c r="I59" s="123" t="s">
        <v>394</v>
      </c>
      <c r="J59" s="123" t="s">
        <v>316</v>
      </c>
      <c r="K59" s="132" t="s">
        <v>342</v>
      </c>
    </row>
    <row r="60" spans="1:11" ht="18" thickBot="1" x14ac:dyDescent="0.4">
      <c r="A60" s="73" t="s">
        <v>100</v>
      </c>
      <c r="B60" s="74" t="str">
        <f>BT!C19</f>
        <v>2:26.02 SAN</v>
      </c>
      <c r="C60" s="74" t="str">
        <f>BT!D19</f>
        <v>3:12.41 PCV</v>
      </c>
      <c r="D60" s="74" t="str">
        <f>BT!E19</f>
        <v>:31.59 DAF</v>
      </c>
      <c r="E60" s="74" t="str">
        <f>BT!F19</f>
        <v>:30.52 SSI</v>
      </c>
      <c r="F60" s="74" t="str">
        <f>BT!G19</f>
        <v>1:30.93 TT</v>
      </c>
      <c r="G60" s="74" t="str">
        <f>BT!H19</f>
        <v>1:08.63 GCS</v>
      </c>
      <c r="H60" s="74" t="str">
        <f>BT!I19</f>
        <v>1:04.64 AZ</v>
      </c>
      <c r="I60" s="74" t="str">
        <f>BT!J19</f>
        <v>6:29.01 SAN</v>
      </c>
      <c r="J60" s="74" t="str">
        <f>BT!K19</f>
        <v>1:32.44 DAF</v>
      </c>
      <c r="K60" s="75" t="str">
        <f>BT!L19</f>
        <v>1:45.65 TT</v>
      </c>
    </row>
  </sheetData>
  <pageMargins left="0.7" right="0.7" top="0.75" bottom="0.75" header="0.5" footer="0.5"/>
  <pageSetup scale="52" orientation="landscape" horizontalDpi="0" verticalDpi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9">
    <pageSetUpPr fitToPage="1"/>
  </sheetPr>
  <dimension ref="A1:K48"/>
  <sheetViews>
    <sheetView zoomScale="75" zoomScaleNormal="75" zoomScalePageLayoutView="75" workbookViewId="0"/>
  </sheetViews>
  <sheetFormatPr defaultColWidth="10.81640625" defaultRowHeight="12.5" x14ac:dyDescent="0.25"/>
  <cols>
    <col min="1" max="1" width="54.1796875" style="32" customWidth="1"/>
    <col min="2" max="11" width="16.6328125" style="32" customWidth="1"/>
    <col min="12" max="16384" width="10.81640625" style="32"/>
  </cols>
  <sheetData>
    <row r="1" spans="1:9" ht="30" x14ac:dyDescent="0.6">
      <c r="A1" s="63" t="s">
        <v>134</v>
      </c>
      <c r="B1" s="64" t="s">
        <v>81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AJ!H36</f>
        <v>8/29/17 Apache Junction</v>
      </c>
      <c r="B4" s="15" t="str">
        <f>AJ!B10</f>
        <v>:37.76</v>
      </c>
      <c r="C4" s="15" t="str">
        <f>AJ!C10</f>
        <v>:45.70</v>
      </c>
      <c r="D4" s="15" t="str">
        <f>AJ!D10</f>
        <v>:49.33</v>
      </c>
      <c r="E4" s="15" t="str">
        <f>AJ!E10</f>
        <v>:47.54</v>
      </c>
      <c r="F4" s="14">
        <f>AJ!F10</f>
        <v>2.0871527777777776E-3</v>
      </c>
      <c r="G4" s="14">
        <f>AJ!G10</f>
        <v>2.0717592592592593E-3</v>
      </c>
      <c r="H4" s="61"/>
      <c r="I4" s="61"/>
    </row>
    <row r="5" spans="1:9" ht="18" x14ac:dyDescent="0.4">
      <c r="A5" s="1" t="str">
        <f>GCS!H36</f>
        <v>10/5/17 vs Gilbert Christian School</v>
      </c>
      <c r="B5" s="15" t="str">
        <f>GCS!B10</f>
        <v>:36.85</v>
      </c>
      <c r="C5" s="15" t="str">
        <f>GCS!C10</f>
        <v>:43.85</v>
      </c>
      <c r="D5" s="15" t="str">
        <f>GCS!D10</f>
        <v>:46.15</v>
      </c>
      <c r="E5" s="15" t="str">
        <f>GCS!E10</f>
        <v>:43.09</v>
      </c>
      <c r="F5" s="14">
        <f>GCS!F10</f>
        <v>1.9633101851851856E-3</v>
      </c>
      <c r="G5" s="14">
        <f>GCS!G10</f>
        <v>1.9618055555555556E-3</v>
      </c>
      <c r="H5" s="61"/>
      <c r="I5" s="61"/>
    </row>
    <row r="6" spans="1:9" ht="18" x14ac:dyDescent="0.4">
      <c r="A6" s="1"/>
      <c r="B6" s="15"/>
      <c r="C6" s="15"/>
      <c r="D6" s="15"/>
      <c r="E6" s="15"/>
      <c r="F6" s="14"/>
      <c r="G6" s="14"/>
      <c r="H6" s="61"/>
      <c r="I6" s="61"/>
    </row>
    <row r="7" spans="1:9" ht="18" x14ac:dyDescent="0.4">
      <c r="A7" s="65" t="s">
        <v>1</v>
      </c>
      <c r="B7" s="66" t="s">
        <v>34</v>
      </c>
      <c r="C7" s="66" t="s">
        <v>32</v>
      </c>
      <c r="D7" s="66" t="s">
        <v>33</v>
      </c>
      <c r="E7" s="66" t="s">
        <v>35</v>
      </c>
      <c r="F7" s="66" t="s">
        <v>36</v>
      </c>
      <c r="G7" s="66" t="s">
        <v>76</v>
      </c>
      <c r="H7" s="61"/>
      <c r="I7" s="61"/>
    </row>
    <row r="8" spans="1:9" ht="18" x14ac:dyDescent="0.4">
      <c r="A8" s="50" t="str">
        <f>VTP!H36</f>
        <v>9/7/17 Veritas &amp; Tempe Prep</v>
      </c>
      <c r="B8" s="15" t="str">
        <f>VTP!B16</f>
        <v>:39.80</v>
      </c>
      <c r="C8" s="15" t="str">
        <f>VTP!C16</f>
        <v>:48.25</v>
      </c>
      <c r="D8" s="15" t="str">
        <f>VTP!D16</f>
        <v>:56.63</v>
      </c>
      <c r="E8" s="15" t="str">
        <f>VTP!E16</f>
        <v>:44.75</v>
      </c>
      <c r="F8" s="14">
        <f>VTP!F16</f>
        <v>2.1913194444444445E-3</v>
      </c>
      <c r="G8" s="14" t="str">
        <f>VTP!G16</f>
        <v>NA</v>
      </c>
      <c r="H8" s="61"/>
      <c r="I8" s="61"/>
    </row>
    <row r="9" spans="1:9" ht="18" x14ac:dyDescent="0.4">
      <c r="A9" s="50" t="str">
        <f>DAF!H36</f>
        <v>9/21/17 at Dysart &amp; Agua Fria</v>
      </c>
      <c r="B9" s="15" t="str">
        <f>DAF!B14</f>
        <v>:40.87</v>
      </c>
      <c r="C9" s="15" t="str">
        <f>DAF!C14</f>
        <v>:47.18</v>
      </c>
      <c r="D9" s="15" t="str">
        <f>DAF!D14</f>
        <v>:53.19</v>
      </c>
      <c r="E9" s="15" t="str">
        <f>DAF!E14</f>
        <v>:45.25</v>
      </c>
      <c r="F9" s="14">
        <f>DAF!F14</f>
        <v>2.1583333333333333E-3</v>
      </c>
      <c r="G9" s="14">
        <f>DAF!G14</f>
        <v>2.158564814814815E-3</v>
      </c>
      <c r="H9" s="61"/>
      <c r="I9" s="61"/>
    </row>
    <row r="10" spans="1:9" ht="18" x14ac:dyDescent="0.4">
      <c r="A10" s="50"/>
      <c r="B10" s="15"/>
      <c r="C10" s="15"/>
      <c r="D10" s="15"/>
      <c r="E10" s="15"/>
      <c r="F10" s="14"/>
      <c r="G10" s="14"/>
      <c r="H10" s="61"/>
      <c r="I10" s="61"/>
    </row>
    <row r="11" spans="1:9" ht="18" x14ac:dyDescent="0.4">
      <c r="A11" s="65" t="s">
        <v>65</v>
      </c>
      <c r="B11" s="66" t="s">
        <v>36</v>
      </c>
      <c r="C11" s="66" t="s">
        <v>76</v>
      </c>
      <c r="D11" s="66"/>
      <c r="E11" s="66"/>
      <c r="F11" s="66"/>
      <c r="G11" s="66"/>
      <c r="H11" s="61"/>
      <c r="I11" s="61"/>
    </row>
    <row r="12" spans="1:9" ht="18" x14ac:dyDescent="0.4">
      <c r="A12" s="1" t="str">
        <f>PCV!H36</f>
        <v>9/12/17 at Phoenix Country Day &amp; Veritas</v>
      </c>
      <c r="B12" s="4" t="str">
        <f>PCV!B23</f>
        <v>:33.65</v>
      </c>
      <c r="C12" s="4" t="str">
        <f>PCV!C23</f>
        <v>:33.29</v>
      </c>
      <c r="D12" s="61"/>
      <c r="E12" s="61"/>
      <c r="F12" s="61"/>
      <c r="G12" s="61"/>
      <c r="H12" s="61"/>
      <c r="I12" s="61"/>
    </row>
    <row r="13" spans="1:9" ht="18" x14ac:dyDescent="0.4">
      <c r="A13" s="1" t="str">
        <f>HIG!H36</f>
        <v>9/26/17 at Higley</v>
      </c>
      <c r="B13" s="4" t="str">
        <f>HIG!F22</f>
        <v>:31.59</v>
      </c>
      <c r="C13" s="4" t="str">
        <f>HIG!G22</f>
        <v>:31.61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SPCP!H36</f>
        <v>10/19/17 vs Scottsdale Prep &amp; Chandler Prep</v>
      </c>
      <c r="B14" s="4" t="str">
        <f>SPCP!F21</f>
        <v>:30.18</v>
      </c>
      <c r="C14" s="4" t="str">
        <f>SPCP!G21</f>
        <v>:30.25</v>
      </c>
      <c r="D14" s="61"/>
      <c r="E14" s="61"/>
      <c r="F14" s="61"/>
      <c r="G14" s="61"/>
      <c r="H14" s="61"/>
      <c r="I14" s="61"/>
    </row>
    <row r="15" spans="1:9" ht="18" x14ac:dyDescent="0.4">
      <c r="A15" s="1" t="str">
        <f>SAN!H35</f>
        <v>10/28/17 San Tan Invite</v>
      </c>
      <c r="B15" s="4" t="str">
        <f>SAN!F21</f>
        <v>:29.82</v>
      </c>
      <c r="C15" s="4" t="str">
        <f>SAN!G21</f>
        <v>:29.89</v>
      </c>
      <c r="D15" s="61"/>
      <c r="E15" s="61"/>
      <c r="F15" s="61"/>
      <c r="G15" s="61"/>
      <c r="H15" s="61"/>
      <c r="I15" s="61"/>
    </row>
    <row r="16" spans="1:9" ht="18" x14ac:dyDescent="0.4">
      <c r="A16" s="50"/>
      <c r="B16" s="4"/>
      <c r="C16" s="4"/>
      <c r="D16" s="61"/>
      <c r="E16" s="61"/>
      <c r="F16" s="61"/>
      <c r="G16" s="61"/>
      <c r="H16" s="61"/>
      <c r="I16" s="61"/>
    </row>
    <row r="17" spans="1:9" ht="18" x14ac:dyDescent="0.4">
      <c r="A17" s="65" t="s">
        <v>66</v>
      </c>
      <c r="B17" s="66" t="s">
        <v>53</v>
      </c>
      <c r="C17" s="66" t="s">
        <v>52</v>
      </c>
      <c r="D17" s="66" t="s">
        <v>36</v>
      </c>
      <c r="E17" s="66" t="s">
        <v>76</v>
      </c>
      <c r="F17" s="66"/>
      <c r="G17" s="66"/>
      <c r="H17" s="61"/>
      <c r="I17" s="61"/>
    </row>
    <row r="18" spans="1:9" ht="18" x14ac:dyDescent="0.4">
      <c r="A18" s="1" t="str">
        <f>DAF!H36</f>
        <v>9/21/17 at Dysart &amp; Agua Fria</v>
      </c>
      <c r="B18" s="15" t="str">
        <f>DAF!D28</f>
        <v>:44.32</v>
      </c>
      <c r="C18" s="15" t="str">
        <f>DAF!E28</f>
        <v>:53.36</v>
      </c>
      <c r="D18" s="14">
        <f>DAF!F28</f>
        <v>1.129398148148148E-3</v>
      </c>
      <c r="E18" s="14" t="str">
        <f>DAF!G28</f>
        <v>NA</v>
      </c>
      <c r="F18" s="61"/>
      <c r="G18" s="61"/>
      <c r="H18" s="61"/>
      <c r="I18" s="61"/>
    </row>
    <row r="19" spans="1:9" ht="18" x14ac:dyDescent="0.4">
      <c r="A19" s="1"/>
      <c r="B19" s="15"/>
      <c r="C19" s="15"/>
      <c r="D19" s="3"/>
      <c r="E19" s="3"/>
      <c r="F19" s="61"/>
      <c r="G19" s="61"/>
      <c r="H19" s="61"/>
      <c r="I19" s="61"/>
    </row>
    <row r="20" spans="1:9" ht="18" x14ac:dyDescent="0.4">
      <c r="A20" s="65" t="s">
        <v>67</v>
      </c>
      <c r="B20" s="66" t="s">
        <v>53</v>
      </c>
      <c r="C20" s="66" t="s">
        <v>52</v>
      </c>
      <c r="D20" s="66" t="s">
        <v>36</v>
      </c>
      <c r="E20" s="66" t="s">
        <v>76</v>
      </c>
      <c r="F20" s="66"/>
      <c r="G20" s="66"/>
      <c r="H20" s="61"/>
      <c r="I20" s="61"/>
    </row>
    <row r="21" spans="1:9" ht="18" x14ac:dyDescent="0.4">
      <c r="A21" s="1" t="str">
        <f>AJ!H36</f>
        <v>8/29/17 Apache Junction</v>
      </c>
      <c r="B21" s="15" t="str">
        <f>AJ!D31</f>
        <v>:37.38</v>
      </c>
      <c r="C21" s="15" t="str">
        <f>AJ!E31</f>
        <v>:42.85</v>
      </c>
      <c r="D21" s="14">
        <f>AJ!F31</f>
        <v>9.2858796296296298E-4</v>
      </c>
      <c r="E21" s="14">
        <f>AJ!G31</f>
        <v>9.2696759259259251E-4</v>
      </c>
      <c r="F21" s="61"/>
      <c r="G21" s="61"/>
      <c r="H21" s="61"/>
      <c r="I21" s="61"/>
    </row>
    <row r="22" spans="1:9" ht="18" x14ac:dyDescent="0.4">
      <c r="A22" s="1" t="str">
        <f>WI!H36</f>
        <v>9/9/17 Wolves Invite</v>
      </c>
      <c r="B22" s="15" t="str">
        <f>WI!D33</f>
        <v>:34.85</v>
      </c>
      <c r="C22" s="15" t="str">
        <f>WI!E33</f>
        <v>:57.98</v>
      </c>
      <c r="D22" s="14">
        <f>WI!F33</f>
        <v>8.429398148148147E-4</v>
      </c>
      <c r="E22" s="14">
        <f>WI!G33</f>
        <v>8.4409722222222221E-4</v>
      </c>
      <c r="F22" s="61"/>
      <c r="G22" s="61"/>
      <c r="H22" s="61"/>
      <c r="I22" s="61"/>
    </row>
    <row r="23" spans="1:9" ht="18" x14ac:dyDescent="0.4">
      <c r="A23" s="1" t="str">
        <f>PCV!H36</f>
        <v>9/12/17 at Phoenix Country Day &amp; Veritas</v>
      </c>
      <c r="B23" s="15" t="str">
        <f>PCV!D32</f>
        <v>:33.99</v>
      </c>
      <c r="C23" s="15" t="str">
        <f>PCV!E32</f>
        <v>:38.96</v>
      </c>
      <c r="D23" s="14">
        <f>PCV!F32</f>
        <v>8.443287037037038E-4</v>
      </c>
      <c r="E23" s="14">
        <f>PCV!G32</f>
        <v>8.4351851851851851E-4</v>
      </c>
      <c r="F23" s="61"/>
      <c r="G23" s="61"/>
      <c r="H23" s="61"/>
      <c r="I23" s="61"/>
    </row>
    <row r="24" spans="1:9" ht="18" x14ac:dyDescent="0.4">
      <c r="A24" s="1" t="str">
        <f>KI!H36</f>
        <v>9/23/17 Knights Invite</v>
      </c>
      <c r="B24" s="15" t="str">
        <f>KI!D33</f>
        <v>:33.96</v>
      </c>
      <c r="C24" s="15" t="str">
        <f>KI!E33</f>
        <v>:38.43</v>
      </c>
      <c r="D24" s="14">
        <f>KI!F33</f>
        <v>8.3784722222222236E-4</v>
      </c>
      <c r="E24" s="14">
        <f>KI!G33</f>
        <v>8.396990740740742E-4</v>
      </c>
      <c r="F24" s="61"/>
      <c r="G24" s="61"/>
      <c r="H24" s="61"/>
      <c r="I24" s="61"/>
    </row>
    <row r="25" spans="1:9" ht="18" x14ac:dyDescent="0.4">
      <c r="A25" s="1" t="str">
        <f>SSI!H36</f>
        <v>10/21/17 Small School Invite</v>
      </c>
      <c r="B25" s="15" t="str">
        <f>SSI!D33</f>
        <v>:31.97</v>
      </c>
      <c r="C25" s="15" t="str">
        <f>SSI!E33</f>
        <v>:35.67</v>
      </c>
      <c r="D25" s="14">
        <f>SSI!F33</f>
        <v>7.828703703703704E-4</v>
      </c>
      <c r="E25" s="14">
        <f>SSI!G33</f>
        <v>7.8553240740740742E-4</v>
      </c>
      <c r="F25" s="61"/>
      <c r="G25" s="61"/>
      <c r="H25" s="61"/>
      <c r="I25" s="61"/>
    </row>
    <row r="26" spans="1:9" ht="18" x14ac:dyDescent="0.4">
      <c r="A26" s="1"/>
      <c r="B26" s="15"/>
      <c r="C26" s="15"/>
      <c r="D26" s="3"/>
      <c r="E26" s="3"/>
      <c r="F26" s="61"/>
      <c r="G26" s="61"/>
      <c r="H26" s="61"/>
      <c r="I26" s="61"/>
    </row>
    <row r="27" spans="1:9" ht="18" x14ac:dyDescent="0.4">
      <c r="A27" s="65" t="s">
        <v>68</v>
      </c>
      <c r="B27" s="66" t="s">
        <v>57</v>
      </c>
      <c r="C27" s="66" t="s">
        <v>56</v>
      </c>
      <c r="D27" s="66" t="s">
        <v>55</v>
      </c>
      <c r="E27" s="66" t="s">
        <v>54</v>
      </c>
      <c r="F27" s="66" t="s">
        <v>63</v>
      </c>
      <c r="G27" s="66" t="s">
        <v>36</v>
      </c>
      <c r="H27" s="66" t="s">
        <v>76</v>
      </c>
      <c r="I27" s="61"/>
    </row>
    <row r="28" spans="1:9" ht="18" x14ac:dyDescent="0.4">
      <c r="A28" s="1" t="str">
        <f>HIG!H36</f>
        <v>9/26/17 at Higley</v>
      </c>
      <c r="B28" s="15" t="str">
        <f>HIG!I4</f>
        <v>:39.80</v>
      </c>
      <c r="C28" s="15" t="str">
        <f>HIG!J4</f>
        <v>NA</v>
      </c>
      <c r="D28" s="15" t="str">
        <f>HIG!K4</f>
        <v>:49.50</v>
      </c>
      <c r="E28" s="15" t="str">
        <f>HIG!L4</f>
        <v>:52.40</v>
      </c>
      <c r="F28" s="15" t="str">
        <f>HIG!M4</f>
        <v>:45.35</v>
      </c>
      <c r="G28" s="14">
        <f>HIG!N4</f>
        <v>5.4545138888888881E-3</v>
      </c>
      <c r="H28" s="14">
        <f>HIG!O4</f>
        <v>5.4578703703703707E-3</v>
      </c>
      <c r="I28" s="61"/>
    </row>
    <row r="29" spans="1:9" ht="18" x14ac:dyDescent="0.4">
      <c r="A29" s="1"/>
      <c r="B29" s="15" t="str">
        <f>HIG!I5</f>
        <v>:49.04</v>
      </c>
      <c r="C29" s="15" t="str">
        <f>HIG!J5</f>
        <v>NA</v>
      </c>
      <c r="D29" s="15" t="str">
        <f>HIG!K5</f>
        <v>:49.46</v>
      </c>
      <c r="E29" s="15" t="str">
        <f>HIG!L5</f>
        <v>:49.34</v>
      </c>
      <c r="F29" s="15" t="str">
        <f>HIG!M5</f>
        <v>:41.40</v>
      </c>
      <c r="G29" s="14"/>
      <c r="H29" s="14"/>
      <c r="I29" s="61"/>
    </row>
    <row r="30" spans="1:9" ht="18" x14ac:dyDescent="0.4">
      <c r="A30" s="1"/>
      <c r="B30" s="15"/>
      <c r="C30" s="15"/>
      <c r="D30" s="15"/>
      <c r="E30" s="15"/>
      <c r="F30" s="15"/>
      <c r="G30" s="14"/>
      <c r="H30" s="14"/>
      <c r="I30" s="61"/>
    </row>
    <row r="31" spans="1:9" ht="18" x14ac:dyDescent="0.4">
      <c r="A31" s="65" t="s">
        <v>69</v>
      </c>
      <c r="B31" s="66" t="s">
        <v>53</v>
      </c>
      <c r="C31" s="66" t="s">
        <v>52</v>
      </c>
      <c r="D31" s="66" t="s">
        <v>36</v>
      </c>
      <c r="E31" s="66" t="s">
        <v>76</v>
      </c>
      <c r="F31" s="66"/>
      <c r="G31" s="66"/>
      <c r="H31" s="61"/>
      <c r="I31" s="61"/>
    </row>
    <row r="32" spans="1:9" ht="18" x14ac:dyDescent="0.4">
      <c r="A32" s="1" t="str">
        <f>VTP!H36</f>
        <v>9/7/17 Veritas &amp; Tempe Prep</v>
      </c>
      <c r="B32" s="15" t="str">
        <f>VTP!L19</f>
        <v>:43.14</v>
      </c>
      <c r="C32" s="15" t="str">
        <f>VTP!M19</f>
        <v>:47.06</v>
      </c>
      <c r="D32" s="14">
        <f>VTP!N19</f>
        <v>1.0439814814814815E-3</v>
      </c>
      <c r="E32" s="14">
        <f>VTP!O19</f>
        <v>1.0452546296296297E-3</v>
      </c>
      <c r="F32" s="61"/>
      <c r="G32" s="61"/>
      <c r="H32" s="61"/>
      <c r="I32" s="61"/>
    </row>
    <row r="33" spans="1:11" ht="18" x14ac:dyDescent="0.4">
      <c r="A33" s="1" t="str">
        <f>KI!H36</f>
        <v>9/23/17 Knights Invite</v>
      </c>
      <c r="B33" s="15" t="str">
        <f>KI!L20</f>
        <v>:40.67</v>
      </c>
      <c r="C33" s="15" t="str">
        <f>KI!M20</f>
        <v>:45.35</v>
      </c>
      <c r="D33" s="14">
        <f>KI!N20</f>
        <v>9.956018518518519E-4</v>
      </c>
      <c r="E33" s="14">
        <f>KI!O20</f>
        <v>9.9895833333333325E-4</v>
      </c>
      <c r="F33" s="61"/>
      <c r="G33" s="61"/>
      <c r="H33" s="61"/>
      <c r="I33" s="61"/>
    </row>
    <row r="34" spans="1:11" ht="18" x14ac:dyDescent="0.4">
      <c r="A34" s="1" t="str">
        <f>GCS!H36</f>
        <v>10/5/17 vs Gilbert Christian School</v>
      </c>
      <c r="B34" s="15" t="str">
        <f>GCS!L19</f>
        <v>:43.71</v>
      </c>
      <c r="C34" s="15" t="str">
        <f>GCS!M19</f>
        <v>:45.76</v>
      </c>
      <c r="D34" s="14">
        <f>GCS!N19</f>
        <v>1.0355324074074073E-3</v>
      </c>
      <c r="E34" s="14">
        <f>GCS!O19</f>
        <v>1.0322916666666666E-3</v>
      </c>
      <c r="F34" s="61"/>
      <c r="G34" s="61"/>
      <c r="H34" s="61"/>
      <c r="I34" s="61"/>
    </row>
    <row r="35" spans="1:11" ht="18" x14ac:dyDescent="0.4">
      <c r="A35" s="1" t="str">
        <f>SSI!H36</f>
        <v>10/21/17 Small School Invite</v>
      </c>
      <c r="B35" s="15" t="str">
        <f>SSI!L20</f>
        <v>:39.19</v>
      </c>
      <c r="C35" s="15" t="str">
        <f>SSI!M20</f>
        <v>:43.44</v>
      </c>
      <c r="D35" s="14">
        <f>SSI!N20</f>
        <v>9.563657407407407E-4</v>
      </c>
      <c r="E35" s="14">
        <f>SSI!O20</f>
        <v>9.5706018518518525E-4</v>
      </c>
      <c r="F35" s="61"/>
      <c r="G35" s="61"/>
      <c r="H35" s="61"/>
      <c r="I35" s="61"/>
    </row>
    <row r="36" spans="1:11" ht="18" x14ac:dyDescent="0.4">
      <c r="A36" s="1"/>
      <c r="B36" s="15"/>
      <c r="C36" s="15"/>
      <c r="D36" s="3"/>
      <c r="E36" s="3"/>
      <c r="F36" s="61"/>
      <c r="G36" s="61"/>
      <c r="H36" s="61"/>
      <c r="I36" s="61"/>
    </row>
    <row r="37" spans="1:11" ht="18" x14ac:dyDescent="0.4">
      <c r="A37" s="65" t="s">
        <v>70</v>
      </c>
      <c r="B37" s="66" t="s">
        <v>53</v>
      </c>
      <c r="C37" s="66" t="s">
        <v>52</v>
      </c>
      <c r="D37" s="66" t="s">
        <v>36</v>
      </c>
      <c r="E37" s="66" t="s">
        <v>76</v>
      </c>
      <c r="F37" s="66"/>
      <c r="G37" s="66"/>
      <c r="H37" s="61"/>
      <c r="I37" s="61"/>
    </row>
    <row r="38" spans="1:11" ht="18" x14ac:dyDescent="0.4">
      <c r="A38" s="1" t="str">
        <f>WI!H36</f>
        <v>9/9/17 Wolves Invite</v>
      </c>
      <c r="B38" s="15" t="str">
        <f>WI!L25</f>
        <v>:43.47</v>
      </c>
      <c r="C38" s="15" t="str">
        <f>WI!M25</f>
        <v>:49.09</v>
      </c>
      <c r="D38" s="14">
        <f>WI!N25</f>
        <v>1.0712962962962965E-3</v>
      </c>
      <c r="E38" s="14">
        <f>WI!O25</f>
        <v>1.0719907407407408E-3</v>
      </c>
      <c r="F38" s="66"/>
      <c r="G38" s="66"/>
      <c r="H38" s="61"/>
      <c r="I38" s="61"/>
    </row>
    <row r="39" spans="1:11" ht="18" x14ac:dyDescent="0.4">
      <c r="A39" s="1" t="str">
        <f>SAN!H35</f>
        <v>10/28/17 San Tan Invite</v>
      </c>
      <c r="B39" s="15" t="str">
        <f>SAN!L24</f>
        <v>:43.93</v>
      </c>
      <c r="C39" s="15" t="str">
        <f>SAN!M24</f>
        <v>:49.74</v>
      </c>
      <c r="D39" s="14">
        <f>SAN!N24</f>
        <v>1.0841435185185186E-3</v>
      </c>
      <c r="E39" s="14">
        <f>SAN!O24</f>
        <v>1.0841435185185186E-3</v>
      </c>
      <c r="F39" s="66"/>
      <c r="G39" s="66"/>
      <c r="H39" s="61"/>
      <c r="I39" s="61"/>
    </row>
    <row r="40" spans="1:11" ht="18.5" thickBot="1" x14ac:dyDescent="0.45">
      <c r="A40" s="1"/>
      <c r="B40" s="15"/>
      <c r="C40" s="15"/>
      <c r="D40" s="3"/>
      <c r="E40" s="3"/>
      <c r="F40" s="66"/>
      <c r="G40" s="66"/>
      <c r="H40" s="61"/>
      <c r="I40" s="61"/>
    </row>
    <row r="41" spans="1:11" ht="18.5" thickBot="1" x14ac:dyDescent="0.45">
      <c r="A41" s="83" t="s">
        <v>137</v>
      </c>
      <c r="B41" s="85"/>
      <c r="C41" s="85"/>
      <c r="D41" s="86"/>
      <c r="E41" s="86"/>
      <c r="F41" s="80"/>
      <c r="G41" s="80"/>
      <c r="H41" s="81"/>
      <c r="I41" s="81"/>
      <c r="J41" s="59"/>
      <c r="K41" s="60"/>
    </row>
    <row r="42" spans="1:11" ht="18" x14ac:dyDescent="0.4">
      <c r="A42" s="68" t="s">
        <v>0</v>
      </c>
      <c r="B42" s="33" t="s">
        <v>2</v>
      </c>
      <c r="C42" s="33" t="s">
        <v>1</v>
      </c>
      <c r="D42" s="33" t="s">
        <v>3</v>
      </c>
      <c r="E42" s="34" t="s">
        <v>10</v>
      </c>
      <c r="F42" s="34" t="s">
        <v>4</v>
      </c>
      <c r="G42" s="34" t="s">
        <v>5</v>
      </c>
      <c r="H42" s="34" t="s">
        <v>11</v>
      </c>
      <c r="I42" s="34" t="s">
        <v>6</v>
      </c>
      <c r="J42" s="34" t="s">
        <v>7</v>
      </c>
      <c r="K42" s="35" t="s">
        <v>8</v>
      </c>
    </row>
    <row r="43" spans="1:11" ht="35" x14ac:dyDescent="0.35">
      <c r="A43" s="72" t="s">
        <v>85</v>
      </c>
      <c r="B43" s="38" t="s">
        <v>259</v>
      </c>
      <c r="C43" s="38" t="s">
        <v>260</v>
      </c>
      <c r="D43" s="38" t="s">
        <v>261</v>
      </c>
      <c r="E43" s="38" t="s">
        <v>262</v>
      </c>
      <c r="F43" s="95" t="s">
        <v>119</v>
      </c>
      <c r="G43" s="38" t="s">
        <v>263</v>
      </c>
      <c r="H43" s="38" t="s">
        <v>264</v>
      </c>
      <c r="I43" s="38" t="s">
        <v>265</v>
      </c>
      <c r="J43" s="95" t="s">
        <v>266</v>
      </c>
      <c r="K43" s="39" t="s">
        <v>1779</v>
      </c>
    </row>
    <row r="44" spans="1:11" ht="18" thickBot="1" x14ac:dyDescent="0.4">
      <c r="A44" s="73" t="s">
        <v>81</v>
      </c>
      <c r="B44" s="74" t="str">
        <f>BT!C20</f>
        <v>2:49.50 GCS</v>
      </c>
      <c r="C44" s="74" t="str">
        <f>BT!D20</f>
        <v>3:06.48 DAF</v>
      </c>
      <c r="D44" s="74" t="str">
        <f>BT!E20</f>
        <v>:29.82 SAN</v>
      </c>
      <c r="E44" s="74" t="str">
        <f>BT!F20</f>
        <v>:31.60 SPCP</v>
      </c>
      <c r="F44" s="74" t="str">
        <f>BT!G20</f>
        <v>1:37.58 DAF</v>
      </c>
      <c r="G44" s="74" t="str">
        <f>BT!H20</f>
        <v>1:07.64 SSI</v>
      </c>
      <c r="H44" s="74" t="str">
        <f>BT!I20</f>
        <v>1:08.52 AZ2</v>
      </c>
      <c r="I44" s="74" t="str">
        <f>BT!J20</f>
        <v>7:51.27 HIG</v>
      </c>
      <c r="J44" s="74" t="str">
        <f>BT!K20</f>
        <v>1:22.63 SSI</v>
      </c>
      <c r="K44" s="75" t="str">
        <f>BT!L20</f>
        <v>1:32.56 WI</v>
      </c>
    </row>
    <row r="45" spans="1:11" ht="13" thickBot="1" x14ac:dyDescent="0.3"/>
    <row r="46" spans="1:11" ht="18.5" thickBot="1" x14ac:dyDescent="0.45">
      <c r="A46" s="83">
        <v>2017</v>
      </c>
      <c r="B46" s="90"/>
      <c r="C46" s="90"/>
      <c r="D46" s="90"/>
      <c r="E46" s="90"/>
      <c r="F46" s="90"/>
      <c r="G46" s="90"/>
      <c r="H46" s="90"/>
      <c r="I46" s="90"/>
      <c r="J46" s="59"/>
      <c r="K46" s="60"/>
    </row>
    <row r="47" spans="1:11" ht="17.5" x14ac:dyDescent="0.35">
      <c r="A47" s="87" t="s">
        <v>99</v>
      </c>
      <c r="B47" s="123" t="s">
        <v>467</v>
      </c>
      <c r="C47" s="155" t="s">
        <v>453</v>
      </c>
      <c r="D47" s="123" t="s">
        <v>307</v>
      </c>
      <c r="E47" s="123" t="s">
        <v>957</v>
      </c>
      <c r="F47" s="123" t="s">
        <v>368</v>
      </c>
      <c r="G47" s="123" t="s">
        <v>285</v>
      </c>
      <c r="H47" s="123" t="s">
        <v>765</v>
      </c>
      <c r="I47" s="123" t="s">
        <v>382</v>
      </c>
      <c r="J47" s="123" t="s">
        <v>321</v>
      </c>
      <c r="K47" s="132" t="s">
        <v>345</v>
      </c>
    </row>
    <row r="48" spans="1:11" ht="18" thickBot="1" x14ac:dyDescent="0.4">
      <c r="A48" s="73" t="s">
        <v>100</v>
      </c>
      <c r="B48" s="74" t="str">
        <f>BT!C20</f>
        <v>2:49.50 GCS</v>
      </c>
      <c r="C48" s="74" t="str">
        <f>BT!D20</f>
        <v>3:06.48 DAF</v>
      </c>
      <c r="D48" s="74" t="str">
        <f>BT!E20</f>
        <v>:29.82 SAN</v>
      </c>
      <c r="E48" s="74" t="str">
        <f>BT!F20</f>
        <v>:31.60 SPCP</v>
      </c>
      <c r="F48" s="74" t="str">
        <f>BT!G20</f>
        <v>1:37.58 DAF</v>
      </c>
      <c r="G48" s="74" t="str">
        <f>BT!H20</f>
        <v>1:07.64 SSI</v>
      </c>
      <c r="H48" s="74" t="str">
        <f>BT!I20</f>
        <v>1:08.52 AZ2</v>
      </c>
      <c r="I48" s="74" t="str">
        <f>BT!J20</f>
        <v>7:51.27 HIG</v>
      </c>
      <c r="J48" s="74" t="str">
        <f>BT!K20</f>
        <v>1:22.63 SSI</v>
      </c>
      <c r="K48" s="75" t="str">
        <f>BT!L20</f>
        <v>1:32.56 WI</v>
      </c>
    </row>
  </sheetData>
  <phoneticPr fontId="1" type="noConversion"/>
  <pageMargins left="0.7" right="0.7" top="0.75" bottom="0.75" header="0.5" footer="0.5"/>
  <pageSetup scale="52" orientation="landscape" horizontalDpi="0" verticalDpi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K47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277</v>
      </c>
      <c r="B1" s="64" t="s">
        <v>85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 t="str">
        <f>VTP!H36</f>
        <v>9/7/17 Veritas &amp; Tempe Prep</v>
      </c>
      <c r="B4" s="15" t="str">
        <f>VTP!B11</f>
        <v>:39.11</v>
      </c>
      <c r="C4" s="15" t="str">
        <f>VTP!C11</f>
        <v>:48.79</v>
      </c>
      <c r="D4" s="15" t="str">
        <f>VTP!D11</f>
        <v>:53.64</v>
      </c>
      <c r="E4" s="15" t="str">
        <f>VTP!E11</f>
        <v>:50.83</v>
      </c>
      <c r="F4" s="14">
        <f>VTP!F11</f>
        <v>2.2265046296296299E-3</v>
      </c>
      <c r="G4" s="14" t="str">
        <f>VTP!G11</f>
        <v>NA</v>
      </c>
      <c r="H4" s="61"/>
      <c r="I4" s="61"/>
    </row>
    <row r="5" spans="1:9" ht="18" x14ac:dyDescent="0.4">
      <c r="A5" s="1"/>
      <c r="B5" s="15"/>
      <c r="C5" s="15"/>
      <c r="D5" s="15"/>
      <c r="E5" s="15"/>
      <c r="F5" s="14"/>
      <c r="G5" s="14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 t="str">
        <f>AJ!H36</f>
        <v>8/29/17 Apache Junction</v>
      </c>
      <c r="B7" s="15" t="str">
        <f>AJ!B16</f>
        <v>:43.45</v>
      </c>
      <c r="C7" s="15" t="str">
        <f>AJ!C16</f>
        <v>:53.44</v>
      </c>
      <c r="D7" s="15" t="str">
        <f>AJ!D16</f>
        <v>:56.07</v>
      </c>
      <c r="E7" s="15" t="str">
        <f>AJ!E16</f>
        <v>:48.88</v>
      </c>
      <c r="F7" s="14">
        <f>AJ!F16</f>
        <v>2.3361111111111113E-3</v>
      </c>
      <c r="G7" s="14">
        <f>AJ!G16</f>
        <v>2.3287037037037039E-3</v>
      </c>
      <c r="H7" s="61"/>
      <c r="I7" s="61"/>
    </row>
    <row r="8" spans="1:9" ht="18" x14ac:dyDescent="0.4">
      <c r="A8" s="1" t="str">
        <f>PCV!H36</f>
        <v>9/12/17 at Phoenix Country Day &amp; Veritas</v>
      </c>
      <c r="B8" s="15" t="str">
        <f>PCV!B16</f>
        <v>:43.53</v>
      </c>
      <c r="C8" s="15" t="str">
        <f>PCV!C16</f>
        <v>:50.36</v>
      </c>
      <c r="D8" s="15" t="str">
        <f>PCV!D16</f>
        <v>:56.27</v>
      </c>
      <c r="E8" s="15" t="str">
        <f>PCV!E16</f>
        <v>:46.57</v>
      </c>
      <c r="F8" s="14">
        <f>PCV!F16</f>
        <v>2.2769675925925926E-3</v>
      </c>
      <c r="G8" s="14">
        <f>PCV!G16</f>
        <v>2.2765046296296296E-3</v>
      </c>
      <c r="H8" s="61"/>
      <c r="I8" s="61"/>
    </row>
    <row r="9" spans="1:9" ht="18" x14ac:dyDescent="0.4">
      <c r="A9" s="1" t="str">
        <f>GCS!H36</f>
        <v>10/5/17 vs Gilbert Christian School</v>
      </c>
      <c r="B9" s="15" t="str">
        <f>GCS!B17</f>
        <v>:45.16</v>
      </c>
      <c r="C9" s="15" t="str">
        <f>GCS!C17</f>
        <v>:50.57</v>
      </c>
      <c r="D9" s="15" t="str">
        <f>GCS!D17</f>
        <v>:58.99</v>
      </c>
      <c r="E9" s="15" t="str">
        <f>GCS!E17</f>
        <v>:46.23</v>
      </c>
      <c r="F9" s="14">
        <f>GCS!F17</f>
        <v>2.3258101851851851E-3</v>
      </c>
      <c r="G9" s="14" t="str">
        <f>GCS!G17</f>
        <v>NA</v>
      </c>
      <c r="H9" s="61"/>
      <c r="I9" s="61"/>
    </row>
    <row r="10" spans="1:9" ht="18" x14ac:dyDescent="0.4">
      <c r="A10" s="1" t="str">
        <f>SAN!H35</f>
        <v>10/28/17 San Tan Invite</v>
      </c>
      <c r="B10" s="15" t="str">
        <f>SAN!B15</f>
        <v>:40.77</v>
      </c>
      <c r="C10" s="15" t="str">
        <f>SAN!C15</f>
        <v>:48.78</v>
      </c>
      <c r="D10" s="15" t="str">
        <f>SAN!D15</f>
        <v>:55.23</v>
      </c>
      <c r="E10" s="15" t="str">
        <f>SAN!E15</f>
        <v>:43.26</v>
      </c>
      <c r="F10" s="14">
        <f>SAN!F15</f>
        <v>2.1763888888888887E-3</v>
      </c>
      <c r="G10" s="14">
        <f>SAN!G15</f>
        <v>2.1774305555555553E-3</v>
      </c>
      <c r="H10" s="61"/>
      <c r="I10" s="61"/>
    </row>
    <row r="11" spans="1:9" ht="18" x14ac:dyDescent="0.4">
      <c r="A11" s="1"/>
      <c r="B11" s="15"/>
      <c r="C11" s="15"/>
      <c r="D11" s="15"/>
      <c r="E11" s="15"/>
      <c r="F11" s="14"/>
      <c r="G11" s="14"/>
      <c r="H11" s="61"/>
      <c r="I11" s="61"/>
    </row>
    <row r="12" spans="1:9" ht="18" x14ac:dyDescent="0.4">
      <c r="A12" s="65" t="s">
        <v>65</v>
      </c>
      <c r="B12" s="66" t="s">
        <v>36</v>
      </c>
      <c r="C12" s="66" t="s">
        <v>76</v>
      </c>
      <c r="D12" s="66"/>
      <c r="E12" s="66"/>
      <c r="F12" s="66"/>
      <c r="G12" s="66"/>
      <c r="H12" s="61"/>
      <c r="I12" s="61"/>
    </row>
    <row r="13" spans="1:9" ht="18" x14ac:dyDescent="0.4">
      <c r="A13" s="1" t="str">
        <f>DAF!H36</f>
        <v>9/21/17 at Dysart &amp; Agua Fria</v>
      </c>
      <c r="B13" s="4" t="str">
        <f>DAF!B24</f>
        <v>:34.60</v>
      </c>
      <c r="C13" s="4" t="str">
        <f>DAF!C24</f>
        <v>:34.63</v>
      </c>
      <c r="D13" s="61"/>
      <c r="E13" s="61"/>
      <c r="F13" s="61"/>
      <c r="G13" s="61"/>
      <c r="H13" s="61"/>
      <c r="I13" s="61"/>
    </row>
    <row r="14" spans="1:9" ht="18" x14ac:dyDescent="0.4">
      <c r="A14" s="1" t="str">
        <f>HIG!H36</f>
        <v>9/26/17 at Higley</v>
      </c>
      <c r="B14" s="4" t="str">
        <f>HIG!F41</f>
        <v>:33.46</v>
      </c>
      <c r="C14" s="4" t="str">
        <f>HIG!G41</f>
        <v>:33.54</v>
      </c>
      <c r="D14" s="61"/>
      <c r="E14" s="61"/>
      <c r="F14" s="61"/>
      <c r="G14" s="61"/>
      <c r="H14" s="61"/>
      <c r="I14" s="61"/>
    </row>
    <row r="15" spans="1:9" ht="18" x14ac:dyDescent="0.4">
      <c r="A15" s="1" t="str">
        <f>SPCP!H36</f>
        <v>10/19/17 vs Scottsdale Prep &amp; Chandler Prep</v>
      </c>
      <c r="B15" s="4" t="str">
        <f>SPCP!F41</f>
        <v>:33.10</v>
      </c>
      <c r="C15" s="4" t="str">
        <f>SPCP!G41</f>
        <v>NA</v>
      </c>
      <c r="D15" s="61"/>
      <c r="E15" s="61"/>
      <c r="F15" s="61"/>
      <c r="G15" s="61"/>
      <c r="H15" s="61"/>
      <c r="I15" s="61"/>
    </row>
    <row r="16" spans="1:9" ht="18" x14ac:dyDescent="0.4">
      <c r="A16" s="1"/>
      <c r="B16" s="4"/>
      <c r="C16" s="61"/>
      <c r="D16" s="61"/>
      <c r="E16" s="61"/>
      <c r="F16" s="61"/>
      <c r="G16" s="61"/>
      <c r="H16" s="61"/>
      <c r="I16" s="61"/>
    </row>
    <row r="17" spans="1:9" ht="18" x14ac:dyDescent="0.4">
      <c r="A17" s="65" t="s">
        <v>66</v>
      </c>
      <c r="B17" s="66" t="s">
        <v>53</v>
      </c>
      <c r="C17" s="66" t="s">
        <v>52</v>
      </c>
      <c r="D17" s="66" t="s">
        <v>36</v>
      </c>
      <c r="E17" s="66" t="s">
        <v>76</v>
      </c>
      <c r="F17" s="66"/>
      <c r="G17" s="66"/>
      <c r="H17" s="61"/>
      <c r="I17" s="61"/>
    </row>
    <row r="18" spans="1:9" ht="18" x14ac:dyDescent="0.4">
      <c r="A18" s="1" t="str">
        <f>VTP!H36</f>
        <v>9/7/17 Veritas &amp; Tempe Prep</v>
      </c>
      <c r="B18" s="15" t="str">
        <f>VTP!D28</f>
        <v>:45.30</v>
      </c>
      <c r="C18" s="15" t="str">
        <f>VTP!E28</f>
        <v>:50.63</v>
      </c>
      <c r="D18" s="14">
        <f>VTP!F28</f>
        <v>1.1103009259259258E-3</v>
      </c>
      <c r="E18" s="14" t="str">
        <f>VTP!G28</f>
        <v>NA</v>
      </c>
      <c r="F18" s="61"/>
      <c r="G18" s="61"/>
      <c r="H18" s="61"/>
      <c r="I18" s="61"/>
    </row>
    <row r="19" spans="1:9" ht="18" x14ac:dyDescent="0.4">
      <c r="A19" s="1" t="str">
        <f>WI!H36</f>
        <v>9/9/17 Wolves Invite</v>
      </c>
      <c r="B19" s="15" t="str">
        <f>WI!D24</f>
        <v>NS</v>
      </c>
      <c r="C19" s="15" t="str">
        <f>WI!E24</f>
        <v>NS</v>
      </c>
      <c r="D19" s="14" t="str">
        <f>WI!F24</f>
        <v>NS</v>
      </c>
      <c r="E19" s="14" t="str">
        <f>WI!G24</f>
        <v>NS</v>
      </c>
      <c r="F19" s="61"/>
      <c r="G19" s="61"/>
      <c r="H19" s="61"/>
      <c r="I19" s="61"/>
    </row>
    <row r="20" spans="1:9" ht="18" x14ac:dyDescent="0.4">
      <c r="A20" s="1" t="str">
        <f>SSI!H36</f>
        <v>10/21/17 Small School Invite</v>
      </c>
      <c r="B20" s="15" t="str">
        <f>SSI!D26</f>
        <v>:40.82</v>
      </c>
      <c r="C20" s="15" t="str">
        <f>SSI!E26</f>
        <v>:49.63</v>
      </c>
      <c r="D20" s="14">
        <f>SSI!F26</f>
        <v>1.0490740740740742E-3</v>
      </c>
      <c r="E20" s="14">
        <f>SSI!G26</f>
        <v>1.0758101851851853E-3</v>
      </c>
      <c r="F20" s="61"/>
      <c r="G20" s="61"/>
      <c r="H20" s="61"/>
      <c r="I20" s="61"/>
    </row>
    <row r="21" spans="1:9" ht="18" x14ac:dyDescent="0.4">
      <c r="A21" s="1"/>
      <c r="B21" s="15"/>
      <c r="C21" s="15"/>
      <c r="D21" s="3"/>
      <c r="E21" s="3"/>
      <c r="F21" s="61"/>
      <c r="G21" s="61"/>
      <c r="H21" s="61"/>
      <c r="I21" s="61"/>
    </row>
    <row r="22" spans="1:9" ht="18" x14ac:dyDescent="0.4">
      <c r="A22" s="65" t="s">
        <v>67</v>
      </c>
      <c r="B22" s="66" t="s">
        <v>53</v>
      </c>
      <c r="C22" s="66" t="s">
        <v>52</v>
      </c>
      <c r="D22" s="66" t="s">
        <v>36</v>
      </c>
      <c r="E22" s="66" t="s">
        <v>76</v>
      </c>
      <c r="F22" s="66"/>
      <c r="G22" s="66"/>
      <c r="H22" s="61"/>
      <c r="I22" s="61"/>
    </row>
    <row r="23" spans="1:9" ht="18" x14ac:dyDescent="0.4">
      <c r="A23" s="1" t="str">
        <f>SPCP!H36</f>
        <v>10/19/17 vs Scottsdale Prep &amp; Chandler Prep</v>
      </c>
      <c r="B23" s="15" t="str">
        <f>SPCP!D47</f>
        <v>:35.47</v>
      </c>
      <c r="C23" s="15" t="str">
        <f>SPCP!E47</f>
        <v>:39.65</v>
      </c>
      <c r="D23" s="14">
        <f>SPCP!F47</f>
        <v>8.6944444444444439E-4</v>
      </c>
      <c r="E23" s="14" t="str">
        <f>SPCP!G47</f>
        <v>NA</v>
      </c>
      <c r="F23" s="66"/>
      <c r="G23" s="66"/>
      <c r="H23" s="61"/>
      <c r="I23" s="61"/>
    </row>
    <row r="24" spans="1:9" ht="18" x14ac:dyDescent="0.4">
      <c r="A24" s="1" t="str">
        <f>SAN!H35</f>
        <v>10/28/17 San Tan Invite</v>
      </c>
      <c r="B24" s="15" t="str">
        <f>SAN!D31</f>
        <v>:33.82</v>
      </c>
      <c r="C24" s="15" t="str">
        <f>SAN!E31</f>
        <v>:38.62</v>
      </c>
      <c r="D24" s="14">
        <f>SAN!F31</f>
        <v>8.3842592592592595E-4</v>
      </c>
      <c r="E24" s="14">
        <f>SAN!G31</f>
        <v>8.3923611111111102E-4</v>
      </c>
      <c r="F24" s="66"/>
      <c r="G24" s="66"/>
      <c r="H24" s="61"/>
      <c r="I24" s="61"/>
    </row>
    <row r="25" spans="1:9" ht="18" x14ac:dyDescent="0.4">
      <c r="A25" s="1"/>
      <c r="B25" s="15"/>
      <c r="C25" s="15"/>
      <c r="D25" s="3"/>
      <c r="E25" s="3"/>
      <c r="F25" s="61"/>
      <c r="G25" s="61"/>
      <c r="H25" s="61"/>
      <c r="I25" s="61"/>
    </row>
    <row r="26" spans="1:9" ht="18" x14ac:dyDescent="0.4">
      <c r="A26" s="65" t="s">
        <v>68</v>
      </c>
      <c r="B26" s="66" t="s">
        <v>57</v>
      </c>
      <c r="C26" s="66" t="s">
        <v>56</v>
      </c>
      <c r="D26" s="66" t="s">
        <v>55</v>
      </c>
      <c r="E26" s="66" t="s">
        <v>54</v>
      </c>
      <c r="F26" s="66" t="s">
        <v>63</v>
      </c>
      <c r="G26" s="66" t="s">
        <v>36</v>
      </c>
      <c r="H26" s="66" t="s">
        <v>76</v>
      </c>
      <c r="I26" s="61"/>
    </row>
    <row r="27" spans="1:9" ht="18" x14ac:dyDescent="0.4">
      <c r="A27" s="1" t="str">
        <f>HIG!H36</f>
        <v>9/26/17 at Higley</v>
      </c>
      <c r="B27" s="15" t="str">
        <f>HIG!I6</f>
        <v>:38.46</v>
      </c>
      <c r="C27" s="15" t="str">
        <f>HIG!J6</f>
        <v>NA</v>
      </c>
      <c r="D27" s="15" t="str">
        <f>HIG!K6</f>
        <v>:49.19</v>
      </c>
      <c r="E27" s="15" t="str">
        <f>HIG!L6</f>
        <v>:51.29</v>
      </c>
      <c r="F27" s="15" t="str">
        <f>HIG!M6</f>
        <v>:51.36</v>
      </c>
      <c r="G27" s="14">
        <f>HIG!N6</f>
        <v>5.5952546296296306E-3</v>
      </c>
      <c r="H27" s="14">
        <f>HIG!O6</f>
        <v>5.6039351851851849E-3</v>
      </c>
      <c r="I27" s="61"/>
    </row>
    <row r="28" spans="1:9" ht="18" x14ac:dyDescent="0.4">
      <c r="A28" s="1"/>
      <c r="B28" s="15" t="str">
        <f>HIG!I7</f>
        <v>:45.59</v>
      </c>
      <c r="C28" s="15" t="str">
        <f>HIG!J7</f>
        <v>NA</v>
      </c>
      <c r="D28" s="15" t="str">
        <f>HIG!K7</f>
        <v>:50.43</v>
      </c>
      <c r="E28" s="15" t="str">
        <f>HIG!L7</f>
        <v>:51.00</v>
      </c>
      <c r="F28" s="15" t="str">
        <f>HIG!M7</f>
        <v>:46.79</v>
      </c>
      <c r="G28" s="14"/>
      <c r="H28" s="14"/>
      <c r="I28" s="61"/>
    </row>
    <row r="29" spans="1:9" ht="18" x14ac:dyDescent="0.4">
      <c r="A29" s="1"/>
      <c r="B29" s="15"/>
      <c r="C29" s="15"/>
      <c r="D29" s="15"/>
      <c r="E29" s="15"/>
      <c r="F29" s="15"/>
      <c r="G29" s="14"/>
      <c r="H29" s="14"/>
      <c r="I29" s="61"/>
    </row>
    <row r="30" spans="1:9" ht="18" x14ac:dyDescent="0.4">
      <c r="A30" s="65" t="s">
        <v>69</v>
      </c>
      <c r="B30" s="66" t="s">
        <v>53</v>
      </c>
      <c r="C30" s="66" t="s">
        <v>52</v>
      </c>
      <c r="D30" s="66" t="s">
        <v>36</v>
      </c>
      <c r="E30" s="66" t="s">
        <v>76</v>
      </c>
      <c r="F30" s="66"/>
      <c r="G30" s="66"/>
      <c r="H30" s="61"/>
      <c r="I30" s="61"/>
    </row>
    <row r="31" spans="1:9" ht="18" x14ac:dyDescent="0.4">
      <c r="A31" s="1" t="str">
        <f>AJ!H36</f>
        <v>8/29/17 Apache Junction</v>
      </c>
      <c r="B31" s="15" t="str">
        <f>AJ!L21</f>
        <v>:49.67</v>
      </c>
      <c r="C31" s="15" t="str">
        <f>AJ!M21</f>
        <v>:53.22</v>
      </c>
      <c r="D31" s="14">
        <f>AJ!N21</f>
        <v>1.1903935185185186E-3</v>
      </c>
      <c r="E31" s="14" t="str">
        <f>AJ!O21</f>
        <v>NA</v>
      </c>
      <c r="F31" s="61"/>
      <c r="G31" s="61"/>
      <c r="H31" s="61"/>
      <c r="I31" s="61"/>
    </row>
    <row r="32" spans="1:9" ht="18" x14ac:dyDescent="0.4">
      <c r="A32" s="1" t="str">
        <f>WI!H36</f>
        <v>9/9/17 Wolves Invite</v>
      </c>
      <c r="B32" s="15" t="str">
        <f>WI!L19</f>
        <v>NS</v>
      </c>
      <c r="C32" s="15" t="str">
        <f>WI!M19</f>
        <v>NS</v>
      </c>
      <c r="D32" s="14" t="str">
        <f>WI!N19</f>
        <v>NS</v>
      </c>
      <c r="E32" s="14" t="str">
        <f>WI!O19</f>
        <v>NS</v>
      </c>
      <c r="F32" s="61"/>
      <c r="G32" s="61"/>
      <c r="H32" s="61"/>
      <c r="I32" s="61"/>
    </row>
    <row r="33" spans="1:11" ht="18" x14ac:dyDescent="0.4">
      <c r="A33" s="1" t="str">
        <f>DAF!H36</f>
        <v>9/21/17 at Dysart &amp; Agua Fria</v>
      </c>
      <c r="B33" s="15" t="str">
        <f>DAF!L20</f>
        <v>:46.64</v>
      </c>
      <c r="C33" s="15" t="str">
        <f>DAF!M20</f>
        <v>:51.21</v>
      </c>
      <c r="D33" s="14">
        <f>DAF!N20</f>
        <v>1.1325231481481481E-3</v>
      </c>
      <c r="E33" s="14" t="str">
        <f>DAF!O20</f>
        <v>NA</v>
      </c>
      <c r="F33" s="61"/>
      <c r="G33" s="61"/>
      <c r="H33" s="61"/>
      <c r="I33" s="61"/>
    </row>
    <row r="34" spans="1:11" ht="18" x14ac:dyDescent="0.4">
      <c r="A34" s="1"/>
      <c r="B34" s="15"/>
      <c r="C34" s="15"/>
      <c r="D34" s="3"/>
      <c r="E34" s="3"/>
      <c r="F34" s="61"/>
      <c r="G34" s="61"/>
      <c r="H34" s="61"/>
      <c r="I34" s="61"/>
    </row>
    <row r="35" spans="1:11" ht="18" x14ac:dyDescent="0.4">
      <c r="A35" s="65" t="s">
        <v>70</v>
      </c>
      <c r="B35" s="66" t="s">
        <v>53</v>
      </c>
      <c r="C35" s="66" t="s">
        <v>52</v>
      </c>
      <c r="D35" s="66" t="s">
        <v>36</v>
      </c>
      <c r="E35" s="66" t="s">
        <v>76</v>
      </c>
      <c r="F35" s="66"/>
      <c r="G35" s="66"/>
      <c r="H35" s="61"/>
      <c r="I35" s="61"/>
    </row>
    <row r="36" spans="1:11" ht="18" x14ac:dyDescent="0.4">
      <c r="A36" s="1" t="str">
        <f>KI!H36</f>
        <v>9/23/17 Knights Invite</v>
      </c>
      <c r="B36" s="15" t="str">
        <f>KI!L25</f>
        <v>:42.96</v>
      </c>
      <c r="C36" s="15" t="str">
        <f>KI!M25</f>
        <v>:49.15</v>
      </c>
      <c r="D36" s="14">
        <f>KI!N25</f>
        <v>1.0660879629629629E-3</v>
      </c>
      <c r="E36" s="14">
        <f>KI!O25</f>
        <v>1.0685185185185186E-3</v>
      </c>
      <c r="F36" s="66"/>
      <c r="G36" s="66"/>
      <c r="H36" s="61"/>
      <c r="I36" s="61"/>
    </row>
    <row r="37" spans="1:11" ht="18" x14ac:dyDescent="0.4">
      <c r="A37" s="1" t="str">
        <f>GCS!H36</f>
        <v>10/5/17 vs Gilbert Christian School</v>
      </c>
      <c r="B37" s="15" t="str">
        <f>GCS!L25</f>
        <v>:43.92</v>
      </c>
      <c r="C37" s="15" t="str">
        <f>GCS!M25</f>
        <v>:48.71</v>
      </c>
      <c r="D37" s="14">
        <f>GCS!N25</f>
        <v>1.0721064814814814E-3</v>
      </c>
      <c r="E37" s="14">
        <f>GCS!O25</f>
        <v>1.0685185185185186E-3</v>
      </c>
      <c r="F37" s="66"/>
      <c r="G37" s="66"/>
      <c r="H37" s="61"/>
      <c r="I37" s="61"/>
    </row>
    <row r="38" spans="1:11" ht="18" x14ac:dyDescent="0.4">
      <c r="A38" s="1" t="str">
        <f>SPCP!H36</f>
        <v>10/19/17 vs Scottsdale Prep &amp; Chandler Prep</v>
      </c>
      <c r="B38" s="15" t="str">
        <f>SPCP!L26</f>
        <v>:45.05</v>
      </c>
      <c r="C38" s="15" t="str">
        <f>SPCP!M26</f>
        <v>:51.78</v>
      </c>
      <c r="D38" s="14">
        <f>SPCP!N26</f>
        <v>1.1207175925925926E-3</v>
      </c>
      <c r="E38" s="14" t="str">
        <f>SPCP!O26</f>
        <v>NA</v>
      </c>
      <c r="F38" s="66"/>
      <c r="G38" s="66"/>
      <c r="H38" s="61"/>
      <c r="I38" s="61"/>
    </row>
    <row r="39" spans="1:11" ht="18" x14ac:dyDescent="0.4">
      <c r="A39" s="1" t="str">
        <f>SSI!H36</f>
        <v>10/21/17 Small School Invite</v>
      </c>
      <c r="B39" s="15" t="str">
        <f>SSI!L26</f>
        <v>:42.09</v>
      </c>
      <c r="C39" s="15" t="str">
        <f>SSI!M26</f>
        <v>:50.10</v>
      </c>
      <c r="D39" s="14">
        <f>SSI!N26</f>
        <v>1.0670138888888888E-3</v>
      </c>
      <c r="E39" s="14">
        <f>SSI!O26</f>
        <v>1.0700231481481483E-3</v>
      </c>
      <c r="F39" s="66"/>
      <c r="G39" s="66"/>
      <c r="H39" s="61"/>
      <c r="I39" s="61"/>
    </row>
    <row r="40" spans="1:11" ht="18.5" thickBot="1" x14ac:dyDescent="0.45">
      <c r="A40" s="1"/>
      <c r="B40" s="15"/>
      <c r="C40" s="15"/>
      <c r="D40" s="3"/>
      <c r="E40" s="3"/>
      <c r="F40" s="61"/>
      <c r="G40" s="61"/>
      <c r="H40" s="61"/>
      <c r="I40" s="61"/>
    </row>
    <row r="41" spans="1:11" ht="18.5" thickBot="1" x14ac:dyDescent="0.45">
      <c r="A41" s="83" t="s">
        <v>137</v>
      </c>
      <c r="B41" s="85"/>
      <c r="C41" s="85"/>
      <c r="D41" s="86"/>
      <c r="E41" s="86"/>
      <c r="F41" s="80"/>
      <c r="G41" s="80"/>
      <c r="H41" s="81"/>
      <c r="I41" s="81"/>
      <c r="J41" s="59"/>
      <c r="K41" s="60"/>
    </row>
    <row r="42" spans="1:11" ht="18" x14ac:dyDescent="0.4">
      <c r="A42" s="68" t="s">
        <v>0</v>
      </c>
      <c r="B42" s="33" t="s">
        <v>2</v>
      </c>
      <c r="C42" s="33" t="s">
        <v>1</v>
      </c>
      <c r="D42" s="33" t="s">
        <v>3</v>
      </c>
      <c r="E42" s="34" t="s">
        <v>10</v>
      </c>
      <c r="F42" s="34" t="s">
        <v>4</v>
      </c>
      <c r="G42" s="34" t="s">
        <v>5</v>
      </c>
      <c r="H42" s="34" t="s">
        <v>11</v>
      </c>
      <c r="I42" s="34" t="s">
        <v>6</v>
      </c>
      <c r="J42" s="34" t="s">
        <v>7</v>
      </c>
      <c r="K42" s="35" t="s">
        <v>8</v>
      </c>
    </row>
    <row r="43" spans="1:11" ht="18" thickBot="1" x14ac:dyDescent="0.4">
      <c r="A43" s="73" t="s">
        <v>217</v>
      </c>
      <c r="B43" s="74" t="str">
        <f>BT!C21</f>
        <v>3:12.437 VTP</v>
      </c>
      <c r="C43" s="74" t="str">
        <f>BT!D21</f>
        <v>3:08.04 SAN</v>
      </c>
      <c r="D43" s="74" t="str">
        <f>BT!E21</f>
        <v>:33.10 SPCP</v>
      </c>
      <c r="E43" s="74" t="str">
        <f>BT!F21</f>
        <v>:30.54 SSI</v>
      </c>
      <c r="F43" s="74" t="str">
        <f>BT!G21</f>
        <v>1:30.64 SSI</v>
      </c>
      <c r="G43" s="74" t="str">
        <f>BT!H21</f>
        <v>1:12.44 SAN</v>
      </c>
      <c r="H43" s="74" t="str">
        <f>BT!I21</f>
        <v>1:19.22 GCS</v>
      </c>
      <c r="I43" s="74" t="str">
        <f>BT!J21</f>
        <v>8:03.43 HIG</v>
      </c>
      <c r="J43" s="74" t="str">
        <f>BT!K21</f>
        <v>1:37.85 DAF</v>
      </c>
      <c r="K43" s="75" t="str">
        <f>BT!L21</f>
        <v>1:32.11 KI</v>
      </c>
    </row>
    <row r="44" spans="1:11" ht="13" thickBot="1" x14ac:dyDescent="0.3"/>
    <row r="45" spans="1:11" ht="18.5" thickBot="1" x14ac:dyDescent="0.45">
      <c r="A45" s="83">
        <v>2017</v>
      </c>
      <c r="B45" s="90"/>
      <c r="C45" s="90"/>
      <c r="D45" s="90"/>
      <c r="E45" s="90"/>
      <c r="F45" s="90"/>
      <c r="G45" s="90"/>
      <c r="H45" s="90"/>
      <c r="I45" s="90"/>
      <c r="J45" s="59"/>
      <c r="K45" s="60"/>
    </row>
    <row r="46" spans="1:11" ht="17.5" x14ac:dyDescent="0.35">
      <c r="A46" s="87" t="s">
        <v>99</v>
      </c>
      <c r="B46" s="130" t="s">
        <v>470</v>
      </c>
      <c r="C46" s="130" t="s">
        <v>457</v>
      </c>
      <c r="D46" s="130" t="s">
        <v>306</v>
      </c>
      <c r="E46" s="130" t="s">
        <v>958</v>
      </c>
      <c r="F46" s="130" t="s">
        <v>370</v>
      </c>
      <c r="G46" s="130" t="s">
        <v>287</v>
      </c>
      <c r="H46" s="130" t="s">
        <v>964</v>
      </c>
      <c r="I46" s="130" t="s">
        <v>390</v>
      </c>
      <c r="J46" s="130" t="s">
        <v>317</v>
      </c>
      <c r="K46" s="131" t="s">
        <v>338</v>
      </c>
    </row>
    <row r="47" spans="1:11" ht="18" thickBot="1" x14ac:dyDescent="0.4">
      <c r="A47" s="73" t="s">
        <v>100</v>
      </c>
      <c r="B47" s="74" t="str">
        <f>BT!C21</f>
        <v>3:12.437 VTP</v>
      </c>
      <c r="C47" s="74" t="str">
        <f>BT!D21</f>
        <v>3:08.04 SAN</v>
      </c>
      <c r="D47" s="74" t="str">
        <f>BT!E21</f>
        <v>:33.10 SPCP</v>
      </c>
      <c r="E47" s="74" t="str">
        <f>BT!F21</f>
        <v>:30.54 SSI</v>
      </c>
      <c r="F47" s="74" t="str">
        <f>BT!G21</f>
        <v>1:30.64 SSI</v>
      </c>
      <c r="G47" s="74" t="str">
        <f>BT!H21</f>
        <v>1:12.44 SAN</v>
      </c>
      <c r="H47" s="74" t="str">
        <f>BT!I21</f>
        <v>1:19.22 GCS</v>
      </c>
      <c r="I47" s="74" t="str">
        <f>BT!J21</f>
        <v>8:03.43 HIG</v>
      </c>
      <c r="J47" s="74" t="str">
        <f>BT!K21</f>
        <v>1:37.85 DAF</v>
      </c>
      <c r="K47" s="75" t="str">
        <f>BT!L21</f>
        <v>1:32.11 KI</v>
      </c>
    </row>
  </sheetData>
  <pageMargins left="0.7" right="0.7" top="0.75" bottom="0.75" header="0.5" footer="0.5"/>
  <pageSetup scale="52" orientation="landscape" horizontalDpi="0" verticalDpi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3">
    <pageSetUpPr fitToPage="1"/>
  </sheetPr>
  <dimension ref="A1:T36"/>
  <sheetViews>
    <sheetView zoomScale="75" zoomScaleNormal="75" zoomScalePageLayoutView="75" workbookViewId="0">
      <selection activeCell="I36" sqref="I36:K36"/>
    </sheetView>
  </sheetViews>
  <sheetFormatPr defaultColWidth="11.453125" defaultRowHeight="27.75" customHeight="1" x14ac:dyDescent="0.35"/>
  <cols>
    <col min="1" max="1" width="54.1796875" style="10" customWidth="1"/>
    <col min="2" max="5" width="10.1796875" style="67" customWidth="1"/>
    <col min="6" max="7" width="12.453125" style="67" customWidth="1"/>
    <col min="8" max="8" width="54.1796875" style="10" customWidth="1"/>
    <col min="9" max="13" width="10.1796875" style="67" customWidth="1"/>
    <col min="14" max="15" width="12.453125" style="67" customWidth="1"/>
    <col min="16" max="16" width="11.453125" style="67"/>
    <col min="17" max="17" width="12" style="67" bestFit="1" customWidth="1"/>
    <col min="18" max="18" width="11.6328125" style="67" bestFit="1" customWidth="1"/>
    <col min="19" max="19" width="9.1796875" style="67" bestFit="1" customWidth="1"/>
    <col min="20" max="20" width="12.6328125" style="67" bestFit="1" customWidth="1"/>
    <col min="21" max="16384" width="11.453125" style="67"/>
  </cols>
  <sheetData>
    <row r="1" spans="1:20" s="69" customFormat="1" ht="27.75" customHeight="1" x14ac:dyDescent="0.4">
      <c r="A1" s="6" t="s">
        <v>64</v>
      </c>
      <c r="B1" s="16" t="s">
        <v>32</v>
      </c>
      <c r="C1" s="16" t="s">
        <v>33</v>
      </c>
      <c r="D1" s="16" t="s">
        <v>34</v>
      </c>
      <c r="E1" s="16" t="s">
        <v>35</v>
      </c>
      <c r="F1" s="16" t="s">
        <v>12</v>
      </c>
      <c r="G1" s="16" t="s">
        <v>76</v>
      </c>
      <c r="H1" s="6" t="s">
        <v>6</v>
      </c>
      <c r="I1" s="16" t="s">
        <v>57</v>
      </c>
      <c r="J1" s="16" t="s">
        <v>56</v>
      </c>
      <c r="K1" s="16" t="s">
        <v>55</v>
      </c>
      <c r="L1" s="16" t="s">
        <v>54</v>
      </c>
      <c r="M1" s="16" t="s">
        <v>63</v>
      </c>
      <c r="N1" s="16" t="s">
        <v>12</v>
      </c>
      <c r="O1" s="16" t="s">
        <v>76</v>
      </c>
    </row>
    <row r="2" spans="1:20" ht="27.75" customHeight="1" x14ac:dyDescent="0.4">
      <c r="A2" s="7"/>
      <c r="B2" s="54"/>
      <c r="C2" s="54"/>
      <c r="D2" s="54"/>
      <c r="E2" s="54"/>
      <c r="F2" s="17"/>
      <c r="G2" s="17"/>
      <c r="H2" s="7"/>
      <c r="I2" s="18"/>
      <c r="J2" s="18"/>
      <c r="K2" s="18"/>
      <c r="L2" s="18"/>
      <c r="M2" s="18"/>
      <c r="N2" s="17"/>
      <c r="O2" s="17"/>
    </row>
    <row r="3" spans="1:20" ht="27.75" customHeight="1" x14ac:dyDescent="0.4">
      <c r="A3" s="7"/>
      <c r="B3" s="54"/>
      <c r="C3" s="54"/>
      <c r="D3" s="54"/>
      <c r="E3" s="54"/>
      <c r="F3" s="17"/>
      <c r="G3" s="17"/>
      <c r="H3" s="7"/>
      <c r="I3" s="18"/>
      <c r="J3" s="18"/>
      <c r="K3" s="18"/>
      <c r="L3" s="18"/>
      <c r="M3" s="18"/>
      <c r="N3" s="17"/>
      <c r="O3" s="17"/>
    </row>
    <row r="4" spans="1:20" ht="27.75" customHeight="1" x14ac:dyDescent="0.4">
      <c r="A4" s="7"/>
      <c r="B4" s="54"/>
      <c r="C4" s="54"/>
      <c r="D4" s="54"/>
      <c r="E4" s="54"/>
      <c r="F4" s="17"/>
      <c r="G4" s="17"/>
      <c r="H4" s="7"/>
      <c r="I4" s="18"/>
      <c r="J4" s="18"/>
      <c r="K4" s="18"/>
      <c r="L4" s="18"/>
      <c r="M4" s="18"/>
      <c r="N4" s="17"/>
      <c r="O4" s="17"/>
    </row>
    <row r="5" spans="1:20" ht="27.75" customHeight="1" x14ac:dyDescent="0.4">
      <c r="A5" s="7"/>
      <c r="B5" s="54"/>
      <c r="C5" s="54"/>
      <c r="D5" s="54"/>
      <c r="E5" s="54"/>
      <c r="F5" s="17"/>
      <c r="G5" s="17"/>
      <c r="H5" s="7"/>
      <c r="I5" s="18"/>
      <c r="J5" s="18"/>
      <c r="K5" s="18"/>
      <c r="L5" s="18"/>
      <c r="M5" s="18"/>
      <c r="N5" s="17"/>
      <c r="O5" s="17"/>
    </row>
    <row r="6" spans="1:20" ht="27.75" customHeight="1" x14ac:dyDescent="0.4">
      <c r="A6" s="8"/>
      <c r="B6" s="54"/>
      <c r="C6" s="54"/>
      <c r="D6" s="54"/>
      <c r="E6" s="54"/>
      <c r="F6" s="17"/>
      <c r="G6" s="17"/>
      <c r="H6" s="7"/>
      <c r="I6" s="18"/>
      <c r="J6" s="18"/>
      <c r="K6" s="18"/>
      <c r="L6" s="18"/>
      <c r="M6" s="18"/>
      <c r="N6" s="17"/>
      <c r="O6" s="17"/>
    </row>
    <row r="7" spans="1:20" ht="27.75" customHeight="1" x14ac:dyDescent="0.4">
      <c r="A7" s="6" t="s">
        <v>62</v>
      </c>
      <c r="B7" s="16" t="s">
        <v>53</v>
      </c>
      <c r="C7" s="16" t="s">
        <v>52</v>
      </c>
      <c r="D7" s="16" t="s">
        <v>60</v>
      </c>
      <c r="E7" s="16" t="s">
        <v>59</v>
      </c>
      <c r="F7" s="16" t="s">
        <v>12</v>
      </c>
      <c r="G7" s="16" t="s">
        <v>76</v>
      </c>
      <c r="H7" s="7"/>
      <c r="I7" s="18"/>
      <c r="J7" s="18"/>
      <c r="K7" s="18"/>
      <c r="L7" s="18"/>
      <c r="M7" s="18"/>
      <c r="N7" s="17"/>
      <c r="O7" s="17"/>
    </row>
    <row r="8" spans="1:20" ht="27.75" customHeight="1" x14ac:dyDescent="0.4">
      <c r="A8" s="7"/>
      <c r="B8" s="54"/>
      <c r="C8" s="54"/>
      <c r="D8" s="54"/>
      <c r="E8" s="54"/>
      <c r="F8" s="17"/>
      <c r="G8" s="17"/>
      <c r="H8" s="7"/>
      <c r="I8" s="18"/>
      <c r="J8" s="18"/>
      <c r="K8" s="18"/>
      <c r="L8" s="18"/>
      <c r="M8" s="18"/>
      <c r="N8" s="17"/>
      <c r="O8" s="17"/>
    </row>
    <row r="9" spans="1:20" ht="27.75" customHeight="1" x14ac:dyDescent="0.4">
      <c r="A9" s="7"/>
      <c r="B9" s="54"/>
      <c r="C9" s="54"/>
      <c r="D9" s="54"/>
      <c r="E9" s="54"/>
      <c r="F9" s="17"/>
      <c r="G9" s="17"/>
      <c r="H9" s="7"/>
      <c r="I9" s="18"/>
      <c r="J9" s="18"/>
      <c r="K9" s="18"/>
      <c r="L9" s="18"/>
      <c r="M9" s="18"/>
      <c r="N9" s="17"/>
      <c r="O9" s="17"/>
    </row>
    <row r="10" spans="1:20" ht="27.75" customHeight="1" x14ac:dyDescent="0.4">
      <c r="A10" s="7"/>
      <c r="B10" s="54"/>
      <c r="C10" s="54"/>
      <c r="D10" s="54"/>
      <c r="E10" s="54"/>
      <c r="F10" s="17"/>
      <c r="G10" s="17"/>
      <c r="H10" s="8"/>
      <c r="I10" s="18"/>
      <c r="J10" s="18"/>
      <c r="K10" s="18"/>
      <c r="L10" s="18"/>
      <c r="M10" s="18"/>
      <c r="N10" s="17"/>
      <c r="O10" s="17"/>
    </row>
    <row r="11" spans="1:20" ht="27.75" customHeight="1" x14ac:dyDescent="0.4">
      <c r="A11" s="7"/>
      <c r="B11" s="54"/>
      <c r="C11" s="54"/>
      <c r="D11" s="54"/>
      <c r="E11" s="54"/>
      <c r="F11" s="17"/>
      <c r="G11" s="17"/>
      <c r="H11" s="6" t="s">
        <v>61</v>
      </c>
      <c r="I11" s="19"/>
      <c r="J11" s="19" t="s">
        <v>53</v>
      </c>
      <c r="K11" s="19" t="s">
        <v>52</v>
      </c>
      <c r="L11" s="19" t="s">
        <v>60</v>
      </c>
      <c r="M11" s="19" t="s">
        <v>59</v>
      </c>
      <c r="N11" s="16" t="s">
        <v>12</v>
      </c>
      <c r="O11" s="16" t="s">
        <v>76</v>
      </c>
      <c r="Q11" s="48"/>
      <c r="R11" s="70"/>
      <c r="S11" s="70"/>
      <c r="T11" s="70"/>
    </row>
    <row r="12" spans="1:20" ht="27.75" customHeight="1" x14ac:dyDescent="0.4">
      <c r="A12" s="8"/>
      <c r="B12" s="54"/>
      <c r="C12" s="54"/>
      <c r="D12" s="54"/>
      <c r="E12" s="54"/>
      <c r="F12" s="17"/>
      <c r="G12" s="17"/>
      <c r="H12" s="7"/>
      <c r="I12" s="54"/>
      <c r="J12" s="54"/>
      <c r="K12" s="54"/>
      <c r="L12" s="54"/>
      <c r="M12" s="54"/>
      <c r="N12" s="17"/>
      <c r="O12" s="17"/>
      <c r="Q12" s="14"/>
    </row>
    <row r="13" spans="1:20" ht="27.75" customHeight="1" x14ac:dyDescent="0.4">
      <c r="A13" s="6" t="s">
        <v>1</v>
      </c>
      <c r="B13" s="16" t="s">
        <v>34</v>
      </c>
      <c r="C13" s="16" t="s">
        <v>32</v>
      </c>
      <c r="D13" s="16" t="s">
        <v>33</v>
      </c>
      <c r="E13" s="16" t="s">
        <v>35</v>
      </c>
      <c r="F13" s="16" t="s">
        <v>12</v>
      </c>
      <c r="G13" s="16" t="s">
        <v>76</v>
      </c>
      <c r="H13" s="7"/>
      <c r="I13" s="54"/>
      <c r="J13" s="54"/>
      <c r="K13" s="54"/>
      <c r="L13" s="54"/>
      <c r="M13" s="54"/>
      <c r="N13" s="17"/>
      <c r="O13" s="17"/>
      <c r="Q13" s="14"/>
    </row>
    <row r="14" spans="1:20" ht="27.75" customHeight="1" x14ac:dyDescent="0.4">
      <c r="A14" s="7"/>
      <c r="B14" s="54"/>
      <c r="C14" s="54"/>
      <c r="D14" s="54"/>
      <c r="E14" s="54"/>
      <c r="F14" s="17"/>
      <c r="G14" s="17"/>
      <c r="H14" s="7"/>
      <c r="I14" s="54"/>
      <c r="J14" s="54"/>
      <c r="K14" s="54"/>
      <c r="L14" s="54"/>
      <c r="M14" s="54"/>
      <c r="N14" s="17"/>
      <c r="O14" s="17"/>
      <c r="Q14" s="14"/>
    </row>
    <row r="15" spans="1:20" ht="27.75" customHeight="1" x14ac:dyDescent="0.4">
      <c r="A15" s="7"/>
      <c r="B15" s="54"/>
      <c r="C15" s="54"/>
      <c r="D15" s="18"/>
      <c r="E15" s="54"/>
      <c r="F15" s="17"/>
      <c r="G15" s="17"/>
      <c r="H15" s="7"/>
      <c r="I15" s="54"/>
      <c r="J15" s="54"/>
      <c r="K15" s="54"/>
      <c r="L15" s="54"/>
      <c r="M15" s="54"/>
      <c r="N15" s="17"/>
      <c r="O15" s="17"/>
      <c r="Q15" s="14"/>
    </row>
    <row r="16" spans="1:20" ht="27.75" customHeight="1" x14ac:dyDescent="0.4">
      <c r="A16" s="7"/>
      <c r="B16" s="54"/>
      <c r="C16" s="54"/>
      <c r="D16" s="54"/>
      <c r="E16" s="54"/>
      <c r="F16" s="17"/>
      <c r="G16" s="17"/>
      <c r="H16" s="8"/>
      <c r="I16" s="54"/>
      <c r="J16" s="54"/>
      <c r="K16" s="54"/>
      <c r="L16" s="54"/>
      <c r="M16" s="54"/>
      <c r="N16" s="17"/>
      <c r="O16" s="17"/>
      <c r="Q16" s="48"/>
      <c r="R16" s="70"/>
      <c r="S16" s="70"/>
      <c r="T16" s="70"/>
    </row>
    <row r="17" spans="1:20" ht="27.75" customHeight="1" x14ac:dyDescent="0.4">
      <c r="A17" s="7"/>
      <c r="B17" s="54"/>
      <c r="C17" s="54"/>
      <c r="D17" s="17"/>
      <c r="E17" s="17"/>
      <c r="F17" s="17"/>
      <c r="G17" s="17"/>
      <c r="H17" s="6" t="s">
        <v>7</v>
      </c>
      <c r="I17" s="16"/>
      <c r="J17" s="16"/>
      <c r="K17" s="20"/>
      <c r="L17" s="16" t="s">
        <v>53</v>
      </c>
      <c r="M17" s="16" t="s">
        <v>52</v>
      </c>
      <c r="N17" s="16" t="s">
        <v>12</v>
      </c>
      <c r="O17" s="16" t="s">
        <v>76</v>
      </c>
      <c r="Q17" s="14"/>
      <c r="S17" s="49"/>
      <c r="T17" s="49"/>
    </row>
    <row r="18" spans="1:20" ht="27.75" customHeight="1" x14ac:dyDescent="0.4">
      <c r="A18" s="7"/>
      <c r="B18" s="54"/>
      <c r="C18" s="54"/>
      <c r="D18" s="54"/>
      <c r="E18" s="54"/>
      <c r="F18" s="17"/>
      <c r="G18" s="17"/>
      <c r="H18" s="7"/>
      <c r="I18" s="54"/>
      <c r="J18" s="54"/>
      <c r="K18" s="54"/>
      <c r="L18" s="54"/>
      <c r="M18" s="54"/>
      <c r="N18" s="17"/>
      <c r="O18" s="17"/>
      <c r="Q18" s="49"/>
      <c r="S18" s="49"/>
      <c r="T18" s="49"/>
    </row>
    <row r="19" spans="1:20" ht="27.75" customHeight="1" x14ac:dyDescent="0.4">
      <c r="A19" s="6" t="s">
        <v>3</v>
      </c>
      <c r="B19" s="20"/>
      <c r="C19" s="21"/>
      <c r="D19" s="21"/>
      <c r="E19" s="16"/>
      <c r="F19" s="16" t="s">
        <v>12</v>
      </c>
      <c r="G19" s="16" t="s">
        <v>76</v>
      </c>
      <c r="H19" s="7"/>
      <c r="I19" s="54"/>
      <c r="J19" s="54"/>
      <c r="K19" s="54"/>
      <c r="L19" s="54"/>
      <c r="M19" s="54"/>
      <c r="N19" s="17"/>
      <c r="O19" s="17"/>
      <c r="Q19" s="49"/>
      <c r="S19" s="49"/>
      <c r="T19" s="49"/>
    </row>
    <row r="20" spans="1:20" ht="27.75" customHeight="1" x14ac:dyDescent="0.4">
      <c r="A20" s="7"/>
      <c r="B20" s="54"/>
      <c r="C20" s="54"/>
      <c r="D20" s="54"/>
      <c r="E20" s="22"/>
      <c r="F20" s="22"/>
      <c r="G20" s="22"/>
      <c r="H20" s="7"/>
      <c r="I20" s="54"/>
      <c r="J20" s="54"/>
      <c r="K20" s="54"/>
      <c r="L20" s="54"/>
      <c r="M20" s="54"/>
      <c r="N20" s="17"/>
      <c r="O20" s="17"/>
      <c r="Q20" s="49"/>
      <c r="S20" s="49"/>
      <c r="T20" s="49"/>
    </row>
    <row r="21" spans="1:20" ht="27.75" customHeight="1" x14ac:dyDescent="0.4">
      <c r="A21" s="7"/>
      <c r="B21" s="54"/>
      <c r="C21" s="54"/>
      <c r="D21" s="54"/>
      <c r="E21" s="22"/>
      <c r="F21" s="22"/>
      <c r="G21" s="22"/>
      <c r="H21" s="7"/>
      <c r="I21" s="54"/>
      <c r="J21" s="18"/>
      <c r="K21" s="54"/>
      <c r="L21" s="54"/>
      <c r="M21" s="54"/>
      <c r="N21" s="17"/>
      <c r="O21" s="17"/>
      <c r="Q21" s="70"/>
      <c r="R21" s="70"/>
      <c r="S21" s="70"/>
      <c r="T21" s="70"/>
    </row>
    <row r="22" spans="1:20" ht="27.75" customHeight="1" x14ac:dyDescent="0.4">
      <c r="A22" s="7"/>
      <c r="B22" s="54"/>
      <c r="C22" s="54"/>
      <c r="D22" s="54"/>
      <c r="E22" s="22"/>
      <c r="F22" s="22"/>
      <c r="G22" s="22"/>
      <c r="H22" s="8"/>
      <c r="I22" s="54"/>
      <c r="J22" s="54"/>
      <c r="K22" s="54"/>
      <c r="L22" s="54"/>
      <c r="M22" s="54"/>
      <c r="N22" s="17"/>
      <c r="O22" s="17"/>
      <c r="Q22" s="49"/>
      <c r="S22" s="49"/>
    </row>
    <row r="23" spans="1:20" ht="27.75" customHeight="1" x14ac:dyDescent="0.4">
      <c r="A23" s="7"/>
      <c r="B23" s="54"/>
      <c r="C23" s="54"/>
      <c r="D23" s="54"/>
      <c r="E23" s="22"/>
      <c r="F23" s="22"/>
      <c r="G23" s="22"/>
      <c r="H23" s="6" t="s">
        <v>8</v>
      </c>
      <c r="I23" s="16"/>
      <c r="J23" s="16"/>
      <c r="K23" s="20"/>
      <c r="L23" s="16" t="s">
        <v>53</v>
      </c>
      <c r="M23" s="16" t="s">
        <v>52</v>
      </c>
      <c r="N23" s="16" t="s">
        <v>12</v>
      </c>
      <c r="O23" s="16" t="s">
        <v>76</v>
      </c>
      <c r="Q23" s="49"/>
      <c r="S23" s="49"/>
    </row>
    <row r="24" spans="1:20" ht="27.75" customHeight="1" x14ac:dyDescent="0.4">
      <c r="A24" s="7"/>
      <c r="B24" s="54"/>
      <c r="C24" s="54"/>
      <c r="D24" s="54"/>
      <c r="E24" s="22"/>
      <c r="F24" s="22"/>
      <c r="G24" s="22"/>
      <c r="H24" s="7"/>
      <c r="I24" s="54"/>
      <c r="J24" s="54"/>
      <c r="K24" s="54"/>
      <c r="L24" s="54"/>
      <c r="M24" s="54"/>
      <c r="N24" s="17"/>
      <c r="O24" s="17"/>
      <c r="Q24" s="49"/>
      <c r="S24" s="49"/>
    </row>
    <row r="25" spans="1:20" ht="27.75" customHeight="1" x14ac:dyDescent="0.4">
      <c r="A25" s="6" t="s">
        <v>4</v>
      </c>
      <c r="B25" s="16"/>
      <c r="C25" s="16"/>
      <c r="D25" s="16" t="s">
        <v>53</v>
      </c>
      <c r="E25" s="16" t="s">
        <v>52</v>
      </c>
      <c r="F25" s="16" t="s">
        <v>12</v>
      </c>
      <c r="G25" s="16" t="s">
        <v>76</v>
      </c>
      <c r="H25" s="7"/>
      <c r="I25" s="54"/>
      <c r="J25" s="54"/>
      <c r="K25" s="54"/>
      <c r="L25" s="54"/>
      <c r="M25" s="54"/>
      <c r="N25" s="17"/>
      <c r="O25" s="17"/>
      <c r="Q25" s="49"/>
      <c r="S25" s="49"/>
    </row>
    <row r="26" spans="1:20" ht="27.75" customHeight="1" x14ac:dyDescent="0.4">
      <c r="A26" s="7"/>
      <c r="B26" s="54"/>
      <c r="C26" s="54"/>
      <c r="D26" s="54"/>
      <c r="E26" s="54"/>
      <c r="F26" s="17"/>
      <c r="G26" s="17"/>
      <c r="H26" s="7"/>
      <c r="I26" s="54"/>
      <c r="J26" s="54"/>
      <c r="K26" s="54"/>
      <c r="L26" s="54"/>
      <c r="M26" s="54"/>
      <c r="N26" s="17"/>
      <c r="O26" s="17"/>
      <c r="Q26" s="70"/>
      <c r="R26" s="70"/>
      <c r="S26" s="70"/>
      <c r="T26" s="70"/>
    </row>
    <row r="27" spans="1:20" ht="27.75" customHeight="1" x14ac:dyDescent="0.4">
      <c r="A27" s="7"/>
      <c r="B27" s="54"/>
      <c r="C27" s="54"/>
      <c r="D27" s="54"/>
      <c r="E27" s="54"/>
      <c r="F27" s="17"/>
      <c r="G27" s="17"/>
      <c r="H27" s="7"/>
      <c r="I27" s="54"/>
      <c r="J27" s="54"/>
      <c r="K27" s="54"/>
      <c r="L27" s="54"/>
      <c r="M27" s="54"/>
      <c r="N27" s="17"/>
      <c r="O27" s="17"/>
    </row>
    <row r="28" spans="1:20" ht="27.75" customHeight="1" x14ac:dyDescent="0.4">
      <c r="A28" s="7"/>
      <c r="B28" s="54"/>
      <c r="C28" s="54"/>
      <c r="D28" s="54"/>
      <c r="E28" s="54"/>
      <c r="F28" s="17"/>
      <c r="G28" s="17"/>
      <c r="H28" s="8"/>
      <c r="I28" s="54"/>
      <c r="J28" s="54"/>
      <c r="K28" s="54"/>
      <c r="L28" s="54"/>
      <c r="M28" s="54"/>
      <c r="N28" s="17"/>
      <c r="O28" s="17"/>
    </row>
    <row r="29" spans="1:20" ht="27.75" customHeight="1" x14ac:dyDescent="0.4">
      <c r="A29" s="6"/>
      <c r="B29" s="16"/>
      <c r="C29" s="16"/>
      <c r="D29" s="21"/>
      <c r="E29" s="54"/>
      <c r="F29" s="16"/>
      <c r="G29" s="16"/>
      <c r="H29" s="6" t="s">
        <v>58</v>
      </c>
      <c r="I29" s="16"/>
      <c r="J29" s="16" t="s">
        <v>57</v>
      </c>
      <c r="K29" s="16" t="s">
        <v>56</v>
      </c>
      <c r="L29" s="16" t="s">
        <v>55</v>
      </c>
      <c r="M29" s="16" t="s">
        <v>54</v>
      </c>
      <c r="N29" s="16" t="s">
        <v>12</v>
      </c>
      <c r="O29" s="16" t="s">
        <v>76</v>
      </c>
    </row>
    <row r="30" spans="1:20" ht="27.75" customHeight="1" x14ac:dyDescent="0.4">
      <c r="A30" s="7"/>
      <c r="B30" s="54"/>
      <c r="C30" s="54"/>
      <c r="D30" s="54"/>
      <c r="E30" s="54"/>
      <c r="F30" s="17"/>
      <c r="G30" s="17"/>
      <c r="H30" s="7"/>
      <c r="I30" s="17"/>
      <c r="J30" s="17"/>
      <c r="K30" s="17"/>
      <c r="L30" s="17"/>
      <c r="M30" s="17"/>
      <c r="N30" s="17"/>
      <c r="O30" s="17"/>
    </row>
    <row r="31" spans="1:20" ht="27.75" customHeight="1" x14ac:dyDescent="0.4">
      <c r="A31" s="6" t="s">
        <v>5</v>
      </c>
      <c r="B31" s="16"/>
      <c r="C31" s="16"/>
      <c r="D31" s="16" t="s">
        <v>53</v>
      </c>
      <c r="E31" s="16" t="s">
        <v>52</v>
      </c>
      <c r="F31" s="16" t="s">
        <v>12</v>
      </c>
      <c r="G31" s="16" t="s">
        <v>76</v>
      </c>
      <c r="H31" s="7"/>
      <c r="I31" s="17"/>
      <c r="J31" s="17"/>
      <c r="K31" s="17"/>
      <c r="L31" s="17"/>
      <c r="M31" s="17"/>
      <c r="N31" s="17"/>
      <c r="O31" s="17"/>
    </row>
    <row r="32" spans="1:20" ht="27.75" customHeight="1" x14ac:dyDescent="0.4">
      <c r="A32" s="7"/>
      <c r="B32" s="54"/>
      <c r="C32" s="54"/>
      <c r="D32" s="54"/>
      <c r="E32" s="54"/>
      <c r="F32" s="17"/>
      <c r="G32" s="17"/>
      <c r="H32" s="7"/>
      <c r="I32" s="17"/>
      <c r="J32" s="17"/>
      <c r="K32" s="17"/>
      <c r="L32" s="17"/>
      <c r="M32" s="17"/>
      <c r="N32" s="17"/>
      <c r="O32" s="17"/>
    </row>
    <row r="33" spans="1:15" ht="27.75" customHeight="1" x14ac:dyDescent="0.4">
      <c r="A33" s="7"/>
      <c r="B33" s="54"/>
      <c r="C33" s="54"/>
      <c r="D33" s="54"/>
      <c r="E33" s="54"/>
      <c r="F33" s="17"/>
      <c r="G33" s="17"/>
      <c r="H33" s="7"/>
      <c r="I33" s="17"/>
      <c r="J33" s="17"/>
      <c r="K33" s="17"/>
      <c r="L33" s="17"/>
      <c r="M33" s="17"/>
      <c r="N33" s="17"/>
      <c r="O33" s="17"/>
    </row>
    <row r="34" spans="1:15" ht="27.75" customHeight="1" x14ac:dyDescent="0.4">
      <c r="A34" s="7"/>
      <c r="B34" s="54"/>
      <c r="C34" s="54"/>
      <c r="D34" s="54"/>
      <c r="E34" s="54"/>
      <c r="F34" s="17"/>
      <c r="G34" s="17"/>
      <c r="H34" s="9"/>
      <c r="I34" s="23"/>
      <c r="J34" s="23"/>
      <c r="K34" s="23"/>
      <c r="L34" s="23"/>
      <c r="M34" s="23"/>
      <c r="N34" s="23"/>
      <c r="O34" s="23"/>
    </row>
    <row r="35" spans="1:15" ht="27.75" customHeight="1" x14ac:dyDescent="0.4">
      <c r="A35" s="7"/>
      <c r="B35" s="54"/>
      <c r="C35" s="54"/>
      <c r="D35" s="54"/>
      <c r="E35" s="54"/>
      <c r="F35" s="17"/>
      <c r="G35" s="17"/>
      <c r="H35" s="9"/>
      <c r="I35" s="23"/>
      <c r="J35" s="23"/>
      <c r="K35" s="23"/>
      <c r="L35" s="23"/>
      <c r="M35" s="23"/>
      <c r="N35" s="23"/>
      <c r="O35" s="23"/>
    </row>
    <row r="36" spans="1:15" ht="27.75" customHeight="1" x14ac:dyDescent="0.4">
      <c r="A36" s="7"/>
      <c r="B36" s="54"/>
      <c r="C36" s="54"/>
      <c r="D36" s="54"/>
      <c r="E36" s="54"/>
      <c r="F36" s="17"/>
      <c r="G36" s="17"/>
      <c r="H36" s="24"/>
      <c r="I36" s="25"/>
      <c r="J36" s="26"/>
      <c r="K36" s="27"/>
      <c r="L36" s="25" t="s">
        <v>71</v>
      </c>
      <c r="M36" s="26" t="s">
        <v>72</v>
      </c>
      <c r="N36" s="27" t="s">
        <v>73</v>
      </c>
      <c r="O36" s="62"/>
    </row>
  </sheetData>
  <pageMargins left="0.25" right="0.25" top="0.25" bottom="0.25" header="0.25" footer="0.25"/>
  <pageSetup scale="53" orientation="landscape" horizontalDpi="4294967292" verticalDpi="4294967292" copies="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K34"/>
  <sheetViews>
    <sheetView zoomScale="75" zoomScaleNormal="237" zoomScalePageLayoutView="237" workbookViewId="0"/>
  </sheetViews>
  <sheetFormatPr defaultColWidth="10.81640625" defaultRowHeight="12.5" x14ac:dyDescent="0.25"/>
  <cols>
    <col min="1" max="1" width="54.1796875" style="32" customWidth="1"/>
    <col min="2" max="3" width="16.453125" style="32" customWidth="1"/>
    <col min="4" max="8" width="16.6328125" style="32" customWidth="1"/>
    <col min="9" max="9" width="16.453125" style="32" customWidth="1"/>
    <col min="10" max="11" width="16.6328125" style="32" customWidth="1"/>
    <col min="12" max="16384" width="10.81640625" style="32"/>
  </cols>
  <sheetData>
    <row r="1" spans="1:9" ht="30" x14ac:dyDescent="0.6">
      <c r="A1" s="63" t="s">
        <v>218</v>
      </c>
      <c r="B1" s="64" t="s">
        <v>217</v>
      </c>
    </row>
    <row r="3" spans="1:9" ht="18" x14ac:dyDescent="0.4">
      <c r="A3" s="65" t="s">
        <v>62</v>
      </c>
      <c r="B3" s="66" t="s">
        <v>53</v>
      </c>
      <c r="C3" s="66" t="s">
        <v>52</v>
      </c>
      <c r="D3" s="66" t="s">
        <v>60</v>
      </c>
      <c r="E3" s="66" t="s">
        <v>59</v>
      </c>
      <c r="F3" s="66" t="s">
        <v>36</v>
      </c>
      <c r="G3" s="66" t="s">
        <v>76</v>
      </c>
      <c r="H3" s="61"/>
      <c r="I3" s="61"/>
    </row>
    <row r="4" spans="1:9" ht="18" x14ac:dyDescent="0.4">
      <c r="A4" s="1"/>
      <c r="B4" s="2"/>
      <c r="C4" s="2"/>
      <c r="D4" s="2"/>
      <c r="E4" s="2"/>
      <c r="F4" s="3"/>
      <c r="G4" s="3"/>
      <c r="H4" s="61"/>
      <c r="I4" s="61"/>
    </row>
    <row r="5" spans="1:9" ht="18" x14ac:dyDescent="0.4">
      <c r="A5" s="1"/>
      <c r="B5" s="2"/>
      <c r="C5" s="2"/>
      <c r="D5" s="2"/>
      <c r="E5" s="2"/>
      <c r="F5" s="3"/>
      <c r="G5" s="61"/>
      <c r="H5" s="61"/>
      <c r="I5" s="61"/>
    </row>
    <row r="6" spans="1:9" ht="18" x14ac:dyDescent="0.4">
      <c r="A6" s="65" t="s">
        <v>1</v>
      </c>
      <c r="B6" s="66" t="s">
        <v>34</v>
      </c>
      <c r="C6" s="66" t="s">
        <v>32</v>
      </c>
      <c r="D6" s="66" t="s">
        <v>33</v>
      </c>
      <c r="E6" s="66" t="s">
        <v>35</v>
      </c>
      <c r="F6" s="66" t="s">
        <v>36</v>
      </c>
      <c r="G6" s="66" t="s">
        <v>76</v>
      </c>
      <c r="H6" s="61"/>
      <c r="I6" s="61"/>
    </row>
    <row r="7" spans="1:9" ht="18" x14ac:dyDescent="0.4">
      <c r="A7" s="1"/>
      <c r="B7" s="2"/>
      <c r="C7" s="2"/>
      <c r="D7" s="2"/>
      <c r="E7" s="2"/>
      <c r="F7" s="3"/>
      <c r="G7" s="14"/>
      <c r="H7" s="61"/>
      <c r="I7" s="61"/>
    </row>
    <row r="8" spans="1:9" ht="18" x14ac:dyDescent="0.4">
      <c r="A8" s="1"/>
      <c r="B8" s="2"/>
      <c r="C8" s="2"/>
      <c r="D8" s="2"/>
      <c r="E8" s="2"/>
      <c r="F8" s="3"/>
      <c r="G8" s="61"/>
      <c r="H8" s="61"/>
      <c r="I8" s="61"/>
    </row>
    <row r="9" spans="1:9" ht="18" x14ac:dyDescent="0.4">
      <c r="A9" s="65" t="s">
        <v>65</v>
      </c>
      <c r="B9" s="66" t="s">
        <v>36</v>
      </c>
      <c r="C9" s="66" t="s">
        <v>76</v>
      </c>
      <c r="D9" s="66"/>
      <c r="E9" s="66"/>
      <c r="F9" s="66"/>
      <c r="G9" s="66"/>
      <c r="H9" s="61"/>
      <c r="I9" s="61"/>
    </row>
    <row r="10" spans="1:9" ht="18" x14ac:dyDescent="0.4">
      <c r="A10" s="1"/>
      <c r="B10" s="4"/>
      <c r="C10" s="4"/>
      <c r="D10" s="61"/>
      <c r="E10" s="61"/>
      <c r="F10" s="61"/>
      <c r="G10" s="61"/>
      <c r="H10" s="61"/>
      <c r="I10" s="61"/>
    </row>
    <row r="11" spans="1:9" ht="18" x14ac:dyDescent="0.4">
      <c r="A11" s="1"/>
      <c r="B11" s="4"/>
      <c r="C11" s="61"/>
      <c r="D11" s="61"/>
      <c r="E11" s="61"/>
      <c r="F11" s="61"/>
      <c r="G11" s="61"/>
      <c r="H11" s="61"/>
      <c r="I11" s="61"/>
    </row>
    <row r="12" spans="1:9" ht="18" x14ac:dyDescent="0.4">
      <c r="A12" s="65" t="s">
        <v>66</v>
      </c>
      <c r="B12" s="66" t="s">
        <v>53</v>
      </c>
      <c r="C12" s="66" t="s">
        <v>52</v>
      </c>
      <c r="D12" s="66" t="s">
        <v>36</v>
      </c>
      <c r="E12" s="66" t="s">
        <v>76</v>
      </c>
      <c r="F12" s="66"/>
      <c r="G12" s="66"/>
      <c r="H12" s="61"/>
      <c r="I12" s="61"/>
    </row>
    <row r="13" spans="1:9" ht="18" x14ac:dyDescent="0.4">
      <c r="A13" s="1"/>
      <c r="B13" s="2"/>
      <c r="C13" s="2"/>
      <c r="D13" s="3"/>
      <c r="E13" s="3"/>
      <c r="F13" s="61"/>
      <c r="G13" s="61"/>
      <c r="H13" s="61"/>
      <c r="I13" s="61"/>
    </row>
    <row r="14" spans="1:9" ht="18" x14ac:dyDescent="0.4">
      <c r="A14" s="1"/>
      <c r="B14" s="2"/>
      <c r="C14" s="2"/>
      <c r="D14" s="3"/>
      <c r="E14" s="61"/>
      <c r="F14" s="61"/>
      <c r="G14" s="61"/>
      <c r="H14" s="61"/>
      <c r="I14" s="61"/>
    </row>
    <row r="15" spans="1:9" ht="18" x14ac:dyDescent="0.4">
      <c r="A15" s="65" t="s">
        <v>67</v>
      </c>
      <c r="B15" s="66" t="s">
        <v>53</v>
      </c>
      <c r="C15" s="66" t="s">
        <v>52</v>
      </c>
      <c r="D15" s="66" t="s">
        <v>36</v>
      </c>
      <c r="E15" s="66" t="s">
        <v>76</v>
      </c>
      <c r="F15" s="66"/>
      <c r="G15" s="66"/>
      <c r="H15" s="61"/>
      <c r="I15" s="61"/>
    </row>
    <row r="16" spans="1:9" ht="18" x14ac:dyDescent="0.4">
      <c r="A16" s="1"/>
      <c r="B16" s="2"/>
      <c r="C16" s="2"/>
      <c r="D16" s="3"/>
      <c r="E16" s="3"/>
      <c r="F16" s="61"/>
      <c r="G16" s="61"/>
      <c r="H16" s="61"/>
      <c r="I16" s="61"/>
    </row>
    <row r="17" spans="1:11" ht="18" x14ac:dyDescent="0.4">
      <c r="A17" s="1"/>
      <c r="B17" s="2"/>
      <c r="C17" s="2"/>
      <c r="D17" s="3"/>
      <c r="E17" s="61"/>
      <c r="F17" s="61"/>
      <c r="G17" s="61"/>
      <c r="H17" s="61"/>
      <c r="I17" s="61"/>
    </row>
    <row r="18" spans="1:11" ht="18" x14ac:dyDescent="0.4">
      <c r="A18" s="65" t="s">
        <v>68</v>
      </c>
      <c r="B18" s="66" t="s">
        <v>57</v>
      </c>
      <c r="C18" s="66" t="s">
        <v>56</v>
      </c>
      <c r="D18" s="66" t="s">
        <v>55</v>
      </c>
      <c r="E18" s="66" t="s">
        <v>54</v>
      </c>
      <c r="F18" s="66" t="s">
        <v>63</v>
      </c>
      <c r="G18" s="66" t="s">
        <v>36</v>
      </c>
      <c r="H18" s="66" t="s">
        <v>76</v>
      </c>
      <c r="I18" s="61"/>
    </row>
    <row r="19" spans="1:11" ht="18" x14ac:dyDescent="0.4">
      <c r="A19" s="1"/>
      <c r="B19" s="15"/>
      <c r="C19" s="15"/>
      <c r="D19" s="15"/>
      <c r="E19" s="15"/>
      <c r="F19" s="15"/>
      <c r="G19" s="3"/>
      <c r="H19" s="3"/>
      <c r="I19" s="61"/>
    </row>
    <row r="20" spans="1:11" ht="18" x14ac:dyDescent="0.4">
      <c r="A20" s="1"/>
      <c r="B20" s="15"/>
      <c r="C20" s="15"/>
      <c r="D20" s="15"/>
      <c r="E20" s="15"/>
      <c r="F20" s="15"/>
      <c r="G20" s="3"/>
      <c r="H20" s="3"/>
      <c r="I20" s="61"/>
    </row>
    <row r="21" spans="1:11" ht="18" x14ac:dyDescent="0.4">
      <c r="A21" s="1"/>
      <c r="B21" s="15"/>
      <c r="C21" s="15"/>
      <c r="D21" s="15"/>
      <c r="E21" s="15"/>
      <c r="F21" s="15"/>
      <c r="G21" s="3"/>
      <c r="H21" s="61"/>
      <c r="I21" s="61"/>
    </row>
    <row r="22" spans="1:11" ht="18" x14ac:dyDescent="0.4">
      <c r="A22" s="65" t="s">
        <v>69</v>
      </c>
      <c r="B22" s="66" t="s">
        <v>53</v>
      </c>
      <c r="C22" s="66" t="s">
        <v>52</v>
      </c>
      <c r="D22" s="66" t="s">
        <v>36</v>
      </c>
      <c r="E22" s="66" t="s">
        <v>76</v>
      </c>
      <c r="F22" s="66"/>
      <c r="G22" s="66"/>
      <c r="H22" s="61"/>
      <c r="I22" s="61"/>
    </row>
    <row r="23" spans="1:11" ht="18" x14ac:dyDescent="0.4">
      <c r="A23" s="1"/>
      <c r="B23" s="2"/>
      <c r="C23" s="2"/>
      <c r="D23" s="3"/>
      <c r="E23" s="3"/>
      <c r="F23" s="61"/>
      <c r="G23" s="61"/>
      <c r="H23" s="61"/>
      <c r="I23" s="61"/>
    </row>
    <row r="24" spans="1:11" ht="18" x14ac:dyDescent="0.4">
      <c r="A24" s="1"/>
      <c r="B24" s="2"/>
      <c r="C24" s="2"/>
      <c r="D24" s="3"/>
      <c r="E24" s="61"/>
      <c r="F24" s="61"/>
      <c r="G24" s="61"/>
      <c r="H24" s="61"/>
      <c r="I24" s="61"/>
    </row>
    <row r="25" spans="1:11" ht="18" x14ac:dyDescent="0.4">
      <c r="A25" s="65" t="s">
        <v>70</v>
      </c>
      <c r="B25" s="66" t="s">
        <v>53</v>
      </c>
      <c r="C25" s="66" t="s">
        <v>52</v>
      </c>
      <c r="D25" s="66" t="s">
        <v>36</v>
      </c>
      <c r="E25" s="66" t="s">
        <v>76</v>
      </c>
      <c r="F25" s="66"/>
      <c r="G25" s="66"/>
      <c r="H25" s="61"/>
      <c r="I25" s="61"/>
    </row>
    <row r="26" spans="1:11" ht="18" x14ac:dyDescent="0.4">
      <c r="A26" s="65"/>
      <c r="B26" s="66"/>
      <c r="C26" s="66"/>
      <c r="D26" s="66"/>
      <c r="E26" s="66"/>
      <c r="F26" s="66"/>
      <c r="G26" s="66"/>
      <c r="H26" s="61"/>
      <c r="I26" s="61"/>
    </row>
    <row r="27" spans="1:11" ht="18.5" thickBot="1" x14ac:dyDescent="0.45">
      <c r="A27" s="1"/>
      <c r="B27" s="2"/>
      <c r="C27" s="2"/>
      <c r="D27" s="3"/>
      <c r="E27" s="61"/>
      <c r="F27" s="61"/>
      <c r="G27" s="61"/>
      <c r="H27" s="61"/>
      <c r="I27" s="61"/>
    </row>
    <row r="28" spans="1:11" ht="18.5" thickBot="1" x14ac:dyDescent="0.45">
      <c r="A28" s="83" t="s">
        <v>137</v>
      </c>
      <c r="B28" s="85"/>
      <c r="C28" s="85"/>
      <c r="D28" s="86"/>
      <c r="E28" s="86"/>
      <c r="F28" s="80"/>
      <c r="G28" s="80"/>
      <c r="H28" s="81"/>
      <c r="I28" s="81"/>
      <c r="J28" s="59"/>
      <c r="K28" s="60"/>
    </row>
    <row r="29" spans="1:11" ht="18" x14ac:dyDescent="0.4">
      <c r="A29" s="68" t="s">
        <v>0</v>
      </c>
      <c r="B29" s="33" t="s">
        <v>2</v>
      </c>
      <c r="C29" s="33" t="s">
        <v>1</v>
      </c>
      <c r="D29" s="33" t="s">
        <v>3</v>
      </c>
      <c r="E29" s="34" t="s">
        <v>10</v>
      </c>
      <c r="F29" s="34" t="s">
        <v>4</v>
      </c>
      <c r="G29" s="34" t="s">
        <v>5</v>
      </c>
      <c r="H29" s="34" t="s">
        <v>11</v>
      </c>
      <c r="I29" s="34" t="s">
        <v>6</v>
      </c>
      <c r="J29" s="34" t="s">
        <v>7</v>
      </c>
      <c r="K29" s="35" t="s">
        <v>8</v>
      </c>
    </row>
    <row r="30" spans="1:11" ht="18" thickBot="1" x14ac:dyDescent="0.4">
      <c r="A30" s="73" t="s">
        <v>217</v>
      </c>
      <c r="B30" s="74"/>
      <c r="C30" s="74"/>
      <c r="D30" s="74"/>
      <c r="E30" s="74"/>
      <c r="F30" s="74"/>
      <c r="G30" s="74"/>
      <c r="H30" s="74"/>
      <c r="I30" s="74"/>
      <c r="J30" s="74"/>
      <c r="K30" s="75"/>
    </row>
    <row r="31" spans="1:11" ht="13" thickBot="1" x14ac:dyDescent="0.3"/>
    <row r="32" spans="1:11" ht="18.5" thickBot="1" x14ac:dyDescent="0.45">
      <c r="A32" s="83">
        <v>2017</v>
      </c>
      <c r="B32" s="90"/>
      <c r="C32" s="90"/>
      <c r="D32" s="90"/>
      <c r="E32" s="90"/>
      <c r="F32" s="90"/>
      <c r="G32" s="90"/>
      <c r="H32" s="90"/>
      <c r="I32" s="90"/>
      <c r="J32" s="59"/>
      <c r="K32" s="60"/>
    </row>
    <row r="33" spans="1:11" ht="17.5" x14ac:dyDescent="0.35">
      <c r="A33" s="87" t="s">
        <v>99</v>
      </c>
      <c r="B33" s="88"/>
      <c r="C33" s="88"/>
      <c r="D33" s="88"/>
      <c r="E33" s="88"/>
      <c r="F33" s="88"/>
      <c r="G33" s="88"/>
      <c r="H33" s="88"/>
      <c r="I33" s="88"/>
      <c r="J33" s="88"/>
      <c r="K33" s="89"/>
    </row>
    <row r="34" spans="1:11" ht="18" thickBot="1" x14ac:dyDescent="0.4">
      <c r="A34" s="73" t="s">
        <v>100</v>
      </c>
      <c r="B34" s="74"/>
      <c r="C34" s="74"/>
      <c r="D34" s="74"/>
      <c r="E34" s="74"/>
      <c r="F34" s="74"/>
      <c r="G34" s="74"/>
      <c r="H34" s="74"/>
      <c r="I34" s="74"/>
      <c r="J34" s="74"/>
      <c r="K34" s="75"/>
    </row>
  </sheetData>
  <pageMargins left="0.7" right="0.7" top="0.75" bottom="0.75" header="0.5" footer="0.5"/>
  <pageSetup scale="5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R65"/>
  <sheetViews>
    <sheetView zoomScale="70" zoomScaleNormal="70" zoomScalePageLayoutView="75" workbookViewId="0"/>
  </sheetViews>
  <sheetFormatPr defaultColWidth="11.453125" defaultRowHeight="12.5" x14ac:dyDescent="0.25"/>
  <cols>
    <col min="1" max="1" width="7.36328125" style="236" bestFit="1" customWidth="1"/>
    <col min="2" max="2" width="49.81640625" style="236" customWidth="1"/>
    <col min="3" max="3" width="7.453125" style="269" customWidth="1"/>
    <col min="4" max="7" width="12.453125" style="236" customWidth="1"/>
    <col min="8" max="9" width="16.6328125" style="236" customWidth="1"/>
    <col min="10" max="10" width="7.36328125" style="236" bestFit="1" customWidth="1"/>
    <col min="11" max="11" width="49.81640625" style="236" customWidth="1"/>
    <col min="12" max="12" width="7.453125" style="236" customWidth="1"/>
    <col min="13" max="16" width="12.453125" style="236" customWidth="1"/>
    <col min="17" max="18" width="16.6328125" style="236" customWidth="1"/>
    <col min="19" max="16384" width="11.453125" style="236"/>
  </cols>
  <sheetData>
    <row r="1" spans="1:18" s="228" customFormat="1" ht="25" customHeight="1" thickBot="1" x14ac:dyDescent="0.3">
      <c r="A1" s="222"/>
      <c r="B1" s="223" t="s">
        <v>64</v>
      </c>
      <c r="C1" s="224"/>
      <c r="D1" s="224"/>
      <c r="E1" s="224"/>
      <c r="F1" s="224"/>
      <c r="G1" s="224"/>
      <c r="H1" s="225"/>
      <c r="I1" s="226"/>
      <c r="J1" s="222"/>
      <c r="K1" s="223" t="s">
        <v>74</v>
      </c>
      <c r="L1" s="223"/>
      <c r="M1" s="223"/>
      <c r="N1" s="223"/>
      <c r="O1" s="223"/>
      <c r="P1" s="223"/>
      <c r="Q1" s="225"/>
      <c r="R1" s="227"/>
    </row>
    <row r="2" spans="1:18" ht="25" customHeight="1" thickBot="1" x14ac:dyDescent="0.3">
      <c r="A2" s="229"/>
      <c r="B2" s="230"/>
      <c r="C2" s="231"/>
      <c r="D2" s="231"/>
      <c r="E2" s="231"/>
      <c r="F2" s="231"/>
      <c r="G2" s="231"/>
      <c r="H2" s="232"/>
      <c r="I2" s="349"/>
      <c r="J2" s="233"/>
      <c r="K2" s="234"/>
      <c r="L2" s="234"/>
      <c r="M2" s="234"/>
      <c r="N2" s="234"/>
      <c r="O2" s="234"/>
      <c r="P2" s="234"/>
      <c r="Q2" s="234"/>
      <c r="R2" s="235"/>
    </row>
    <row r="3" spans="1:18" ht="25" customHeight="1" thickBot="1" x14ac:dyDescent="0.3">
      <c r="A3" s="237" t="s">
        <v>17</v>
      </c>
      <c r="B3" s="238" t="s">
        <v>30</v>
      </c>
      <c r="C3" s="239" t="s">
        <v>31</v>
      </c>
      <c r="D3" s="239" t="s">
        <v>32</v>
      </c>
      <c r="E3" s="239" t="s">
        <v>33</v>
      </c>
      <c r="F3" s="239" t="s">
        <v>34</v>
      </c>
      <c r="G3" s="239" t="s">
        <v>35</v>
      </c>
      <c r="H3" s="239" t="s">
        <v>36</v>
      </c>
      <c r="I3" s="240" t="s">
        <v>37</v>
      </c>
      <c r="J3" s="241" t="s">
        <v>17</v>
      </c>
      <c r="K3" s="330" t="s">
        <v>30</v>
      </c>
      <c r="L3" s="242" t="s">
        <v>31</v>
      </c>
      <c r="M3" s="242" t="s">
        <v>38</v>
      </c>
      <c r="N3" s="242" t="s">
        <v>39</v>
      </c>
      <c r="O3" s="242" t="s">
        <v>40</v>
      </c>
      <c r="P3" s="242" t="s">
        <v>41</v>
      </c>
      <c r="Q3" s="242" t="s">
        <v>36</v>
      </c>
      <c r="R3" s="243" t="s">
        <v>37</v>
      </c>
    </row>
    <row r="4" spans="1:18" ht="25" customHeight="1" x14ac:dyDescent="0.25">
      <c r="A4" s="420">
        <v>1</v>
      </c>
      <c r="B4" s="244" t="str">
        <f>'AZ2'!A2</f>
        <v>Gloria, Caitlin, Molly, Dani</v>
      </c>
      <c r="C4" s="245" t="s">
        <v>2221</v>
      </c>
      <c r="D4" s="246" t="str">
        <f>'AZ2'!B2</f>
        <v>:31.84</v>
      </c>
      <c r="E4" s="246" t="str">
        <f>'AZ2'!C2</f>
        <v>:32.00</v>
      </c>
      <c r="F4" s="246" t="str">
        <f>'AZ2'!D2</f>
        <v>:28.18</v>
      </c>
      <c r="G4" s="246" t="str">
        <f>'AZ2'!E2</f>
        <v>:26.37</v>
      </c>
      <c r="H4" s="247">
        <f>'AZ2'!F2</f>
        <v>1.3702546296296295E-3</v>
      </c>
      <c r="I4" s="248">
        <f>'AZ2'!G2</f>
        <v>1.3702546296296295E-3</v>
      </c>
      <c r="J4" s="420">
        <v>1</v>
      </c>
      <c r="K4" s="244" t="str">
        <f>'AZ2'!H12</f>
        <v>Dani, Gloria, Molly, Caitlin</v>
      </c>
      <c r="L4" s="245" t="s">
        <v>2221</v>
      </c>
      <c r="M4" s="246" t="str">
        <f>'AZ2'!J12</f>
        <v>:26.46</v>
      </c>
      <c r="N4" s="246" t="str">
        <f>'AZ2'!K12</f>
        <v>:27.45</v>
      </c>
      <c r="O4" s="246" t="str">
        <f>'AZ2'!L12</f>
        <v>:26.48</v>
      </c>
      <c r="P4" s="246" t="str">
        <f>'AZ2'!M12</f>
        <v>:25.54</v>
      </c>
      <c r="Q4" s="247">
        <f>'AZ2'!N12</f>
        <v>1.2260416666666665E-3</v>
      </c>
      <c r="R4" s="248">
        <f>'AZ2'!O12</f>
        <v>1.2260416666666665E-3</v>
      </c>
    </row>
    <row r="5" spans="1:18" ht="25" customHeight="1" x14ac:dyDescent="0.25">
      <c r="A5" s="421">
        <v>2</v>
      </c>
      <c r="B5" s="249" t="str">
        <f>AZ!A2</f>
        <v>Gloria, Caitlin, Molly, Dani</v>
      </c>
      <c r="C5" s="250" t="s">
        <v>2220</v>
      </c>
      <c r="D5" s="251" t="str">
        <f>AZ!B2</f>
        <v>:32.94</v>
      </c>
      <c r="E5" s="251" t="str">
        <f>AZ!C2</f>
        <v>:32.65</v>
      </c>
      <c r="F5" s="251" t="str">
        <f>AZ!D2</f>
        <v>:28.21</v>
      </c>
      <c r="G5" s="251" t="str">
        <f>AZ!E2</f>
        <v>:26.51</v>
      </c>
      <c r="H5" s="252">
        <f>AZ!F2</f>
        <v>1.392476851851852E-3</v>
      </c>
      <c r="I5" s="253">
        <f>AZ!G2</f>
        <v>1.3944444444444445E-3</v>
      </c>
      <c r="J5" s="421">
        <v>2</v>
      </c>
      <c r="K5" s="249" t="str">
        <f>AZ!H12</f>
        <v>Dani, Taylor, Molly, Caitlin</v>
      </c>
      <c r="L5" s="250" t="s">
        <v>2220</v>
      </c>
      <c r="M5" s="251" t="str">
        <f>AZ!J12</f>
        <v>:26.63</v>
      </c>
      <c r="N5" s="251" t="str">
        <f>AZ!K12</f>
        <v>:29.06</v>
      </c>
      <c r="O5" s="251" t="str">
        <f>AZ!L12</f>
        <v>:26.30</v>
      </c>
      <c r="P5" s="251" t="str">
        <f>AZ!M12</f>
        <v>:25.99</v>
      </c>
      <c r="Q5" s="252">
        <f>AZ!N12</f>
        <v>1.2497685185185183E-3</v>
      </c>
      <c r="R5" s="253">
        <f>AZ!O12</f>
        <v>1.2497685185185183E-3</v>
      </c>
    </row>
    <row r="6" spans="1:18" ht="25" customHeight="1" x14ac:dyDescent="0.25">
      <c r="A6" s="421">
        <v>3</v>
      </c>
      <c r="B6" s="249" t="str">
        <f>SSI!A4</f>
        <v>Gloria, Caitlin, Molly, Dani</v>
      </c>
      <c r="C6" s="250" t="s">
        <v>1886</v>
      </c>
      <c r="D6" s="251" t="str">
        <f>SSI!B4</f>
        <v>:32.93</v>
      </c>
      <c r="E6" s="251" t="str">
        <f>SSI!C4</f>
        <v>:32.56</v>
      </c>
      <c r="F6" s="251" t="str">
        <f>SSI!D4</f>
        <v>:28.50</v>
      </c>
      <c r="G6" s="251" t="str">
        <f>SSI!E4</f>
        <v>:26.52</v>
      </c>
      <c r="H6" s="252">
        <f>SSI!F4</f>
        <v>1.3947916666666668E-3</v>
      </c>
      <c r="I6" s="253">
        <f>SSI!G4</f>
        <v>1.3973379629629631E-3</v>
      </c>
      <c r="J6" s="421">
        <v>3</v>
      </c>
      <c r="K6" s="249" t="str">
        <f>KI!H12</f>
        <v>Dani, Gloria, Molly, Caitlin</v>
      </c>
      <c r="L6" s="250" t="s">
        <v>1602</v>
      </c>
      <c r="M6" s="251" t="str">
        <f>KI!J12</f>
        <v>:26.86</v>
      </c>
      <c r="N6" s="251" t="str">
        <f>KI!K12</f>
        <v>:28.61</v>
      </c>
      <c r="O6" s="251" t="str">
        <f>KI!L12</f>
        <v>:26.65</v>
      </c>
      <c r="P6" s="251" t="str">
        <f>KI!M12</f>
        <v>:26.22</v>
      </c>
      <c r="Q6" s="252">
        <f>KI!N12</f>
        <v>1.2539351851851852E-3</v>
      </c>
      <c r="R6" s="253">
        <f>KI!O12</f>
        <v>1.2578703703703703E-3</v>
      </c>
    </row>
    <row r="7" spans="1:18" ht="25" customHeight="1" x14ac:dyDescent="0.25">
      <c r="A7" s="421">
        <v>4</v>
      </c>
      <c r="B7" s="249" t="str">
        <f>WI!A2</f>
        <v>Dani, Caitlin, Molly, Gloria</v>
      </c>
      <c r="C7" s="250" t="s">
        <v>986</v>
      </c>
      <c r="D7" s="251" t="str">
        <f>WI!B2</f>
        <v>:32.24</v>
      </c>
      <c r="E7" s="251" t="str">
        <f>WI!C2</f>
        <v>:32.62</v>
      </c>
      <c r="F7" s="251" t="str">
        <f>WI!D2</f>
        <v>:28.01</v>
      </c>
      <c r="G7" s="251" t="str">
        <f>WI!E2</f>
        <v>:28.55</v>
      </c>
      <c r="H7" s="252">
        <f>WI!F2</f>
        <v>1.4053240740740742E-3</v>
      </c>
      <c r="I7" s="253">
        <f>WI!G2</f>
        <v>1.4113425925925925E-3</v>
      </c>
      <c r="J7" s="421">
        <v>4</v>
      </c>
      <c r="K7" s="249" t="str">
        <f>WI!H12</f>
        <v>Molly, Dani, Taylor, Caitlin</v>
      </c>
      <c r="L7" s="250" t="s">
        <v>986</v>
      </c>
      <c r="M7" s="251" t="str">
        <f>WI!J12</f>
        <v>:26.44</v>
      </c>
      <c r="N7" s="251" t="str">
        <f>WI!K12</f>
        <v>:27.14</v>
      </c>
      <c r="O7" s="251" t="str">
        <f>WI!L12</f>
        <v>:29.78</v>
      </c>
      <c r="P7" s="251" t="str">
        <f>WI!M12</f>
        <v>:26.04</v>
      </c>
      <c r="Q7" s="252">
        <f>WI!N12</f>
        <v>1.2662037037037036E-3</v>
      </c>
      <c r="R7" s="253">
        <f>WI!O12</f>
        <v>1.2685185185185184E-3</v>
      </c>
    </row>
    <row r="8" spans="1:18" ht="25" customHeight="1" x14ac:dyDescent="0.25">
      <c r="A8" s="421">
        <v>5</v>
      </c>
      <c r="B8" s="249" t="str">
        <f>KI!A2</f>
        <v>Dani, Caitlin, Molly, Gloria</v>
      </c>
      <c r="C8" s="250" t="s">
        <v>1602</v>
      </c>
      <c r="D8" s="251" t="str">
        <f>KI!B2</f>
        <v>:31.92</v>
      </c>
      <c r="E8" s="251" t="str">
        <f>KI!C2</f>
        <v>:32.89</v>
      </c>
      <c r="F8" s="251" t="str">
        <f>KI!D2</f>
        <v>:29.08</v>
      </c>
      <c r="G8" s="251" t="str">
        <f>KI!E2</f>
        <v>:28.18</v>
      </c>
      <c r="H8" s="252">
        <f>KI!F2</f>
        <v>1.4128472222222222E-3</v>
      </c>
      <c r="I8" s="253">
        <f>KI!G2</f>
        <v>1.4166666666666668E-3</v>
      </c>
      <c r="J8" s="421">
        <v>5</v>
      </c>
      <c r="K8" s="249" t="str">
        <f>SAN!H12</f>
        <v>Dani, Gloria, Molly, Caitlin</v>
      </c>
      <c r="L8" s="250" t="s">
        <v>2219</v>
      </c>
      <c r="M8" s="251" t="str">
        <f>SAN!J12</f>
        <v>:27.01</v>
      </c>
      <c r="N8" s="251" t="str">
        <f>SAN!K12</f>
        <v>:29.52</v>
      </c>
      <c r="O8" s="251" t="str">
        <f>SAN!L12</f>
        <v>:27.49</v>
      </c>
      <c r="P8" s="251" t="str">
        <f>SAN!M12</f>
        <v>:27.24</v>
      </c>
      <c r="Q8" s="252">
        <f>SAN!N12</f>
        <v>1.2877314814814815E-3</v>
      </c>
      <c r="R8" s="253">
        <f>SAN!O12</f>
        <v>1.292013888888889E-3</v>
      </c>
    </row>
    <row r="9" spans="1:18" ht="25" customHeight="1" x14ac:dyDescent="0.25">
      <c r="A9" s="421">
        <v>6</v>
      </c>
      <c r="B9" s="249" t="str">
        <f>SPCP!A2</f>
        <v>Gloria, Caitlin, Molly, Dani</v>
      </c>
      <c r="C9" s="250" t="s">
        <v>1850</v>
      </c>
      <c r="D9" s="251" t="str">
        <f>SPCP!B2</f>
        <v>:31.77</v>
      </c>
      <c r="E9" s="251" t="str">
        <f>SPCP!C2</f>
        <v>:33.89</v>
      </c>
      <c r="F9" s="251" t="str">
        <f>SPCP!D2</f>
        <v>:29.65</v>
      </c>
      <c r="G9" s="251" t="str">
        <f>SPCP!E2</f>
        <v>:27.55</v>
      </c>
      <c r="H9" s="252">
        <f>SPCP!F2</f>
        <v>1.4150462962962962E-3</v>
      </c>
      <c r="I9" s="252">
        <f>SPCP!G2</f>
        <v>1.4258101851851853E-3</v>
      </c>
      <c r="J9" s="421">
        <v>6</v>
      </c>
      <c r="K9" s="249" t="str">
        <f>DAF!H12</f>
        <v>Molly, Gloria, Dani, Caitlin</v>
      </c>
      <c r="L9" s="250" t="s">
        <v>1601</v>
      </c>
      <c r="M9" s="251" t="str">
        <f>DAF!J12</f>
        <v>:28.08</v>
      </c>
      <c r="N9" s="251" t="str">
        <f>DAF!K12</f>
        <v>:29.50</v>
      </c>
      <c r="O9" s="251" t="str">
        <f>DAF!L12</f>
        <v>:27.47</v>
      </c>
      <c r="P9" s="251" t="str">
        <f>DAF!M12</f>
        <v>:26.98</v>
      </c>
      <c r="Q9" s="252">
        <f>DAF!N12</f>
        <v>1.2966435185185184E-3</v>
      </c>
      <c r="R9" s="253">
        <f>DAF!O12</f>
        <v>1.3017361111111109E-3</v>
      </c>
    </row>
    <row r="10" spans="1:18" ht="25" customHeight="1" x14ac:dyDescent="0.25">
      <c r="A10" s="421">
        <v>7</v>
      </c>
      <c r="B10" s="249" t="str">
        <f>SAN!A2</f>
        <v>Gloria, Caitlin, Molly, Dani</v>
      </c>
      <c r="C10" s="250" t="s">
        <v>2219</v>
      </c>
      <c r="D10" s="251" t="str">
        <f>SAN!B2</f>
        <v>:34.91</v>
      </c>
      <c r="E10" s="251" t="str">
        <f>SAN!C2</f>
        <v>:33.63</v>
      </c>
      <c r="F10" s="251" t="str">
        <f>SAN!D2</f>
        <v>:29.11</v>
      </c>
      <c r="G10" s="251" t="str">
        <f>SAN!E2</f>
        <v>:26.69</v>
      </c>
      <c r="H10" s="252">
        <f>SAN!F2</f>
        <v>1.4391203703703703E-3</v>
      </c>
      <c r="I10" s="252">
        <f>SAN!G2</f>
        <v>1.4369212962962964E-3</v>
      </c>
      <c r="J10" s="421">
        <v>7</v>
      </c>
      <c r="K10" s="249" t="str">
        <f>PCV!H12</f>
        <v>Dani, Gloria, Molly, Caitlin</v>
      </c>
      <c r="L10" s="250" t="s">
        <v>1128</v>
      </c>
      <c r="M10" s="251" t="str">
        <f>PCV!J12</f>
        <v>:28.07</v>
      </c>
      <c r="N10" s="251" t="str">
        <f>PCV!K12</f>
        <v>:30.06</v>
      </c>
      <c r="O10" s="251" t="str">
        <f>PCV!L12</f>
        <v>:27.88</v>
      </c>
      <c r="P10" s="251" t="str">
        <f>PCV!M12</f>
        <v>:27.53</v>
      </c>
      <c r="Q10" s="252">
        <f>PCV!N12</f>
        <v>1.3141203703703702E-3</v>
      </c>
      <c r="R10" s="253">
        <f>PCV!O12</f>
        <v>1.3149305555555555E-3</v>
      </c>
    </row>
    <row r="11" spans="1:18" ht="25" customHeight="1" x14ac:dyDescent="0.25">
      <c r="A11" s="421">
        <v>8</v>
      </c>
      <c r="B11" s="249" t="str">
        <f>GIL!A2</f>
        <v>Molly, Caitlin, Dani, Gloria</v>
      </c>
      <c r="C11" s="250" t="s">
        <v>574</v>
      </c>
      <c r="D11" s="251" t="str">
        <f>GIL!B2</f>
        <v>:32.33</v>
      </c>
      <c r="E11" s="251" t="str">
        <f>GIL!C2</f>
        <v>:34.08</v>
      </c>
      <c r="F11" s="251" t="str">
        <f>GIL!D2</f>
        <v>:30.42</v>
      </c>
      <c r="G11" s="251" t="str">
        <f>GIL!E2</f>
        <v>:29.71</v>
      </c>
      <c r="H11" s="252">
        <f>GIL!F2</f>
        <v>1.4645833333333334E-3</v>
      </c>
      <c r="I11" s="252">
        <f>GIL!G2</f>
        <v>1.4675925925925926E-3</v>
      </c>
      <c r="J11" s="421">
        <v>8</v>
      </c>
      <c r="K11" s="249" t="str">
        <f>AJ!H12</f>
        <v>Caitlin, Dani, Taylor, Molly</v>
      </c>
      <c r="L11" s="250" t="s">
        <v>634</v>
      </c>
      <c r="M11" s="251" t="str">
        <f>AJ!J12</f>
        <v>:27.52</v>
      </c>
      <c r="N11" s="251" t="str">
        <f>AJ!K12</f>
        <v>:28.58</v>
      </c>
      <c r="O11" s="251" t="str">
        <f>AJ!L12</f>
        <v>:30.15</v>
      </c>
      <c r="P11" s="251" t="str">
        <f>AJ!M12</f>
        <v>:27.96</v>
      </c>
      <c r="Q11" s="252">
        <f>AJ!N12</f>
        <v>1.3218749999999999E-3</v>
      </c>
      <c r="R11" s="253">
        <f>AJ!O12</f>
        <v>1.3211805555555555E-3</v>
      </c>
    </row>
    <row r="12" spans="1:18" ht="25" customHeight="1" x14ac:dyDescent="0.25">
      <c r="A12" s="421">
        <v>9</v>
      </c>
      <c r="B12" s="249" t="str">
        <f>DAF!A2</f>
        <v>Dani, Caitlin, Molly, Gloria</v>
      </c>
      <c r="C12" s="250" t="s">
        <v>1601</v>
      </c>
      <c r="D12" s="251" t="str">
        <f>DAF!B2</f>
        <v>:33.51</v>
      </c>
      <c r="E12" s="251" t="str">
        <f>DAF!C2</f>
        <v>:34.73</v>
      </c>
      <c r="F12" s="251" t="str">
        <f>DAF!D2</f>
        <v>:29.20</v>
      </c>
      <c r="G12" s="251" t="str">
        <f>DAF!E2</f>
        <v>:29.11</v>
      </c>
      <c r="H12" s="252">
        <f>DAF!F2</f>
        <v>1.4646990740740742E-3</v>
      </c>
      <c r="I12" s="252">
        <f>DAF!G2</f>
        <v>1.4702546296296297E-3</v>
      </c>
      <c r="J12" s="421">
        <v>9</v>
      </c>
      <c r="K12" s="249" t="str">
        <f>VTP!H12</f>
        <v>Molly, Dani, Gloria, Caitlin</v>
      </c>
      <c r="L12" s="250" t="s">
        <v>949</v>
      </c>
      <c r="M12" s="251" t="str">
        <f>VTP!J12</f>
        <v>:27.89</v>
      </c>
      <c r="N12" s="251" t="str">
        <f>VTP!K12</f>
        <v>:28.37</v>
      </c>
      <c r="O12" s="251" t="str">
        <f>VTP!L12</f>
        <v>:30.37</v>
      </c>
      <c r="P12" s="251" t="str">
        <f>VTP!M12</f>
        <v>:27.80</v>
      </c>
      <c r="Q12" s="252">
        <f>VTP!N12</f>
        <v>1.3244212962962964E-3</v>
      </c>
      <c r="R12" s="253">
        <f>VTP!O12</f>
        <v>1.3219907407407408E-3</v>
      </c>
    </row>
    <row r="13" spans="1:18" ht="25" customHeight="1" x14ac:dyDescent="0.25">
      <c r="A13" s="421">
        <v>10</v>
      </c>
      <c r="B13" s="249" t="str">
        <f>VTP!A2</f>
        <v>Dani, Caitlin, Molly, Gloria</v>
      </c>
      <c r="C13" s="250" t="s">
        <v>949</v>
      </c>
      <c r="D13" s="251" t="str">
        <f>VTP!B2</f>
        <v>:33.31</v>
      </c>
      <c r="E13" s="251" t="str">
        <f>VTP!C2</f>
        <v>:34.79</v>
      </c>
      <c r="F13" s="251" t="str">
        <f>VTP!D2</f>
        <v>:29.80</v>
      </c>
      <c r="G13" s="251" t="str">
        <f>VTP!E2</f>
        <v>:28.91</v>
      </c>
      <c r="H13" s="252">
        <f>VTP!F2</f>
        <v>1.4677083333333332E-3</v>
      </c>
      <c r="I13" s="252">
        <f>VTP!G2</f>
        <v>1.4663194444444444E-3</v>
      </c>
      <c r="J13" s="421">
        <v>10</v>
      </c>
      <c r="K13" s="249" t="str">
        <f>GIL!H12</f>
        <v>Molly, Dani, Gloria, Caitlin</v>
      </c>
      <c r="L13" s="250" t="s">
        <v>574</v>
      </c>
      <c r="M13" s="251" t="str">
        <f>GIL!J12</f>
        <v>:27.81</v>
      </c>
      <c r="N13" s="251" t="str">
        <f>GIL!K12</f>
        <v>:28.18</v>
      </c>
      <c r="O13" s="251" t="str">
        <f>GIL!L12</f>
        <v>:31.19</v>
      </c>
      <c r="P13" s="251" t="str">
        <f>GIL!M12</f>
        <v>:27.36</v>
      </c>
      <c r="Q13" s="252">
        <f>GIL!N12</f>
        <v>1.3256944444444444E-3</v>
      </c>
      <c r="R13" s="253">
        <f>GIL!O12</f>
        <v>1.325462962962963E-3</v>
      </c>
    </row>
    <row r="14" spans="1:18" ht="25" customHeight="1" x14ac:dyDescent="0.25">
      <c r="A14" s="421">
        <v>11</v>
      </c>
      <c r="B14" s="249" t="str">
        <f>AJ!A2</f>
        <v>Dani, Caitlin, Molly, Gloria</v>
      </c>
      <c r="C14" s="250" t="s">
        <v>634</v>
      </c>
      <c r="D14" s="251" t="str">
        <f>AJ!B2</f>
        <v>:33.99</v>
      </c>
      <c r="E14" s="251" t="str">
        <f>AJ!C2</f>
        <v>:34.77</v>
      </c>
      <c r="F14" s="251" t="str">
        <f>AJ!D2</f>
        <v>:28.66</v>
      </c>
      <c r="G14" s="251" t="str">
        <f>AJ!E2</f>
        <v>:30.11</v>
      </c>
      <c r="H14" s="252">
        <f>AJ!F2</f>
        <v>1.476041666666667E-3</v>
      </c>
      <c r="I14" s="252">
        <f>AJ!G2</f>
        <v>1.4824074074074073E-3</v>
      </c>
      <c r="J14" s="421">
        <v>11</v>
      </c>
      <c r="K14" s="249" t="str">
        <f>GCS!H12</f>
        <v>Dani, Gloria, Taylor, Caitlin</v>
      </c>
      <c r="L14" s="250" t="s">
        <v>1765</v>
      </c>
      <c r="M14" s="251" t="str">
        <f>GCS!J12</f>
        <v>:28.65</v>
      </c>
      <c r="N14" s="251" t="str">
        <f>GCS!K12</f>
        <v>:30.37</v>
      </c>
      <c r="O14" s="251" t="str">
        <f>GCS!L12</f>
        <v>:29.26</v>
      </c>
      <c r="P14" s="251" t="str">
        <f>GCS!M12</f>
        <v>:27.15</v>
      </c>
      <c r="Q14" s="252">
        <f>GCS!N12</f>
        <v>1.3359953703703702E-3</v>
      </c>
      <c r="R14" s="253">
        <f>GCS!O12</f>
        <v>1.3359953703703702E-3</v>
      </c>
    </row>
    <row r="15" spans="1:18" ht="25" customHeight="1" x14ac:dyDescent="0.25">
      <c r="A15" s="421">
        <v>12</v>
      </c>
      <c r="B15" s="249" t="str">
        <f>GCS!A2</f>
        <v>Gloria, Caitlin, Dani, Taylor</v>
      </c>
      <c r="C15" s="250" t="s">
        <v>1765</v>
      </c>
      <c r="D15" s="251" t="str">
        <f>GCS!B2</f>
        <v>:32.95</v>
      </c>
      <c r="E15" s="251" t="str">
        <f>GCS!C2</f>
        <v>:34.78</v>
      </c>
      <c r="F15" s="251" t="str">
        <f>GCS!D2</f>
        <v>:31.90</v>
      </c>
      <c r="G15" s="251" t="str">
        <f>GCS!E2</f>
        <v>:28.41</v>
      </c>
      <c r="H15" s="252">
        <f>GCS!F2</f>
        <v>1.4819444444444444E-3</v>
      </c>
      <c r="I15" s="252">
        <f>GCS!G2</f>
        <v>1.4843750000000002E-3</v>
      </c>
      <c r="J15" s="421">
        <v>12</v>
      </c>
      <c r="K15" s="249" t="str">
        <f>HIG!H12</f>
        <v>Dani, Gloria, Taylor, Caitlin</v>
      </c>
      <c r="L15" s="250" t="s">
        <v>1603</v>
      </c>
      <c r="M15" s="251" t="str">
        <f>HIG!J12</f>
        <v>:29.12</v>
      </c>
      <c r="N15" s="251" t="str">
        <f>HIG!K12</f>
        <v>:31.18</v>
      </c>
      <c r="O15" s="251" t="str">
        <f>HIG!L12</f>
        <v>:29.33</v>
      </c>
      <c r="P15" s="251" t="str">
        <f>HIG!M12</f>
        <v>:27.18</v>
      </c>
      <c r="Q15" s="252">
        <f>HIG!N12</f>
        <v>1.3519675925925928E-3</v>
      </c>
      <c r="R15" s="253">
        <f>HIG!O12</f>
        <v>1.3545138888888888E-3</v>
      </c>
    </row>
    <row r="16" spans="1:18" ht="25" customHeight="1" x14ac:dyDescent="0.25">
      <c r="A16" s="421">
        <v>13</v>
      </c>
      <c r="B16" s="249" t="str">
        <f>HIG!A2</f>
        <v xml:space="preserve">Dani, Caitlin, Gloria, Taylor </v>
      </c>
      <c r="C16" s="250" t="s">
        <v>1603</v>
      </c>
      <c r="D16" s="251" t="str">
        <f>HIG!B2</f>
        <v>:34.34</v>
      </c>
      <c r="E16" s="251" t="str">
        <f>HIG!C2</f>
        <v>:34.85</v>
      </c>
      <c r="F16" s="251" t="str">
        <f>HIG!D2</f>
        <v>:33.55</v>
      </c>
      <c r="G16" s="251" t="str">
        <f>HIG!E2</f>
        <v>:29.31</v>
      </c>
      <c r="H16" s="252">
        <f>HIG!F2</f>
        <v>1.5283564814814814E-3</v>
      </c>
      <c r="I16" s="252">
        <f>HIG!G2</f>
        <v>1.5288194444444444E-3</v>
      </c>
      <c r="J16" s="421">
        <v>13</v>
      </c>
      <c r="K16" s="249" t="str">
        <f>SPCP!H12</f>
        <v>Taylor, Alyse, Abby, Gloria</v>
      </c>
      <c r="L16" s="250" t="s">
        <v>1850</v>
      </c>
      <c r="M16" s="251" t="str">
        <f>SPCP!J12</f>
        <v>:28.79</v>
      </c>
      <c r="N16" s="251" t="str">
        <f>SPCP!K12</f>
        <v>:30.72</v>
      </c>
      <c r="O16" s="251" t="str">
        <f>SPCP!L12</f>
        <v>:31.36</v>
      </c>
      <c r="P16" s="251" t="str">
        <f>SPCP!M12</f>
        <v>:28.47</v>
      </c>
      <c r="Q16" s="252">
        <f>SPCP!N12</f>
        <v>1.3812499999999999E-3</v>
      </c>
      <c r="R16" s="253">
        <f>SPCP!O12</f>
        <v>1.3849537037037036E-3</v>
      </c>
    </row>
    <row r="17" spans="1:18" ht="25" customHeight="1" x14ac:dyDescent="0.25">
      <c r="A17" s="421">
        <v>14</v>
      </c>
      <c r="B17" s="249" t="str">
        <f>PCV!A2</f>
        <v>Gloria, Taylor, Alyse, Frances</v>
      </c>
      <c r="C17" s="250" t="s">
        <v>1128</v>
      </c>
      <c r="D17" s="251" t="str">
        <f>PCV!B2</f>
        <v>:35.14</v>
      </c>
      <c r="E17" s="251" t="str">
        <f>PCV!C2</f>
        <v>:40.17</v>
      </c>
      <c r="F17" s="251" t="str">
        <f>PCV!D2</f>
        <v>:38.83</v>
      </c>
      <c r="G17" s="251" t="str">
        <f>PCV!E2</f>
        <v>:30.58</v>
      </c>
      <c r="H17" s="252">
        <f>PCV!F2</f>
        <v>1.6692129629629628E-3</v>
      </c>
      <c r="I17" s="252">
        <f>PCV!G2</f>
        <v>1.6761574074074075E-3</v>
      </c>
      <c r="J17" s="421">
        <v>14</v>
      </c>
      <c r="K17" s="249" t="str">
        <f>SSI!H14</f>
        <v>Taylor, Alyse, Abby, Gloria</v>
      </c>
      <c r="L17" s="250" t="s">
        <v>1886</v>
      </c>
      <c r="M17" s="251" t="str">
        <f>SSI!J14</f>
        <v>:28.84</v>
      </c>
      <c r="N17" s="251" t="str">
        <f>SSI!K14</f>
        <v>:30.52</v>
      </c>
      <c r="O17" s="251" t="str">
        <f>SSI!L14</f>
        <v>:32.22</v>
      </c>
      <c r="P17" s="251" t="str">
        <f>SSI!M14</f>
        <v>:28.96</v>
      </c>
      <c r="Q17" s="252">
        <f>SSI!N14</f>
        <v>1.3951388888888887E-3</v>
      </c>
      <c r="R17" s="253">
        <f>SSI!O14</f>
        <v>1.3964120370370369E-3</v>
      </c>
    </row>
    <row r="18" spans="1:18" ht="25" customHeight="1" x14ac:dyDescent="0.25">
      <c r="A18" s="421">
        <v>15</v>
      </c>
      <c r="B18" s="249" t="str">
        <f>HIG!A3</f>
        <v>Bailey, Kenzie R, Kate, Abby</v>
      </c>
      <c r="C18" s="250" t="s">
        <v>1603</v>
      </c>
      <c r="D18" s="251" t="str">
        <f>HIG!B3</f>
        <v>:39.97</v>
      </c>
      <c r="E18" s="251" t="str">
        <f>HIG!C3</f>
        <v>:39.58</v>
      </c>
      <c r="F18" s="251" t="str">
        <f>HIG!D3</f>
        <v>:36.87</v>
      </c>
      <c r="G18" s="251" t="str">
        <f>HIG!E3</f>
        <v>:31.00</v>
      </c>
      <c r="H18" s="252">
        <f>HIG!F3</f>
        <v>1.7062500000000001E-3</v>
      </c>
      <c r="I18" s="252">
        <f>HIG!G3</f>
        <v>1.7087962962962961E-3</v>
      </c>
      <c r="J18" s="421">
        <v>15</v>
      </c>
      <c r="K18" s="249" t="str">
        <f>HIG!H13</f>
        <v>Abby, Kate, Alyse, Frances</v>
      </c>
      <c r="L18" s="250" t="s">
        <v>1603</v>
      </c>
      <c r="M18" s="251" t="str">
        <f>HIG!J13</f>
        <v>:32.62</v>
      </c>
      <c r="N18" s="251" t="str">
        <f>HIG!K13</f>
        <v>:31.40</v>
      </c>
      <c r="O18" s="251" t="str">
        <f>HIG!L13</f>
        <v>:32/34</v>
      </c>
      <c r="P18" s="251" t="str">
        <f>HIG!M13</f>
        <v>:30.47</v>
      </c>
      <c r="Q18" s="252">
        <f>HIG!N13</f>
        <v>1.4687500000000002E-3</v>
      </c>
      <c r="R18" s="253">
        <f>HIG!O13</f>
        <v>1.4703703703703704E-3</v>
      </c>
    </row>
    <row r="19" spans="1:18" ht="25" customHeight="1" x14ac:dyDescent="0.25">
      <c r="A19" s="421">
        <v>16</v>
      </c>
      <c r="B19" s="249" t="str">
        <f>SSI!A2</f>
        <v>Bailey, Kenzie R, Kate, Abby</v>
      </c>
      <c r="C19" s="250" t="s">
        <v>1886</v>
      </c>
      <c r="D19" s="251" t="str">
        <f>SSI!B2</f>
        <v>:39.63</v>
      </c>
      <c r="E19" s="251" t="str">
        <f>SSI!C2</f>
        <v>:38.14</v>
      </c>
      <c r="F19" s="251" t="str">
        <f>SSI!D2</f>
        <v>:38.38</v>
      </c>
      <c r="G19" s="251" t="str">
        <f>SSI!E2</f>
        <v>:31.81</v>
      </c>
      <c r="H19" s="252">
        <f>SSI!F2</f>
        <v>1.7125000000000003E-3</v>
      </c>
      <c r="I19" s="252">
        <f>SSI!G2</f>
        <v>1.7152777777777776E-3</v>
      </c>
      <c r="J19" s="421">
        <v>16</v>
      </c>
      <c r="K19" s="249" t="str">
        <f>GCS!H13</f>
        <v>Abby, Bailey, Alyse, Hae Won</v>
      </c>
      <c r="L19" s="250" t="s">
        <v>1765</v>
      </c>
      <c r="M19" s="251" t="str">
        <f>GCS!J13</f>
        <v>:32.40</v>
      </c>
      <c r="N19" s="251" t="str">
        <f>GCS!K13</f>
        <v>:32.14</v>
      </c>
      <c r="O19" s="251" t="str">
        <f>GCS!L13</f>
        <v>:30.97</v>
      </c>
      <c r="P19" s="251" t="str">
        <f>GCS!M13</f>
        <v>:32.06</v>
      </c>
      <c r="Q19" s="252">
        <f>GCS!N13</f>
        <v>1.4765046296296297E-3</v>
      </c>
      <c r="R19" s="253">
        <f>GCS!O13</f>
        <v>1.4741898148148147E-3</v>
      </c>
    </row>
    <row r="20" spans="1:18" ht="25" customHeight="1" x14ac:dyDescent="0.25">
      <c r="A20" s="421">
        <v>17</v>
      </c>
      <c r="B20" s="249" t="str">
        <f>VTP!A3</f>
        <v>Abby, Taylor, Frances, Alyse</v>
      </c>
      <c r="C20" s="250" t="s">
        <v>949</v>
      </c>
      <c r="D20" s="251" t="str">
        <f>VTP!B3</f>
        <v>:39.48</v>
      </c>
      <c r="E20" s="251" t="str">
        <f>VTP!C3</f>
        <v>:44.03</v>
      </c>
      <c r="F20" s="251" t="str">
        <f>VTP!D3</f>
        <v>:33.32</v>
      </c>
      <c r="G20" s="251" t="str">
        <f>VTP!E3</f>
        <v>:32.08</v>
      </c>
      <c r="H20" s="252">
        <f>VTP!F3</f>
        <v>1.7266203703703705E-3</v>
      </c>
      <c r="I20" s="252">
        <f>VTP!G3</f>
        <v>1.7303240740740742E-3</v>
      </c>
      <c r="J20" s="421">
        <v>17</v>
      </c>
      <c r="K20" s="249" t="str">
        <f>SSI!H12</f>
        <v>Hae Won, Paige, Sondrelle, Leah</v>
      </c>
      <c r="L20" s="250" t="s">
        <v>1886</v>
      </c>
      <c r="M20" s="251" t="str">
        <f>SSI!J12</f>
        <v>:32.51</v>
      </c>
      <c r="N20" s="251" t="str">
        <f>SSI!K12</f>
        <v>:30.54</v>
      </c>
      <c r="O20" s="251" t="str">
        <f>SSI!L12</f>
        <v>:33.47</v>
      </c>
      <c r="P20" s="251" t="str">
        <f>SSI!M12</f>
        <v>:32.47</v>
      </c>
      <c r="Q20" s="252">
        <f>SSI!N12</f>
        <v>1.492939814814815E-3</v>
      </c>
      <c r="R20" s="253">
        <f>SSI!O12</f>
        <v>1.4979166666666667E-3</v>
      </c>
    </row>
    <row r="21" spans="1:18" ht="25" customHeight="1" x14ac:dyDescent="0.25">
      <c r="A21" s="421">
        <v>18</v>
      </c>
      <c r="B21" s="249" t="str">
        <f>SPCP!A3</f>
        <v>Bailey, Kenzie R, Kate, Abby</v>
      </c>
      <c r="C21" s="250" t="s">
        <v>1850</v>
      </c>
      <c r="D21" s="251" t="str">
        <f>SPCP!B3</f>
        <v>:41.10</v>
      </c>
      <c r="E21" s="251" t="str">
        <f>SPCP!C3</f>
        <v>:38.24</v>
      </c>
      <c r="F21" s="251" t="str">
        <f>SPCP!D3</f>
        <v>:38.55</v>
      </c>
      <c r="G21" s="251" t="str">
        <f>SPCP!E3</f>
        <v>:31.85</v>
      </c>
      <c r="H21" s="252">
        <f>SPCP!F3</f>
        <v>1.733101851851852E-3</v>
      </c>
      <c r="I21" s="252">
        <f>SPCP!G3</f>
        <v>1.7398148148148147E-3</v>
      </c>
      <c r="J21" s="421">
        <v>18</v>
      </c>
      <c r="K21" s="249" t="str">
        <f>DAF!H13</f>
        <v>Alyse, Abby, Kate, Taylor</v>
      </c>
      <c r="L21" s="250" t="s">
        <v>1601</v>
      </c>
      <c r="M21" s="251" t="str">
        <f>DAF!J13</f>
        <v>:32.87</v>
      </c>
      <c r="N21" s="251" t="str">
        <f>DAF!K13</f>
        <v>:34.68</v>
      </c>
      <c r="O21" s="251" t="str">
        <f>DAF!L13</f>
        <v>:32.74</v>
      </c>
      <c r="P21" s="251" t="str">
        <f>DAF!M13</f>
        <v>:29.61</v>
      </c>
      <c r="Q21" s="252">
        <f>DAF!N13</f>
        <v>1.5034722222222222E-3</v>
      </c>
      <c r="R21" s="253">
        <f>DAF!O13</f>
        <v>1.5118055555555555E-3</v>
      </c>
    </row>
    <row r="22" spans="1:18" ht="25" customHeight="1" x14ac:dyDescent="0.25">
      <c r="A22" s="421">
        <v>19</v>
      </c>
      <c r="B22" s="249" t="str">
        <f>GCS!A3</f>
        <v>Paige, Kenzie R, Sondrelle, Leah</v>
      </c>
      <c r="C22" s="250" t="s">
        <v>1765</v>
      </c>
      <c r="D22" s="251" t="str">
        <f>GCS!B3</f>
        <v>:40.13</v>
      </c>
      <c r="E22" s="251" t="str">
        <f>GCS!C3</f>
        <v>:39.43</v>
      </c>
      <c r="F22" s="251" t="str">
        <f>GCS!D3</f>
        <v>:38.53</v>
      </c>
      <c r="G22" s="251" t="str">
        <f>GCS!E3</f>
        <v>:32.40</v>
      </c>
      <c r="H22" s="252">
        <f>GCS!F3</f>
        <v>1.7417824074074074E-3</v>
      </c>
      <c r="I22" s="252">
        <f>GCS!G3</f>
        <v>1.7407407407407408E-3</v>
      </c>
      <c r="J22" s="421">
        <v>19</v>
      </c>
      <c r="K22" s="249" t="str">
        <f>PCV!H13</f>
        <v>Abby, Alyse, Hae Won, Taylor</v>
      </c>
      <c r="L22" s="250" t="s">
        <v>1128</v>
      </c>
      <c r="M22" s="251" t="str">
        <f>PCV!J13</f>
        <v>:34.43</v>
      </c>
      <c r="N22" s="251" t="str">
        <f>PCV!K13</f>
        <v>:33.13</v>
      </c>
      <c r="O22" s="251" t="str">
        <f>PCV!L13</f>
        <v>:33.77</v>
      </c>
      <c r="P22" s="251" t="str">
        <f>PCV!M13</f>
        <v>:29.14</v>
      </c>
      <c r="Q22" s="252">
        <f>PCV!N13</f>
        <v>1.5100694444444443E-3</v>
      </c>
      <c r="R22" s="253">
        <f>PCV!O13</f>
        <v>1.5114583333333332E-3</v>
      </c>
    </row>
    <row r="23" spans="1:18" ht="25" customHeight="1" x14ac:dyDescent="0.25">
      <c r="A23" s="421">
        <v>20</v>
      </c>
      <c r="B23" s="249" t="str">
        <f>AJ!A3</f>
        <v>Bailey, Taylor, Frances, Abby</v>
      </c>
      <c r="C23" s="250" t="s">
        <v>634</v>
      </c>
      <c r="D23" s="251" t="str">
        <f>AJ!B3</f>
        <v>:29.65</v>
      </c>
      <c r="E23" s="251" t="str">
        <f>AJ!C3</f>
        <v>:42.25</v>
      </c>
      <c r="F23" s="251" t="str">
        <f>AJ!D3</f>
        <v>:34.81</v>
      </c>
      <c r="G23" s="251" t="str">
        <f>AJ!E3</f>
        <v>:33.76</v>
      </c>
      <c r="H23" s="252">
        <f>AJ!F3</f>
        <v>1.7436342592592592E-3</v>
      </c>
      <c r="I23" s="252">
        <f>AJ!G3</f>
        <v>1.7415509259259259E-3</v>
      </c>
      <c r="J23" s="421">
        <v>20</v>
      </c>
      <c r="K23" s="249" t="str">
        <f>AJ!H13</f>
        <v>Frances, Alyse, Sondrelle, Abby</v>
      </c>
      <c r="L23" s="250" t="s">
        <v>634</v>
      </c>
      <c r="M23" s="251" t="str">
        <f>AJ!J13</f>
        <v>:31.80</v>
      </c>
      <c r="N23" s="251" t="str">
        <f>AJ!K13</f>
        <v>:32.11</v>
      </c>
      <c r="O23" s="251" t="str">
        <f>AJ!L13</f>
        <v>:36.68</v>
      </c>
      <c r="P23" s="251" t="str">
        <f>AJ!M13</f>
        <v>:31.82</v>
      </c>
      <c r="Q23" s="252">
        <f>AJ!N13</f>
        <v>1.5325231481481483E-3</v>
      </c>
      <c r="R23" s="253">
        <f>AJ!O13</f>
        <v>1.531712962962963E-3</v>
      </c>
    </row>
    <row r="24" spans="1:18" ht="25" customHeight="1" x14ac:dyDescent="0.25">
      <c r="A24" s="421">
        <v>21</v>
      </c>
      <c r="B24" s="249" t="str">
        <f>DAF!A3</f>
        <v>Abby, Paige, Alyse, Taylor</v>
      </c>
      <c r="C24" s="250" t="s">
        <v>1601</v>
      </c>
      <c r="D24" s="251" t="str">
        <f>DAF!B3</f>
        <v>:41.23</v>
      </c>
      <c r="E24" s="251" t="str">
        <f>DAF!C3</f>
        <v>:43.06</v>
      </c>
      <c r="F24" s="251" t="str">
        <f>DAF!D3</f>
        <v>:37.71</v>
      </c>
      <c r="G24" s="251" t="str">
        <f>DAF!E3</f>
        <v>:29.08</v>
      </c>
      <c r="H24" s="252">
        <f>DAF!F3</f>
        <v>1.7486111111111112E-3</v>
      </c>
      <c r="I24" s="252">
        <f>DAF!G3</f>
        <v>1.7473379629629629E-3</v>
      </c>
      <c r="J24" s="421">
        <v>21</v>
      </c>
      <c r="K24" s="249" t="str">
        <f>SPCP!H13</f>
        <v>Kate, Leah, Hae Won, Bailey</v>
      </c>
      <c r="L24" s="250" t="s">
        <v>1850</v>
      </c>
      <c r="M24" s="251" t="str">
        <f>SPCP!J13</f>
        <v>:32.92</v>
      </c>
      <c r="N24" s="251" t="str">
        <f>SPCP!K13</f>
        <v>:34.59</v>
      </c>
      <c r="O24" s="251" t="str">
        <f>SPCP!L13</f>
        <v>:33.33</v>
      </c>
      <c r="P24" s="251" t="str">
        <f>SPCP!M13</f>
        <v>:31.60</v>
      </c>
      <c r="Q24" s="252">
        <f>SPCP!N13</f>
        <v>1.5328703703703702E-3</v>
      </c>
      <c r="R24" s="253">
        <f>SPCP!O13</f>
        <v>1.534027777777778E-3</v>
      </c>
    </row>
    <row r="25" spans="1:18" ht="25" customHeight="1" x14ac:dyDescent="0.25">
      <c r="A25" s="421">
        <v>22</v>
      </c>
      <c r="B25" s="249" t="str">
        <f>PCV!A3</f>
        <v>Bailey, Hae Won, Abby, Makenzie R</v>
      </c>
      <c r="C25" s="250" t="s">
        <v>1128</v>
      </c>
      <c r="D25" s="251" t="str">
        <f>PCV!B3</f>
        <v>:39.38</v>
      </c>
      <c r="E25" s="251" t="str">
        <f>PCV!C3</f>
        <v>:42.30</v>
      </c>
      <c r="F25" s="251" t="str">
        <f>PCV!D3</f>
        <v>:39.44</v>
      </c>
      <c r="G25" s="251" t="str">
        <f>PCV!E3</f>
        <v>:34.87</v>
      </c>
      <c r="H25" s="252">
        <f>PCV!F3</f>
        <v>1.8054398148148146E-3</v>
      </c>
      <c r="I25" s="252">
        <f>PCV!G3</f>
        <v>1.8054398148148146E-3</v>
      </c>
      <c r="J25" s="421">
        <v>22</v>
      </c>
      <c r="K25" s="249" t="str">
        <f>SPCP!H14</f>
        <v>Sondrelle, Hunter, Kenzie R, Paige</v>
      </c>
      <c r="L25" s="250" t="s">
        <v>1850</v>
      </c>
      <c r="M25" s="251" t="str">
        <f>SPCP!J14</f>
        <v>:34.81</v>
      </c>
      <c r="N25" s="251" t="str">
        <f>SPCP!K14</f>
        <v>:32.36</v>
      </c>
      <c r="O25" s="251" t="str">
        <f>SPCP!L14</f>
        <v>:33.71</v>
      </c>
      <c r="P25" s="251" t="str">
        <f>SPCP!M14</f>
        <v>:31.74</v>
      </c>
      <c r="Q25" s="252">
        <f>SPCP!N14</f>
        <v>1.5349537037037035E-3</v>
      </c>
      <c r="R25" s="253" t="str">
        <f>SPCP!O14</f>
        <v>NA</v>
      </c>
    </row>
    <row r="26" spans="1:18" ht="25" customHeight="1" x14ac:dyDescent="0.25">
      <c r="A26" s="421">
        <v>23</v>
      </c>
      <c r="B26" s="249" t="str">
        <f>DAF!A4</f>
        <v>Bailey, Hae Won, Kate, Leah</v>
      </c>
      <c r="C26" s="250" t="s">
        <v>1601</v>
      </c>
      <c r="D26" s="251" t="str">
        <f>DAF!B4</f>
        <v>:40.92</v>
      </c>
      <c r="E26" s="251" t="str">
        <f>DAF!C4</f>
        <v>:43.34</v>
      </c>
      <c r="F26" s="251" t="str">
        <f>DAF!D4</f>
        <v>:37.77</v>
      </c>
      <c r="G26" s="251" t="str">
        <f>DAF!E4</f>
        <v>:34.84</v>
      </c>
      <c r="H26" s="252">
        <f>DAF!F4</f>
        <v>1.8156250000000002E-3</v>
      </c>
      <c r="I26" s="252" t="str">
        <f>DAF!G4</f>
        <v>NA</v>
      </c>
      <c r="J26" s="421">
        <v>23</v>
      </c>
      <c r="K26" s="249" t="str">
        <f>VTP!H13</f>
        <v>Kate, Bailey, Paige, Hae Won</v>
      </c>
      <c r="L26" s="250" t="s">
        <v>949</v>
      </c>
      <c r="M26" s="251" t="str">
        <f>VTP!J13</f>
        <v>:32.31</v>
      </c>
      <c r="N26" s="251" t="str">
        <f>VTP!K13</f>
        <v>:33.12</v>
      </c>
      <c r="O26" s="251" t="str">
        <f>VTP!L13</f>
        <v>:33.98</v>
      </c>
      <c r="P26" s="251" t="str">
        <f>VTP!M13</f>
        <v>:37.12</v>
      </c>
      <c r="Q26" s="252">
        <f>VTP!N13</f>
        <v>1.5793981481481481E-3</v>
      </c>
      <c r="R26" s="253">
        <f>VTP!O13</f>
        <v>1.5802083333333334E-3</v>
      </c>
    </row>
    <row r="27" spans="1:18" ht="25" customHeight="1" x14ac:dyDescent="0.25">
      <c r="A27" s="421">
        <v>24</v>
      </c>
      <c r="B27" s="249" t="str">
        <f>PCV!A4</f>
        <v>Hunter, Paige, Sondrelle, Kate</v>
      </c>
      <c r="C27" s="250" t="s">
        <v>1128</v>
      </c>
      <c r="D27" s="251" t="str">
        <f>PCV!B4</f>
        <v>:43.17</v>
      </c>
      <c r="E27" s="251" t="str">
        <f>PCV!C4</f>
        <v>:41.66</v>
      </c>
      <c r="F27" s="251" t="str">
        <f>PCV!D4</f>
        <v>:39.35</v>
      </c>
      <c r="G27" s="251" t="str">
        <f>PCV!E4</f>
        <v>:34.98</v>
      </c>
      <c r="H27" s="252">
        <f>PCV!F4</f>
        <v>1.8421296296296295E-3</v>
      </c>
      <c r="I27" s="252">
        <f>PCV!G4</f>
        <v>1.8475694444444442E-3</v>
      </c>
      <c r="J27" s="421">
        <v>24</v>
      </c>
      <c r="K27" s="249" t="str">
        <f>PCV!H14</f>
        <v>Paige, Hunter, Makenzie R, Leah</v>
      </c>
      <c r="L27" s="250" t="s">
        <v>1128</v>
      </c>
      <c r="M27" s="251" t="str">
        <f>PCV!J14</f>
        <v>:34.89</v>
      </c>
      <c r="N27" s="251" t="str">
        <f>PCV!K14</f>
        <v>:36.14</v>
      </c>
      <c r="O27" s="251" t="str">
        <f>PCV!L14</f>
        <v>:36.61</v>
      </c>
      <c r="P27" s="251" t="str">
        <f>PCV!M14</f>
        <v>:32.77</v>
      </c>
      <c r="Q27" s="252">
        <f>PCV!N14</f>
        <v>1.625115740740741E-3</v>
      </c>
      <c r="R27" s="253">
        <f>PCV!O14</f>
        <v>1.6290509259259259E-3</v>
      </c>
    </row>
    <row r="28" spans="1:18" ht="25" customHeight="1" x14ac:dyDescent="0.25">
      <c r="A28" s="421">
        <v>25</v>
      </c>
      <c r="B28" s="249" t="str">
        <f>AJ!A4</f>
        <v>Paige, Makenzie R, Kate, Hae Won</v>
      </c>
      <c r="C28" s="250" t="s">
        <v>634</v>
      </c>
      <c r="D28" s="251" t="str">
        <f>AJ!B4</f>
        <v>:42.19</v>
      </c>
      <c r="E28" s="251" t="str">
        <f>AJ!C4</f>
        <v>:44.16</v>
      </c>
      <c r="F28" s="251" t="str">
        <f>AJ!D4</f>
        <v>:39.26</v>
      </c>
      <c r="G28" s="251" t="str">
        <f>AJ!E4</f>
        <v>:33.73</v>
      </c>
      <c r="H28" s="252">
        <f>AJ!F4</f>
        <v>1.8442129629629631E-3</v>
      </c>
      <c r="I28" s="252">
        <f>AJ!G4</f>
        <v>1.842824074074074E-3</v>
      </c>
      <c r="J28" s="421">
        <v>25</v>
      </c>
      <c r="K28" s="249" t="str">
        <f>VTP!H14</f>
        <v>Leah, Hunter, Makenzie R, Sondrelle</v>
      </c>
      <c r="L28" s="250" t="s">
        <v>949</v>
      </c>
      <c r="M28" s="251" t="str">
        <f>VTP!J14</f>
        <v>:34.85</v>
      </c>
      <c r="N28" s="251" t="str">
        <f>VTP!K14</f>
        <v>:36.94</v>
      </c>
      <c r="O28" s="251" t="str">
        <f>VTP!L14</f>
        <v>:36.92</v>
      </c>
      <c r="P28" s="251" t="str">
        <f>VTP!M14</f>
        <v>:34.54</v>
      </c>
      <c r="Q28" s="252">
        <f>VTP!N14</f>
        <v>1.6579861111111112E-3</v>
      </c>
      <c r="R28" s="253" t="str">
        <f>VTP!O14</f>
        <v>NA</v>
      </c>
    </row>
    <row r="29" spans="1:18" ht="25" customHeight="1" x14ac:dyDescent="0.25">
      <c r="A29" s="421">
        <v>26</v>
      </c>
      <c r="B29" s="538" t="str">
        <f>SPCP!A4</f>
        <v>Hunter, Olina, Sondrelle, Kenzie C</v>
      </c>
      <c r="C29" s="539" t="s">
        <v>1850</v>
      </c>
      <c r="D29" s="540" t="str">
        <f>SPCP!B4</f>
        <v>:41.24</v>
      </c>
      <c r="E29" s="540" t="str">
        <f>SPCP!C4</f>
        <v>:45.37</v>
      </c>
      <c r="F29" s="540" t="str">
        <f>SPCP!D4</f>
        <v>:38.46</v>
      </c>
      <c r="G29" s="540" t="str">
        <f>SPCP!E4</f>
        <v>:35.79</v>
      </c>
      <c r="H29" s="541">
        <f>SPCP!F4</f>
        <v>1.8618055555555556E-3</v>
      </c>
      <c r="I29" s="541" t="str">
        <f>SPCP!G4</f>
        <v>NA</v>
      </c>
      <c r="J29" s="421">
        <v>26</v>
      </c>
      <c r="K29" s="538" t="str">
        <f>HIG!H14</f>
        <v>Hunter, Paige, Kenzie C, Hae Won</v>
      </c>
      <c r="L29" s="539" t="s">
        <v>1603</v>
      </c>
      <c r="M29" s="540" t="str">
        <f>HIG!J14</f>
        <v>:35.62</v>
      </c>
      <c r="N29" s="540" t="str">
        <f>HIG!K14</f>
        <v>:33.42</v>
      </c>
      <c r="O29" s="540" t="str">
        <f>HIG!L14</f>
        <v>:41.24</v>
      </c>
      <c r="P29" s="540" t="str">
        <f>HIG!M14</f>
        <v>:33.82</v>
      </c>
      <c r="Q29" s="541">
        <f>HIG!N14</f>
        <v>1.6678240740740742E-3</v>
      </c>
      <c r="R29" s="542">
        <f>HIG!O14</f>
        <v>1.6694444444444445E-3</v>
      </c>
    </row>
    <row r="30" spans="1:18" ht="25" customHeight="1" x14ac:dyDescent="0.25">
      <c r="A30" s="421">
        <v>27</v>
      </c>
      <c r="B30" s="538" t="str">
        <f>GIL!A4</f>
        <v>Abby, Frances, Alyse, Olina</v>
      </c>
      <c r="C30" s="539" t="s">
        <v>574</v>
      </c>
      <c r="D30" s="540" t="str">
        <f>GIL!B4</f>
        <v>:40.96</v>
      </c>
      <c r="E30" s="540" t="str">
        <f>GIL!C4</f>
        <v>:39.52</v>
      </c>
      <c r="F30" s="540" t="str">
        <f>GIL!D4</f>
        <v>:42.17</v>
      </c>
      <c r="G30" s="540" t="str">
        <f>GIL!E4</f>
        <v>:40.69</v>
      </c>
      <c r="H30" s="541">
        <f>GIL!F4</f>
        <v>1.8881944444444443E-3</v>
      </c>
      <c r="I30" s="541">
        <f>GIL!G4</f>
        <v>1.888425925925926E-3</v>
      </c>
      <c r="J30" s="421">
        <v>27</v>
      </c>
      <c r="K30" s="538" t="str">
        <f>DAF!H14</f>
        <v>Sondrelle, Hunter, Olina, Hae Won</v>
      </c>
      <c r="L30" s="539" t="s">
        <v>1601</v>
      </c>
      <c r="M30" s="540" t="str">
        <f>DAF!J14</f>
        <v>:35.99</v>
      </c>
      <c r="N30" s="540" t="str">
        <f>DAF!K14</f>
        <v>:35.42</v>
      </c>
      <c r="O30" s="540" t="str">
        <f>DAF!L14</f>
        <v>:43.17</v>
      </c>
      <c r="P30" s="540" t="str">
        <f>DAF!M14</f>
        <v>:34.83</v>
      </c>
      <c r="Q30" s="541">
        <f>DAF!N14</f>
        <v>1.7292824074074075E-3</v>
      </c>
      <c r="R30" s="542" t="str">
        <f>DAF!O14</f>
        <v>NA</v>
      </c>
    </row>
    <row r="31" spans="1:18" ht="25" customHeight="1" x14ac:dyDescent="0.25">
      <c r="A31" s="421">
        <v>28</v>
      </c>
      <c r="B31" s="538" t="str">
        <f>GCS!A4</f>
        <v>Hunter, Olina, Kate, Kenzie C</v>
      </c>
      <c r="C31" s="539" t="s">
        <v>1765</v>
      </c>
      <c r="D31" s="540" t="str">
        <f>GCS!B4</f>
        <v>:40.71</v>
      </c>
      <c r="E31" s="540" t="str">
        <f>GCS!C4</f>
        <v>:45.56</v>
      </c>
      <c r="F31" s="540" t="str">
        <f>GCS!D4</f>
        <v>:40.04</v>
      </c>
      <c r="G31" s="540" t="str">
        <f>GCS!E4</f>
        <v>:38.62</v>
      </c>
      <c r="H31" s="541">
        <f>GCS!F4</f>
        <v>1.9077546296296297E-3</v>
      </c>
      <c r="I31" s="541">
        <f>GCS!G4</f>
        <v>1.9050925925925926E-3</v>
      </c>
      <c r="J31" s="421">
        <v>28</v>
      </c>
      <c r="K31" s="538" t="str">
        <f>GCS!H14</f>
        <v>Hunter, Kenzie C, Olina, Kate</v>
      </c>
      <c r="L31" s="539" t="s">
        <v>1765</v>
      </c>
      <c r="M31" s="540" t="str">
        <f>GCS!J14</f>
        <v>:34.22</v>
      </c>
      <c r="N31" s="540" t="str">
        <f>GCS!K14</f>
        <v>:40.88</v>
      </c>
      <c r="O31" s="540" t="str">
        <f>GCS!L14</f>
        <v>:41.68</v>
      </c>
      <c r="P31" s="540" t="str">
        <f>GCS!M14</f>
        <v>:36.53</v>
      </c>
      <c r="Q31" s="541">
        <f>GCS!N14</f>
        <v>1.7730324074074074E-3</v>
      </c>
      <c r="R31" s="542">
        <f>GCS!O14</f>
        <v>1.7730324074074074E-3</v>
      </c>
    </row>
    <row r="32" spans="1:18" ht="25" customHeight="1" x14ac:dyDescent="0.25">
      <c r="A32" s="421">
        <v>29</v>
      </c>
      <c r="B32" s="538" t="str">
        <f>HIG!A4</f>
        <v>Hunter, Olina, Paige, Kenzie C</v>
      </c>
      <c r="C32" s="539" t="s">
        <v>1603</v>
      </c>
      <c r="D32" s="540" t="str">
        <f>HIG!B4</f>
        <v>:43.17</v>
      </c>
      <c r="E32" s="540" t="str">
        <f>HIG!C4</f>
        <v>:47.46</v>
      </c>
      <c r="F32" s="540" t="str">
        <f>HIG!D4</f>
        <v>:37.88</v>
      </c>
      <c r="G32" s="540" t="str">
        <f>HIG!E4</f>
        <v>:38.81</v>
      </c>
      <c r="H32" s="541">
        <f>HIG!F4</f>
        <v>1.9365740740740741E-3</v>
      </c>
      <c r="I32" s="541">
        <f>HIG!G4</f>
        <v>1.9363425925925926E-3</v>
      </c>
      <c r="J32" s="421">
        <v>29</v>
      </c>
      <c r="K32" s="538" t="str">
        <f>AJ!H14</f>
        <v xml:space="preserve">Leah, Mackenzie C, Yaya, Hunter </v>
      </c>
      <c r="L32" s="539" t="s">
        <v>634</v>
      </c>
      <c r="M32" s="540" t="str">
        <f>AJ!J14</f>
        <v>:37.31</v>
      </c>
      <c r="N32" s="540" t="str">
        <f>AJ!K14</f>
        <v>:44.03</v>
      </c>
      <c r="O32" s="540" t="str">
        <f>AJ!L14</f>
        <v>:37.47</v>
      </c>
      <c r="P32" s="540" t="str">
        <f>AJ!M14</f>
        <v>:39.56</v>
      </c>
      <c r="Q32" s="541">
        <f>AJ!N14</f>
        <v>1.832986111111111E-3</v>
      </c>
      <c r="R32" s="542">
        <f>AJ!O14</f>
        <v>1.8283564814814814E-3</v>
      </c>
    </row>
    <row r="33" spans="1:18" ht="25" customHeight="1" thickBot="1" x14ac:dyDescent="0.3">
      <c r="A33" s="421">
        <v>30</v>
      </c>
      <c r="B33" s="538" t="str">
        <f>VTP!A4</f>
        <v>Yaya, Olina, Makenzie R, Mackenzie C</v>
      </c>
      <c r="C33" s="539" t="s">
        <v>949</v>
      </c>
      <c r="D33" s="540" t="str">
        <f>VTP!B4</f>
        <v>:42.28</v>
      </c>
      <c r="E33" s="540" t="str">
        <f>VTP!C4</f>
        <v>:49.11</v>
      </c>
      <c r="F33" s="540" t="str">
        <f>VTP!D4</f>
        <v>:41.58</v>
      </c>
      <c r="G33" s="540" t="str">
        <f>VTP!E4</f>
        <v>:46.08</v>
      </c>
      <c r="H33" s="541">
        <f>VTP!F4</f>
        <v>2.0723379629629629E-3</v>
      </c>
      <c r="I33" s="541" t="str">
        <f>VTP!G4</f>
        <v>NA</v>
      </c>
      <c r="J33" s="421">
        <v>30</v>
      </c>
      <c r="K33" s="538" t="str">
        <f>GIL!H14</f>
        <v>Makenzie R, Leah, Mackenzi C, Hunter</v>
      </c>
      <c r="L33" s="539" t="s">
        <v>574</v>
      </c>
      <c r="M33" s="540" t="str">
        <f>GIL!J14</f>
        <v>:38.24</v>
      </c>
      <c r="N33" s="540" t="str">
        <f>GIL!K14</f>
        <v>:40.02</v>
      </c>
      <c r="O33" s="540" t="str">
        <f>GIL!L14</f>
        <v>:48.46</v>
      </c>
      <c r="P33" s="540" t="str">
        <f>GIL!M14</f>
        <v>:36.94</v>
      </c>
      <c r="Q33" s="541">
        <f>GIL!N14</f>
        <v>1.8942129629629628E-3</v>
      </c>
      <c r="R33" s="542">
        <f>GIL!O14</f>
        <v>1.8967592592592595E-3</v>
      </c>
    </row>
    <row r="34" spans="1:18" ht="25" customHeight="1" thickBot="1" x14ac:dyDescent="0.3">
      <c r="A34" s="222"/>
      <c r="B34" s="223" t="s">
        <v>75</v>
      </c>
      <c r="C34" s="224"/>
      <c r="D34" s="224"/>
      <c r="E34" s="224"/>
      <c r="F34" s="224"/>
      <c r="G34" s="224"/>
      <c r="H34" s="225"/>
      <c r="I34" s="227"/>
      <c r="J34" s="257"/>
      <c r="K34" s="258"/>
      <c r="L34" s="259"/>
      <c r="M34" s="260"/>
      <c r="N34" s="260"/>
      <c r="O34" s="260"/>
      <c r="P34" s="260"/>
      <c r="Q34" s="261"/>
      <c r="R34" s="262"/>
    </row>
    <row r="35" spans="1:18" ht="25" customHeight="1" thickBot="1" x14ac:dyDescent="0.3">
      <c r="A35" s="229"/>
      <c r="B35" s="230"/>
      <c r="C35" s="231"/>
      <c r="D35" s="231"/>
      <c r="E35" s="231"/>
      <c r="F35" s="231"/>
      <c r="G35" s="231"/>
      <c r="H35" s="231"/>
      <c r="I35" s="263"/>
      <c r="J35" s="264"/>
      <c r="K35" s="265"/>
      <c r="L35" s="264"/>
      <c r="M35" s="264"/>
      <c r="N35" s="264"/>
      <c r="O35" s="264"/>
      <c r="P35" s="264"/>
      <c r="Q35" s="264"/>
      <c r="R35" s="266"/>
    </row>
    <row r="36" spans="1:18" ht="25" customHeight="1" thickBot="1" x14ac:dyDescent="0.45">
      <c r="A36" s="241" t="s">
        <v>17</v>
      </c>
      <c r="B36" s="330" t="s">
        <v>30</v>
      </c>
      <c r="C36" s="242" t="s">
        <v>31</v>
      </c>
      <c r="D36" s="242" t="s">
        <v>38</v>
      </c>
      <c r="E36" s="242" t="s">
        <v>39</v>
      </c>
      <c r="F36" s="242" t="s">
        <v>40</v>
      </c>
      <c r="G36" s="242" t="s">
        <v>41</v>
      </c>
      <c r="H36" s="242" t="s">
        <v>36</v>
      </c>
      <c r="I36" s="243" t="s">
        <v>37</v>
      </c>
      <c r="J36" s="264"/>
      <c r="K36" s="606" t="s">
        <v>21</v>
      </c>
      <c r="L36" s="606"/>
      <c r="M36" s="606"/>
      <c r="N36" s="264"/>
      <c r="O36" s="264"/>
      <c r="P36" s="264"/>
      <c r="Q36" s="264"/>
      <c r="R36" s="266"/>
    </row>
    <row r="37" spans="1:18" ht="25" customHeight="1" x14ac:dyDescent="0.4">
      <c r="A37" s="604">
        <v>1</v>
      </c>
      <c r="B37" s="244" t="str">
        <f>SSI!H32</f>
        <v>Molly, Dani, Taylor, Caitlin</v>
      </c>
      <c r="C37" s="246" t="s">
        <v>1886</v>
      </c>
      <c r="D37" s="246" t="str">
        <f>SSI!J32</f>
        <v>:58.67</v>
      </c>
      <c r="E37" s="246" t="str">
        <f>SSI!K32</f>
        <v>:57.69</v>
      </c>
      <c r="F37" s="246">
        <f>SSI!L32</f>
        <v>7.3472222222222222E-4</v>
      </c>
      <c r="G37" s="246" t="str">
        <f>SSI!M32</f>
        <v>:56.84</v>
      </c>
      <c r="H37" s="247">
        <f>SSI!N32</f>
        <v>2.7393518518518518E-3</v>
      </c>
      <c r="I37" s="248">
        <f>SSI!O32</f>
        <v>2.7372685185185187E-3</v>
      </c>
      <c r="J37" s="264"/>
      <c r="K37" s="606" t="s">
        <v>135</v>
      </c>
      <c r="L37" s="606"/>
      <c r="M37" s="606"/>
      <c r="N37" s="264"/>
      <c r="O37" s="264"/>
      <c r="P37" s="264"/>
      <c r="Q37" s="264"/>
      <c r="R37" s="266"/>
    </row>
    <row r="38" spans="1:18" ht="25" customHeight="1" x14ac:dyDescent="0.4">
      <c r="A38" s="421">
        <v>2</v>
      </c>
      <c r="B38" s="249" t="str">
        <f>SPCP!H30</f>
        <v>Molly, Dani, Taylor, Caitlin</v>
      </c>
      <c r="C38" s="251" t="s">
        <v>1850</v>
      </c>
      <c r="D38" s="251" t="str">
        <f>SPCP!J30</f>
        <v>:59.93</v>
      </c>
      <c r="E38" s="251">
        <f>SPCP!K30</f>
        <v>7.0474537037037033E-4</v>
      </c>
      <c r="F38" s="251">
        <f>SPCP!L30</f>
        <v>7.6215277777777772E-4</v>
      </c>
      <c r="G38" s="251">
        <f>SPCP!M30</f>
        <v>6.9618055555555546E-4</v>
      </c>
      <c r="H38" s="252">
        <f>SPCP!N30</f>
        <v>2.8567129629629632E-3</v>
      </c>
      <c r="I38" s="253">
        <f>SPCP!O30</f>
        <v>2.8688657407407413E-3</v>
      </c>
      <c r="J38" s="264"/>
      <c r="K38" s="606" t="s">
        <v>186</v>
      </c>
      <c r="L38" s="606"/>
      <c r="M38" s="606"/>
      <c r="N38" s="264"/>
      <c r="O38" s="264"/>
      <c r="P38" s="264"/>
      <c r="Q38" s="264"/>
      <c r="R38" s="266"/>
    </row>
    <row r="39" spans="1:18" ht="25" customHeight="1" x14ac:dyDescent="0.4">
      <c r="A39" s="421">
        <v>3</v>
      </c>
      <c r="B39" s="249" t="str">
        <f>PCV!H30</f>
        <v>Molly, Dani, Frances, Caitlin</v>
      </c>
      <c r="C39" s="251" t="s">
        <v>1128</v>
      </c>
      <c r="D39" s="251">
        <f>PCV!J30</f>
        <v>7.2118055555555553E-4</v>
      </c>
      <c r="E39" s="251">
        <f>PCV!K30</f>
        <v>7.1874999999999988E-4</v>
      </c>
      <c r="F39" s="251">
        <f>PCV!L30</f>
        <v>7.6817129629629631E-4</v>
      </c>
      <c r="G39" s="251">
        <f>PCV!M30</f>
        <v>7.0451388888888896E-4</v>
      </c>
      <c r="H39" s="252">
        <f>PCV!N30</f>
        <v>2.9126157407407412E-3</v>
      </c>
      <c r="I39" s="253">
        <f>PCV!O30</f>
        <v>2.9150462962962962E-3</v>
      </c>
      <c r="J39" s="264"/>
      <c r="K39" s="606" t="s">
        <v>635</v>
      </c>
      <c r="L39" s="606"/>
      <c r="M39" s="606"/>
      <c r="N39" s="264"/>
      <c r="O39" s="264"/>
      <c r="P39" s="264"/>
      <c r="Q39" s="264"/>
      <c r="R39" s="266"/>
    </row>
    <row r="40" spans="1:18" ht="25" customHeight="1" x14ac:dyDescent="0.4">
      <c r="A40" s="421">
        <v>4</v>
      </c>
      <c r="B40" s="249" t="str">
        <f>DAF!H30</f>
        <v>Dani, Gloria, Caitlin, Molly</v>
      </c>
      <c r="C40" s="251" t="s">
        <v>1601</v>
      </c>
      <c r="D40" s="251">
        <f>DAF!J30</f>
        <v>7.1180555555555548E-4</v>
      </c>
      <c r="E40" s="251">
        <f>DAF!K30</f>
        <v>8.1562500000000005E-4</v>
      </c>
      <c r="F40" s="251">
        <f>DAF!L30</f>
        <v>6.9606481481481472E-4</v>
      </c>
      <c r="G40" s="251">
        <f>DAF!M30</f>
        <v>7.1111111111111115E-4</v>
      </c>
      <c r="H40" s="252">
        <f>DAF!N30</f>
        <v>2.9346064814814812E-3</v>
      </c>
      <c r="I40" s="253">
        <f>DAF!O30</f>
        <v>2.9403935185185188E-3</v>
      </c>
      <c r="J40" s="264"/>
      <c r="K40" s="606" t="s">
        <v>187</v>
      </c>
      <c r="L40" s="606"/>
      <c r="M40" s="606"/>
      <c r="N40" s="264"/>
      <c r="O40" s="264"/>
      <c r="P40" s="264"/>
      <c r="Q40" s="264"/>
      <c r="R40" s="266"/>
    </row>
    <row r="41" spans="1:18" ht="25" customHeight="1" x14ac:dyDescent="0.4">
      <c r="A41" s="421">
        <v>5</v>
      </c>
      <c r="B41" s="249" t="str">
        <f>AZ!H30</f>
        <v>Gloria, Alyse, Abby, Taylor</v>
      </c>
      <c r="C41" s="251" t="s">
        <v>2220</v>
      </c>
      <c r="D41" s="251">
        <f>AZ!J30</f>
        <v>7.3738425925925924E-4</v>
      </c>
      <c r="E41" s="251">
        <f>AZ!K30</f>
        <v>7.4814814814814807E-4</v>
      </c>
      <c r="F41" s="251">
        <f>AZ!L30</f>
        <v>7.7800925925925921E-4</v>
      </c>
      <c r="G41" s="251">
        <f>AZ!M30</f>
        <v>7.3657407407407406E-4</v>
      </c>
      <c r="H41" s="252">
        <f>AZ!N30</f>
        <v>3.0001157407407407E-3</v>
      </c>
      <c r="I41" s="253">
        <f>AZ!O30</f>
        <v>3.0032407407407403E-3</v>
      </c>
      <c r="J41" s="264"/>
      <c r="K41" s="606" t="s">
        <v>188</v>
      </c>
      <c r="L41" s="606"/>
      <c r="M41" s="606"/>
      <c r="N41" s="264"/>
      <c r="O41" s="264"/>
      <c r="P41" s="264"/>
      <c r="Q41" s="264"/>
      <c r="R41" s="266"/>
    </row>
    <row r="42" spans="1:18" ht="25" customHeight="1" x14ac:dyDescent="0.4">
      <c r="A42" s="421">
        <v>6</v>
      </c>
      <c r="B42" s="249" t="str">
        <f>'AZ2'!H30</f>
        <v>Gloria, Alyse, Bailey, Taylor</v>
      </c>
      <c r="C42" s="251" t="s">
        <v>2221</v>
      </c>
      <c r="D42" s="251">
        <f>'AZ2'!J30</f>
        <v>7.3356481481481482E-4</v>
      </c>
      <c r="E42" s="251">
        <f>'AZ2'!K30</f>
        <v>7.6053240740740736E-4</v>
      </c>
      <c r="F42" s="251">
        <f>'AZ2'!L30</f>
        <v>7.9305555555555553E-4</v>
      </c>
      <c r="G42" s="251">
        <f>'AZ2'!M30</f>
        <v>7.3206018518518531E-4</v>
      </c>
      <c r="H42" s="252">
        <f>'AZ2'!N30</f>
        <v>3.0192129629629631E-3</v>
      </c>
      <c r="I42" s="253">
        <f>'AZ2'!O30</f>
        <v>3.0192129629629631E-3</v>
      </c>
      <c r="J42" s="264"/>
      <c r="K42" s="606" t="s">
        <v>971</v>
      </c>
      <c r="L42" s="606"/>
      <c r="M42" s="606"/>
      <c r="N42" s="264"/>
      <c r="O42" s="264"/>
      <c r="P42" s="264"/>
      <c r="Q42" s="264"/>
      <c r="R42" s="266"/>
    </row>
    <row r="43" spans="1:18" ht="25" customHeight="1" x14ac:dyDescent="0.4">
      <c r="A43" s="421">
        <v>7</v>
      </c>
      <c r="B43" s="249" t="str">
        <f>SAN!H30</f>
        <v>Taylor, Alyse, Abby, Bailey</v>
      </c>
      <c r="C43" s="251" t="s">
        <v>2219</v>
      </c>
      <c r="D43" s="251">
        <f>SAN!J30</f>
        <v>7.600694444444444E-4</v>
      </c>
      <c r="E43" s="251">
        <f>SAN!K30</f>
        <v>7.618055555555555E-4</v>
      </c>
      <c r="F43" s="251">
        <f>SAN!L30</f>
        <v>8.0416666666666657E-4</v>
      </c>
      <c r="G43" s="251">
        <f>SAN!M30</f>
        <v>8.1990740740740754E-4</v>
      </c>
      <c r="H43" s="252">
        <f>SAN!N30</f>
        <v>3.1459490740740736E-3</v>
      </c>
      <c r="I43" s="253">
        <f>SAN!O30</f>
        <v>3.1456018518518521E-3</v>
      </c>
      <c r="J43" s="264"/>
      <c r="K43" s="606" t="s">
        <v>189</v>
      </c>
      <c r="L43" s="606"/>
      <c r="M43" s="606"/>
      <c r="N43" s="264"/>
      <c r="O43" s="264"/>
      <c r="P43" s="264"/>
      <c r="Q43" s="264"/>
      <c r="R43" s="266"/>
    </row>
    <row r="44" spans="1:18" ht="25" customHeight="1" x14ac:dyDescent="0.4">
      <c r="A44" s="421">
        <v>8</v>
      </c>
      <c r="B44" s="249" t="str">
        <f>KI!H30</f>
        <v>Taylor, Alyse, Bailey, Frances</v>
      </c>
      <c r="C44" s="250" t="s">
        <v>1602</v>
      </c>
      <c r="D44" s="251">
        <f>KI!J30</f>
        <v>7.5902777777777774E-4</v>
      </c>
      <c r="E44" s="251">
        <f>KI!K30</f>
        <v>7.9814814814814809E-4</v>
      </c>
      <c r="F44" s="251">
        <f>KI!L30</f>
        <v>8.4317129629629629E-4</v>
      </c>
      <c r="G44" s="251">
        <f>KI!M30</f>
        <v>7.6238425925925942E-4</v>
      </c>
      <c r="H44" s="252">
        <f>KI!N30</f>
        <v>3.1627314814814812E-3</v>
      </c>
      <c r="I44" s="253">
        <f>KI!O30</f>
        <v>3.1642361111111107E-3</v>
      </c>
      <c r="J44" s="264"/>
      <c r="K44" s="606" t="s">
        <v>190</v>
      </c>
      <c r="L44" s="606"/>
      <c r="M44" s="606"/>
      <c r="N44" s="264"/>
      <c r="O44" s="264"/>
      <c r="P44" s="264"/>
      <c r="Q44" s="264"/>
      <c r="R44" s="266"/>
    </row>
    <row r="45" spans="1:18" ht="25" customHeight="1" x14ac:dyDescent="0.4">
      <c r="A45" s="421">
        <v>9</v>
      </c>
      <c r="B45" s="249" t="str">
        <f>HIG!H30</f>
        <v>Frances, Alyse, Bailey, Taylor</v>
      </c>
      <c r="C45" s="251" t="s">
        <v>1603</v>
      </c>
      <c r="D45" s="251">
        <f>HIG!J30</f>
        <v>7.8067129629629634E-4</v>
      </c>
      <c r="E45" s="251">
        <f>HIG!K30</f>
        <v>7.9189814814814824E-4</v>
      </c>
      <c r="F45" s="251">
        <f>HIG!L30</f>
        <v>8.1689814814814819E-4</v>
      </c>
      <c r="G45" s="251">
        <f>HIG!M30</f>
        <v>8.0335648148148161E-4</v>
      </c>
      <c r="H45" s="252">
        <f>HIG!N30</f>
        <v>3.1928240740740741E-3</v>
      </c>
      <c r="I45" s="253">
        <f>HIG!O30</f>
        <v>3.1968750000000001E-3</v>
      </c>
      <c r="J45" s="264"/>
      <c r="K45" s="606" t="s">
        <v>191</v>
      </c>
      <c r="L45" s="606"/>
      <c r="M45" s="606"/>
      <c r="N45" s="264"/>
      <c r="O45" s="264"/>
      <c r="P45" s="264"/>
      <c r="Q45" s="264"/>
      <c r="R45" s="266"/>
    </row>
    <row r="46" spans="1:18" ht="25" customHeight="1" x14ac:dyDescent="0.4">
      <c r="A46" s="421">
        <v>10</v>
      </c>
      <c r="B46" s="249" t="str">
        <f>WI!H30</f>
        <v>Gloria, Alyse, Taylor, Frances</v>
      </c>
      <c r="C46" s="251" t="s">
        <v>986</v>
      </c>
      <c r="D46" s="251">
        <f>WI!J30</f>
        <v>7.9375000000000008E-4</v>
      </c>
      <c r="E46" s="251">
        <f>WI!K30</f>
        <v>8.2800925925925924E-4</v>
      </c>
      <c r="F46" s="251">
        <f>WI!L30</f>
        <v>8.2395833333333334E-4</v>
      </c>
      <c r="G46" s="251">
        <f>WI!M30</f>
        <v>7.6030092592592599E-4</v>
      </c>
      <c r="H46" s="252">
        <f>WI!N30</f>
        <v>3.2060185185185191E-3</v>
      </c>
      <c r="I46" s="253">
        <f>WI!O30</f>
        <v>3.2075231481481481E-3</v>
      </c>
      <c r="J46" s="264"/>
      <c r="K46" s="606" t="s">
        <v>192</v>
      </c>
      <c r="L46" s="606"/>
      <c r="M46" s="606"/>
      <c r="N46" s="264"/>
      <c r="O46" s="264"/>
      <c r="P46" s="264"/>
      <c r="Q46" s="264"/>
      <c r="R46" s="266"/>
    </row>
    <row r="47" spans="1:18" ht="25" customHeight="1" x14ac:dyDescent="0.4">
      <c r="A47" s="421">
        <v>11</v>
      </c>
      <c r="B47" s="249" t="str">
        <f>VTP!H30</f>
        <v>Alyse, Taylor, Kate, Frances</v>
      </c>
      <c r="C47" s="251" t="s">
        <v>949</v>
      </c>
      <c r="D47" s="251">
        <f>VTP!J30</f>
        <v>8.021990740740741E-4</v>
      </c>
      <c r="E47" s="251">
        <f>VTP!K30</f>
        <v>7.8993055555555555E-4</v>
      </c>
      <c r="F47" s="251">
        <f>VTP!L30</f>
        <v>8.6932870370370376E-4</v>
      </c>
      <c r="G47" s="251">
        <f>VTP!M30</f>
        <v>7.8449074074074066E-4</v>
      </c>
      <c r="H47" s="252">
        <f>VTP!N30</f>
        <v>3.2459490740740743E-3</v>
      </c>
      <c r="I47" s="253">
        <f>VTP!O30</f>
        <v>3.243634259259259E-3</v>
      </c>
      <c r="J47" s="264"/>
      <c r="K47" s="606" t="s">
        <v>193</v>
      </c>
      <c r="L47" s="606"/>
      <c r="M47" s="606"/>
      <c r="N47" s="264"/>
      <c r="O47" s="264"/>
      <c r="P47" s="264"/>
      <c r="Q47" s="264"/>
      <c r="R47" s="266"/>
    </row>
    <row r="48" spans="1:18" ht="25" customHeight="1" x14ac:dyDescent="0.4">
      <c r="A48" s="421">
        <v>12</v>
      </c>
      <c r="B48" s="249" t="str">
        <f>SSI!H30</f>
        <v>Bailey, Hae Won, Leah, Alyse</v>
      </c>
      <c r="C48" s="251" t="s">
        <v>1886</v>
      </c>
      <c r="D48" s="251">
        <f>SSI!J30</f>
        <v>7.923611111111112E-4</v>
      </c>
      <c r="E48" s="251">
        <f>SSI!K30</f>
        <v>8.7384259259259262E-4</v>
      </c>
      <c r="F48" s="251">
        <f>SSI!L30</f>
        <v>8.7592592592592594E-4</v>
      </c>
      <c r="G48" s="251">
        <f>SSI!M30</f>
        <v>7.8692129629629631E-4</v>
      </c>
      <c r="H48" s="252">
        <f>SSI!N30</f>
        <v>3.3290509259259263E-3</v>
      </c>
      <c r="I48" s="253">
        <f>SSI!O30</f>
        <v>3.3293981481481477E-3</v>
      </c>
      <c r="J48" s="264"/>
      <c r="K48" s="606" t="s">
        <v>194</v>
      </c>
      <c r="L48" s="606"/>
      <c r="M48" s="606"/>
      <c r="N48" s="264"/>
      <c r="O48" s="264"/>
      <c r="P48" s="264"/>
      <c r="Q48" s="264"/>
      <c r="R48" s="266"/>
    </row>
    <row r="49" spans="1:18" ht="25" customHeight="1" x14ac:dyDescent="0.4">
      <c r="A49" s="421">
        <v>13</v>
      </c>
      <c r="B49" s="249" t="str">
        <f>GCS!H30</f>
        <v>Alyse, Bailey, Kate, Frances</v>
      </c>
      <c r="C49" s="251" t="s">
        <v>1765</v>
      </c>
      <c r="D49" s="251">
        <f>GCS!J30</f>
        <v>7.9432870370370367E-4</v>
      </c>
      <c r="E49" s="251">
        <f>GCS!K30</f>
        <v>8.7337962962962966E-4</v>
      </c>
      <c r="F49" s="251">
        <f>GCS!L30</f>
        <v>8.9236111111111124E-4</v>
      </c>
      <c r="G49" s="251">
        <f>GCS!M30</f>
        <v>7.7743055555555551E-4</v>
      </c>
      <c r="H49" s="252">
        <f>GCS!N30</f>
        <v>3.3375000000000002E-3</v>
      </c>
      <c r="I49" s="253">
        <f>GCS!O30</f>
        <v>3.338773148148148E-3</v>
      </c>
      <c r="J49" s="264"/>
      <c r="K49" s="606" t="s">
        <v>1780</v>
      </c>
      <c r="L49" s="606"/>
      <c r="M49" s="606"/>
      <c r="N49" s="264"/>
      <c r="O49" s="264"/>
      <c r="P49" s="264"/>
      <c r="Q49" s="264"/>
      <c r="R49" s="266"/>
    </row>
    <row r="50" spans="1:18" ht="25" customHeight="1" x14ac:dyDescent="0.4">
      <c r="A50" s="421">
        <v>14</v>
      </c>
      <c r="B50" s="249" t="str">
        <f>AJ!H30</f>
        <v>Alyse, Kate, Bailey, Gloria</v>
      </c>
      <c r="C50" s="251" t="s">
        <v>634</v>
      </c>
      <c r="D50" s="251">
        <f>AJ!J30</f>
        <v>8.3379629629629635E-4</v>
      </c>
      <c r="E50" s="251">
        <f>AJ!K30</f>
        <v>8.7627314814814816E-4</v>
      </c>
      <c r="F50" s="251">
        <f>AJ!L30</f>
        <v>8.9375000000000001E-4</v>
      </c>
      <c r="G50" s="251">
        <f>AJ!M30</f>
        <v>8.261574074074074E-4</v>
      </c>
      <c r="H50" s="252">
        <f>AJ!N30</f>
        <v>3.429976851851852E-3</v>
      </c>
      <c r="I50" s="253">
        <f>AJ!O30</f>
        <v>3.4327546296296294E-3</v>
      </c>
      <c r="J50" s="264"/>
      <c r="K50" s="606" t="s">
        <v>195</v>
      </c>
      <c r="L50" s="606"/>
      <c r="M50" s="606"/>
      <c r="N50" s="264"/>
      <c r="O50" s="264"/>
      <c r="P50" s="264"/>
      <c r="Q50" s="264"/>
      <c r="R50" s="266"/>
    </row>
    <row r="51" spans="1:18" ht="25" customHeight="1" x14ac:dyDescent="0.4">
      <c r="A51" s="421">
        <v>15</v>
      </c>
      <c r="B51" s="249" t="str">
        <f>SPCP!H31</f>
        <v>Bailey, Hae Won, Leah, Alyse</v>
      </c>
      <c r="C51" s="251" t="s">
        <v>1850</v>
      </c>
      <c r="D51" s="251">
        <f>SPCP!J31</f>
        <v>8.804398148148148E-4</v>
      </c>
      <c r="E51" s="251">
        <f>SPCP!K31</f>
        <v>9.5312499999999998E-4</v>
      </c>
      <c r="F51" s="251">
        <f>SPCP!L31</f>
        <v>9.1712962962962961E-4</v>
      </c>
      <c r="G51" s="251">
        <f>SPCP!M31</f>
        <v>8.0428240740740753E-4</v>
      </c>
      <c r="H51" s="252">
        <f>SPCP!N31</f>
        <v>3.5549768518518521E-3</v>
      </c>
      <c r="I51" s="253">
        <f>SPCP!O31</f>
        <v>3.5576388888888893E-3</v>
      </c>
      <c r="J51" s="264"/>
      <c r="K51" s="606" t="s">
        <v>196</v>
      </c>
      <c r="L51" s="606"/>
      <c r="M51" s="606"/>
      <c r="N51" s="264"/>
      <c r="O51" s="264"/>
      <c r="P51" s="264"/>
      <c r="Q51" s="264"/>
      <c r="R51" s="266"/>
    </row>
    <row r="52" spans="1:18" ht="25" customHeight="1" x14ac:dyDescent="0.4">
      <c r="A52" s="421">
        <v>16</v>
      </c>
      <c r="B52" s="249" t="str">
        <f>PCV!H31</f>
        <v>Kate, Sondrelle, Makenzie R, Bailey</v>
      </c>
      <c r="C52" s="251" t="s">
        <v>1128</v>
      </c>
      <c r="D52" s="251">
        <f>PCV!J31</f>
        <v>8.8159722222222231E-4</v>
      </c>
      <c r="E52" s="251">
        <f>PCV!K31</f>
        <v>8.7928240740740751E-4</v>
      </c>
      <c r="F52" s="251">
        <f>PCV!L31</f>
        <v>9.6550925925925927E-4</v>
      </c>
      <c r="G52" s="251">
        <f>PCV!M31</f>
        <v>8.6122685185185184E-4</v>
      </c>
      <c r="H52" s="252">
        <f>PCV!N31</f>
        <v>3.5876157407407406E-3</v>
      </c>
      <c r="I52" s="253">
        <f>PCV!O31</f>
        <v>3.5850694444444441E-3</v>
      </c>
      <c r="J52" s="264"/>
      <c r="K52" s="606" t="s">
        <v>2199</v>
      </c>
      <c r="L52" s="606"/>
      <c r="M52" s="606"/>
      <c r="N52" s="264"/>
      <c r="O52" s="264"/>
      <c r="P52" s="264"/>
      <c r="Q52" s="264"/>
      <c r="R52" s="266"/>
    </row>
    <row r="53" spans="1:18" ht="25" customHeight="1" x14ac:dyDescent="0.4">
      <c r="A53" s="421">
        <v>17</v>
      </c>
      <c r="B53" s="249" t="str">
        <f>HIG!H31</f>
        <v>Sondrelle, Leah, Kenzie R, Hae Won</v>
      </c>
      <c r="C53" s="251" t="s">
        <v>1603</v>
      </c>
      <c r="D53" s="251">
        <f>HIG!J31</f>
        <v>9.1319444444444434E-4</v>
      </c>
      <c r="E53" s="251">
        <f>HIG!K31</f>
        <v>8.8993055555555559E-4</v>
      </c>
      <c r="F53" s="251">
        <f>HIG!L31</f>
        <v>9.3483796296296294E-4</v>
      </c>
      <c r="G53" s="251">
        <f>HIG!M31</f>
        <v>8.8136574074074072E-4</v>
      </c>
      <c r="H53" s="252">
        <f>HIG!N31</f>
        <v>3.619328703703704E-3</v>
      </c>
      <c r="I53" s="253" t="str">
        <f>HIG!O31</f>
        <v>NA</v>
      </c>
      <c r="J53" s="264"/>
      <c r="K53" s="606" t="s">
        <v>2200</v>
      </c>
      <c r="L53" s="606"/>
      <c r="M53" s="606"/>
      <c r="N53" s="264"/>
      <c r="O53" s="264"/>
      <c r="P53" s="264"/>
      <c r="Q53" s="264"/>
      <c r="R53" s="266"/>
    </row>
    <row r="54" spans="1:18" ht="25" customHeight="1" x14ac:dyDescent="0.25">
      <c r="A54" s="421">
        <v>18</v>
      </c>
      <c r="B54" s="249" t="str">
        <f>DAF!H31</f>
        <v>Bailey, Kate, Leah, Taylor</v>
      </c>
      <c r="C54" s="251" t="s">
        <v>1601</v>
      </c>
      <c r="D54" s="251">
        <f>DAF!J31</f>
        <v>9.0810185185185189E-4</v>
      </c>
      <c r="E54" s="251">
        <f>DAF!K31</f>
        <v>9.0590277777777772E-4</v>
      </c>
      <c r="F54" s="251">
        <f>DAF!L31</f>
        <v>9.2650462962962966E-4</v>
      </c>
      <c r="G54" s="251">
        <f>DAF!M31</f>
        <v>8.7893518518518529E-4</v>
      </c>
      <c r="H54" s="252">
        <f>DAF!N31</f>
        <v>3.6194444444444442E-3</v>
      </c>
      <c r="I54" s="253">
        <f>DAF!O31</f>
        <v>3.6136574074074074E-3</v>
      </c>
      <c r="J54" s="264"/>
      <c r="K54" s="264"/>
      <c r="L54" s="264"/>
      <c r="M54" s="264"/>
      <c r="N54" s="264"/>
      <c r="O54" s="264"/>
      <c r="P54" s="264"/>
      <c r="Q54" s="264"/>
      <c r="R54" s="266"/>
    </row>
    <row r="55" spans="1:18" ht="25" customHeight="1" x14ac:dyDescent="0.25">
      <c r="A55" s="421">
        <v>19</v>
      </c>
      <c r="B55" s="249" t="str">
        <f>GCS!H31</f>
        <v>Abby, Leah, Paige, Hae Won</v>
      </c>
      <c r="C55" s="251" t="s">
        <v>1765</v>
      </c>
      <c r="D55" s="251">
        <f>GCS!J31</f>
        <v>8.8888888888888882E-4</v>
      </c>
      <c r="E55" s="251">
        <f>GCS!K31</f>
        <v>9.1979166666666674E-4</v>
      </c>
      <c r="F55" s="251">
        <f>GCS!L31</f>
        <v>9.1689814814814813E-4</v>
      </c>
      <c r="G55" s="251">
        <f>GCS!M31</f>
        <v>9.0138888888888896E-4</v>
      </c>
      <c r="H55" s="252">
        <f>GCS!N31</f>
        <v>3.6269675925925927E-3</v>
      </c>
      <c r="I55" s="253">
        <f>GCS!O31</f>
        <v>3.6190972222222219E-3</v>
      </c>
      <c r="J55" s="264"/>
      <c r="K55" s="264"/>
      <c r="L55" s="264"/>
      <c r="M55" s="264"/>
      <c r="N55" s="264"/>
      <c r="O55" s="264"/>
      <c r="P55" s="264"/>
      <c r="Q55" s="264"/>
      <c r="R55" s="266"/>
    </row>
    <row r="56" spans="1:18" ht="25" customHeight="1" x14ac:dyDescent="0.25">
      <c r="A56" s="421">
        <v>20</v>
      </c>
      <c r="B56" s="249" t="str">
        <f>GIL!H30</f>
        <v>Alyse, Abby, Leah, Frances</v>
      </c>
      <c r="C56" s="251" t="s">
        <v>574</v>
      </c>
      <c r="D56" s="251">
        <f>GIL!J30</f>
        <v>8.4942129629629636E-4</v>
      </c>
      <c r="E56" s="251">
        <f>GIL!K30</f>
        <v>9.0856481481481485E-4</v>
      </c>
      <c r="F56" s="251">
        <f>GIL!L30</f>
        <v>1.0756944444444444E-3</v>
      </c>
      <c r="G56" s="251">
        <f>GIL!M30</f>
        <v>8.2349537037037037E-4</v>
      </c>
      <c r="H56" s="252">
        <f>GIL!N30</f>
        <v>3.6571759259259261E-3</v>
      </c>
      <c r="I56" s="253">
        <f>GIL!O30</f>
        <v>3.6572916666666663E-3</v>
      </c>
      <c r="J56" s="264"/>
      <c r="K56" s="264"/>
      <c r="L56" s="264"/>
      <c r="M56" s="264"/>
      <c r="N56" s="264"/>
      <c r="O56" s="264"/>
      <c r="P56" s="264"/>
      <c r="Q56" s="264"/>
      <c r="R56" s="266"/>
    </row>
    <row r="57" spans="1:18" ht="25" customHeight="1" x14ac:dyDescent="0.25">
      <c r="A57" s="421">
        <v>21</v>
      </c>
      <c r="B57" s="249" t="str">
        <f>VTP!H31</f>
        <v>Hae Won, Bailey, Paige, Abby</v>
      </c>
      <c r="C57" s="251" t="s">
        <v>949</v>
      </c>
      <c r="D57" s="251">
        <f>VTP!J31</f>
        <v>8.9814814814814824E-4</v>
      </c>
      <c r="E57" s="251">
        <f>VTP!K31</f>
        <v>9.5682870370370366E-4</v>
      </c>
      <c r="F57" s="251">
        <f>VTP!L31</f>
        <v>9.6655092592592593E-4</v>
      </c>
      <c r="G57" s="251">
        <f>VTP!M31</f>
        <v>8.9467592592592593E-4</v>
      </c>
      <c r="H57" s="252">
        <f>VTP!N31</f>
        <v>3.7162037037037042E-3</v>
      </c>
      <c r="I57" s="253">
        <f>VTP!O31</f>
        <v>3.7149305555555551E-3</v>
      </c>
      <c r="J57" s="264"/>
      <c r="K57" s="264"/>
      <c r="L57" s="264"/>
      <c r="M57" s="264"/>
      <c r="N57" s="264"/>
      <c r="O57" s="264"/>
      <c r="P57" s="264"/>
      <c r="Q57" s="264"/>
      <c r="R57" s="266"/>
    </row>
    <row r="58" spans="1:18" ht="25" customHeight="1" x14ac:dyDescent="0.25">
      <c r="A58" s="421">
        <v>22</v>
      </c>
      <c r="B58" s="249" t="str">
        <f>VTP!H32</f>
        <v>Hunter, Leah, Yaya, Sondrelle</v>
      </c>
      <c r="C58" s="251" t="s">
        <v>949</v>
      </c>
      <c r="D58" s="251">
        <f>VTP!J32</f>
        <v>1.0140046296296297E-3</v>
      </c>
      <c r="E58" s="251">
        <f>VTP!K32</f>
        <v>9.0856481481481485E-4</v>
      </c>
      <c r="F58" s="251">
        <f>VTP!L32</f>
        <v>1.0034722222222222E-3</v>
      </c>
      <c r="G58" s="251">
        <f>VTP!M32</f>
        <v>8.7418981481481473E-4</v>
      </c>
      <c r="H58" s="252">
        <f>VTP!N32</f>
        <v>3.8002314814814813E-3</v>
      </c>
      <c r="I58" s="253" t="str">
        <f>VTP!O32</f>
        <v>NA</v>
      </c>
      <c r="J58" s="264"/>
      <c r="K58" s="264"/>
      <c r="L58" s="264"/>
      <c r="M58" s="264"/>
      <c r="N58" s="264"/>
      <c r="O58" s="264"/>
      <c r="P58" s="264"/>
      <c r="Q58" s="264"/>
      <c r="R58" s="266"/>
    </row>
    <row r="59" spans="1:18" ht="25" customHeight="1" x14ac:dyDescent="0.25">
      <c r="A59" s="421">
        <v>23</v>
      </c>
      <c r="B59" s="249" t="str">
        <f>AJ!H31</f>
        <v>Paige, Makenzie R, Leah, Hae Won</v>
      </c>
      <c r="C59" s="250" t="s">
        <v>634</v>
      </c>
      <c r="D59" s="251">
        <f>AJ!J31</f>
        <v>9.8275462962962965E-4</v>
      </c>
      <c r="E59" s="251">
        <f>AJ!K31</f>
        <v>9.6770833333333333E-4</v>
      </c>
      <c r="F59" s="251">
        <f>AJ!L31</f>
        <v>9.967592592592593E-4</v>
      </c>
      <c r="G59" s="251">
        <f>AJ!M31</f>
        <v>9.1828703703703701E-4</v>
      </c>
      <c r="H59" s="252">
        <f>AJ!N31</f>
        <v>3.867013888888889E-3</v>
      </c>
      <c r="I59" s="253">
        <f>AJ!O31</f>
        <v>3.8635416666666666E-3</v>
      </c>
      <c r="J59" s="264"/>
      <c r="K59" s="264"/>
      <c r="L59" s="264"/>
      <c r="M59" s="264"/>
      <c r="N59" s="264"/>
      <c r="O59" s="264"/>
      <c r="P59" s="264"/>
      <c r="Q59" s="264"/>
      <c r="R59" s="266"/>
    </row>
    <row r="60" spans="1:18" ht="25" customHeight="1" x14ac:dyDescent="0.25">
      <c r="A60" s="421">
        <v>24</v>
      </c>
      <c r="B60" s="538" t="str">
        <f>DAF!H32</f>
        <v>Paige, Hunter, Kenzie C, Kenzie R</v>
      </c>
      <c r="C60" s="540" t="s">
        <v>1601</v>
      </c>
      <c r="D60" s="540">
        <f>DAF!J32</f>
        <v>9.1643518518518506E-4</v>
      </c>
      <c r="E60" s="540">
        <f>DAF!K32</f>
        <v>9.756944444444444E-4</v>
      </c>
      <c r="F60" s="540">
        <f>DAF!L32</f>
        <v>1.0394675925925925E-3</v>
      </c>
      <c r="G60" s="540">
        <f>DAF!M32</f>
        <v>9.4884259259259271E-4</v>
      </c>
      <c r="H60" s="541">
        <f>DAF!N32</f>
        <v>3.8804398148148144E-3</v>
      </c>
      <c r="I60" s="542" t="str">
        <f>DAF!O32</f>
        <v>NA</v>
      </c>
      <c r="J60" s="264"/>
      <c r="K60" s="264"/>
      <c r="L60" s="264"/>
      <c r="M60" s="264"/>
      <c r="N60" s="264"/>
      <c r="O60" s="264"/>
      <c r="P60" s="264"/>
      <c r="Q60" s="264"/>
      <c r="R60" s="266"/>
    </row>
    <row r="61" spans="1:18" ht="25" customHeight="1" x14ac:dyDescent="0.25">
      <c r="A61" s="421">
        <v>25</v>
      </c>
      <c r="B61" s="538" t="str">
        <f>PCV!H32</f>
        <v>Hae Won, Olina, Mackenzie C, Abby</v>
      </c>
      <c r="C61" s="540" t="s">
        <v>1128</v>
      </c>
      <c r="D61" s="540">
        <f>PCV!J32</f>
        <v>8.7627314814814816E-4</v>
      </c>
      <c r="E61" s="540">
        <f>PCV!K32</f>
        <v>1.0694444444444445E-3</v>
      </c>
      <c r="F61" s="540">
        <f>PCV!L32</f>
        <v>1.0518518518518518E-3</v>
      </c>
      <c r="G61" s="540">
        <f>PCV!M32</f>
        <v>8.9236111111111124E-4</v>
      </c>
      <c r="H61" s="541">
        <f>PCV!N32</f>
        <v>3.8899305555555558E-3</v>
      </c>
      <c r="I61" s="542">
        <f>PCV!O32</f>
        <v>3.8902777777777777E-3</v>
      </c>
      <c r="J61" s="264"/>
      <c r="K61" s="264"/>
      <c r="L61" s="264"/>
      <c r="M61" s="264"/>
      <c r="N61" s="264"/>
      <c r="O61" s="264"/>
      <c r="P61" s="264"/>
      <c r="Q61" s="264"/>
      <c r="R61" s="266"/>
    </row>
    <row r="62" spans="1:18" ht="25" customHeight="1" x14ac:dyDescent="0.25">
      <c r="A62" s="421">
        <v>26</v>
      </c>
      <c r="B62" s="538" t="str">
        <f>SPCP!H32</f>
        <v>Hunter, Kenzie C, Olina, Sondrelle</v>
      </c>
      <c r="C62" s="540" t="s">
        <v>1850</v>
      </c>
      <c r="D62" s="540">
        <f>SPCP!J32</f>
        <v>9.0497685185185201E-4</v>
      </c>
      <c r="E62" s="540">
        <f>SPCP!K32</f>
        <v>1.0195601851851852E-3</v>
      </c>
      <c r="F62" s="540">
        <f>SPCP!L32</f>
        <v>1.0972222222222223E-3</v>
      </c>
      <c r="G62" s="540">
        <f>SPCP!M32</f>
        <v>8.8263888888888886E-4</v>
      </c>
      <c r="H62" s="541">
        <f>SPCP!N32</f>
        <v>3.9043981481481482E-3</v>
      </c>
      <c r="I62" s="542" t="str">
        <f>SPCP!O32</f>
        <v>NA</v>
      </c>
      <c r="J62" s="264"/>
      <c r="K62" s="264"/>
      <c r="L62" s="264"/>
      <c r="M62" s="264"/>
      <c r="N62" s="264"/>
      <c r="O62" s="264"/>
      <c r="P62" s="264"/>
      <c r="Q62" s="264"/>
      <c r="R62" s="266"/>
    </row>
    <row r="63" spans="1:18" ht="25" customHeight="1" x14ac:dyDescent="0.25">
      <c r="A63" s="421">
        <v>27</v>
      </c>
      <c r="B63" s="538" t="str">
        <f>GCS!H32</f>
        <v>Sondrelle, Olina, Kenzie R, Kenzie C</v>
      </c>
      <c r="C63" s="540" t="s">
        <v>1765</v>
      </c>
      <c r="D63" s="540">
        <f>GCS!J32</f>
        <v>9.3425925925925924E-4</v>
      </c>
      <c r="E63" s="540">
        <f>GCS!K32</f>
        <v>1.1484027777777779E-3</v>
      </c>
      <c r="F63" s="540">
        <f>GCS!L32</f>
        <v>9.3321759259259269E-4</v>
      </c>
      <c r="G63" s="540">
        <f>GCS!M32</f>
        <v>1.0409722222222224E-3</v>
      </c>
      <c r="H63" s="541">
        <f>GCS!N32</f>
        <v>4.056828703703704E-3</v>
      </c>
      <c r="I63" s="542">
        <f>GCS!O32</f>
        <v>4.0383101851851847E-3</v>
      </c>
      <c r="J63" s="264"/>
      <c r="K63" s="264"/>
      <c r="L63" s="264"/>
      <c r="M63" s="264"/>
      <c r="N63" s="264"/>
      <c r="O63" s="264"/>
      <c r="P63" s="264"/>
      <c r="Q63" s="264"/>
      <c r="R63" s="266"/>
    </row>
    <row r="64" spans="1:18" ht="25" customHeight="1" x14ac:dyDescent="0.25">
      <c r="A64" s="421">
        <v>28</v>
      </c>
      <c r="B64" s="538" t="str">
        <f>AJ!H32</f>
        <v>Hunter, Olina, Mackenzie C, Sondrelle</v>
      </c>
      <c r="C64" s="540" t="s">
        <v>634</v>
      </c>
      <c r="D64" s="540">
        <f>AJ!J32</f>
        <v>1.0847222222222222E-3</v>
      </c>
      <c r="E64" s="540">
        <f>AJ!K32</f>
        <v>1.128587962962963E-3</v>
      </c>
      <c r="F64" s="540">
        <f>AJ!L32</f>
        <v>1.1896990740740739E-3</v>
      </c>
      <c r="G64" s="540">
        <f>AJ!M32</f>
        <v>9.5474537037037045E-4</v>
      </c>
      <c r="H64" s="541">
        <f>AJ!N32</f>
        <v>4.357754629629629E-3</v>
      </c>
      <c r="I64" s="542">
        <f>AJ!O32</f>
        <v>4.354398148148148E-3</v>
      </c>
      <c r="J64" s="264"/>
      <c r="K64" s="264"/>
      <c r="L64" s="264"/>
      <c r="M64" s="264"/>
      <c r="N64" s="264"/>
      <c r="O64" s="264"/>
      <c r="P64" s="264"/>
      <c r="Q64" s="264"/>
      <c r="R64" s="266"/>
    </row>
    <row r="65" spans="1:18" ht="25" customHeight="1" thickBot="1" x14ac:dyDescent="0.3">
      <c r="A65" s="605">
        <v>29</v>
      </c>
      <c r="B65" s="331" t="str">
        <f>GIL!H32</f>
        <v>Makenzie R, Olina, Mackenzie C, Hunter</v>
      </c>
      <c r="C65" s="254" t="s">
        <v>574</v>
      </c>
      <c r="D65" s="254">
        <f>GIL!J32</f>
        <v>1.0656249999999999E-3</v>
      </c>
      <c r="E65" s="254">
        <f>GIL!K32</f>
        <v>1.1034722222222223E-3</v>
      </c>
      <c r="F65" s="254">
        <f>GIL!L32</f>
        <v>1.3401620370370371E-3</v>
      </c>
      <c r="G65" s="254">
        <f>GIL!M32</f>
        <v>1.0361111111111111E-3</v>
      </c>
      <c r="H65" s="255">
        <f>GIL!N32</f>
        <v>4.5453703703703706E-3</v>
      </c>
      <c r="I65" s="256">
        <f>GIL!O32</f>
        <v>4.547106481481481E-3</v>
      </c>
      <c r="J65" s="267"/>
      <c r="K65" s="267"/>
      <c r="L65" s="267"/>
      <c r="M65" s="267"/>
      <c r="N65" s="267"/>
      <c r="O65" s="267"/>
      <c r="P65" s="267"/>
      <c r="Q65" s="267"/>
      <c r="R65" s="268"/>
    </row>
  </sheetData>
  <sortState ref="B37:I65">
    <sortCondition ref="H37:H65"/>
  </sortState>
  <mergeCells count="18">
    <mergeCell ref="K41:M41"/>
    <mergeCell ref="K40:M40"/>
    <mergeCell ref="K39:M39"/>
    <mergeCell ref="K38:M38"/>
    <mergeCell ref="K36:M36"/>
    <mergeCell ref="K53:M53"/>
    <mergeCell ref="K52:M52"/>
    <mergeCell ref="K51:M51"/>
    <mergeCell ref="K50:M50"/>
    <mergeCell ref="K49:M49"/>
    <mergeCell ref="K48:M48"/>
    <mergeCell ref="K47:M47"/>
    <mergeCell ref="K46:M46"/>
    <mergeCell ref="K45:M45"/>
    <mergeCell ref="K44:M44"/>
    <mergeCell ref="K37:M37"/>
    <mergeCell ref="K43:M43"/>
    <mergeCell ref="K42:M42"/>
  </mergeCells>
  <phoneticPr fontId="1" type="noConversion"/>
  <pageMargins left="0.25" right="0.25" top="0.25" bottom="0.25" header="0.25" footer="0.25"/>
  <pageSetup scale="4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U36"/>
  <sheetViews>
    <sheetView zoomScale="75" zoomScaleNormal="75" zoomScalePageLayoutView="75" workbookViewId="0">
      <selection activeCell="G45" sqref="G45"/>
    </sheetView>
  </sheetViews>
  <sheetFormatPr defaultColWidth="11.453125" defaultRowHeight="27.75" customHeight="1" x14ac:dyDescent="0.35"/>
  <cols>
    <col min="1" max="1" width="50" style="10" customWidth="1"/>
    <col min="2" max="5" width="10.1796875" style="67" customWidth="1"/>
    <col min="6" max="7" width="12.453125" style="67" customWidth="1"/>
    <col min="8" max="8" width="50" style="10" customWidth="1"/>
    <col min="9" max="13" width="10.1796875" style="67" customWidth="1"/>
    <col min="14" max="15" width="12.453125" style="67" customWidth="1"/>
    <col min="16" max="16" width="11.453125" style="67"/>
    <col min="17" max="21" width="15.81640625" style="67" customWidth="1"/>
    <col min="22" max="16384" width="11.453125" style="67"/>
  </cols>
  <sheetData>
    <row r="1" spans="1:21" s="69" customFormat="1" ht="27.75" customHeight="1" thickBot="1" x14ac:dyDescent="0.45">
      <c r="A1" s="6" t="s">
        <v>64</v>
      </c>
      <c r="B1" s="16" t="s">
        <v>32</v>
      </c>
      <c r="C1" s="16" t="s">
        <v>33</v>
      </c>
      <c r="D1" s="16" t="s">
        <v>34</v>
      </c>
      <c r="E1" s="16" t="s">
        <v>35</v>
      </c>
      <c r="F1" s="16" t="s">
        <v>12</v>
      </c>
      <c r="G1" s="16" t="s">
        <v>76</v>
      </c>
      <c r="H1" s="6" t="s">
        <v>6</v>
      </c>
      <c r="I1" s="16" t="s">
        <v>57</v>
      </c>
      <c r="J1" s="16" t="s">
        <v>56</v>
      </c>
      <c r="K1" s="16" t="s">
        <v>55</v>
      </c>
      <c r="L1" s="16" t="s">
        <v>54</v>
      </c>
      <c r="M1" s="16" t="s">
        <v>63</v>
      </c>
      <c r="N1" s="16" t="s">
        <v>12</v>
      </c>
      <c r="O1" s="16" t="s">
        <v>76</v>
      </c>
      <c r="Q1" s="134" t="s">
        <v>426</v>
      </c>
      <c r="R1" s="135" t="s">
        <v>427</v>
      </c>
      <c r="S1" s="135" t="s">
        <v>428</v>
      </c>
      <c r="T1" s="135" t="s">
        <v>408</v>
      </c>
      <c r="U1" s="136" t="s">
        <v>429</v>
      </c>
    </row>
    <row r="2" spans="1:21" ht="27.75" customHeight="1" x14ac:dyDescent="0.4">
      <c r="A2" s="7" t="s">
        <v>400</v>
      </c>
      <c r="B2" s="149" t="s">
        <v>489</v>
      </c>
      <c r="C2" s="149" t="s">
        <v>490</v>
      </c>
      <c r="D2" s="149" t="s">
        <v>491</v>
      </c>
      <c r="E2" s="149" t="s">
        <v>492</v>
      </c>
      <c r="F2" s="17">
        <v>1.4645833333333334E-3</v>
      </c>
      <c r="G2" s="17">
        <v>1.4675925925925926E-3</v>
      </c>
      <c r="H2" s="7" t="s">
        <v>401</v>
      </c>
      <c r="I2" s="18">
        <v>9.7384259259259266E-4</v>
      </c>
      <c r="J2" s="18">
        <v>1.0660879629629629E-3</v>
      </c>
      <c r="K2" s="18">
        <v>1.0577546296296296E-3</v>
      </c>
      <c r="L2" s="18">
        <v>1.0570601851851852E-3</v>
      </c>
      <c r="M2" s="18">
        <v>9.7546296296296302E-4</v>
      </c>
      <c r="N2" s="151">
        <v>5.130208333333333E-3</v>
      </c>
      <c r="O2" s="17">
        <v>5.1311342592592598E-3</v>
      </c>
      <c r="Q2" s="140" t="s">
        <v>430</v>
      </c>
      <c r="R2" s="137" t="s">
        <v>430</v>
      </c>
      <c r="S2" s="137" t="s">
        <v>430</v>
      </c>
      <c r="T2" s="137" t="s">
        <v>430</v>
      </c>
      <c r="U2" s="141" t="s">
        <v>431</v>
      </c>
    </row>
    <row r="3" spans="1:21" ht="27.75" customHeight="1" x14ac:dyDescent="0.4">
      <c r="A3" s="7" t="s">
        <v>402</v>
      </c>
      <c r="B3" s="54"/>
      <c r="C3" s="54"/>
      <c r="D3" s="54"/>
      <c r="E3" s="54"/>
      <c r="F3" s="17"/>
      <c r="G3" s="17"/>
      <c r="H3" s="7"/>
      <c r="I3" s="18"/>
      <c r="J3" s="18"/>
      <c r="K3" s="18"/>
      <c r="L3" s="18"/>
      <c r="M3" s="18"/>
      <c r="N3" s="17"/>
      <c r="O3" s="17"/>
      <c r="Q3" s="142" t="s">
        <v>432</v>
      </c>
      <c r="R3" s="138" t="s">
        <v>432</v>
      </c>
      <c r="S3" s="138" t="s">
        <v>432</v>
      </c>
      <c r="T3" s="138" t="s">
        <v>432</v>
      </c>
      <c r="U3" s="143" t="s">
        <v>433</v>
      </c>
    </row>
    <row r="4" spans="1:21" ht="27.75" customHeight="1" x14ac:dyDescent="0.4">
      <c r="A4" s="7" t="s">
        <v>480</v>
      </c>
      <c r="B4" s="54" t="s">
        <v>493</v>
      </c>
      <c r="C4" s="149" t="s">
        <v>494</v>
      </c>
      <c r="D4" s="54" t="s">
        <v>495</v>
      </c>
      <c r="E4" s="149" t="s">
        <v>496</v>
      </c>
      <c r="F4" s="17">
        <v>1.8881944444444443E-3</v>
      </c>
      <c r="G4" s="17">
        <v>1.888425925925926E-3</v>
      </c>
      <c r="H4" s="7" t="s">
        <v>556</v>
      </c>
      <c r="I4" s="18">
        <v>9.9606481481481486E-4</v>
      </c>
      <c r="J4" s="18">
        <v>1.1646990740740741E-3</v>
      </c>
      <c r="K4" s="18">
        <v>1.1728009259259259E-3</v>
      </c>
      <c r="L4" s="18">
        <v>1.1837962962962963E-3</v>
      </c>
      <c r="M4" s="18">
        <v>1.1065972222222224E-3</v>
      </c>
      <c r="N4" s="17">
        <v>5.6239583333333324E-3</v>
      </c>
      <c r="O4" s="17">
        <v>5.6246527777777779E-3</v>
      </c>
      <c r="Q4" s="142" t="s">
        <v>1</v>
      </c>
      <c r="R4" s="138" t="s">
        <v>5</v>
      </c>
      <c r="S4" s="138" t="s">
        <v>3</v>
      </c>
      <c r="T4" s="138" t="s">
        <v>1</v>
      </c>
      <c r="U4" s="143" t="s">
        <v>4</v>
      </c>
    </row>
    <row r="5" spans="1:21" ht="27.75" customHeight="1" thickBot="1" x14ac:dyDescent="0.45">
      <c r="A5" s="7" t="s">
        <v>481</v>
      </c>
      <c r="B5" s="54"/>
      <c r="C5" s="54"/>
      <c r="D5" s="54"/>
      <c r="E5" s="54"/>
      <c r="F5" s="17"/>
      <c r="G5" s="17"/>
      <c r="H5" s="7"/>
      <c r="I5" s="18"/>
      <c r="J5" s="18"/>
      <c r="K5" s="18"/>
      <c r="L5" s="18"/>
      <c r="M5" s="18"/>
      <c r="N5" s="17"/>
      <c r="O5" s="17"/>
      <c r="Q5" s="144" t="s">
        <v>4</v>
      </c>
      <c r="R5" s="139" t="s">
        <v>8</v>
      </c>
      <c r="S5" s="139" t="s">
        <v>7</v>
      </c>
      <c r="T5" s="139" t="s">
        <v>5</v>
      </c>
      <c r="U5" s="145" t="s">
        <v>7</v>
      </c>
    </row>
    <row r="6" spans="1:21" ht="27.75" customHeight="1" thickBot="1" x14ac:dyDescent="0.45">
      <c r="A6" s="8"/>
      <c r="B6" s="54"/>
      <c r="C6" s="54"/>
      <c r="D6" s="54"/>
      <c r="E6" s="54"/>
      <c r="F6" s="17"/>
      <c r="G6" s="17"/>
      <c r="H6" s="7" t="s">
        <v>403</v>
      </c>
      <c r="I6" s="18">
        <v>1.0953703703703702E-3</v>
      </c>
      <c r="J6" s="18">
        <v>1.2819444444444445E-3</v>
      </c>
      <c r="K6" s="18">
        <v>1.3333333333333333E-3</v>
      </c>
      <c r="L6" s="18">
        <v>1.3471064814814815E-3</v>
      </c>
      <c r="M6" s="18">
        <v>1.2784722222222223E-3</v>
      </c>
      <c r="N6" s="17">
        <v>6.3364583333333328E-3</v>
      </c>
      <c r="O6" s="17">
        <v>6.3384259259259253E-3</v>
      </c>
      <c r="Q6" s="134" t="s">
        <v>404</v>
      </c>
      <c r="R6" s="135" t="s">
        <v>434</v>
      </c>
      <c r="S6" s="135" t="s">
        <v>435</v>
      </c>
      <c r="T6" s="135" t="s">
        <v>405</v>
      </c>
      <c r="U6" s="136" t="s">
        <v>436</v>
      </c>
    </row>
    <row r="7" spans="1:21" ht="27.75" customHeight="1" x14ac:dyDescent="0.4">
      <c r="A7" s="6" t="s">
        <v>62</v>
      </c>
      <c r="B7" s="16" t="s">
        <v>53</v>
      </c>
      <c r="C7" s="16" t="s">
        <v>52</v>
      </c>
      <c r="D7" s="16" t="s">
        <v>60</v>
      </c>
      <c r="E7" s="16" t="s">
        <v>59</v>
      </c>
      <c r="F7" s="16" t="s">
        <v>12</v>
      </c>
      <c r="G7" s="16" t="s">
        <v>76</v>
      </c>
      <c r="H7" s="7"/>
      <c r="I7" s="18"/>
      <c r="J7" s="18"/>
      <c r="K7" s="18"/>
      <c r="L7" s="18"/>
      <c r="M7" s="18"/>
      <c r="N7" s="17"/>
      <c r="O7" s="17"/>
      <c r="Q7" s="140" t="s">
        <v>431</v>
      </c>
      <c r="R7" s="137" t="s">
        <v>431</v>
      </c>
      <c r="S7" s="137" t="s">
        <v>136</v>
      </c>
      <c r="T7" s="137" t="s">
        <v>136</v>
      </c>
      <c r="U7" s="141" t="s">
        <v>136</v>
      </c>
    </row>
    <row r="8" spans="1:21" ht="27.75" customHeight="1" x14ac:dyDescent="0.4">
      <c r="A8" s="7" t="s">
        <v>486</v>
      </c>
      <c r="B8" s="54" t="s">
        <v>497</v>
      </c>
      <c r="C8" s="54" t="s">
        <v>498</v>
      </c>
      <c r="D8" s="54" t="s">
        <v>499</v>
      </c>
      <c r="E8" s="54" t="s">
        <v>500</v>
      </c>
      <c r="F8" s="17">
        <v>1.8592592592592593E-3</v>
      </c>
      <c r="G8" s="17">
        <v>1.856712962962963E-3</v>
      </c>
      <c r="H8" s="7"/>
      <c r="I8" s="18"/>
      <c r="J8" s="18"/>
      <c r="K8" s="18"/>
      <c r="L8" s="18"/>
      <c r="M8" s="18"/>
      <c r="N8" s="17"/>
      <c r="O8" s="17"/>
      <c r="Q8" s="142" t="s">
        <v>433</v>
      </c>
      <c r="R8" s="138" t="s">
        <v>433</v>
      </c>
      <c r="S8" s="138" t="s">
        <v>136</v>
      </c>
      <c r="T8" s="138" t="s">
        <v>136</v>
      </c>
      <c r="U8" s="141" t="s">
        <v>136</v>
      </c>
    </row>
    <row r="9" spans="1:21" ht="27.75" customHeight="1" x14ac:dyDescent="0.4">
      <c r="A9" s="7" t="s">
        <v>487</v>
      </c>
      <c r="B9" s="54" t="s">
        <v>501</v>
      </c>
      <c r="C9" s="54" t="s">
        <v>502</v>
      </c>
      <c r="D9" s="54" t="s">
        <v>503</v>
      </c>
      <c r="E9" s="54" t="s">
        <v>504</v>
      </c>
      <c r="F9" s="17">
        <v>2.3798611111111112E-3</v>
      </c>
      <c r="G9" s="17">
        <v>2.3401620370370369E-3</v>
      </c>
      <c r="H9" s="7"/>
      <c r="I9" s="18"/>
      <c r="J9" s="18"/>
      <c r="K9" s="18"/>
      <c r="L9" s="18"/>
      <c r="M9" s="18"/>
      <c r="N9" s="17"/>
      <c r="O9" s="17"/>
      <c r="Q9" s="142" t="s">
        <v>2</v>
      </c>
      <c r="R9" s="138" t="s">
        <v>3</v>
      </c>
      <c r="S9" s="138" t="s">
        <v>136</v>
      </c>
      <c r="T9" s="138" t="s">
        <v>136</v>
      </c>
      <c r="U9" s="141" t="s">
        <v>136</v>
      </c>
    </row>
    <row r="10" spans="1:21" ht="27.75" customHeight="1" thickBot="1" x14ac:dyDescent="0.45">
      <c r="A10" s="7"/>
      <c r="B10" s="54"/>
      <c r="C10" s="54"/>
      <c r="D10" s="54"/>
      <c r="E10" s="54"/>
      <c r="F10" s="17"/>
      <c r="G10" s="17"/>
      <c r="H10" s="8"/>
      <c r="I10" s="18"/>
      <c r="J10" s="18"/>
      <c r="K10" s="18"/>
      <c r="L10" s="18"/>
      <c r="M10" s="18"/>
      <c r="N10" s="17"/>
      <c r="O10" s="17"/>
      <c r="Q10" s="144" t="s">
        <v>6</v>
      </c>
      <c r="R10" s="139" t="s">
        <v>6</v>
      </c>
      <c r="S10" s="139" t="s">
        <v>136</v>
      </c>
      <c r="T10" s="139" t="s">
        <v>136</v>
      </c>
      <c r="U10" s="141" t="s">
        <v>136</v>
      </c>
    </row>
    <row r="11" spans="1:21" ht="27.75" customHeight="1" thickBot="1" x14ac:dyDescent="0.45">
      <c r="A11" s="7"/>
      <c r="B11" s="54"/>
      <c r="C11" s="54"/>
      <c r="D11" s="54"/>
      <c r="E11" s="54"/>
      <c r="F11" s="17"/>
      <c r="G11" s="17"/>
      <c r="H11" s="6" t="s">
        <v>61</v>
      </c>
      <c r="I11" s="19"/>
      <c r="J11" s="19" t="s">
        <v>53</v>
      </c>
      <c r="K11" s="19" t="s">
        <v>52</v>
      </c>
      <c r="L11" s="19" t="s">
        <v>60</v>
      </c>
      <c r="M11" s="19" t="s">
        <v>59</v>
      </c>
      <c r="N11" s="16" t="s">
        <v>12</v>
      </c>
      <c r="O11" s="16" t="s">
        <v>76</v>
      </c>
      <c r="Q11" s="134" t="s">
        <v>437</v>
      </c>
      <c r="R11" s="135" t="s">
        <v>438</v>
      </c>
      <c r="S11" s="135" t="s">
        <v>439</v>
      </c>
      <c r="T11" s="135" t="s">
        <v>440</v>
      </c>
      <c r="U11" s="136" t="s">
        <v>409</v>
      </c>
    </row>
    <row r="12" spans="1:21" ht="27.75" customHeight="1" x14ac:dyDescent="0.4">
      <c r="A12" s="8"/>
      <c r="B12" s="54"/>
      <c r="C12" s="54"/>
      <c r="D12" s="54"/>
      <c r="E12" s="54"/>
      <c r="F12" s="17"/>
      <c r="G12" s="17"/>
      <c r="H12" s="7" t="s">
        <v>406</v>
      </c>
      <c r="I12" s="54"/>
      <c r="J12" s="54" t="s">
        <v>534</v>
      </c>
      <c r="K12" s="149" t="s">
        <v>535</v>
      </c>
      <c r="L12" s="149" t="s">
        <v>536</v>
      </c>
      <c r="M12" s="149" t="s">
        <v>537</v>
      </c>
      <c r="N12" s="17">
        <v>1.3256944444444444E-3</v>
      </c>
      <c r="O12" s="17">
        <v>1.325462962962963E-3</v>
      </c>
      <c r="Q12" s="140" t="s">
        <v>136</v>
      </c>
      <c r="R12" s="137" t="s">
        <v>136</v>
      </c>
      <c r="S12" s="137" t="s">
        <v>441</v>
      </c>
      <c r="T12" s="137" t="s">
        <v>441</v>
      </c>
      <c r="U12" s="141" t="s">
        <v>441</v>
      </c>
    </row>
    <row r="13" spans="1:21" ht="27.75" customHeight="1" x14ac:dyDescent="0.4">
      <c r="A13" s="6" t="s">
        <v>1</v>
      </c>
      <c r="B13" s="16" t="s">
        <v>34</v>
      </c>
      <c r="C13" s="16" t="s">
        <v>32</v>
      </c>
      <c r="D13" s="16" t="s">
        <v>33</v>
      </c>
      <c r="E13" s="16" t="s">
        <v>35</v>
      </c>
      <c r="F13" s="16" t="s">
        <v>12</v>
      </c>
      <c r="G13" s="16" t="s">
        <v>76</v>
      </c>
      <c r="H13" s="7" t="s">
        <v>407</v>
      </c>
      <c r="I13" s="54"/>
      <c r="J13" s="54"/>
      <c r="K13" s="54"/>
      <c r="L13" s="54"/>
      <c r="M13" s="54"/>
      <c r="N13" s="17"/>
      <c r="O13" s="17"/>
      <c r="Q13" s="140" t="s">
        <v>136</v>
      </c>
      <c r="R13" s="137" t="s">
        <v>136</v>
      </c>
      <c r="S13" s="138" t="s">
        <v>442</v>
      </c>
      <c r="T13" s="138" t="s">
        <v>442</v>
      </c>
      <c r="U13" s="143" t="s">
        <v>442</v>
      </c>
    </row>
    <row r="14" spans="1:21" ht="27.75" customHeight="1" x14ac:dyDescent="0.4">
      <c r="A14" s="7" t="s">
        <v>454</v>
      </c>
      <c r="B14" s="54" t="s">
        <v>505</v>
      </c>
      <c r="C14" s="54" t="s">
        <v>506</v>
      </c>
      <c r="D14" s="54" t="s">
        <v>507</v>
      </c>
      <c r="E14" s="54" t="s">
        <v>508</v>
      </c>
      <c r="F14" s="17">
        <v>1.7083333333333334E-3</v>
      </c>
      <c r="G14" s="17" t="s">
        <v>136</v>
      </c>
      <c r="H14" s="7" t="s">
        <v>542</v>
      </c>
      <c r="I14" s="54"/>
      <c r="J14" s="149" t="s">
        <v>538</v>
      </c>
      <c r="K14" s="149" t="s">
        <v>539</v>
      </c>
      <c r="L14" s="149" t="s">
        <v>540</v>
      </c>
      <c r="M14" s="149" t="s">
        <v>541</v>
      </c>
      <c r="N14" s="17">
        <v>1.8942129629629628E-3</v>
      </c>
      <c r="O14" s="17">
        <v>1.8967592592592595E-3</v>
      </c>
      <c r="Q14" s="140" t="s">
        <v>136</v>
      </c>
      <c r="R14" s="137" t="s">
        <v>136</v>
      </c>
      <c r="S14" s="138" t="s">
        <v>4</v>
      </c>
      <c r="T14" s="138" t="s">
        <v>6</v>
      </c>
      <c r="U14" s="143" t="s">
        <v>2</v>
      </c>
    </row>
    <row r="15" spans="1:21" ht="27.75" customHeight="1" thickBot="1" x14ac:dyDescent="0.45">
      <c r="A15" s="7" t="s">
        <v>455</v>
      </c>
      <c r="B15" s="54" t="s">
        <v>509</v>
      </c>
      <c r="C15" s="54" t="s">
        <v>510</v>
      </c>
      <c r="D15" s="18" t="s">
        <v>511</v>
      </c>
      <c r="E15" s="54" t="s">
        <v>512</v>
      </c>
      <c r="F15" s="17">
        <v>2.0774305555555559E-3</v>
      </c>
      <c r="G15" s="17" t="s">
        <v>136</v>
      </c>
      <c r="H15" s="7" t="s">
        <v>543</v>
      </c>
      <c r="I15" s="54"/>
      <c r="J15" s="54"/>
      <c r="K15" s="54"/>
      <c r="L15" s="54"/>
      <c r="M15" s="54"/>
      <c r="N15" s="17"/>
      <c r="O15" s="17"/>
      <c r="Q15" s="140" t="s">
        <v>136</v>
      </c>
      <c r="R15" s="137" t="s">
        <v>136</v>
      </c>
      <c r="S15" s="139" t="s">
        <v>7</v>
      </c>
      <c r="T15" s="139" t="s">
        <v>8</v>
      </c>
      <c r="U15" s="145" t="s">
        <v>7</v>
      </c>
    </row>
    <row r="16" spans="1:21" ht="27.75" customHeight="1" thickBot="1" x14ac:dyDescent="0.45">
      <c r="A16" s="7"/>
      <c r="B16" s="54"/>
      <c r="C16" s="54"/>
      <c r="D16" s="54"/>
      <c r="E16" s="54"/>
      <c r="F16" s="17"/>
      <c r="G16" s="17"/>
      <c r="H16" s="8"/>
      <c r="I16" s="54"/>
      <c r="J16" s="54"/>
      <c r="K16" s="54"/>
      <c r="L16" s="54"/>
      <c r="M16" s="54"/>
      <c r="N16" s="17"/>
      <c r="O16" s="17"/>
      <c r="Q16" s="134" t="s">
        <v>443</v>
      </c>
      <c r="R16" s="135" t="s">
        <v>444</v>
      </c>
      <c r="S16" s="135" t="s">
        <v>445</v>
      </c>
      <c r="T16" s="135" t="s">
        <v>446</v>
      </c>
      <c r="U16" s="136"/>
    </row>
    <row r="17" spans="1:21" ht="27.75" customHeight="1" x14ac:dyDescent="0.4">
      <c r="A17" s="7"/>
      <c r="B17" s="54"/>
      <c r="C17" s="54"/>
      <c r="D17" s="17"/>
      <c r="E17" s="17"/>
      <c r="F17" s="17"/>
      <c r="G17" s="17"/>
      <c r="H17" s="6" t="s">
        <v>7</v>
      </c>
      <c r="I17" s="16"/>
      <c r="J17" s="16"/>
      <c r="K17" s="20"/>
      <c r="L17" s="16" t="s">
        <v>53</v>
      </c>
      <c r="M17" s="16" t="s">
        <v>52</v>
      </c>
      <c r="N17" s="16" t="s">
        <v>12</v>
      </c>
      <c r="O17" s="16" t="s">
        <v>76</v>
      </c>
      <c r="Q17" s="140" t="s">
        <v>136</v>
      </c>
      <c r="R17" s="137" t="s">
        <v>431</v>
      </c>
      <c r="S17" s="137" t="s">
        <v>441</v>
      </c>
      <c r="T17" s="137" t="s">
        <v>136</v>
      </c>
      <c r="U17" s="141"/>
    </row>
    <row r="18" spans="1:21" ht="27.75" customHeight="1" x14ac:dyDescent="0.4">
      <c r="A18" s="7"/>
      <c r="B18" s="54"/>
      <c r="C18" s="54"/>
      <c r="D18" s="54"/>
      <c r="E18" s="54"/>
      <c r="F18" s="17"/>
      <c r="G18" s="17"/>
      <c r="H18" s="7" t="s">
        <v>410</v>
      </c>
      <c r="I18" s="54"/>
      <c r="J18" s="54"/>
      <c r="K18" s="54"/>
      <c r="L18" s="54" t="s">
        <v>544</v>
      </c>
      <c r="M18" s="54" t="s">
        <v>545</v>
      </c>
      <c r="N18" s="151">
        <v>8.4837962962962959E-4</v>
      </c>
      <c r="O18" s="17">
        <v>8.5289351851851845E-4</v>
      </c>
      <c r="Q18" s="142" t="s">
        <v>136</v>
      </c>
      <c r="R18" s="138" t="s">
        <v>442</v>
      </c>
      <c r="S18" s="138" t="s">
        <v>442</v>
      </c>
      <c r="T18" s="138" t="s">
        <v>136</v>
      </c>
      <c r="U18" s="143"/>
    </row>
    <row r="19" spans="1:21" ht="27.75" customHeight="1" x14ac:dyDescent="0.4">
      <c r="A19" s="6" t="s">
        <v>3</v>
      </c>
      <c r="B19" s="20"/>
      <c r="C19" s="21"/>
      <c r="D19" s="21"/>
      <c r="E19" s="16"/>
      <c r="F19" s="16" t="s">
        <v>12</v>
      </c>
      <c r="G19" s="16" t="s">
        <v>76</v>
      </c>
      <c r="H19" s="7" t="s">
        <v>411</v>
      </c>
      <c r="I19" s="54"/>
      <c r="J19" s="54"/>
      <c r="K19" s="54"/>
      <c r="L19" s="54" t="s">
        <v>546</v>
      </c>
      <c r="M19" s="54" t="s">
        <v>547</v>
      </c>
      <c r="N19" s="151">
        <v>9.4895833333333334E-4</v>
      </c>
      <c r="O19" s="17">
        <v>9.4907407407407408E-4</v>
      </c>
      <c r="Q19" s="142" t="s">
        <v>136</v>
      </c>
      <c r="R19" s="138" t="s">
        <v>3</v>
      </c>
      <c r="S19" s="138" t="s">
        <v>3</v>
      </c>
      <c r="T19" s="138" t="s">
        <v>136</v>
      </c>
      <c r="U19" s="143"/>
    </row>
    <row r="20" spans="1:21" ht="27.75" customHeight="1" thickBot="1" x14ac:dyDescent="0.45">
      <c r="A20" s="7" t="s">
        <v>412</v>
      </c>
      <c r="B20" s="54"/>
      <c r="C20" s="54"/>
      <c r="D20" s="54"/>
      <c r="E20" s="54"/>
      <c r="F20" s="22" t="s">
        <v>513</v>
      </c>
      <c r="G20" s="150" t="s">
        <v>514</v>
      </c>
      <c r="H20" s="7" t="s">
        <v>413</v>
      </c>
      <c r="I20" s="54"/>
      <c r="J20" s="54"/>
      <c r="K20" s="54"/>
      <c r="L20" s="54" t="s">
        <v>548</v>
      </c>
      <c r="M20" s="54" t="s">
        <v>549</v>
      </c>
      <c r="N20" s="17">
        <v>1.0915509259259259E-3</v>
      </c>
      <c r="O20" s="17">
        <v>1.0962962962962964E-3</v>
      </c>
      <c r="Q20" s="146" t="s">
        <v>136</v>
      </c>
      <c r="R20" s="147" t="s">
        <v>5</v>
      </c>
      <c r="S20" s="147" t="s">
        <v>5</v>
      </c>
      <c r="T20" s="147" t="s">
        <v>136</v>
      </c>
      <c r="U20" s="148"/>
    </row>
    <row r="21" spans="1:21" ht="27.75" customHeight="1" x14ac:dyDescent="0.4">
      <c r="A21" s="7" t="s">
        <v>414</v>
      </c>
      <c r="B21" s="54"/>
      <c r="C21" s="54"/>
      <c r="D21" s="54"/>
      <c r="E21" s="54"/>
      <c r="F21" s="22" t="s">
        <v>515</v>
      </c>
      <c r="G21" s="22" t="s">
        <v>518</v>
      </c>
      <c r="H21" s="7" t="s">
        <v>415</v>
      </c>
      <c r="I21" s="54"/>
      <c r="J21" s="18"/>
      <c r="K21" s="54"/>
      <c r="L21" s="54" t="s">
        <v>550</v>
      </c>
      <c r="M21" s="54" t="s">
        <v>551</v>
      </c>
      <c r="N21" s="17">
        <v>1.2975694444444445E-3</v>
      </c>
      <c r="O21" s="17">
        <v>1.2934027777777779E-3</v>
      </c>
      <c r="Q21" s="70"/>
      <c r="R21" s="70"/>
      <c r="S21" s="70"/>
      <c r="T21" s="70"/>
    </row>
    <row r="22" spans="1:21" ht="27.75" customHeight="1" x14ac:dyDescent="0.4">
      <c r="A22" s="7" t="s">
        <v>416</v>
      </c>
      <c r="B22" s="54"/>
      <c r="C22" s="54"/>
      <c r="D22" s="54"/>
      <c r="E22" s="22"/>
      <c r="F22" s="150" t="s">
        <v>516</v>
      </c>
      <c r="G22" s="22" t="s">
        <v>517</v>
      </c>
      <c r="H22" s="8"/>
      <c r="I22" s="54"/>
      <c r="J22" s="54"/>
      <c r="K22" s="54"/>
      <c r="L22" s="54"/>
      <c r="M22" s="54"/>
      <c r="N22" s="17"/>
      <c r="O22" s="17"/>
      <c r="Q22" s="49"/>
      <c r="S22" s="49"/>
    </row>
    <row r="23" spans="1:21" ht="27.75" customHeight="1" x14ac:dyDescent="0.4">
      <c r="A23" s="7" t="s">
        <v>417</v>
      </c>
      <c r="B23" s="54"/>
      <c r="C23" s="54"/>
      <c r="D23" s="54"/>
      <c r="E23" s="22"/>
      <c r="F23" s="22" t="s">
        <v>519</v>
      </c>
      <c r="G23" s="22" t="s">
        <v>520</v>
      </c>
      <c r="H23" s="6" t="s">
        <v>8</v>
      </c>
      <c r="I23" s="16"/>
      <c r="J23" s="16"/>
      <c r="K23" s="20"/>
      <c r="L23" s="16" t="s">
        <v>53</v>
      </c>
      <c r="M23" s="16" t="s">
        <v>52</v>
      </c>
      <c r="N23" s="16" t="s">
        <v>12</v>
      </c>
      <c r="O23" s="16" t="s">
        <v>76</v>
      </c>
      <c r="Q23" s="49"/>
      <c r="S23" s="49"/>
    </row>
    <row r="24" spans="1:21" ht="27.75" customHeight="1" x14ac:dyDescent="0.4">
      <c r="A24" s="7"/>
      <c r="B24" s="54"/>
      <c r="C24" s="54"/>
      <c r="D24" s="54"/>
      <c r="E24" s="22"/>
      <c r="F24" s="22"/>
      <c r="G24" s="22"/>
      <c r="H24" s="7" t="s">
        <v>418</v>
      </c>
      <c r="I24" s="54"/>
      <c r="J24" s="54"/>
      <c r="K24" s="54"/>
      <c r="L24" s="54" t="s">
        <v>552</v>
      </c>
      <c r="M24" s="54" t="s">
        <v>553</v>
      </c>
      <c r="N24" s="17">
        <v>8.870370370370372E-4</v>
      </c>
      <c r="O24" s="17">
        <v>8.870370370370372E-4</v>
      </c>
      <c r="Q24" s="49"/>
      <c r="S24" s="49"/>
    </row>
    <row r="25" spans="1:21" ht="27.75" customHeight="1" x14ac:dyDescent="0.4">
      <c r="A25" s="6" t="s">
        <v>4</v>
      </c>
      <c r="B25" s="16"/>
      <c r="C25" s="16"/>
      <c r="D25" s="16" t="s">
        <v>53</v>
      </c>
      <c r="E25" s="16" t="s">
        <v>52</v>
      </c>
      <c r="F25" s="16" t="s">
        <v>12</v>
      </c>
      <c r="G25" s="16" t="s">
        <v>76</v>
      </c>
      <c r="H25" s="7" t="s">
        <v>420</v>
      </c>
      <c r="I25" s="54"/>
      <c r="J25" s="54"/>
      <c r="K25" s="54"/>
      <c r="L25" s="54" t="s">
        <v>554</v>
      </c>
      <c r="M25" s="54" t="s">
        <v>555</v>
      </c>
      <c r="N25" s="17">
        <v>1.3076388888888888E-3</v>
      </c>
      <c r="O25" s="17">
        <v>1.308912037037037E-3</v>
      </c>
      <c r="Q25" s="49"/>
      <c r="S25" s="49"/>
    </row>
    <row r="26" spans="1:21" ht="27.75" customHeight="1" x14ac:dyDescent="0.4">
      <c r="A26" s="7" t="s">
        <v>419</v>
      </c>
      <c r="B26" s="54"/>
      <c r="C26" s="54"/>
      <c r="D26" s="54" t="s">
        <v>521</v>
      </c>
      <c r="E26" s="54" t="s">
        <v>522</v>
      </c>
      <c r="F26" s="17">
        <v>7.6527777777777781E-4</v>
      </c>
      <c r="G26" s="151">
        <v>7.6481481481481485E-4</v>
      </c>
      <c r="H26" s="7"/>
      <c r="I26" s="54"/>
      <c r="J26" s="54"/>
      <c r="K26" s="54"/>
      <c r="L26" s="54"/>
      <c r="M26" s="54"/>
      <c r="N26" s="17"/>
      <c r="O26" s="17"/>
      <c r="Q26" s="70"/>
      <c r="R26" s="70"/>
      <c r="S26" s="70"/>
      <c r="T26" s="70"/>
    </row>
    <row r="27" spans="1:21" ht="27.75" customHeight="1" x14ac:dyDescent="0.4">
      <c r="A27" s="7" t="s">
        <v>421</v>
      </c>
      <c r="B27" s="54"/>
      <c r="C27" s="54"/>
      <c r="D27" s="54" t="s">
        <v>523</v>
      </c>
      <c r="E27" s="54" t="s">
        <v>524</v>
      </c>
      <c r="F27" s="17">
        <v>9.7951388888888893E-4</v>
      </c>
      <c r="G27" s="151">
        <v>9.7349537037037033E-4</v>
      </c>
      <c r="H27" s="7"/>
      <c r="I27" s="54"/>
      <c r="J27" s="54"/>
      <c r="K27" s="54"/>
      <c r="L27" s="54"/>
      <c r="M27" s="54"/>
      <c r="N27" s="17"/>
      <c r="O27" s="17"/>
    </row>
    <row r="28" spans="1:21" ht="27.75" customHeight="1" x14ac:dyDescent="0.4">
      <c r="A28" s="7" t="s">
        <v>422</v>
      </c>
      <c r="B28" s="54"/>
      <c r="C28" s="54"/>
      <c r="D28" s="54" t="s">
        <v>525</v>
      </c>
      <c r="E28" s="18">
        <v>7.3506944444444444E-4</v>
      </c>
      <c r="F28" s="151">
        <v>1.2291666666666668E-3</v>
      </c>
      <c r="G28" s="17">
        <v>1.2300925925925925E-3</v>
      </c>
      <c r="H28" s="8"/>
      <c r="I28" s="54"/>
      <c r="J28" s="54"/>
      <c r="K28" s="54"/>
      <c r="L28" s="54"/>
      <c r="M28" s="54"/>
      <c r="N28" s="17"/>
      <c r="O28" s="17"/>
    </row>
    <row r="29" spans="1:21" ht="27.75" customHeight="1" x14ac:dyDescent="0.4">
      <c r="A29" s="6"/>
      <c r="B29" s="16"/>
      <c r="C29" s="16"/>
      <c r="D29" s="21"/>
      <c r="E29" s="54"/>
      <c r="F29" s="16"/>
      <c r="G29" s="16"/>
      <c r="H29" s="6" t="s">
        <v>58</v>
      </c>
      <c r="I29" s="16"/>
      <c r="J29" s="16" t="s">
        <v>57</v>
      </c>
      <c r="K29" s="16" t="s">
        <v>56</v>
      </c>
      <c r="L29" s="16" t="s">
        <v>55</v>
      </c>
      <c r="M29" s="16" t="s">
        <v>54</v>
      </c>
      <c r="N29" s="16" t="s">
        <v>12</v>
      </c>
      <c r="O29" s="16" t="s">
        <v>76</v>
      </c>
    </row>
    <row r="30" spans="1:21" ht="27.75" customHeight="1" x14ac:dyDescent="0.4">
      <c r="A30" s="7"/>
      <c r="B30" s="54"/>
      <c r="C30" s="54"/>
      <c r="D30" s="54"/>
      <c r="E30" s="54"/>
      <c r="F30" s="17"/>
      <c r="G30" s="17"/>
      <c r="H30" s="7" t="s">
        <v>482</v>
      </c>
      <c r="I30" s="17"/>
      <c r="J30" s="17">
        <v>8.4942129629629636E-4</v>
      </c>
      <c r="K30" s="151">
        <v>9.0856481481481485E-4</v>
      </c>
      <c r="L30" s="151">
        <v>1.0756944444444444E-3</v>
      </c>
      <c r="M30" s="151">
        <v>8.2349537037037037E-4</v>
      </c>
      <c r="N30" s="17">
        <v>3.6571759259259261E-3</v>
      </c>
      <c r="O30" s="17">
        <v>3.6572916666666663E-3</v>
      </c>
    </row>
    <row r="31" spans="1:21" ht="27.75" customHeight="1" x14ac:dyDescent="0.4">
      <c r="A31" s="6" t="s">
        <v>5</v>
      </c>
      <c r="B31" s="16"/>
      <c r="C31" s="16"/>
      <c r="D31" s="16" t="s">
        <v>53</v>
      </c>
      <c r="E31" s="16" t="s">
        <v>52</v>
      </c>
      <c r="F31" s="16" t="s">
        <v>12</v>
      </c>
      <c r="G31" s="16" t="s">
        <v>76</v>
      </c>
      <c r="H31" s="7" t="s">
        <v>483</v>
      </c>
      <c r="I31" s="17"/>
      <c r="J31" s="17"/>
      <c r="K31" s="17"/>
      <c r="L31" s="17"/>
      <c r="M31" s="17"/>
      <c r="N31" s="17"/>
      <c r="O31" s="17"/>
    </row>
    <row r="32" spans="1:21" ht="27.75" customHeight="1" x14ac:dyDescent="0.4">
      <c r="A32" s="7" t="s">
        <v>423</v>
      </c>
      <c r="B32" s="54"/>
      <c r="C32" s="54"/>
      <c r="D32" s="54" t="s">
        <v>526</v>
      </c>
      <c r="E32" s="54" t="s">
        <v>527</v>
      </c>
      <c r="F32" s="151">
        <v>7.0462962962962959E-4</v>
      </c>
      <c r="G32" s="17">
        <v>7.0601851851851847E-4</v>
      </c>
      <c r="H32" s="7" t="s">
        <v>484</v>
      </c>
      <c r="I32" s="17"/>
      <c r="J32" s="17">
        <v>1.0656249999999999E-3</v>
      </c>
      <c r="K32" s="151">
        <v>1.1034722222222223E-3</v>
      </c>
      <c r="L32" s="151">
        <v>1.3401620370370371E-3</v>
      </c>
      <c r="M32" s="151">
        <v>1.0361111111111111E-3</v>
      </c>
      <c r="N32" s="17">
        <v>4.5453703703703706E-3</v>
      </c>
      <c r="O32" s="17">
        <v>4.547106481481481E-3</v>
      </c>
    </row>
    <row r="33" spans="1:15" ht="27.75" customHeight="1" x14ac:dyDescent="0.4">
      <c r="A33" s="7" t="s">
        <v>424</v>
      </c>
      <c r="B33" s="54"/>
      <c r="C33" s="54"/>
      <c r="D33" s="54" t="s">
        <v>528</v>
      </c>
      <c r="E33" s="54" t="s">
        <v>529</v>
      </c>
      <c r="F33" s="17">
        <v>8.3993055555555557E-4</v>
      </c>
      <c r="G33" s="17">
        <v>8.4363425925925936E-4</v>
      </c>
      <c r="H33" s="7" t="s">
        <v>485</v>
      </c>
      <c r="I33" s="17"/>
      <c r="J33" s="17"/>
      <c r="K33" s="17"/>
      <c r="L33" s="17"/>
      <c r="M33" s="17"/>
      <c r="N33" s="17"/>
      <c r="O33" s="17"/>
    </row>
    <row r="34" spans="1:15" ht="27.75" customHeight="1" x14ac:dyDescent="0.4">
      <c r="A34" s="7" t="s">
        <v>425</v>
      </c>
      <c r="B34" s="54"/>
      <c r="C34" s="54"/>
      <c r="D34" s="54" t="s">
        <v>530</v>
      </c>
      <c r="E34" s="54" t="s">
        <v>531</v>
      </c>
      <c r="F34" s="17">
        <v>1.1291666666666666E-3</v>
      </c>
      <c r="G34" s="17">
        <v>1.1324074074074075E-3</v>
      </c>
      <c r="H34" s="9"/>
      <c r="I34" s="23"/>
      <c r="J34" s="23"/>
      <c r="K34" s="23"/>
      <c r="L34" s="23"/>
      <c r="M34" s="23"/>
      <c r="N34" s="23"/>
      <c r="O34" s="23"/>
    </row>
    <row r="35" spans="1:15" ht="27.75" customHeight="1" x14ac:dyDescent="0.4">
      <c r="A35" s="7" t="s">
        <v>488</v>
      </c>
      <c r="B35" s="54"/>
      <c r="C35" s="54"/>
      <c r="D35" s="54" t="s">
        <v>532</v>
      </c>
      <c r="E35" s="54" t="s">
        <v>533</v>
      </c>
      <c r="F35" s="17">
        <v>1.225E-3</v>
      </c>
      <c r="G35" s="151">
        <v>1.2204861111111112E-3</v>
      </c>
      <c r="H35" s="9"/>
      <c r="I35" s="23"/>
      <c r="J35" s="23"/>
      <c r="K35" s="23"/>
      <c r="L35" s="23"/>
      <c r="M35" s="23"/>
      <c r="N35" s="23"/>
      <c r="O35" s="23"/>
    </row>
    <row r="36" spans="1:15" ht="27.75" customHeight="1" x14ac:dyDescent="0.4">
      <c r="A36" s="7"/>
      <c r="B36" s="54"/>
      <c r="C36" s="54"/>
      <c r="D36" s="54"/>
      <c r="E36" s="54"/>
      <c r="F36" s="17"/>
      <c r="G36" s="17"/>
      <c r="H36" s="24" t="s">
        <v>624</v>
      </c>
      <c r="I36" s="25"/>
      <c r="J36" s="26"/>
      <c r="K36" s="27"/>
      <c r="L36" s="25" t="s">
        <v>71</v>
      </c>
      <c r="M36" s="26" t="s">
        <v>72</v>
      </c>
      <c r="N36" s="27" t="s">
        <v>73</v>
      </c>
      <c r="O36" s="62"/>
    </row>
  </sheetData>
  <phoneticPr fontId="1" type="noConversion"/>
  <pageMargins left="0.25" right="0.25" top="0.25" bottom="0.25" header="0.25" footer="0.25"/>
  <pageSetup scale="50" orientation="landscape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75" zoomScaleNormal="75" zoomScalePageLayoutView="75" workbookViewId="0"/>
  </sheetViews>
  <sheetFormatPr defaultColWidth="11.453125" defaultRowHeight="27.75" customHeight="1" x14ac:dyDescent="0.25"/>
  <cols>
    <col min="1" max="1" width="54.1796875" style="206" customWidth="1"/>
    <col min="2" max="5" width="10.1796875" style="168" customWidth="1"/>
    <col min="6" max="7" width="16.6328125" style="168" customWidth="1"/>
    <col min="8" max="8" width="54.1796875" style="206" customWidth="1"/>
    <col min="9" max="13" width="10.1796875" style="168" customWidth="1"/>
    <col min="14" max="15" width="16.6328125" style="168" customWidth="1"/>
    <col min="16" max="16" width="11.453125" style="168"/>
    <col min="17" max="21" width="15.6328125" style="168" customWidth="1"/>
    <col min="22" max="16384" width="11.453125" style="168"/>
  </cols>
  <sheetData>
    <row r="1" spans="1:21" s="162" customFormat="1" ht="35" customHeight="1" thickBot="1" x14ac:dyDescent="0.3">
      <c r="A1" s="156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159" t="s">
        <v>6</v>
      </c>
      <c r="I1" s="160" t="s">
        <v>57</v>
      </c>
      <c r="J1" s="160" t="s">
        <v>56</v>
      </c>
      <c r="K1" s="160" t="s">
        <v>55</v>
      </c>
      <c r="L1" s="160" t="s">
        <v>54</v>
      </c>
      <c r="M1" s="160" t="s">
        <v>63</v>
      </c>
      <c r="N1" s="160" t="s">
        <v>12</v>
      </c>
      <c r="O1" s="161" t="s">
        <v>76</v>
      </c>
      <c r="Q1" s="134" t="s">
        <v>426</v>
      </c>
      <c r="R1" s="135" t="s">
        <v>427</v>
      </c>
      <c r="S1" s="135" t="s">
        <v>428</v>
      </c>
      <c r="T1" s="135" t="s">
        <v>408</v>
      </c>
      <c r="U1" s="136" t="s">
        <v>429</v>
      </c>
    </row>
    <row r="2" spans="1:21" ht="35" customHeight="1" x14ac:dyDescent="0.25">
      <c r="A2" s="163" t="s">
        <v>577</v>
      </c>
      <c r="B2" s="164" t="s">
        <v>637</v>
      </c>
      <c r="C2" s="164" t="s">
        <v>755</v>
      </c>
      <c r="D2" s="212" t="s">
        <v>638</v>
      </c>
      <c r="E2" s="164" t="s">
        <v>639</v>
      </c>
      <c r="F2" s="165">
        <v>1.476041666666667E-3</v>
      </c>
      <c r="G2" s="166">
        <v>1.4824074074074073E-3</v>
      </c>
      <c r="H2" s="163" t="s">
        <v>610</v>
      </c>
      <c r="I2" s="167" t="s">
        <v>505</v>
      </c>
      <c r="J2" s="167" t="s">
        <v>701</v>
      </c>
      <c r="K2" s="167" t="s">
        <v>643</v>
      </c>
      <c r="L2" s="167" t="s">
        <v>702</v>
      </c>
      <c r="M2" s="167" t="s">
        <v>703</v>
      </c>
      <c r="N2" s="165">
        <v>4.0055555555555556E-3</v>
      </c>
      <c r="O2" s="221">
        <v>4.003935185185185E-3</v>
      </c>
      <c r="Q2" s="140" t="s">
        <v>430</v>
      </c>
      <c r="R2" s="137" t="s">
        <v>430</v>
      </c>
      <c r="S2" s="137" t="s">
        <v>430</v>
      </c>
      <c r="T2" s="137" t="s">
        <v>430</v>
      </c>
      <c r="U2" s="141" t="s">
        <v>431</v>
      </c>
    </row>
    <row r="3" spans="1:21" ht="35" customHeight="1" x14ac:dyDescent="0.25">
      <c r="A3" s="169" t="s">
        <v>578</v>
      </c>
      <c r="B3" s="170" t="s">
        <v>640</v>
      </c>
      <c r="C3" s="211" t="s">
        <v>641</v>
      </c>
      <c r="D3" s="211" t="s">
        <v>642</v>
      </c>
      <c r="E3" s="170" t="s">
        <v>643</v>
      </c>
      <c r="F3" s="171">
        <v>1.7436342592592592E-3</v>
      </c>
      <c r="G3" s="172">
        <v>1.7415509259259259E-3</v>
      </c>
      <c r="H3" s="169"/>
      <c r="I3" s="173" t="s">
        <v>704</v>
      </c>
      <c r="J3" s="173" t="s">
        <v>643</v>
      </c>
      <c r="K3" s="173" t="s">
        <v>705</v>
      </c>
      <c r="L3" s="173" t="s">
        <v>703</v>
      </c>
      <c r="M3" s="173" t="s">
        <v>706</v>
      </c>
      <c r="N3" s="171"/>
      <c r="O3" s="172"/>
      <c r="Q3" s="142" t="s">
        <v>432</v>
      </c>
      <c r="R3" s="138" t="s">
        <v>432</v>
      </c>
      <c r="S3" s="138" t="s">
        <v>432</v>
      </c>
      <c r="T3" s="138" t="s">
        <v>433</v>
      </c>
      <c r="U3" s="143" t="s">
        <v>441</v>
      </c>
    </row>
    <row r="4" spans="1:21" ht="35" customHeight="1" x14ac:dyDescent="0.25">
      <c r="A4" s="169" t="s">
        <v>579</v>
      </c>
      <c r="B4" s="170" t="s">
        <v>644</v>
      </c>
      <c r="C4" s="211" t="s">
        <v>700</v>
      </c>
      <c r="D4" s="211" t="s">
        <v>645</v>
      </c>
      <c r="E4" s="211" t="s">
        <v>646</v>
      </c>
      <c r="F4" s="171">
        <v>1.8442129629629631E-3</v>
      </c>
      <c r="G4" s="172">
        <v>1.842824074074074E-3</v>
      </c>
      <c r="H4" s="169" t="s">
        <v>611</v>
      </c>
      <c r="I4" s="173" t="s">
        <v>707</v>
      </c>
      <c r="J4" s="173" t="s">
        <v>708</v>
      </c>
      <c r="K4" s="173" t="s">
        <v>709</v>
      </c>
      <c r="L4" s="173" t="s">
        <v>710</v>
      </c>
      <c r="M4" s="173" t="s">
        <v>711</v>
      </c>
      <c r="N4" s="171">
        <v>4.8957175925925921E-3</v>
      </c>
      <c r="O4" s="213">
        <v>4.895138888888889E-3</v>
      </c>
      <c r="Q4" s="142" t="s">
        <v>2</v>
      </c>
      <c r="R4" s="138" t="s">
        <v>1</v>
      </c>
      <c r="S4" s="138" t="s">
        <v>4</v>
      </c>
      <c r="T4" s="138" t="s">
        <v>3</v>
      </c>
      <c r="U4" s="143" t="s">
        <v>1</v>
      </c>
    </row>
    <row r="5" spans="1:21" ht="35" customHeight="1" thickBot="1" x14ac:dyDescent="0.3">
      <c r="A5" s="169"/>
      <c r="B5" s="170"/>
      <c r="C5" s="170"/>
      <c r="D5" s="170"/>
      <c r="E5" s="170"/>
      <c r="F5" s="171"/>
      <c r="G5" s="172"/>
      <c r="H5" s="169"/>
      <c r="I5" s="173" t="s">
        <v>712</v>
      </c>
      <c r="J5" s="173" t="s">
        <v>713</v>
      </c>
      <c r="K5" s="173" t="s">
        <v>714</v>
      </c>
      <c r="L5" s="173" t="s">
        <v>659</v>
      </c>
      <c r="M5" s="173" t="s">
        <v>715</v>
      </c>
      <c r="N5" s="171"/>
      <c r="O5" s="172"/>
      <c r="Q5" s="144" t="s">
        <v>6</v>
      </c>
      <c r="R5" s="139" t="s">
        <v>7</v>
      </c>
      <c r="S5" s="139" t="s">
        <v>8</v>
      </c>
      <c r="T5" s="139" t="s">
        <v>5</v>
      </c>
      <c r="U5" s="145" t="s">
        <v>7</v>
      </c>
    </row>
    <row r="6" spans="1:21" ht="35" customHeight="1" thickBot="1" x14ac:dyDescent="0.3">
      <c r="A6" s="174"/>
      <c r="B6" s="175"/>
      <c r="C6" s="175"/>
      <c r="D6" s="175"/>
      <c r="E6" s="175"/>
      <c r="F6" s="176"/>
      <c r="G6" s="177"/>
      <c r="H6" s="169" t="s">
        <v>593</v>
      </c>
      <c r="I6" s="173" t="s">
        <v>652</v>
      </c>
      <c r="J6" s="173" t="s">
        <v>716</v>
      </c>
      <c r="K6" s="173" t="s">
        <v>717</v>
      </c>
      <c r="L6" s="173" t="s">
        <v>723</v>
      </c>
      <c r="M6" s="173" t="s">
        <v>724</v>
      </c>
      <c r="N6" s="171">
        <v>5.6420138888888883E-3</v>
      </c>
      <c r="O6" s="213">
        <v>5.6340277777777769E-3</v>
      </c>
      <c r="Q6" s="134" t="s">
        <v>404</v>
      </c>
      <c r="R6" s="135" t="s">
        <v>438</v>
      </c>
      <c r="S6" s="135" t="s">
        <v>434</v>
      </c>
      <c r="T6" s="135" t="s">
        <v>435</v>
      </c>
      <c r="U6" s="136" t="s">
        <v>436</v>
      </c>
    </row>
    <row r="7" spans="1:21" ht="35" customHeight="1" thickBot="1" x14ac:dyDescent="0.3">
      <c r="A7" s="156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169"/>
      <c r="I7" s="173" t="s">
        <v>720</v>
      </c>
      <c r="J7" s="173" t="s">
        <v>721</v>
      </c>
      <c r="K7" s="173" t="s">
        <v>722</v>
      </c>
      <c r="L7" s="173" t="s">
        <v>718</v>
      </c>
      <c r="M7" s="173" t="s">
        <v>719</v>
      </c>
      <c r="N7" s="171"/>
      <c r="O7" s="172"/>
      <c r="Q7" s="140" t="s">
        <v>441</v>
      </c>
      <c r="R7" s="137" t="s">
        <v>431</v>
      </c>
      <c r="S7" s="137" t="s">
        <v>431</v>
      </c>
      <c r="T7" s="137" t="s">
        <v>431</v>
      </c>
      <c r="U7" s="141" t="s">
        <v>580</v>
      </c>
    </row>
    <row r="8" spans="1:21" ht="35" customHeight="1" x14ac:dyDescent="0.25">
      <c r="A8" s="163" t="s">
        <v>590</v>
      </c>
      <c r="B8" s="164" t="s">
        <v>647</v>
      </c>
      <c r="C8" s="164" t="s">
        <v>648</v>
      </c>
      <c r="D8" s="164" t="s">
        <v>649</v>
      </c>
      <c r="E8" s="164" t="s">
        <v>650</v>
      </c>
      <c r="F8" s="165">
        <v>1.5120370370370372E-3</v>
      </c>
      <c r="G8" s="166">
        <v>1.5125E-3</v>
      </c>
      <c r="H8" s="169" t="s">
        <v>612</v>
      </c>
      <c r="I8" s="173" t="s">
        <v>725</v>
      </c>
      <c r="J8" s="173">
        <v>6.9768518518518519E-4</v>
      </c>
      <c r="K8" s="173">
        <v>7.1365740740740753E-4</v>
      </c>
      <c r="L8" s="173">
        <v>7.175925925925927E-4</v>
      </c>
      <c r="M8" s="173">
        <v>7.3634259259259258E-4</v>
      </c>
      <c r="N8" s="214">
        <v>6.7934027777777775E-3</v>
      </c>
      <c r="O8" s="172" t="s">
        <v>136</v>
      </c>
      <c r="Q8" s="142" t="s">
        <v>433</v>
      </c>
      <c r="R8" s="138" t="s">
        <v>432</v>
      </c>
      <c r="S8" s="138" t="s">
        <v>441</v>
      </c>
      <c r="T8" s="138" t="s">
        <v>433</v>
      </c>
      <c r="U8" s="143" t="s">
        <v>442</v>
      </c>
    </row>
    <row r="9" spans="1:21" ht="35" customHeight="1" x14ac:dyDescent="0.25">
      <c r="A9" s="169" t="s">
        <v>591</v>
      </c>
      <c r="B9" s="170" t="s">
        <v>651</v>
      </c>
      <c r="C9" s="170" t="s">
        <v>652</v>
      </c>
      <c r="D9" s="170" t="s">
        <v>653</v>
      </c>
      <c r="E9" s="170" t="s">
        <v>654</v>
      </c>
      <c r="F9" s="171">
        <v>1.7947916666666668E-3</v>
      </c>
      <c r="G9" s="172">
        <v>1.7949074074074074E-3</v>
      </c>
      <c r="H9" s="169"/>
      <c r="I9" s="173" t="s">
        <v>726</v>
      </c>
      <c r="J9" s="173" t="s">
        <v>727</v>
      </c>
      <c r="K9" s="173">
        <v>7.1030092592592586E-4</v>
      </c>
      <c r="L9" s="173">
        <v>7.2951388888888892E-4</v>
      </c>
      <c r="M9" s="173">
        <v>7.571759259259259E-4</v>
      </c>
      <c r="N9" s="171"/>
      <c r="O9" s="172"/>
      <c r="Q9" s="142" t="s">
        <v>2</v>
      </c>
      <c r="R9" s="138" t="s">
        <v>3</v>
      </c>
      <c r="S9" s="138" t="s">
        <v>4</v>
      </c>
      <c r="T9" s="138" t="s">
        <v>2</v>
      </c>
      <c r="U9" s="143" t="s">
        <v>3</v>
      </c>
    </row>
    <row r="10" spans="1:21" ht="35" customHeight="1" thickBot="1" x14ac:dyDescent="0.3">
      <c r="A10" s="169" t="s">
        <v>592</v>
      </c>
      <c r="B10" s="170" t="s">
        <v>655</v>
      </c>
      <c r="C10" s="170" t="s">
        <v>656</v>
      </c>
      <c r="D10" s="170" t="s">
        <v>657</v>
      </c>
      <c r="E10" s="170" t="s">
        <v>658</v>
      </c>
      <c r="F10" s="171">
        <v>2.0871527777777776E-3</v>
      </c>
      <c r="G10" s="213">
        <v>2.0717592592592593E-3</v>
      </c>
      <c r="H10" s="174"/>
      <c r="I10" s="178"/>
      <c r="J10" s="178"/>
      <c r="K10" s="178"/>
      <c r="L10" s="178"/>
      <c r="M10" s="178"/>
      <c r="N10" s="176"/>
      <c r="O10" s="177"/>
      <c r="Q10" s="144" t="s">
        <v>6</v>
      </c>
      <c r="R10" s="139" t="s">
        <v>8</v>
      </c>
      <c r="S10" s="139" t="s">
        <v>7</v>
      </c>
      <c r="T10" s="139" t="s">
        <v>5</v>
      </c>
      <c r="U10" s="145" t="s">
        <v>5</v>
      </c>
    </row>
    <row r="11" spans="1:21" ht="35" customHeight="1" thickBot="1" x14ac:dyDescent="0.3">
      <c r="A11" s="169" t="s">
        <v>593</v>
      </c>
      <c r="B11" s="170" t="s">
        <v>661</v>
      </c>
      <c r="C11" s="170" t="s">
        <v>662</v>
      </c>
      <c r="D11" s="209" t="s">
        <v>663</v>
      </c>
      <c r="E11" s="170" t="s">
        <v>664</v>
      </c>
      <c r="F11" s="214">
        <v>2.0957175925925926E-3</v>
      </c>
      <c r="G11" s="172" t="s">
        <v>136</v>
      </c>
      <c r="H11" s="179" t="s">
        <v>61</v>
      </c>
      <c r="I11" s="180"/>
      <c r="J11" s="180" t="s">
        <v>53</v>
      </c>
      <c r="K11" s="180" t="s">
        <v>52</v>
      </c>
      <c r="L11" s="180" t="s">
        <v>60</v>
      </c>
      <c r="M11" s="180" t="s">
        <v>59</v>
      </c>
      <c r="N11" s="181" t="s">
        <v>12</v>
      </c>
      <c r="O11" s="182" t="s">
        <v>76</v>
      </c>
      <c r="Q11" s="134" t="s">
        <v>405</v>
      </c>
      <c r="R11" s="135" t="s">
        <v>439</v>
      </c>
      <c r="S11" s="135" t="s">
        <v>437</v>
      </c>
      <c r="T11" s="135" t="s">
        <v>440</v>
      </c>
      <c r="U11" s="136" t="s">
        <v>409</v>
      </c>
    </row>
    <row r="12" spans="1:21" ht="35" customHeight="1" thickBot="1" x14ac:dyDescent="0.3">
      <c r="A12" s="174"/>
      <c r="B12" s="175"/>
      <c r="C12" s="175"/>
      <c r="D12" s="175"/>
      <c r="E12" s="175"/>
      <c r="F12" s="176"/>
      <c r="G12" s="177"/>
      <c r="H12" s="163" t="s">
        <v>576</v>
      </c>
      <c r="I12" s="164"/>
      <c r="J12" s="164" t="s">
        <v>728</v>
      </c>
      <c r="K12" s="164" t="s">
        <v>729</v>
      </c>
      <c r="L12" s="212" t="s">
        <v>682</v>
      </c>
      <c r="M12" s="212" t="s">
        <v>730</v>
      </c>
      <c r="N12" s="165">
        <v>1.3218749999999999E-3</v>
      </c>
      <c r="O12" s="166">
        <v>1.3211805555555555E-3</v>
      </c>
      <c r="Q12" s="140" t="s">
        <v>580</v>
      </c>
      <c r="R12" s="137" t="s">
        <v>580</v>
      </c>
      <c r="S12" s="137" t="s">
        <v>580</v>
      </c>
      <c r="T12" s="137" t="s">
        <v>581</v>
      </c>
      <c r="U12" s="141" t="s">
        <v>581</v>
      </c>
    </row>
    <row r="13" spans="1:21" ht="35" customHeight="1" thickBot="1" x14ac:dyDescent="0.3">
      <c r="A13" s="156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169" t="s">
        <v>583</v>
      </c>
      <c r="I13" s="170"/>
      <c r="J13" s="211" t="s">
        <v>731</v>
      </c>
      <c r="K13" s="211" t="s">
        <v>732</v>
      </c>
      <c r="L13" s="211" t="s">
        <v>733</v>
      </c>
      <c r="M13" s="211" t="s">
        <v>734</v>
      </c>
      <c r="N13" s="171">
        <v>1.5325231481481483E-3</v>
      </c>
      <c r="O13" s="172">
        <v>1.531712962962963E-3</v>
      </c>
      <c r="Q13" s="142" t="s">
        <v>442</v>
      </c>
      <c r="R13" s="138" t="s">
        <v>442</v>
      </c>
      <c r="S13" s="138" t="s">
        <v>433</v>
      </c>
      <c r="T13" s="138" t="s">
        <v>442</v>
      </c>
      <c r="U13" s="143" t="s">
        <v>582</v>
      </c>
    </row>
    <row r="14" spans="1:21" ht="35" customHeight="1" x14ac:dyDescent="0.25">
      <c r="A14" s="163" t="s">
        <v>594</v>
      </c>
      <c r="B14" s="164" t="s">
        <v>665</v>
      </c>
      <c r="C14" s="164" t="s">
        <v>666</v>
      </c>
      <c r="D14" s="164" t="s">
        <v>667</v>
      </c>
      <c r="E14" s="164" t="s">
        <v>668</v>
      </c>
      <c r="F14" s="215">
        <v>1.7395833333333332E-3</v>
      </c>
      <c r="G14" s="166">
        <v>1.7415509259259259E-3</v>
      </c>
      <c r="H14" s="169" t="s">
        <v>584</v>
      </c>
      <c r="I14" s="170"/>
      <c r="J14" s="211" t="s">
        <v>735</v>
      </c>
      <c r="K14" s="211" t="s">
        <v>736</v>
      </c>
      <c r="L14" s="211" t="s">
        <v>737</v>
      </c>
      <c r="M14" s="170" t="s">
        <v>738</v>
      </c>
      <c r="N14" s="171">
        <v>1.832986111111111E-3</v>
      </c>
      <c r="O14" s="172">
        <v>1.8283564814814814E-3</v>
      </c>
      <c r="Q14" s="142" t="s">
        <v>1</v>
      </c>
      <c r="R14" s="138" t="s">
        <v>1</v>
      </c>
      <c r="S14" s="138" t="s">
        <v>3</v>
      </c>
      <c r="T14" s="138" t="s">
        <v>5</v>
      </c>
      <c r="U14" s="143" t="s">
        <v>4</v>
      </c>
    </row>
    <row r="15" spans="1:21" ht="35" customHeight="1" thickBot="1" x14ac:dyDescent="0.3">
      <c r="A15" s="169" t="s">
        <v>595</v>
      </c>
      <c r="B15" s="170" t="s">
        <v>669</v>
      </c>
      <c r="C15" s="170" t="s">
        <v>670</v>
      </c>
      <c r="D15" s="173" t="s">
        <v>671</v>
      </c>
      <c r="E15" s="170" t="s">
        <v>672</v>
      </c>
      <c r="F15" s="171">
        <v>2.0252314814814816E-3</v>
      </c>
      <c r="G15" s="213">
        <v>2.0222222222222221E-3</v>
      </c>
      <c r="H15" s="169"/>
      <c r="I15" s="170"/>
      <c r="J15" s="170"/>
      <c r="K15" s="170"/>
      <c r="L15" s="170"/>
      <c r="M15" s="170"/>
      <c r="N15" s="171"/>
      <c r="O15" s="172"/>
      <c r="Q15" s="144" t="s">
        <v>7</v>
      </c>
      <c r="R15" s="139" t="s">
        <v>589</v>
      </c>
      <c r="S15" s="139" t="s">
        <v>4</v>
      </c>
      <c r="T15" s="139" t="s">
        <v>8</v>
      </c>
      <c r="U15" s="145" t="s">
        <v>6</v>
      </c>
    </row>
    <row r="16" spans="1:21" ht="35" customHeight="1" thickBot="1" x14ac:dyDescent="0.3">
      <c r="A16" s="169" t="s">
        <v>596</v>
      </c>
      <c r="B16" s="170" t="s">
        <v>673</v>
      </c>
      <c r="C16" s="170" t="s">
        <v>554</v>
      </c>
      <c r="D16" s="170" t="s">
        <v>674</v>
      </c>
      <c r="E16" s="170" t="s">
        <v>675</v>
      </c>
      <c r="F16" s="171">
        <v>2.3361111111111113E-3</v>
      </c>
      <c r="G16" s="172">
        <v>2.3287037037037039E-3</v>
      </c>
      <c r="H16" s="174"/>
      <c r="I16" s="175"/>
      <c r="J16" s="175"/>
      <c r="K16" s="175"/>
      <c r="L16" s="175"/>
      <c r="M16" s="175"/>
      <c r="N16" s="176"/>
      <c r="O16" s="177"/>
      <c r="Q16" s="134" t="s">
        <v>443</v>
      </c>
      <c r="R16" s="135" t="s">
        <v>444</v>
      </c>
      <c r="S16" s="135" t="s">
        <v>445</v>
      </c>
      <c r="T16" s="135" t="s">
        <v>446</v>
      </c>
      <c r="U16" s="136"/>
    </row>
    <row r="17" spans="1:22" ht="35" customHeight="1" thickBot="1" x14ac:dyDescent="0.3">
      <c r="A17" s="169" t="s">
        <v>597</v>
      </c>
      <c r="B17" s="178" t="s">
        <v>659</v>
      </c>
      <c r="C17" s="178" t="s">
        <v>660</v>
      </c>
      <c r="D17" s="178">
        <v>7.4479166666666661E-4</v>
      </c>
      <c r="E17" s="178" t="s">
        <v>686</v>
      </c>
      <c r="F17" s="216">
        <v>2.4187500000000003E-3</v>
      </c>
      <c r="G17" s="172" t="s">
        <v>136</v>
      </c>
      <c r="H17" s="179" t="s">
        <v>7</v>
      </c>
      <c r="I17" s="181"/>
      <c r="J17" s="181"/>
      <c r="K17" s="183"/>
      <c r="L17" s="181" t="s">
        <v>53</v>
      </c>
      <c r="M17" s="181" t="s">
        <v>52</v>
      </c>
      <c r="N17" s="181" t="s">
        <v>12</v>
      </c>
      <c r="O17" s="182" t="s">
        <v>76</v>
      </c>
      <c r="Q17" s="140" t="s">
        <v>441</v>
      </c>
      <c r="R17" s="137"/>
      <c r="S17" s="137" t="s">
        <v>581</v>
      </c>
      <c r="T17" s="137" t="s">
        <v>581</v>
      </c>
      <c r="U17" s="141"/>
    </row>
    <row r="18" spans="1:22" ht="35" customHeight="1" thickBot="1" x14ac:dyDescent="0.3">
      <c r="A18" s="156" t="s">
        <v>3</v>
      </c>
      <c r="B18" s="184"/>
      <c r="C18" s="185"/>
      <c r="D18" s="185"/>
      <c r="E18" s="157"/>
      <c r="F18" s="157" t="s">
        <v>12</v>
      </c>
      <c r="G18" s="158" t="s">
        <v>76</v>
      </c>
      <c r="H18" s="163" t="s">
        <v>613</v>
      </c>
      <c r="I18" s="164"/>
      <c r="J18" s="164"/>
      <c r="K18" s="164"/>
      <c r="L18" s="164" t="s">
        <v>739</v>
      </c>
      <c r="M18" s="164" t="s">
        <v>740</v>
      </c>
      <c r="N18" s="165">
        <v>8.7256944444444448E-4</v>
      </c>
      <c r="O18" s="166">
        <v>8.7280092592592585E-4</v>
      </c>
      <c r="Q18" s="142" t="s">
        <v>582</v>
      </c>
      <c r="R18" s="138" t="s">
        <v>582</v>
      </c>
      <c r="S18" s="138" t="s">
        <v>582</v>
      </c>
      <c r="T18" s="138"/>
      <c r="U18" s="143"/>
    </row>
    <row r="19" spans="1:22" ht="35" customHeight="1" x14ac:dyDescent="0.25">
      <c r="A19" s="163" t="s">
        <v>598</v>
      </c>
      <c r="B19" s="164"/>
      <c r="C19" s="164"/>
      <c r="D19" s="164"/>
      <c r="E19" s="186"/>
      <c r="F19" s="217" t="s">
        <v>676</v>
      </c>
      <c r="G19" s="187" t="s">
        <v>681</v>
      </c>
      <c r="H19" s="169" t="s">
        <v>614</v>
      </c>
      <c r="I19" s="170"/>
      <c r="J19" s="170"/>
      <c r="K19" s="170"/>
      <c r="L19" s="170" t="s">
        <v>741</v>
      </c>
      <c r="M19" s="170" t="s">
        <v>742</v>
      </c>
      <c r="N19" s="171">
        <v>9.7777777777777772E-4</v>
      </c>
      <c r="O19" s="172">
        <v>9.7615740740740736E-4</v>
      </c>
      <c r="Q19" s="142" t="s">
        <v>2</v>
      </c>
      <c r="R19" s="138" t="s">
        <v>588</v>
      </c>
      <c r="S19" s="138" t="s">
        <v>588</v>
      </c>
      <c r="T19" s="138" t="s">
        <v>588</v>
      </c>
      <c r="U19" s="143"/>
    </row>
    <row r="20" spans="1:22" ht="35" customHeight="1" thickBot="1" x14ac:dyDescent="0.3">
      <c r="A20" s="169" t="s">
        <v>599</v>
      </c>
      <c r="B20" s="170"/>
      <c r="C20" s="170"/>
      <c r="D20" s="170"/>
      <c r="E20" s="188"/>
      <c r="F20" s="188" t="s">
        <v>677</v>
      </c>
      <c r="G20" s="218" t="s">
        <v>682</v>
      </c>
      <c r="H20" s="169" t="s">
        <v>615</v>
      </c>
      <c r="I20" s="170"/>
      <c r="J20" s="170"/>
      <c r="K20" s="170"/>
      <c r="L20" s="170" t="s">
        <v>743</v>
      </c>
      <c r="M20" s="170" t="s">
        <v>744</v>
      </c>
      <c r="N20" s="171">
        <v>1.0688657407407407E-3</v>
      </c>
      <c r="O20" s="172">
        <v>1.0752314814814815E-3</v>
      </c>
      <c r="Q20" s="146" t="s">
        <v>6</v>
      </c>
      <c r="R20" s="147" t="s">
        <v>8</v>
      </c>
      <c r="S20" s="147" t="s">
        <v>589</v>
      </c>
      <c r="T20" s="147" t="s">
        <v>589</v>
      </c>
      <c r="U20" s="148"/>
    </row>
    <row r="21" spans="1:22" ht="35" customHeight="1" thickBot="1" x14ac:dyDescent="0.3">
      <c r="A21" s="169" t="s">
        <v>600</v>
      </c>
      <c r="B21" s="170"/>
      <c r="C21" s="170"/>
      <c r="D21" s="170"/>
      <c r="E21" s="188"/>
      <c r="F21" s="188">
        <v>33.28</v>
      </c>
      <c r="G21" s="218" t="s">
        <v>683</v>
      </c>
      <c r="H21" s="169" t="s">
        <v>616</v>
      </c>
      <c r="I21" s="170"/>
      <c r="J21" s="173"/>
      <c r="K21" s="170"/>
      <c r="L21" s="170" t="s">
        <v>745</v>
      </c>
      <c r="M21" s="170" t="s">
        <v>746</v>
      </c>
      <c r="N21" s="171">
        <v>1.1903935185185186E-3</v>
      </c>
      <c r="O21" s="172" t="s">
        <v>136</v>
      </c>
      <c r="Q21" s="190"/>
      <c r="R21" s="190"/>
      <c r="S21" s="190"/>
      <c r="T21" s="190"/>
    </row>
    <row r="22" spans="1:22" ht="35" customHeight="1" thickBot="1" x14ac:dyDescent="0.3">
      <c r="A22" s="169" t="s">
        <v>601</v>
      </c>
      <c r="B22" s="170"/>
      <c r="C22" s="170"/>
      <c r="D22" s="170"/>
      <c r="E22" s="188"/>
      <c r="F22" s="219" t="s">
        <v>648</v>
      </c>
      <c r="G22" s="189" t="s">
        <v>136</v>
      </c>
      <c r="H22" s="174"/>
      <c r="I22" s="175"/>
      <c r="J22" s="175"/>
      <c r="K22" s="175"/>
      <c r="L22" s="175"/>
      <c r="M22" s="175"/>
      <c r="N22" s="176"/>
      <c r="O22" s="177"/>
      <c r="Q22" s="611" t="s">
        <v>64</v>
      </c>
      <c r="R22" s="612"/>
      <c r="S22" s="612"/>
      <c r="T22" s="612"/>
      <c r="U22" s="612"/>
      <c r="V22" s="613"/>
    </row>
    <row r="23" spans="1:22" ht="35" customHeight="1" thickBot="1" x14ac:dyDescent="0.3">
      <c r="A23" s="191" t="s">
        <v>678</v>
      </c>
      <c r="B23" s="220" t="s">
        <v>679</v>
      </c>
      <c r="C23" s="210" t="s">
        <v>136</v>
      </c>
      <c r="D23" s="175" t="s">
        <v>399</v>
      </c>
      <c r="E23" s="192" t="s">
        <v>399</v>
      </c>
      <c r="F23" s="192" t="s">
        <v>680</v>
      </c>
      <c r="G23" s="193" t="s">
        <v>136</v>
      </c>
      <c r="H23" s="179" t="s">
        <v>8</v>
      </c>
      <c r="I23" s="181"/>
      <c r="J23" s="181"/>
      <c r="K23" s="183"/>
      <c r="L23" s="181" t="s">
        <v>53</v>
      </c>
      <c r="M23" s="181" t="s">
        <v>52</v>
      </c>
      <c r="N23" s="181" t="s">
        <v>12</v>
      </c>
      <c r="O23" s="182" t="s">
        <v>76</v>
      </c>
      <c r="Q23" s="614" t="s">
        <v>625</v>
      </c>
      <c r="R23" s="615"/>
      <c r="S23" s="615"/>
      <c r="T23" s="615"/>
      <c r="U23" s="615"/>
      <c r="V23" s="616"/>
    </row>
    <row r="24" spans="1:22" ht="35" customHeight="1" thickBot="1" x14ac:dyDescent="0.3">
      <c r="A24" s="156" t="s">
        <v>4</v>
      </c>
      <c r="B24" s="157"/>
      <c r="C24" s="157"/>
      <c r="D24" s="157" t="s">
        <v>53</v>
      </c>
      <c r="E24" s="157" t="s">
        <v>52</v>
      </c>
      <c r="F24" s="157" t="s">
        <v>12</v>
      </c>
      <c r="G24" s="158" t="s">
        <v>76</v>
      </c>
      <c r="H24" s="163" t="s">
        <v>617</v>
      </c>
      <c r="I24" s="164"/>
      <c r="J24" s="164"/>
      <c r="K24" s="164"/>
      <c r="L24" s="164" t="s">
        <v>747</v>
      </c>
      <c r="M24" s="164" t="s">
        <v>748</v>
      </c>
      <c r="N24" s="215">
        <v>9.9837962962962966E-4</v>
      </c>
      <c r="O24" s="166">
        <v>1.0030092592592593E-3</v>
      </c>
      <c r="Q24" s="617" t="s">
        <v>626</v>
      </c>
      <c r="R24" s="618"/>
      <c r="S24" s="618"/>
      <c r="T24" s="618"/>
      <c r="U24" s="618"/>
      <c r="V24" s="619"/>
    </row>
    <row r="25" spans="1:22" ht="35" customHeight="1" x14ac:dyDescent="0.25">
      <c r="A25" s="163" t="s">
        <v>602</v>
      </c>
      <c r="B25" s="173"/>
      <c r="C25" s="173"/>
      <c r="D25" s="173" t="s">
        <v>684</v>
      </c>
      <c r="E25" s="173" t="s">
        <v>878</v>
      </c>
      <c r="F25" s="215">
        <v>7.8275462962962966E-4</v>
      </c>
      <c r="G25" s="166">
        <v>7.8587962962962954E-4</v>
      </c>
      <c r="H25" s="169" t="s">
        <v>618</v>
      </c>
      <c r="I25" s="170"/>
      <c r="J25" s="170"/>
      <c r="K25" s="170"/>
      <c r="L25" s="170" t="s">
        <v>749</v>
      </c>
      <c r="M25" s="170" t="s">
        <v>750</v>
      </c>
      <c r="N25" s="171">
        <v>1.1394675925925927E-3</v>
      </c>
      <c r="O25" s="172">
        <v>1.1346064814814814E-3</v>
      </c>
      <c r="Q25" s="617" t="s">
        <v>627</v>
      </c>
      <c r="R25" s="618"/>
      <c r="S25" s="618"/>
      <c r="T25" s="618"/>
      <c r="U25" s="618"/>
      <c r="V25" s="619"/>
    </row>
    <row r="26" spans="1:22" ht="35" customHeight="1" thickBot="1" x14ac:dyDescent="0.3">
      <c r="A26" s="169" t="s">
        <v>603</v>
      </c>
      <c r="B26" s="173"/>
      <c r="C26" s="173"/>
      <c r="D26" s="173" t="s">
        <v>685</v>
      </c>
      <c r="E26" s="173">
        <v>7.0092592592592602E-4</v>
      </c>
      <c r="F26" s="171">
        <v>1.2015046296296298E-3</v>
      </c>
      <c r="G26" s="172">
        <v>1.1979166666666668E-3</v>
      </c>
      <c r="H26" s="169" t="s">
        <v>619</v>
      </c>
      <c r="I26" s="170"/>
      <c r="J26" s="170"/>
      <c r="K26" s="170"/>
      <c r="L26" s="170" t="s">
        <v>751</v>
      </c>
      <c r="M26" s="170" t="s">
        <v>752</v>
      </c>
      <c r="N26" s="214">
        <v>1.2222222222222222E-3</v>
      </c>
      <c r="O26" s="172">
        <v>1.2239583333333332E-3</v>
      </c>
      <c r="Q26" s="608"/>
      <c r="R26" s="609"/>
      <c r="S26" s="609"/>
      <c r="T26" s="609"/>
      <c r="U26" s="609"/>
      <c r="V26" s="610"/>
    </row>
    <row r="27" spans="1:22" ht="35" customHeight="1" thickBot="1" x14ac:dyDescent="0.3">
      <c r="A27" s="169" t="s">
        <v>604</v>
      </c>
      <c r="B27" s="173"/>
      <c r="C27" s="173"/>
      <c r="D27" s="173" t="s">
        <v>687</v>
      </c>
      <c r="E27" s="173" t="s">
        <v>688</v>
      </c>
      <c r="F27" s="214">
        <v>1.0633101851851851E-3</v>
      </c>
      <c r="G27" s="172">
        <v>1.0648148148148147E-3</v>
      </c>
      <c r="H27" s="169" t="s">
        <v>620</v>
      </c>
      <c r="I27" s="170"/>
      <c r="J27" s="170"/>
      <c r="K27" s="170"/>
      <c r="L27" s="170" t="s">
        <v>753</v>
      </c>
      <c r="M27" s="170" t="s">
        <v>754</v>
      </c>
      <c r="N27" s="171">
        <v>1.2855324074074073E-3</v>
      </c>
      <c r="O27" s="172" t="s">
        <v>136</v>
      </c>
      <c r="Q27" s="620" t="s">
        <v>61</v>
      </c>
      <c r="R27" s="621"/>
      <c r="S27" s="621"/>
      <c r="T27" s="621"/>
      <c r="U27" s="621"/>
      <c r="V27" s="622"/>
    </row>
    <row r="28" spans="1:22" ht="35" customHeight="1" thickBot="1" x14ac:dyDescent="0.3">
      <c r="A28" s="169" t="s">
        <v>605</v>
      </c>
      <c r="B28" s="173"/>
      <c r="C28" s="173"/>
      <c r="D28" s="173" t="s">
        <v>689</v>
      </c>
      <c r="E28" s="173">
        <v>8.9363425925925927E-4</v>
      </c>
      <c r="F28" s="171">
        <v>1.5280092592592593E-3</v>
      </c>
      <c r="G28" s="172" t="s">
        <v>136</v>
      </c>
      <c r="H28" s="174"/>
      <c r="I28" s="175"/>
      <c r="J28" s="175"/>
      <c r="K28" s="175"/>
      <c r="L28" s="175"/>
      <c r="M28" s="175"/>
      <c r="N28" s="176"/>
      <c r="O28" s="177"/>
      <c r="Q28" s="614" t="s">
        <v>628</v>
      </c>
      <c r="R28" s="615"/>
      <c r="S28" s="615"/>
      <c r="T28" s="615"/>
      <c r="U28" s="615"/>
      <c r="V28" s="616"/>
    </row>
    <row r="29" spans="1:22" ht="35" customHeight="1" thickBot="1" x14ac:dyDescent="0.3">
      <c r="A29" s="194" t="s">
        <v>5</v>
      </c>
      <c r="B29" s="160"/>
      <c r="C29" s="160"/>
      <c r="D29" s="160" t="s">
        <v>53</v>
      </c>
      <c r="E29" s="160" t="s">
        <v>52</v>
      </c>
      <c r="F29" s="160" t="s">
        <v>12</v>
      </c>
      <c r="G29" s="161" t="s">
        <v>76</v>
      </c>
      <c r="H29" s="179" t="s">
        <v>58</v>
      </c>
      <c r="I29" s="181"/>
      <c r="J29" s="181" t="s">
        <v>57</v>
      </c>
      <c r="K29" s="181" t="s">
        <v>56</v>
      </c>
      <c r="L29" s="181" t="s">
        <v>55</v>
      </c>
      <c r="M29" s="181" t="s">
        <v>54</v>
      </c>
      <c r="N29" s="181" t="s">
        <v>12</v>
      </c>
      <c r="O29" s="182" t="s">
        <v>76</v>
      </c>
      <c r="Q29" s="617" t="s">
        <v>629</v>
      </c>
      <c r="R29" s="618"/>
      <c r="S29" s="618"/>
      <c r="T29" s="618"/>
      <c r="U29" s="618"/>
      <c r="V29" s="619"/>
    </row>
    <row r="30" spans="1:22" ht="35" customHeight="1" x14ac:dyDescent="0.25">
      <c r="A30" s="163" t="s">
        <v>606</v>
      </c>
      <c r="B30" s="164"/>
      <c r="C30" s="164"/>
      <c r="D30" s="164" t="s">
        <v>690</v>
      </c>
      <c r="E30" s="164" t="s">
        <v>691</v>
      </c>
      <c r="F30" s="165">
        <v>8.039351851851852E-4</v>
      </c>
      <c r="G30" s="166">
        <v>8.0150462962962977E-4</v>
      </c>
      <c r="H30" s="195" t="s">
        <v>587</v>
      </c>
      <c r="I30" s="165"/>
      <c r="J30" s="165">
        <v>8.3379629629629635E-4</v>
      </c>
      <c r="K30" s="215">
        <v>8.7627314814814816E-4</v>
      </c>
      <c r="L30" s="215">
        <v>8.9375000000000001E-4</v>
      </c>
      <c r="M30" s="215">
        <v>8.261574074074074E-4</v>
      </c>
      <c r="N30" s="165">
        <v>3.429976851851852E-3</v>
      </c>
      <c r="O30" s="166">
        <v>3.4327546296296294E-3</v>
      </c>
      <c r="Q30" s="617" t="s">
        <v>630</v>
      </c>
      <c r="R30" s="618"/>
      <c r="S30" s="618"/>
      <c r="T30" s="618"/>
      <c r="U30" s="618"/>
      <c r="V30" s="619"/>
    </row>
    <row r="31" spans="1:22" ht="35" customHeight="1" thickBot="1" x14ac:dyDescent="0.3">
      <c r="A31" s="169" t="s">
        <v>607</v>
      </c>
      <c r="B31" s="170"/>
      <c r="C31" s="170"/>
      <c r="D31" s="170" t="s">
        <v>692</v>
      </c>
      <c r="E31" s="170" t="s">
        <v>693</v>
      </c>
      <c r="F31" s="171">
        <v>9.2858796296296298E-4</v>
      </c>
      <c r="G31" s="213">
        <v>9.2696759259259251E-4</v>
      </c>
      <c r="H31" s="196" t="s">
        <v>586</v>
      </c>
      <c r="I31" s="171"/>
      <c r="J31" s="171">
        <v>9.8275462962962965E-4</v>
      </c>
      <c r="K31" s="214">
        <v>9.6770833333333333E-4</v>
      </c>
      <c r="L31" s="214">
        <v>9.967592592592593E-4</v>
      </c>
      <c r="M31" s="214">
        <v>9.1828703703703701E-4</v>
      </c>
      <c r="N31" s="171">
        <v>3.867013888888889E-3</v>
      </c>
      <c r="O31" s="172">
        <v>3.8635416666666666E-3</v>
      </c>
      <c r="Q31" s="623"/>
      <c r="R31" s="624"/>
      <c r="S31" s="624"/>
      <c r="T31" s="624"/>
      <c r="U31" s="624"/>
      <c r="V31" s="625"/>
    </row>
    <row r="32" spans="1:22" ht="35" customHeight="1" x14ac:dyDescent="0.25">
      <c r="A32" s="169" t="s">
        <v>608</v>
      </c>
      <c r="B32" s="170"/>
      <c r="C32" s="170"/>
      <c r="D32" s="170" t="s">
        <v>694</v>
      </c>
      <c r="E32" s="170" t="s">
        <v>695</v>
      </c>
      <c r="F32" s="171">
        <v>9.1574074074074073E-4</v>
      </c>
      <c r="G32" s="213">
        <v>9.1180555555555546E-4</v>
      </c>
      <c r="H32" s="196" t="s">
        <v>585</v>
      </c>
      <c r="I32" s="171"/>
      <c r="J32" s="171">
        <v>1.0847222222222222E-3</v>
      </c>
      <c r="K32" s="171">
        <v>1.128587962962963E-3</v>
      </c>
      <c r="L32" s="214">
        <v>1.1896990740740739E-3</v>
      </c>
      <c r="M32" s="214">
        <v>9.5474537037037045E-4</v>
      </c>
      <c r="N32" s="171">
        <v>4.357754629629629E-3</v>
      </c>
      <c r="O32" s="172">
        <v>4.354398148148148E-3</v>
      </c>
      <c r="Q32" s="626" t="s">
        <v>58</v>
      </c>
      <c r="R32" s="627"/>
      <c r="S32" s="627"/>
      <c r="T32" s="627"/>
      <c r="U32" s="627"/>
      <c r="V32" s="628"/>
    </row>
    <row r="33" spans="1:22" ht="35" customHeight="1" x14ac:dyDescent="0.25">
      <c r="A33" s="169" t="s">
        <v>609</v>
      </c>
      <c r="B33" s="170"/>
      <c r="C33" s="170"/>
      <c r="D33" s="170" t="s">
        <v>696</v>
      </c>
      <c r="E33" s="170" t="s">
        <v>697</v>
      </c>
      <c r="F33" s="214">
        <v>9.5497685185185182E-4</v>
      </c>
      <c r="G33" s="172" t="s">
        <v>136</v>
      </c>
      <c r="H33" s="196"/>
      <c r="I33" s="171"/>
      <c r="J33" s="171"/>
      <c r="K33" s="171"/>
      <c r="L33" s="171"/>
      <c r="M33" s="171"/>
      <c r="N33" s="171"/>
      <c r="O33" s="172"/>
      <c r="Q33" s="617" t="s">
        <v>631</v>
      </c>
      <c r="R33" s="618"/>
      <c r="S33" s="618"/>
      <c r="T33" s="618"/>
      <c r="U33" s="618"/>
      <c r="V33" s="619"/>
    </row>
    <row r="34" spans="1:22" ht="35" customHeight="1" x14ac:dyDescent="0.25">
      <c r="A34" s="169" t="s">
        <v>621</v>
      </c>
      <c r="B34" s="170"/>
      <c r="C34" s="170"/>
      <c r="D34" s="170" t="s">
        <v>399</v>
      </c>
      <c r="E34" s="170" t="s">
        <v>399</v>
      </c>
      <c r="F34" s="171" t="s">
        <v>399</v>
      </c>
      <c r="G34" s="172" t="s">
        <v>399</v>
      </c>
      <c r="H34" s="197"/>
      <c r="I34" s="198"/>
      <c r="J34" s="198"/>
      <c r="K34" s="198"/>
      <c r="L34" s="198"/>
      <c r="M34" s="198"/>
      <c r="N34" s="198"/>
      <c r="O34" s="199"/>
      <c r="Q34" s="617" t="s">
        <v>632</v>
      </c>
      <c r="R34" s="618"/>
      <c r="S34" s="618"/>
      <c r="T34" s="618"/>
      <c r="U34" s="618"/>
      <c r="V34" s="619"/>
    </row>
    <row r="35" spans="1:22" ht="35" customHeight="1" thickBot="1" x14ac:dyDescent="0.3">
      <c r="A35" s="169" t="s">
        <v>622</v>
      </c>
      <c r="B35" s="170"/>
      <c r="C35" s="170"/>
      <c r="D35" s="170" t="s">
        <v>698</v>
      </c>
      <c r="E35" s="170" t="s">
        <v>699</v>
      </c>
      <c r="F35" s="214">
        <v>1.1567129629629629E-3</v>
      </c>
      <c r="G35" s="172" t="s">
        <v>136</v>
      </c>
      <c r="H35" s="200"/>
      <c r="I35" s="176"/>
      <c r="J35" s="176"/>
      <c r="K35" s="176"/>
      <c r="L35" s="176"/>
      <c r="M35" s="176"/>
      <c r="N35" s="176"/>
      <c r="O35" s="177"/>
      <c r="Q35" s="608" t="s">
        <v>633</v>
      </c>
      <c r="R35" s="609"/>
      <c r="S35" s="609"/>
      <c r="T35" s="609"/>
      <c r="U35" s="609"/>
      <c r="V35" s="610"/>
    </row>
    <row r="36" spans="1:22" ht="35" customHeight="1" thickBot="1" x14ac:dyDescent="0.3">
      <c r="A36" s="191" t="s">
        <v>623</v>
      </c>
      <c r="B36" s="175"/>
      <c r="C36" s="175"/>
      <c r="D36" s="175" t="s">
        <v>399</v>
      </c>
      <c r="E36" s="175" t="s">
        <v>399</v>
      </c>
      <c r="F36" s="176" t="s">
        <v>399</v>
      </c>
      <c r="G36" s="177" t="s">
        <v>399</v>
      </c>
      <c r="H36" s="201" t="s">
        <v>636</v>
      </c>
      <c r="I36" s="202"/>
      <c r="J36" s="203"/>
      <c r="K36" s="204"/>
      <c r="L36" s="202" t="s">
        <v>71</v>
      </c>
      <c r="M36" s="203" t="s">
        <v>72</v>
      </c>
      <c r="N36" s="204" t="s">
        <v>73</v>
      </c>
      <c r="O36" s="205"/>
    </row>
  </sheetData>
  <mergeCells count="14">
    <mergeCell ref="Q35:V35"/>
    <mergeCell ref="Q22:V22"/>
    <mergeCell ref="Q23:V23"/>
    <mergeCell ref="Q24:V24"/>
    <mergeCell ref="Q25:V25"/>
    <mergeCell ref="Q26:V26"/>
    <mergeCell ref="Q27:V27"/>
    <mergeCell ref="Q28:V28"/>
    <mergeCell ref="Q29:V29"/>
    <mergeCell ref="Q30:V30"/>
    <mergeCell ref="Q31:V31"/>
    <mergeCell ref="Q32:V32"/>
    <mergeCell ref="Q33:V33"/>
    <mergeCell ref="Q34:V34"/>
  </mergeCells>
  <pageMargins left="0.25" right="0.25" top="0.25" bottom="0.25" header="0.25" footer="0.25"/>
  <pageSetup scale="53" orientation="landscape" horizontalDpi="4294967292" verticalDpi="4294967292" copies="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V36"/>
  <sheetViews>
    <sheetView zoomScale="75" zoomScaleNormal="75" zoomScalePageLayoutView="75" workbookViewId="0"/>
  </sheetViews>
  <sheetFormatPr defaultColWidth="11.453125" defaultRowHeight="27.75" customHeight="1" x14ac:dyDescent="0.25"/>
  <cols>
    <col min="1" max="1" width="54.1796875" style="206" customWidth="1"/>
    <col min="2" max="5" width="10.1796875" style="168" customWidth="1"/>
    <col min="6" max="7" width="16.6328125" style="168" customWidth="1"/>
    <col min="8" max="8" width="54.1796875" style="206" customWidth="1"/>
    <col min="9" max="13" width="10.1796875" style="168" customWidth="1"/>
    <col min="14" max="15" width="16.6328125" style="168" customWidth="1"/>
    <col min="16" max="16" width="11.453125" style="168"/>
    <col min="17" max="21" width="15.6328125" style="168" customWidth="1"/>
    <col min="22" max="16384" width="11.453125" style="168"/>
  </cols>
  <sheetData>
    <row r="1" spans="1:21" s="162" customFormat="1" ht="35" customHeight="1" thickBot="1" x14ac:dyDescent="0.3">
      <c r="A1" s="156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156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  <c r="Q1" s="134" t="s">
        <v>426</v>
      </c>
      <c r="R1" s="135" t="s">
        <v>427</v>
      </c>
      <c r="S1" s="135" t="s">
        <v>428</v>
      </c>
      <c r="T1" s="135" t="s">
        <v>408</v>
      </c>
      <c r="U1" s="136" t="s">
        <v>429</v>
      </c>
    </row>
    <row r="2" spans="1:21" ht="35" customHeight="1" x14ac:dyDescent="0.25">
      <c r="A2" s="163" t="s">
        <v>577</v>
      </c>
      <c r="B2" s="212" t="s">
        <v>832</v>
      </c>
      <c r="C2" s="164" t="s">
        <v>833</v>
      </c>
      <c r="D2" s="164" t="s">
        <v>834</v>
      </c>
      <c r="E2" s="212" t="s">
        <v>835</v>
      </c>
      <c r="F2" s="165">
        <v>1.4677083333333332E-3</v>
      </c>
      <c r="G2" s="166">
        <v>1.4663194444444444E-3</v>
      </c>
      <c r="H2" s="275" t="s">
        <v>813</v>
      </c>
      <c r="I2" s="288" t="s">
        <v>650</v>
      </c>
      <c r="J2" s="288" t="s">
        <v>899</v>
      </c>
      <c r="K2" s="288" t="s">
        <v>512</v>
      </c>
      <c r="L2" s="288" t="s">
        <v>900</v>
      </c>
      <c r="M2" s="288" t="s">
        <v>901</v>
      </c>
      <c r="N2" s="272">
        <v>4.681134259259259E-3</v>
      </c>
      <c r="O2" s="313">
        <v>4.6805555555555559E-3</v>
      </c>
      <c r="Q2" s="140" t="s">
        <v>430</v>
      </c>
      <c r="R2" s="137" t="s">
        <v>430</v>
      </c>
      <c r="S2" s="137" t="s">
        <v>430</v>
      </c>
      <c r="T2" s="137" t="s">
        <v>430</v>
      </c>
      <c r="U2" s="141" t="s">
        <v>431</v>
      </c>
    </row>
    <row r="3" spans="1:21" ht="35" customHeight="1" x14ac:dyDescent="0.25">
      <c r="A3" s="169" t="s">
        <v>773</v>
      </c>
      <c r="B3" s="170" t="s">
        <v>836</v>
      </c>
      <c r="C3" s="170" t="s">
        <v>736</v>
      </c>
      <c r="D3" s="211" t="s">
        <v>837</v>
      </c>
      <c r="E3" s="211" t="s">
        <v>838</v>
      </c>
      <c r="F3" s="171">
        <v>1.7266203703703705E-3</v>
      </c>
      <c r="G3" s="172">
        <v>1.7303240740740742E-3</v>
      </c>
      <c r="H3" s="169"/>
      <c r="I3" s="173" t="s">
        <v>902</v>
      </c>
      <c r="J3" s="173" t="s">
        <v>498</v>
      </c>
      <c r="K3" s="173" t="s">
        <v>903</v>
      </c>
      <c r="L3" s="173" t="s">
        <v>904</v>
      </c>
      <c r="M3" s="173" t="s">
        <v>905</v>
      </c>
      <c r="N3" s="171"/>
      <c r="O3" s="172"/>
      <c r="Q3" s="142" t="s">
        <v>772</v>
      </c>
      <c r="R3" s="138" t="s">
        <v>432</v>
      </c>
      <c r="S3" s="138" t="s">
        <v>432</v>
      </c>
      <c r="T3" s="138" t="s">
        <v>432</v>
      </c>
      <c r="U3" s="143" t="s">
        <v>433</v>
      </c>
    </row>
    <row r="4" spans="1:21" ht="35" customHeight="1" x14ac:dyDescent="0.25">
      <c r="A4" s="169" t="s">
        <v>775</v>
      </c>
      <c r="B4" s="211" t="s">
        <v>839</v>
      </c>
      <c r="C4" s="211" t="s">
        <v>840</v>
      </c>
      <c r="D4" s="211" t="s">
        <v>841</v>
      </c>
      <c r="E4" s="170" t="s">
        <v>862</v>
      </c>
      <c r="F4" s="171">
        <v>2.0723379629629629E-3</v>
      </c>
      <c r="G4" s="172" t="s">
        <v>136</v>
      </c>
      <c r="H4" s="169" t="s">
        <v>814</v>
      </c>
      <c r="I4" s="173" t="s">
        <v>912</v>
      </c>
      <c r="J4" s="173" t="s">
        <v>913</v>
      </c>
      <c r="K4" s="173" t="s">
        <v>914</v>
      </c>
      <c r="L4" s="173" t="s">
        <v>915</v>
      </c>
      <c r="M4" s="173" t="s">
        <v>916</v>
      </c>
      <c r="N4" s="214">
        <v>4.8768518518518518E-3</v>
      </c>
      <c r="O4" s="172">
        <v>4.8805555555555555E-3</v>
      </c>
      <c r="Q4" s="142" t="s">
        <v>4</v>
      </c>
      <c r="R4" s="138" t="s">
        <v>5</v>
      </c>
      <c r="S4" s="138" t="s">
        <v>2</v>
      </c>
      <c r="T4" s="138" t="s">
        <v>1</v>
      </c>
      <c r="U4" s="143" t="s">
        <v>3</v>
      </c>
    </row>
    <row r="5" spans="1:21" ht="35" customHeight="1" thickBot="1" x14ac:dyDescent="0.3">
      <c r="A5" s="169"/>
      <c r="B5" s="170"/>
      <c r="C5" s="170"/>
      <c r="D5" s="170"/>
      <c r="E5" s="170"/>
      <c r="F5" s="171"/>
      <c r="G5" s="172"/>
      <c r="H5" s="169"/>
      <c r="I5" s="173" t="s">
        <v>917</v>
      </c>
      <c r="J5" s="173" t="s">
        <v>918</v>
      </c>
      <c r="K5" s="173" t="s">
        <v>919</v>
      </c>
      <c r="L5" s="173" t="s">
        <v>920</v>
      </c>
      <c r="M5" s="173" t="s">
        <v>921</v>
      </c>
      <c r="N5" s="171"/>
      <c r="O5" s="172"/>
      <c r="Q5" s="144" t="s">
        <v>7</v>
      </c>
      <c r="R5" s="139" t="s">
        <v>8</v>
      </c>
      <c r="S5" s="139" t="s">
        <v>6</v>
      </c>
      <c r="T5" s="139" t="s">
        <v>8</v>
      </c>
      <c r="U5" s="145" t="s">
        <v>6</v>
      </c>
    </row>
    <row r="6" spans="1:21" ht="35" customHeight="1" thickBot="1" x14ac:dyDescent="0.3">
      <c r="A6" s="273"/>
      <c r="B6" s="274"/>
      <c r="C6" s="274"/>
      <c r="D6" s="274"/>
      <c r="E6" s="274"/>
      <c r="F6" s="198"/>
      <c r="G6" s="199"/>
      <c r="H6" s="169" t="s">
        <v>815</v>
      </c>
      <c r="I6" s="173" t="s">
        <v>654</v>
      </c>
      <c r="J6" s="173" t="s">
        <v>906</v>
      </c>
      <c r="K6" s="173" t="s">
        <v>907</v>
      </c>
      <c r="L6" s="173" t="s">
        <v>896</v>
      </c>
      <c r="M6" s="173" t="s">
        <v>908</v>
      </c>
      <c r="N6" s="214">
        <v>5.0342592592592592E-3</v>
      </c>
      <c r="O6" s="172" t="s">
        <v>136</v>
      </c>
      <c r="Q6" s="134" t="s">
        <v>404</v>
      </c>
      <c r="R6" s="135" t="s">
        <v>438</v>
      </c>
      <c r="S6" s="135" t="s">
        <v>434</v>
      </c>
      <c r="T6" s="135" t="s">
        <v>435</v>
      </c>
      <c r="U6" s="136" t="s">
        <v>436</v>
      </c>
    </row>
    <row r="7" spans="1:21" ht="35" customHeight="1" thickBot="1" x14ac:dyDescent="0.3">
      <c r="A7" s="156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169"/>
      <c r="I7" s="173" t="s">
        <v>904</v>
      </c>
      <c r="J7" s="173" t="s">
        <v>909</v>
      </c>
      <c r="K7" s="173" t="s">
        <v>910</v>
      </c>
      <c r="L7" s="173" t="s">
        <v>862</v>
      </c>
      <c r="M7" s="173" t="s">
        <v>911</v>
      </c>
      <c r="N7" s="171"/>
      <c r="O7" s="172"/>
      <c r="Q7" s="140" t="s">
        <v>431</v>
      </c>
      <c r="R7" s="137" t="s">
        <v>431</v>
      </c>
      <c r="S7" s="137" t="s">
        <v>431</v>
      </c>
      <c r="T7" s="137" t="s">
        <v>441</v>
      </c>
      <c r="U7" s="141" t="s">
        <v>441</v>
      </c>
    </row>
    <row r="8" spans="1:21" ht="35" customHeight="1" x14ac:dyDescent="0.25">
      <c r="A8" s="275" t="s">
        <v>802</v>
      </c>
      <c r="B8" s="271" t="s">
        <v>842</v>
      </c>
      <c r="C8" s="271" t="s">
        <v>843</v>
      </c>
      <c r="D8" s="271" t="s">
        <v>844</v>
      </c>
      <c r="E8" s="271" t="s">
        <v>845</v>
      </c>
      <c r="F8" s="272">
        <v>1.6143518518518518E-3</v>
      </c>
      <c r="G8" s="313">
        <v>1.6109953703703705E-3</v>
      </c>
      <c r="H8" s="169" t="s">
        <v>816</v>
      </c>
      <c r="I8" s="173" t="s">
        <v>922</v>
      </c>
      <c r="J8" s="173" t="s">
        <v>923</v>
      </c>
      <c r="K8" s="173" t="s">
        <v>924</v>
      </c>
      <c r="L8" s="173" t="s">
        <v>925</v>
      </c>
      <c r="M8" s="173" t="s">
        <v>926</v>
      </c>
      <c r="N8" s="214">
        <v>5.6716435185185177E-3</v>
      </c>
      <c r="O8" s="172" t="s">
        <v>136</v>
      </c>
      <c r="Q8" s="142" t="s">
        <v>433</v>
      </c>
      <c r="R8" s="138" t="s">
        <v>433</v>
      </c>
      <c r="S8" s="138" t="s">
        <v>442</v>
      </c>
      <c r="T8" s="138" t="s">
        <v>442</v>
      </c>
      <c r="U8" s="143" t="s">
        <v>442</v>
      </c>
    </row>
    <row r="9" spans="1:21" ht="35" customHeight="1" x14ac:dyDescent="0.25">
      <c r="A9" s="169" t="s">
        <v>591</v>
      </c>
      <c r="B9" s="170" t="s">
        <v>1148</v>
      </c>
      <c r="C9" s="170" t="s">
        <v>1605</v>
      </c>
      <c r="D9" s="170" t="s">
        <v>847</v>
      </c>
      <c r="E9" s="170" t="s">
        <v>848</v>
      </c>
      <c r="F9" s="214">
        <v>1.7274305555555556E-3</v>
      </c>
      <c r="G9" s="172">
        <v>1.7422453703703706E-3</v>
      </c>
      <c r="H9" s="169"/>
      <c r="I9" s="173" t="s">
        <v>927</v>
      </c>
      <c r="J9" s="173" t="s">
        <v>928</v>
      </c>
      <c r="K9" s="173" t="s">
        <v>929</v>
      </c>
      <c r="L9" s="173" t="s">
        <v>930</v>
      </c>
      <c r="M9" s="173" t="s">
        <v>931</v>
      </c>
      <c r="N9" s="171"/>
      <c r="O9" s="172"/>
      <c r="Q9" s="142" t="s">
        <v>2</v>
      </c>
      <c r="R9" s="138" t="s">
        <v>1</v>
      </c>
      <c r="S9" s="138" t="s">
        <v>3</v>
      </c>
      <c r="T9" s="138" t="s">
        <v>1</v>
      </c>
      <c r="U9" s="143" t="s">
        <v>2</v>
      </c>
    </row>
    <row r="10" spans="1:21" ht="35" customHeight="1" thickBot="1" x14ac:dyDescent="0.3">
      <c r="A10" s="169" t="s">
        <v>803</v>
      </c>
      <c r="B10" s="170" t="s">
        <v>849</v>
      </c>
      <c r="C10" s="170" t="s">
        <v>850</v>
      </c>
      <c r="D10" s="170" t="s">
        <v>851</v>
      </c>
      <c r="E10" s="170" t="s">
        <v>852</v>
      </c>
      <c r="F10" s="214">
        <v>2.138425925925926E-3</v>
      </c>
      <c r="G10" s="172" t="s">
        <v>136</v>
      </c>
      <c r="H10" s="273"/>
      <c r="I10" s="281"/>
      <c r="J10" s="281"/>
      <c r="K10" s="281"/>
      <c r="L10" s="281"/>
      <c r="M10" s="281"/>
      <c r="N10" s="198"/>
      <c r="O10" s="199"/>
      <c r="Q10" s="144" t="s">
        <v>6</v>
      </c>
      <c r="R10" s="139" t="s">
        <v>5</v>
      </c>
      <c r="S10" s="139" t="s">
        <v>7</v>
      </c>
      <c r="T10" s="139" t="s">
        <v>7</v>
      </c>
      <c r="U10" s="145" t="s">
        <v>6</v>
      </c>
    </row>
    <row r="11" spans="1:21" ht="35" customHeight="1" thickBot="1" x14ac:dyDescent="0.3">
      <c r="A11" s="169" t="s">
        <v>804</v>
      </c>
      <c r="B11" s="170" t="s">
        <v>853</v>
      </c>
      <c r="C11" s="170" t="s">
        <v>854</v>
      </c>
      <c r="D11" s="170" t="s">
        <v>855</v>
      </c>
      <c r="E11" s="170" t="s">
        <v>863</v>
      </c>
      <c r="F11" s="214">
        <v>2.2265046296296299E-3</v>
      </c>
      <c r="G11" s="172" t="s">
        <v>136</v>
      </c>
      <c r="H11" s="156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Q11" s="134" t="s">
        <v>405</v>
      </c>
      <c r="R11" s="135" t="s">
        <v>439</v>
      </c>
      <c r="S11" s="135" t="s">
        <v>437</v>
      </c>
      <c r="T11" s="135" t="s">
        <v>440</v>
      </c>
      <c r="U11" s="136" t="s">
        <v>443</v>
      </c>
    </row>
    <row r="12" spans="1:21" ht="35" customHeight="1" thickBot="1" x14ac:dyDescent="0.3">
      <c r="A12" s="273"/>
      <c r="B12" s="274"/>
      <c r="C12" s="274"/>
      <c r="D12" s="274"/>
      <c r="E12" s="274"/>
      <c r="F12" s="198"/>
      <c r="G12" s="199"/>
      <c r="H12" s="275" t="s">
        <v>406</v>
      </c>
      <c r="I12" s="271"/>
      <c r="J12" s="271" t="s">
        <v>932</v>
      </c>
      <c r="K12" s="271" t="s">
        <v>933</v>
      </c>
      <c r="L12" s="271" t="s">
        <v>934</v>
      </c>
      <c r="M12" s="271" t="s">
        <v>935</v>
      </c>
      <c r="N12" s="272">
        <v>1.3244212962962964E-3</v>
      </c>
      <c r="O12" s="276">
        <v>1.3219907407407408E-3</v>
      </c>
      <c r="Q12" s="140" t="s">
        <v>441</v>
      </c>
      <c r="R12" s="137" t="s">
        <v>580</v>
      </c>
      <c r="S12" s="137" t="s">
        <v>441</v>
      </c>
      <c r="T12" s="137" t="s">
        <v>581</v>
      </c>
      <c r="U12" s="141" t="s">
        <v>581</v>
      </c>
    </row>
    <row r="13" spans="1:21" ht="35" customHeight="1" thickBot="1" x14ac:dyDescent="0.3">
      <c r="A13" s="156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169" t="s">
        <v>776</v>
      </c>
      <c r="I13" s="170"/>
      <c r="J13" s="211" t="s">
        <v>936</v>
      </c>
      <c r="K13" s="211" t="s">
        <v>518</v>
      </c>
      <c r="L13" s="211" t="s">
        <v>937</v>
      </c>
      <c r="M13" s="211" t="s">
        <v>938</v>
      </c>
      <c r="N13" s="171">
        <v>1.5793981481481481E-3</v>
      </c>
      <c r="O13" s="172">
        <v>1.5802083333333334E-3</v>
      </c>
      <c r="Q13" s="142" t="s">
        <v>442</v>
      </c>
      <c r="R13" s="138" t="s">
        <v>581</v>
      </c>
      <c r="S13" s="138" t="s">
        <v>433</v>
      </c>
      <c r="T13" s="138" t="s">
        <v>582</v>
      </c>
      <c r="U13" s="143" t="s">
        <v>582</v>
      </c>
    </row>
    <row r="14" spans="1:21" ht="35" customHeight="1" x14ac:dyDescent="0.25">
      <c r="A14" s="275" t="s">
        <v>783</v>
      </c>
      <c r="B14" s="288" t="s">
        <v>856</v>
      </c>
      <c r="C14" s="288" t="s">
        <v>857</v>
      </c>
      <c r="D14" s="288" t="s">
        <v>858</v>
      </c>
      <c r="E14" s="288" t="s">
        <v>859</v>
      </c>
      <c r="F14" s="272">
        <v>1.9813657407407406E-3</v>
      </c>
      <c r="G14" s="313">
        <v>1.980324074074074E-3</v>
      </c>
      <c r="H14" s="169" t="s">
        <v>777</v>
      </c>
      <c r="I14" s="170"/>
      <c r="J14" s="170" t="s">
        <v>939</v>
      </c>
      <c r="K14" s="170" t="s">
        <v>541</v>
      </c>
      <c r="L14" s="211" t="s">
        <v>940</v>
      </c>
      <c r="M14" s="211" t="s">
        <v>941</v>
      </c>
      <c r="N14" s="171">
        <v>1.6579861111111112E-3</v>
      </c>
      <c r="O14" s="172" t="s">
        <v>136</v>
      </c>
      <c r="Q14" s="142" t="s">
        <v>2</v>
      </c>
      <c r="R14" s="138" t="s">
        <v>779</v>
      </c>
      <c r="S14" s="138" t="s">
        <v>1</v>
      </c>
      <c r="T14" s="138" t="s">
        <v>3</v>
      </c>
      <c r="U14" s="143" t="s">
        <v>826</v>
      </c>
    </row>
    <row r="15" spans="1:21" ht="35" customHeight="1" thickBot="1" x14ac:dyDescent="0.3">
      <c r="A15" s="169" t="s">
        <v>805</v>
      </c>
      <c r="B15" s="288" t="s">
        <v>860</v>
      </c>
      <c r="C15" s="288" t="s">
        <v>861</v>
      </c>
      <c r="D15" s="288" t="s">
        <v>864</v>
      </c>
      <c r="E15" s="288" t="s">
        <v>865</v>
      </c>
      <c r="F15" s="214">
        <v>2.0706018518518517E-3</v>
      </c>
      <c r="G15" s="172">
        <v>2.0710648148148146E-3</v>
      </c>
      <c r="H15" s="169"/>
      <c r="I15" s="170"/>
      <c r="J15" s="170"/>
      <c r="K15" s="170"/>
      <c r="L15" s="170"/>
      <c r="M15" s="170"/>
      <c r="N15" s="171"/>
      <c r="O15" s="172"/>
      <c r="Q15" s="144" t="s">
        <v>4</v>
      </c>
      <c r="R15" s="139" t="s">
        <v>5</v>
      </c>
      <c r="S15" s="139" t="s">
        <v>4</v>
      </c>
      <c r="T15" s="139" t="s">
        <v>5</v>
      </c>
      <c r="U15" s="145" t="s">
        <v>4</v>
      </c>
    </row>
    <row r="16" spans="1:21" ht="35" customHeight="1" thickBot="1" x14ac:dyDescent="0.3">
      <c r="A16" s="169" t="s">
        <v>806</v>
      </c>
      <c r="B16" s="288" t="s">
        <v>866</v>
      </c>
      <c r="C16" s="288" t="s">
        <v>867</v>
      </c>
      <c r="D16" s="288" t="s">
        <v>868</v>
      </c>
      <c r="E16" s="288" t="s">
        <v>869</v>
      </c>
      <c r="F16" s="214">
        <v>2.1913194444444445E-3</v>
      </c>
      <c r="G16" s="172" t="s">
        <v>136</v>
      </c>
      <c r="H16" s="273"/>
      <c r="I16" s="274"/>
      <c r="J16" s="274"/>
      <c r="K16" s="274"/>
      <c r="L16" s="274"/>
      <c r="M16" s="274"/>
      <c r="N16" s="198"/>
      <c r="O16" s="199"/>
      <c r="Q16" s="134" t="s">
        <v>409</v>
      </c>
      <c r="R16" s="135" t="s">
        <v>444</v>
      </c>
      <c r="S16" s="135" t="s">
        <v>445</v>
      </c>
      <c r="T16" s="135" t="s">
        <v>446</v>
      </c>
      <c r="U16" s="136"/>
    </row>
    <row r="17" spans="1:22" ht="35" customHeight="1" thickBot="1" x14ac:dyDescent="0.3">
      <c r="A17" s="169" t="s">
        <v>807</v>
      </c>
      <c r="B17" s="288" t="s">
        <v>870</v>
      </c>
      <c r="C17" s="288" t="s">
        <v>871</v>
      </c>
      <c r="D17" s="288">
        <v>8.143518518518518E-4</v>
      </c>
      <c r="E17" s="288" t="s">
        <v>872</v>
      </c>
      <c r="F17" s="214">
        <v>2.409837962962963E-3</v>
      </c>
      <c r="G17" s="172" t="s">
        <v>136</v>
      </c>
      <c r="H17" s="156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140" t="s">
        <v>581</v>
      </c>
      <c r="R17" s="137" t="s">
        <v>580</v>
      </c>
      <c r="S17" s="137" t="s">
        <v>580</v>
      </c>
      <c r="T17" s="137" t="s">
        <v>580</v>
      </c>
      <c r="U17" s="141"/>
    </row>
    <row r="18" spans="1:22" ht="35" customHeight="1" thickBot="1" x14ac:dyDescent="0.3">
      <c r="A18" s="280"/>
      <c r="B18" s="288"/>
      <c r="C18" s="288"/>
      <c r="D18" s="288"/>
      <c r="E18" s="288"/>
      <c r="F18" s="281"/>
      <c r="G18" s="199"/>
      <c r="H18" s="275" t="s">
        <v>817</v>
      </c>
      <c r="I18" s="271"/>
      <c r="J18" s="271"/>
      <c r="K18" s="271"/>
      <c r="L18" s="271" t="s">
        <v>943</v>
      </c>
      <c r="M18" s="271" t="s">
        <v>942</v>
      </c>
      <c r="N18" s="272">
        <v>8.2881944444444442E-4</v>
      </c>
      <c r="O18" s="276">
        <v>8.2326388888888889E-4</v>
      </c>
      <c r="Q18" s="142" t="s">
        <v>582</v>
      </c>
      <c r="R18" s="138"/>
      <c r="S18" s="138"/>
      <c r="T18" s="138" t="s">
        <v>582</v>
      </c>
      <c r="U18" s="143"/>
    </row>
    <row r="19" spans="1:22" ht="35" customHeight="1" thickBot="1" x14ac:dyDescent="0.3">
      <c r="A19" s="156" t="s">
        <v>3</v>
      </c>
      <c r="B19" s="157" t="s">
        <v>12</v>
      </c>
      <c r="C19" s="158" t="s">
        <v>76</v>
      </c>
      <c r="D19" s="185"/>
      <c r="E19" s="157"/>
      <c r="F19" s="157" t="s">
        <v>12</v>
      </c>
      <c r="G19" s="158" t="s">
        <v>76</v>
      </c>
      <c r="H19" s="169" t="s">
        <v>819</v>
      </c>
      <c r="I19" s="170"/>
      <c r="J19" s="170"/>
      <c r="K19" s="170"/>
      <c r="L19" s="170" t="s">
        <v>914</v>
      </c>
      <c r="M19" s="170" t="s">
        <v>944</v>
      </c>
      <c r="N19" s="171">
        <v>1.0439814814814815E-3</v>
      </c>
      <c r="O19" s="172">
        <v>1.0452546296296297E-3</v>
      </c>
      <c r="Q19" s="142" t="s">
        <v>779</v>
      </c>
      <c r="R19" s="138" t="s">
        <v>779</v>
      </c>
      <c r="S19" s="138" t="s">
        <v>779</v>
      </c>
      <c r="T19" s="138" t="s">
        <v>779</v>
      </c>
      <c r="U19" s="143"/>
    </row>
    <row r="20" spans="1:22" ht="35" customHeight="1" thickBot="1" x14ac:dyDescent="0.3">
      <c r="A20" s="275" t="s">
        <v>824</v>
      </c>
      <c r="B20" s="292" t="s">
        <v>873</v>
      </c>
      <c r="C20" s="314" t="s">
        <v>880</v>
      </c>
      <c r="D20" s="271"/>
      <c r="E20" s="271"/>
      <c r="F20" s="317" t="s">
        <v>878</v>
      </c>
      <c r="G20" s="289" t="s">
        <v>136</v>
      </c>
      <c r="H20" s="169" t="s">
        <v>615</v>
      </c>
      <c r="I20" s="170"/>
      <c r="J20" s="170"/>
      <c r="K20" s="170"/>
      <c r="L20" s="170" t="s">
        <v>136</v>
      </c>
      <c r="M20" s="170" t="s">
        <v>136</v>
      </c>
      <c r="N20" s="214">
        <v>1.0613425925925927E-3</v>
      </c>
      <c r="O20" s="172" t="s">
        <v>136</v>
      </c>
      <c r="Q20" s="146" t="s">
        <v>780</v>
      </c>
      <c r="R20" s="147" t="s">
        <v>8</v>
      </c>
      <c r="S20" s="147" t="s">
        <v>8</v>
      </c>
      <c r="T20" s="147" t="s">
        <v>7</v>
      </c>
      <c r="U20" s="148"/>
    </row>
    <row r="21" spans="1:22" ht="35" customHeight="1" thickBot="1" x14ac:dyDescent="0.3">
      <c r="A21" s="169" t="s">
        <v>808</v>
      </c>
      <c r="B21" s="293" t="s">
        <v>874</v>
      </c>
      <c r="C21" s="293" t="s">
        <v>881</v>
      </c>
      <c r="D21" s="170"/>
      <c r="E21" s="170"/>
      <c r="F21" s="188" t="s">
        <v>869</v>
      </c>
      <c r="G21" s="189" t="s">
        <v>136</v>
      </c>
      <c r="H21" s="169" t="s">
        <v>818</v>
      </c>
      <c r="I21" s="170"/>
      <c r="J21" s="173"/>
      <c r="K21" s="170"/>
      <c r="L21" s="170" t="s">
        <v>399</v>
      </c>
      <c r="M21" s="173" t="s">
        <v>399</v>
      </c>
      <c r="N21" s="171" t="s">
        <v>399</v>
      </c>
      <c r="O21" s="172" t="s">
        <v>399</v>
      </c>
      <c r="Q21" s="190"/>
      <c r="R21" s="190"/>
      <c r="S21" s="190"/>
      <c r="T21" s="190"/>
    </row>
    <row r="22" spans="1:22" ht="35" customHeight="1" thickBot="1" x14ac:dyDescent="0.3">
      <c r="A22" s="169" t="s">
        <v>823</v>
      </c>
      <c r="B22" s="293" t="s">
        <v>875</v>
      </c>
      <c r="C22" s="293" t="s">
        <v>136</v>
      </c>
      <c r="D22" s="170"/>
      <c r="E22" s="170"/>
      <c r="F22" s="219" t="s">
        <v>879</v>
      </c>
      <c r="G22" s="189" t="s">
        <v>136</v>
      </c>
      <c r="H22" s="273"/>
      <c r="I22" s="274"/>
      <c r="J22" s="274"/>
      <c r="K22" s="274"/>
      <c r="L22" s="274"/>
      <c r="M22" s="274"/>
      <c r="N22" s="198"/>
      <c r="O22" s="199"/>
      <c r="Q22" s="629" t="s">
        <v>64</v>
      </c>
      <c r="R22" s="630"/>
      <c r="S22" s="630"/>
      <c r="T22" s="630"/>
      <c r="U22" s="630"/>
      <c r="V22" s="631"/>
    </row>
    <row r="23" spans="1:22" ht="35" customHeight="1" thickBot="1" x14ac:dyDescent="0.3">
      <c r="A23" s="169" t="s">
        <v>825</v>
      </c>
      <c r="B23" s="315" t="s">
        <v>876</v>
      </c>
      <c r="C23" s="293" t="s">
        <v>136</v>
      </c>
      <c r="D23" s="170"/>
      <c r="E23" s="170"/>
      <c r="F23" s="188" t="s">
        <v>399</v>
      </c>
      <c r="G23" s="189" t="s">
        <v>399</v>
      </c>
      <c r="H23" s="156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632" t="s">
        <v>577</v>
      </c>
      <c r="R23" s="633"/>
      <c r="S23" s="633"/>
      <c r="T23" s="633"/>
      <c r="U23" s="633"/>
      <c r="V23" s="634"/>
    </row>
    <row r="24" spans="1:22" ht="35" customHeight="1" thickBot="1" x14ac:dyDescent="0.3">
      <c r="A24" s="280" t="s">
        <v>827</v>
      </c>
      <c r="B24" s="316" t="s">
        <v>877</v>
      </c>
      <c r="C24" s="294" t="s">
        <v>136</v>
      </c>
      <c r="D24" s="274"/>
      <c r="E24" s="274"/>
      <c r="F24" s="290"/>
      <c r="G24" s="291"/>
      <c r="H24" s="275" t="s">
        <v>820</v>
      </c>
      <c r="I24" s="288"/>
      <c r="J24" s="288"/>
      <c r="K24" s="288"/>
      <c r="L24" s="288" t="s">
        <v>945</v>
      </c>
      <c r="M24" s="288" t="s">
        <v>645</v>
      </c>
      <c r="N24" s="319">
        <v>8.7210648148148152E-4</v>
      </c>
      <c r="O24" s="276">
        <v>8.7268518518518511E-4</v>
      </c>
      <c r="Q24" s="635" t="s">
        <v>773</v>
      </c>
      <c r="R24" s="636"/>
      <c r="S24" s="636"/>
      <c r="T24" s="636"/>
      <c r="U24" s="636"/>
      <c r="V24" s="637"/>
    </row>
    <row r="25" spans="1:22" ht="35" customHeight="1" thickBot="1" x14ac:dyDescent="0.3">
      <c r="A25" s="156" t="s">
        <v>4</v>
      </c>
      <c r="B25" s="157"/>
      <c r="C25" s="157"/>
      <c r="D25" s="157" t="s">
        <v>53</v>
      </c>
      <c r="E25" s="157" t="s">
        <v>52</v>
      </c>
      <c r="F25" s="157" t="s">
        <v>12</v>
      </c>
      <c r="G25" s="158" t="s">
        <v>76</v>
      </c>
      <c r="H25" s="169" t="s">
        <v>821</v>
      </c>
      <c r="I25" s="288"/>
      <c r="J25" s="288"/>
      <c r="K25" s="288"/>
      <c r="L25" s="288" t="s">
        <v>946</v>
      </c>
      <c r="M25" s="288" t="s">
        <v>947</v>
      </c>
      <c r="N25" s="171">
        <v>1.0746527777777777E-3</v>
      </c>
      <c r="O25" s="172">
        <v>1.0753472222222221E-3</v>
      </c>
      <c r="Q25" s="635" t="s">
        <v>775</v>
      </c>
      <c r="R25" s="636"/>
      <c r="S25" s="636"/>
      <c r="T25" s="636"/>
      <c r="U25" s="636"/>
      <c r="V25" s="637"/>
    </row>
    <row r="26" spans="1:22" ht="35" customHeight="1" thickBot="1" x14ac:dyDescent="0.3">
      <c r="A26" s="275" t="s">
        <v>809</v>
      </c>
      <c r="B26" s="271"/>
      <c r="C26" s="271"/>
      <c r="D26" s="271" t="s">
        <v>882</v>
      </c>
      <c r="E26" s="271" t="s">
        <v>883</v>
      </c>
      <c r="F26" s="272">
        <v>7.4444444444444439E-4</v>
      </c>
      <c r="G26" s="313">
        <v>7.4293981481481487E-4</v>
      </c>
      <c r="H26" s="169" t="s">
        <v>620</v>
      </c>
      <c r="I26" s="288"/>
      <c r="J26" s="288"/>
      <c r="K26" s="288"/>
      <c r="L26" s="288" t="s">
        <v>724</v>
      </c>
      <c r="M26" s="288" t="s">
        <v>948</v>
      </c>
      <c r="N26" s="214">
        <v>1.2599537037037037E-3</v>
      </c>
      <c r="O26" s="172" t="s">
        <v>136</v>
      </c>
      <c r="Q26" s="608"/>
      <c r="R26" s="609"/>
      <c r="S26" s="609"/>
      <c r="T26" s="609"/>
      <c r="U26" s="609"/>
      <c r="V26" s="610"/>
    </row>
    <row r="27" spans="1:22" ht="35" customHeight="1" thickBot="1" x14ac:dyDescent="0.3">
      <c r="A27" s="169" t="s">
        <v>788</v>
      </c>
      <c r="B27" s="170"/>
      <c r="C27" s="170"/>
      <c r="D27" s="170" t="s">
        <v>884</v>
      </c>
      <c r="E27" s="170" t="s">
        <v>885</v>
      </c>
      <c r="F27" s="171">
        <v>1.1731481481481482E-3</v>
      </c>
      <c r="G27" s="172">
        <v>1.1795138888888888E-3</v>
      </c>
      <c r="H27" s="169" t="s">
        <v>822</v>
      </c>
      <c r="I27" s="288"/>
      <c r="J27" s="288"/>
      <c r="K27" s="288"/>
      <c r="L27" s="288">
        <v>7.3159722222222235E-4</v>
      </c>
      <c r="M27" s="288">
        <v>8.7407407407407399E-4</v>
      </c>
      <c r="N27" s="214">
        <v>1.6056712962962962E-3</v>
      </c>
      <c r="O27" s="172" t="s">
        <v>136</v>
      </c>
      <c r="Q27" s="620" t="s">
        <v>61</v>
      </c>
      <c r="R27" s="621"/>
      <c r="S27" s="621"/>
      <c r="T27" s="621"/>
      <c r="U27" s="621"/>
      <c r="V27" s="622"/>
    </row>
    <row r="28" spans="1:22" ht="35" customHeight="1" thickBot="1" x14ac:dyDescent="0.3">
      <c r="A28" s="169" t="s">
        <v>790</v>
      </c>
      <c r="B28" s="170"/>
      <c r="C28" s="170"/>
      <c r="D28" s="170" t="s">
        <v>886</v>
      </c>
      <c r="E28" s="170" t="s">
        <v>671</v>
      </c>
      <c r="F28" s="171">
        <v>1.1103009259259258E-3</v>
      </c>
      <c r="G28" s="172" t="s">
        <v>136</v>
      </c>
      <c r="H28" s="273"/>
      <c r="I28" s="288"/>
      <c r="J28" s="288"/>
      <c r="K28" s="288"/>
      <c r="L28" s="288"/>
      <c r="M28" s="288"/>
      <c r="N28" s="198"/>
      <c r="O28" s="199"/>
      <c r="Q28" s="614" t="s">
        <v>406</v>
      </c>
      <c r="R28" s="615"/>
      <c r="S28" s="615"/>
      <c r="T28" s="615"/>
      <c r="U28" s="615"/>
      <c r="V28" s="616"/>
    </row>
    <row r="29" spans="1:22" ht="35" customHeight="1" thickBot="1" x14ac:dyDescent="0.3">
      <c r="A29" s="169" t="s">
        <v>593</v>
      </c>
      <c r="B29" s="170"/>
      <c r="C29" s="170"/>
      <c r="D29" s="170" t="s">
        <v>887</v>
      </c>
      <c r="E29" s="170" t="s">
        <v>888</v>
      </c>
      <c r="F29" s="214">
        <v>1.0979166666666665E-3</v>
      </c>
      <c r="G29" s="172" t="s">
        <v>136</v>
      </c>
      <c r="H29" s="156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  <c r="Q29" s="617" t="s">
        <v>776</v>
      </c>
      <c r="R29" s="618"/>
      <c r="S29" s="618"/>
      <c r="T29" s="618"/>
      <c r="U29" s="618"/>
      <c r="V29" s="619"/>
    </row>
    <row r="30" spans="1:22" ht="35" customHeight="1" thickBot="1" x14ac:dyDescent="0.3">
      <c r="A30" s="280"/>
      <c r="B30" s="170"/>
      <c r="C30" s="170"/>
      <c r="D30" s="170"/>
      <c r="E30" s="170"/>
      <c r="F30" s="171"/>
      <c r="G30" s="172"/>
      <c r="H30" s="275" t="s">
        <v>771</v>
      </c>
      <c r="I30" s="272"/>
      <c r="J30" s="319">
        <v>8.021990740740741E-4</v>
      </c>
      <c r="K30" s="319">
        <v>7.8993055555555555E-4</v>
      </c>
      <c r="L30" s="319">
        <v>8.6932870370370376E-4</v>
      </c>
      <c r="M30" s="319">
        <v>7.8449074074074066E-4</v>
      </c>
      <c r="N30" s="272">
        <v>3.2459490740740743E-3</v>
      </c>
      <c r="O30" s="276">
        <v>3.243634259259259E-3</v>
      </c>
      <c r="Q30" s="617" t="s">
        <v>777</v>
      </c>
      <c r="R30" s="618"/>
      <c r="S30" s="618"/>
      <c r="T30" s="618"/>
      <c r="U30" s="618"/>
      <c r="V30" s="619"/>
    </row>
    <row r="31" spans="1:22" ht="35" customHeight="1" thickBot="1" x14ac:dyDescent="0.3">
      <c r="A31" s="156" t="s">
        <v>5</v>
      </c>
      <c r="B31" s="157"/>
      <c r="C31" s="157"/>
      <c r="D31" s="157" t="s">
        <v>53</v>
      </c>
      <c r="E31" s="157" t="s">
        <v>52</v>
      </c>
      <c r="F31" s="157" t="s">
        <v>12</v>
      </c>
      <c r="G31" s="158" t="s">
        <v>76</v>
      </c>
      <c r="H31" s="169" t="s">
        <v>774</v>
      </c>
      <c r="I31" s="171"/>
      <c r="J31" s="214">
        <v>8.9814814814814824E-4</v>
      </c>
      <c r="K31" s="171">
        <v>9.5682870370370366E-4</v>
      </c>
      <c r="L31" s="214">
        <v>9.6655092592592593E-4</v>
      </c>
      <c r="M31" s="214">
        <v>8.9467592592592593E-4</v>
      </c>
      <c r="N31" s="171">
        <v>3.7162037037037042E-3</v>
      </c>
      <c r="O31" s="172">
        <v>3.7149305555555551E-3</v>
      </c>
      <c r="Q31" s="623"/>
      <c r="R31" s="624"/>
      <c r="S31" s="624"/>
      <c r="T31" s="624"/>
      <c r="U31" s="624"/>
      <c r="V31" s="625"/>
    </row>
    <row r="32" spans="1:22" ht="35" customHeight="1" x14ac:dyDescent="0.25">
      <c r="A32" s="275" t="s">
        <v>810</v>
      </c>
      <c r="B32" s="271"/>
      <c r="C32" s="271"/>
      <c r="D32" s="271" t="s">
        <v>889</v>
      </c>
      <c r="E32" s="271" t="s">
        <v>890</v>
      </c>
      <c r="F32" s="272">
        <v>7.0567129629629625E-4</v>
      </c>
      <c r="G32" s="313">
        <v>7.0416666666666674E-4</v>
      </c>
      <c r="H32" s="169" t="s">
        <v>778</v>
      </c>
      <c r="I32" s="171"/>
      <c r="J32" s="171">
        <v>1.0140046296296297E-3</v>
      </c>
      <c r="K32" s="214">
        <v>9.0856481481481485E-4</v>
      </c>
      <c r="L32" s="214">
        <v>1.0034722222222222E-3</v>
      </c>
      <c r="M32" s="214">
        <v>8.7418981481481473E-4</v>
      </c>
      <c r="N32" s="171">
        <v>3.8002314814814813E-3</v>
      </c>
      <c r="O32" s="172" t="s">
        <v>136</v>
      </c>
      <c r="Q32" s="626" t="s">
        <v>58</v>
      </c>
      <c r="R32" s="627"/>
      <c r="S32" s="627"/>
      <c r="T32" s="627"/>
      <c r="U32" s="627"/>
      <c r="V32" s="628"/>
    </row>
    <row r="33" spans="1:22" ht="35" customHeight="1" x14ac:dyDescent="0.25">
      <c r="A33" s="169" t="s">
        <v>811</v>
      </c>
      <c r="B33" s="170"/>
      <c r="C33" s="170"/>
      <c r="D33" s="170" t="s">
        <v>891</v>
      </c>
      <c r="E33" s="170" t="s">
        <v>892</v>
      </c>
      <c r="F33" s="171">
        <v>8.0821759259259258E-4</v>
      </c>
      <c r="G33" s="213">
        <v>8.0659722222222211E-4</v>
      </c>
      <c r="H33" s="169"/>
      <c r="I33" s="171"/>
      <c r="J33" s="171"/>
      <c r="K33" s="171"/>
      <c r="L33" s="171"/>
      <c r="M33" s="171"/>
      <c r="N33" s="171"/>
      <c r="O33" s="172"/>
      <c r="Q33" s="617" t="s">
        <v>771</v>
      </c>
      <c r="R33" s="618"/>
      <c r="S33" s="618"/>
      <c r="T33" s="618"/>
      <c r="U33" s="618"/>
      <c r="V33" s="619"/>
    </row>
    <row r="34" spans="1:22" ht="35" customHeight="1" x14ac:dyDescent="0.25">
      <c r="A34" s="169" t="s">
        <v>812</v>
      </c>
      <c r="B34" s="170"/>
      <c r="C34" s="170"/>
      <c r="D34" s="170" t="s">
        <v>893</v>
      </c>
      <c r="E34" s="170" t="s">
        <v>894</v>
      </c>
      <c r="F34" s="214">
        <v>9.2060185185185203E-4</v>
      </c>
      <c r="G34" s="172" t="s">
        <v>136</v>
      </c>
      <c r="H34" s="273"/>
      <c r="I34" s="198"/>
      <c r="J34" s="198"/>
      <c r="K34" s="198"/>
      <c r="L34" s="198"/>
      <c r="M34" s="198"/>
      <c r="N34" s="198"/>
      <c r="O34" s="199"/>
      <c r="Q34" s="617" t="s">
        <v>774</v>
      </c>
      <c r="R34" s="618"/>
      <c r="S34" s="618"/>
      <c r="T34" s="618"/>
      <c r="U34" s="618"/>
      <c r="V34" s="619"/>
    </row>
    <row r="35" spans="1:22" ht="35" customHeight="1" thickBot="1" x14ac:dyDescent="0.3">
      <c r="A35" s="169" t="s">
        <v>828</v>
      </c>
      <c r="B35" s="170"/>
      <c r="C35" s="170"/>
      <c r="D35" s="170" t="s">
        <v>895</v>
      </c>
      <c r="E35" s="170" t="s">
        <v>896</v>
      </c>
      <c r="F35" s="318">
        <v>9.8020833333333337E-4</v>
      </c>
      <c r="G35" s="172" t="s">
        <v>136</v>
      </c>
      <c r="H35" s="273"/>
      <c r="I35" s="198"/>
      <c r="J35" s="198"/>
      <c r="K35" s="198"/>
      <c r="L35" s="198"/>
      <c r="M35" s="198"/>
      <c r="N35" s="198"/>
      <c r="O35" s="199"/>
      <c r="Q35" s="608" t="s">
        <v>778</v>
      </c>
      <c r="R35" s="609"/>
      <c r="S35" s="609"/>
      <c r="T35" s="609"/>
      <c r="U35" s="609"/>
      <c r="V35" s="610"/>
    </row>
    <row r="36" spans="1:22" ht="35" customHeight="1" thickBot="1" x14ac:dyDescent="0.3">
      <c r="A36" s="191" t="s">
        <v>623</v>
      </c>
      <c r="B36" s="175"/>
      <c r="C36" s="175"/>
      <c r="D36" s="175" t="s">
        <v>897</v>
      </c>
      <c r="E36" s="175" t="s">
        <v>898</v>
      </c>
      <c r="F36" s="216">
        <v>9.2060185185185203E-4</v>
      </c>
      <c r="G36" s="177" t="s">
        <v>136</v>
      </c>
      <c r="H36" s="283" t="s">
        <v>831</v>
      </c>
      <c r="I36" s="284"/>
      <c r="J36" s="285"/>
      <c r="K36" s="286"/>
      <c r="L36" s="284" t="s">
        <v>71</v>
      </c>
      <c r="M36" s="285" t="s">
        <v>72</v>
      </c>
      <c r="N36" s="286" t="s">
        <v>73</v>
      </c>
      <c r="O36" s="287"/>
    </row>
  </sheetData>
  <mergeCells count="14">
    <mergeCell ref="Q27:V27"/>
    <mergeCell ref="Q22:V22"/>
    <mergeCell ref="Q23:V23"/>
    <mergeCell ref="Q24:V24"/>
    <mergeCell ref="Q25:V25"/>
    <mergeCell ref="Q26:V26"/>
    <mergeCell ref="Q34:V34"/>
    <mergeCell ref="Q35:V35"/>
    <mergeCell ref="Q28:V28"/>
    <mergeCell ref="Q29:V29"/>
    <mergeCell ref="Q30:V30"/>
    <mergeCell ref="Q31:V31"/>
    <mergeCell ref="Q32:V32"/>
    <mergeCell ref="Q33:V33"/>
  </mergeCells>
  <phoneticPr fontId="1" type="noConversion"/>
  <pageMargins left="0.25" right="0.25" top="0.25" bottom="0.25" header="0.25" footer="0.25"/>
  <pageSetup scale="45" orientation="landscape" horizontalDpi="4294967292" verticalDpi="4294967292" copies="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T36"/>
  <sheetViews>
    <sheetView topLeftCell="A14" zoomScale="75" zoomScaleNormal="75" zoomScalePageLayoutView="75" workbookViewId="0"/>
  </sheetViews>
  <sheetFormatPr defaultColWidth="11.453125" defaultRowHeight="27.75" customHeight="1" x14ac:dyDescent="0.25"/>
  <cols>
    <col min="1" max="1" width="54.1796875" style="206" customWidth="1"/>
    <col min="2" max="5" width="10.1796875" style="168" customWidth="1"/>
    <col min="6" max="7" width="16.6328125" style="168" customWidth="1"/>
    <col min="8" max="8" width="54.1796875" style="206" customWidth="1"/>
    <col min="9" max="13" width="10.1796875" style="168" customWidth="1"/>
    <col min="14" max="15" width="16.453125" style="168" customWidth="1"/>
    <col min="16" max="16" width="11.453125" style="168"/>
    <col min="17" max="17" width="12" style="168" bestFit="1" customWidth="1"/>
    <col min="18" max="18" width="11.6328125" style="168" bestFit="1" customWidth="1"/>
    <col min="19" max="19" width="9.1796875" style="168" bestFit="1" customWidth="1"/>
    <col min="20" max="20" width="12.6328125" style="168" bestFit="1" customWidth="1"/>
    <col min="21" max="16384" width="11.453125" style="168"/>
  </cols>
  <sheetData>
    <row r="1" spans="1:20" s="162" customFormat="1" ht="35" customHeight="1" thickBot="1" x14ac:dyDescent="0.3">
      <c r="A1" s="156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277" t="s">
        <v>6</v>
      </c>
      <c r="I1" s="278" t="s">
        <v>57</v>
      </c>
      <c r="J1" s="278" t="s">
        <v>56</v>
      </c>
      <c r="K1" s="278" t="s">
        <v>55</v>
      </c>
      <c r="L1" s="278" t="s">
        <v>54</v>
      </c>
      <c r="M1" s="278" t="s">
        <v>63</v>
      </c>
      <c r="N1" s="278" t="s">
        <v>12</v>
      </c>
      <c r="O1" s="279" t="s">
        <v>76</v>
      </c>
    </row>
    <row r="2" spans="1:20" ht="35" customHeight="1" x14ac:dyDescent="0.25">
      <c r="A2" s="311" t="s">
        <v>577</v>
      </c>
      <c r="B2" s="212" t="s">
        <v>988</v>
      </c>
      <c r="C2" s="212" t="s">
        <v>989</v>
      </c>
      <c r="D2" s="212" t="s">
        <v>513</v>
      </c>
      <c r="E2" s="212" t="s">
        <v>990</v>
      </c>
      <c r="F2" s="165">
        <v>1.4053240740740742E-3</v>
      </c>
      <c r="G2" s="166">
        <v>1.4113425925925925E-3</v>
      </c>
      <c r="H2" s="309" t="s">
        <v>793</v>
      </c>
      <c r="I2" s="173" t="s">
        <v>1038</v>
      </c>
      <c r="J2" s="173" t="s">
        <v>1039</v>
      </c>
      <c r="K2" s="173" t="s">
        <v>1040</v>
      </c>
      <c r="L2" s="173" t="s">
        <v>1041</v>
      </c>
      <c r="M2" s="173" t="s">
        <v>1042</v>
      </c>
      <c r="N2" s="171"/>
      <c r="O2" s="333">
        <v>3.9438657407407408E-3</v>
      </c>
    </row>
    <row r="3" spans="1:20" ht="35" customHeight="1" x14ac:dyDescent="0.25">
      <c r="A3" s="309"/>
      <c r="B3" s="170"/>
      <c r="C3" s="170"/>
      <c r="D3" s="170"/>
      <c r="E3" s="170"/>
      <c r="F3" s="171"/>
      <c r="G3" s="172"/>
      <c r="H3" s="309"/>
      <c r="I3" s="173" t="s">
        <v>874</v>
      </c>
      <c r="J3" s="173" t="s">
        <v>1043</v>
      </c>
      <c r="K3" s="173" t="s">
        <v>1044</v>
      </c>
      <c r="L3" s="173" t="s">
        <v>1045</v>
      </c>
      <c r="M3" s="173" t="s">
        <v>1046</v>
      </c>
      <c r="N3" s="171"/>
      <c r="O3" s="172"/>
    </row>
    <row r="4" spans="1:20" ht="35" customHeight="1" x14ac:dyDescent="0.25">
      <c r="A4" s="309"/>
      <c r="B4" s="170"/>
      <c r="C4" s="170"/>
      <c r="D4" s="170"/>
      <c r="E4" s="170"/>
      <c r="F4" s="171"/>
      <c r="G4" s="172"/>
      <c r="H4" s="309" t="s">
        <v>794</v>
      </c>
      <c r="I4" s="173" t="s">
        <v>1047</v>
      </c>
      <c r="J4" s="173" t="s">
        <v>1048</v>
      </c>
      <c r="K4" s="173" t="s">
        <v>1049</v>
      </c>
      <c r="L4" s="173" t="s">
        <v>1049</v>
      </c>
      <c r="M4" s="173" t="s">
        <v>1050</v>
      </c>
      <c r="N4" s="171"/>
      <c r="O4" s="333">
        <v>3.8572916666666669E-3</v>
      </c>
    </row>
    <row r="5" spans="1:20" ht="35" customHeight="1" x14ac:dyDescent="0.25">
      <c r="A5" s="309"/>
      <c r="B5" s="170"/>
      <c r="C5" s="170"/>
      <c r="D5" s="170"/>
      <c r="E5" s="170"/>
      <c r="F5" s="171"/>
      <c r="G5" s="172"/>
      <c r="H5" s="309"/>
      <c r="I5" s="173" t="s">
        <v>1051</v>
      </c>
      <c r="J5" s="173" t="s">
        <v>1052</v>
      </c>
      <c r="K5" s="173" t="s">
        <v>649</v>
      </c>
      <c r="L5" s="173" t="s">
        <v>1053</v>
      </c>
      <c r="M5" s="173" t="s">
        <v>1054</v>
      </c>
      <c r="N5" s="171"/>
      <c r="O5" s="172"/>
    </row>
    <row r="6" spans="1:20" ht="35" customHeight="1" thickBot="1" x14ac:dyDescent="0.3">
      <c r="A6" s="273"/>
      <c r="B6" s="274"/>
      <c r="C6" s="274"/>
      <c r="D6" s="274"/>
      <c r="E6" s="274"/>
      <c r="F6" s="198"/>
      <c r="G6" s="199"/>
      <c r="H6" s="309"/>
      <c r="I6" s="173"/>
      <c r="J6" s="173"/>
      <c r="K6" s="173"/>
      <c r="L6" s="173"/>
      <c r="M6" s="173"/>
      <c r="N6" s="171"/>
      <c r="O6" s="172"/>
    </row>
    <row r="7" spans="1:20" ht="35" customHeight="1" thickBot="1" x14ac:dyDescent="0.3">
      <c r="A7" s="156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309"/>
      <c r="I7" s="173"/>
      <c r="J7" s="173"/>
      <c r="K7" s="173"/>
      <c r="L7" s="173"/>
      <c r="M7" s="173"/>
      <c r="N7" s="171"/>
      <c r="O7" s="172"/>
    </row>
    <row r="8" spans="1:20" ht="35" customHeight="1" x14ac:dyDescent="0.25">
      <c r="A8" s="275" t="s">
        <v>976</v>
      </c>
      <c r="B8" s="271" t="s">
        <v>876</v>
      </c>
      <c r="C8" s="271" t="s">
        <v>991</v>
      </c>
      <c r="D8" s="271" t="s">
        <v>992</v>
      </c>
      <c r="E8" s="271" t="s">
        <v>993</v>
      </c>
      <c r="F8" s="272">
        <v>1.7826388888888889E-3</v>
      </c>
      <c r="G8" s="276">
        <v>1.7853009259259261E-3</v>
      </c>
      <c r="H8" s="309"/>
      <c r="I8" s="173"/>
      <c r="J8" s="173"/>
      <c r="K8" s="173"/>
      <c r="L8" s="173"/>
      <c r="M8" s="173"/>
      <c r="N8" s="171"/>
      <c r="O8" s="172"/>
    </row>
    <row r="9" spans="1:20" ht="35" customHeight="1" x14ac:dyDescent="0.25">
      <c r="A9" s="309" t="s">
        <v>781</v>
      </c>
      <c r="B9" s="170" t="s">
        <v>994</v>
      </c>
      <c r="C9" s="170" t="s">
        <v>995</v>
      </c>
      <c r="D9" s="173" t="s">
        <v>996</v>
      </c>
      <c r="E9" s="170" t="s">
        <v>997</v>
      </c>
      <c r="F9" s="214">
        <v>1.445833333333333E-3</v>
      </c>
      <c r="G9" s="172">
        <v>1.446875E-3</v>
      </c>
      <c r="H9" s="309"/>
      <c r="I9" s="173"/>
      <c r="J9" s="173"/>
      <c r="K9" s="173"/>
      <c r="L9" s="173"/>
      <c r="M9" s="173"/>
      <c r="N9" s="171"/>
      <c r="O9" s="172"/>
    </row>
    <row r="10" spans="1:20" ht="35" customHeight="1" thickBot="1" x14ac:dyDescent="0.3">
      <c r="A10" s="310" t="s">
        <v>782</v>
      </c>
      <c r="B10" s="175" t="s">
        <v>998</v>
      </c>
      <c r="C10" s="175" t="s">
        <v>999</v>
      </c>
      <c r="D10" s="175" t="s">
        <v>1000</v>
      </c>
      <c r="E10" s="175" t="s">
        <v>890</v>
      </c>
      <c r="F10" s="216">
        <v>1.4501157407407405E-3</v>
      </c>
      <c r="G10" s="177">
        <v>1.4508101851851852E-3</v>
      </c>
      <c r="H10" s="273"/>
      <c r="I10" s="281"/>
      <c r="J10" s="281"/>
      <c r="K10" s="281"/>
      <c r="L10" s="281"/>
      <c r="M10" s="281"/>
      <c r="N10" s="198"/>
      <c r="O10" s="199"/>
    </row>
    <row r="11" spans="1:20" ht="35" customHeight="1" thickBot="1" x14ac:dyDescent="0.3">
      <c r="A11" s="156" t="s">
        <v>1</v>
      </c>
      <c r="B11" s="157" t="s">
        <v>34</v>
      </c>
      <c r="C11" s="157" t="s">
        <v>32</v>
      </c>
      <c r="D11" s="157" t="s">
        <v>33</v>
      </c>
      <c r="E11" s="157" t="s">
        <v>35</v>
      </c>
      <c r="F11" s="157" t="s">
        <v>12</v>
      </c>
      <c r="G11" s="158" t="s">
        <v>76</v>
      </c>
      <c r="H11" s="156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Q11" s="207"/>
      <c r="R11" s="190"/>
      <c r="S11" s="190"/>
      <c r="T11" s="190"/>
    </row>
    <row r="12" spans="1:20" ht="35" customHeight="1" x14ac:dyDescent="0.25">
      <c r="A12" s="275" t="s">
        <v>977</v>
      </c>
      <c r="B12" s="271" t="s">
        <v>1001</v>
      </c>
      <c r="C12" s="271" t="s">
        <v>1002</v>
      </c>
      <c r="D12" s="271" t="s">
        <v>550</v>
      </c>
      <c r="E12" s="271" t="s">
        <v>1003</v>
      </c>
      <c r="F12" s="319">
        <v>1.9604166666666667E-3</v>
      </c>
      <c r="G12" s="276">
        <v>1.960648148148148E-3</v>
      </c>
      <c r="H12" s="275" t="s">
        <v>1071</v>
      </c>
      <c r="I12" s="271"/>
      <c r="J12" s="332" t="s">
        <v>1055</v>
      </c>
      <c r="K12" s="332" t="s">
        <v>1056</v>
      </c>
      <c r="L12" s="332" t="s">
        <v>1057</v>
      </c>
      <c r="M12" s="332" t="s">
        <v>1058</v>
      </c>
      <c r="N12" s="272">
        <v>1.2662037037037036E-3</v>
      </c>
      <c r="O12" s="276">
        <v>1.2685185185185184E-3</v>
      </c>
      <c r="Q12" s="270"/>
    </row>
    <row r="13" spans="1:20" ht="35" customHeight="1" x14ac:dyDescent="0.25">
      <c r="A13" s="309" t="s">
        <v>784</v>
      </c>
      <c r="B13" s="170" t="s">
        <v>1004</v>
      </c>
      <c r="C13" s="170" t="s">
        <v>1005</v>
      </c>
      <c r="D13" s="173" t="s">
        <v>1006</v>
      </c>
      <c r="E13" s="170" t="s">
        <v>1007</v>
      </c>
      <c r="F13" s="214">
        <v>1.9946759259259262E-3</v>
      </c>
      <c r="G13" s="172">
        <v>1.9952546296296294E-3</v>
      </c>
      <c r="H13" s="309"/>
      <c r="I13" s="170"/>
      <c r="J13" s="170"/>
      <c r="K13" s="170"/>
      <c r="L13" s="170"/>
      <c r="M13" s="170"/>
      <c r="N13" s="171"/>
      <c r="O13" s="172"/>
      <c r="Q13" s="270"/>
    </row>
    <row r="14" spans="1:20" ht="35" customHeight="1" thickBot="1" x14ac:dyDescent="0.3">
      <c r="A14" s="280" t="s">
        <v>785</v>
      </c>
      <c r="B14" s="274" t="s">
        <v>1008</v>
      </c>
      <c r="C14" s="274" t="s">
        <v>1009</v>
      </c>
      <c r="D14" s="274" t="s">
        <v>1010</v>
      </c>
      <c r="E14" s="274" t="s">
        <v>541</v>
      </c>
      <c r="F14" s="332">
        <v>1.8045138888888887E-3</v>
      </c>
      <c r="G14" s="199">
        <v>1.8103009259259259E-3</v>
      </c>
      <c r="H14" s="309"/>
      <c r="I14" s="170"/>
      <c r="J14" s="170"/>
      <c r="K14" s="170"/>
      <c r="L14" s="170"/>
      <c r="M14" s="170"/>
      <c r="N14" s="171"/>
      <c r="O14" s="172"/>
      <c r="Q14" s="270"/>
    </row>
    <row r="15" spans="1:20" ht="35" customHeight="1" thickBot="1" x14ac:dyDescent="0.3">
      <c r="A15" s="156" t="s">
        <v>3</v>
      </c>
      <c r="B15" s="184"/>
      <c r="C15" s="185"/>
      <c r="D15" s="185"/>
      <c r="E15" s="157"/>
      <c r="F15" s="157" t="s">
        <v>12</v>
      </c>
      <c r="G15" s="158" t="s">
        <v>76</v>
      </c>
      <c r="H15" s="309"/>
      <c r="I15" s="170"/>
      <c r="J15" s="170"/>
      <c r="K15" s="170"/>
      <c r="L15" s="170"/>
      <c r="M15" s="170"/>
      <c r="N15" s="171"/>
      <c r="O15" s="172"/>
      <c r="Q15" s="270"/>
    </row>
    <row r="16" spans="1:20" ht="35" customHeight="1" thickBot="1" x14ac:dyDescent="0.3">
      <c r="A16" s="309" t="s">
        <v>978</v>
      </c>
      <c r="B16" s="271"/>
      <c r="C16" s="271"/>
      <c r="D16" s="271"/>
      <c r="E16" s="271"/>
      <c r="F16" s="332" t="s">
        <v>1011</v>
      </c>
      <c r="G16" s="276" t="s">
        <v>1012</v>
      </c>
      <c r="H16" s="273"/>
      <c r="I16" s="274"/>
      <c r="J16" s="274"/>
      <c r="K16" s="274"/>
      <c r="L16" s="274"/>
      <c r="M16" s="274"/>
      <c r="N16" s="198"/>
      <c r="O16" s="199"/>
      <c r="Q16" s="207"/>
      <c r="R16" s="190"/>
      <c r="S16" s="190"/>
      <c r="T16" s="190"/>
    </row>
    <row r="17" spans="1:20" ht="35" customHeight="1" thickBot="1" x14ac:dyDescent="0.3">
      <c r="A17" s="309" t="s">
        <v>979</v>
      </c>
      <c r="B17" s="170"/>
      <c r="C17" s="170"/>
      <c r="D17" s="170"/>
      <c r="E17" s="170"/>
      <c r="F17" s="332" t="s">
        <v>1013</v>
      </c>
      <c r="G17" s="172" t="s">
        <v>642</v>
      </c>
      <c r="H17" s="156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270"/>
      <c r="S17" s="208"/>
      <c r="T17" s="208"/>
    </row>
    <row r="18" spans="1:20" ht="35" customHeight="1" x14ac:dyDescent="0.25">
      <c r="A18" s="309" t="s">
        <v>980</v>
      </c>
      <c r="B18" s="170"/>
      <c r="C18" s="170"/>
      <c r="D18" s="170"/>
      <c r="E18" s="170"/>
      <c r="F18" s="171" t="s">
        <v>1014</v>
      </c>
      <c r="G18" s="172" t="s">
        <v>881</v>
      </c>
      <c r="H18" s="275" t="s">
        <v>795</v>
      </c>
      <c r="I18" s="271"/>
      <c r="J18" s="271"/>
      <c r="K18" s="271"/>
      <c r="L18" s="271" t="s">
        <v>1059</v>
      </c>
      <c r="M18" s="271" t="s">
        <v>1060</v>
      </c>
      <c r="N18" s="332">
        <v>1.0369212962962964E-3</v>
      </c>
      <c r="O18" s="276">
        <v>1.0383101851851853E-3</v>
      </c>
      <c r="Q18" s="208"/>
      <c r="S18" s="208"/>
      <c r="T18" s="208"/>
    </row>
    <row r="19" spans="1:20" ht="35" customHeight="1" x14ac:dyDescent="0.25">
      <c r="A19" s="275" t="s">
        <v>786</v>
      </c>
      <c r="B19" s="170"/>
      <c r="C19" s="170"/>
      <c r="D19" s="170"/>
      <c r="E19" s="170"/>
      <c r="F19" s="171" t="s">
        <v>1015</v>
      </c>
      <c r="G19" s="332" t="s">
        <v>1016</v>
      </c>
      <c r="H19" s="309" t="s">
        <v>616</v>
      </c>
      <c r="I19" s="170"/>
      <c r="J19" s="170"/>
      <c r="K19" s="170"/>
      <c r="L19" s="170" t="s">
        <v>1021</v>
      </c>
      <c r="M19" s="170" t="s">
        <v>1021</v>
      </c>
      <c r="N19" s="171" t="s">
        <v>1021</v>
      </c>
      <c r="O19" s="172" t="s">
        <v>1021</v>
      </c>
      <c r="Q19" s="208"/>
      <c r="S19" s="208"/>
      <c r="T19" s="208"/>
    </row>
    <row r="20" spans="1:20" ht="35" customHeight="1" x14ac:dyDescent="0.25">
      <c r="A20" s="309" t="s">
        <v>981</v>
      </c>
      <c r="B20" s="170"/>
      <c r="C20" s="170"/>
      <c r="D20" s="170"/>
      <c r="E20" s="170"/>
      <c r="F20" s="332" t="s">
        <v>1017</v>
      </c>
      <c r="G20" s="172" t="s">
        <v>1018</v>
      </c>
      <c r="H20" s="309" t="s">
        <v>796</v>
      </c>
      <c r="I20" s="170"/>
      <c r="J20" s="170"/>
      <c r="K20" s="170"/>
      <c r="L20" s="170" t="s">
        <v>1061</v>
      </c>
      <c r="M20" s="170" t="s">
        <v>1062</v>
      </c>
      <c r="N20" s="171">
        <v>1.0748842592592592E-3</v>
      </c>
      <c r="O20" s="333">
        <v>1.0741898148148147E-3</v>
      </c>
      <c r="Q20" s="208"/>
      <c r="S20" s="208"/>
      <c r="T20" s="208"/>
    </row>
    <row r="21" spans="1:20" ht="35" customHeight="1" x14ac:dyDescent="0.25">
      <c r="A21" s="309" t="s">
        <v>787</v>
      </c>
      <c r="B21" s="170"/>
      <c r="C21" s="170"/>
      <c r="D21" s="170"/>
      <c r="E21" s="170"/>
      <c r="F21" s="171" t="s">
        <v>1019</v>
      </c>
      <c r="G21" s="172" t="s">
        <v>1020</v>
      </c>
      <c r="H21" s="309" t="s">
        <v>797</v>
      </c>
      <c r="I21" s="170"/>
      <c r="J21" s="173"/>
      <c r="K21" s="170"/>
      <c r="L21" s="170" t="s">
        <v>1063</v>
      </c>
      <c r="M21" s="173" t="s">
        <v>1064</v>
      </c>
      <c r="N21" s="332">
        <v>8.3680555555555559E-4</v>
      </c>
      <c r="O21" s="172">
        <v>8.3796296296296299E-4</v>
      </c>
      <c r="Q21" s="190"/>
      <c r="R21" s="190"/>
      <c r="S21" s="190"/>
      <c r="T21" s="190"/>
    </row>
    <row r="22" spans="1:20" ht="35" customHeight="1" thickBot="1" x14ac:dyDescent="0.3">
      <c r="A22" s="275"/>
      <c r="B22" s="274"/>
      <c r="C22" s="274"/>
      <c r="D22" s="274"/>
      <c r="E22" s="274"/>
      <c r="F22" s="198"/>
      <c r="G22" s="199"/>
      <c r="H22" s="273"/>
      <c r="I22" s="274"/>
      <c r="J22" s="274"/>
      <c r="K22" s="274"/>
      <c r="L22" s="274"/>
      <c r="M22" s="274"/>
      <c r="N22" s="198"/>
      <c r="O22" s="199"/>
      <c r="Q22" s="208"/>
      <c r="S22" s="208"/>
    </row>
    <row r="23" spans="1:20" ht="35" customHeight="1" thickBot="1" x14ac:dyDescent="0.3">
      <c r="A23" s="156" t="s">
        <v>4</v>
      </c>
      <c r="B23" s="157"/>
      <c r="C23" s="157"/>
      <c r="D23" s="157" t="s">
        <v>53</v>
      </c>
      <c r="E23" s="157" t="s">
        <v>52</v>
      </c>
      <c r="F23" s="157" t="s">
        <v>12</v>
      </c>
      <c r="G23" s="158" t="s">
        <v>76</v>
      </c>
      <c r="H23" s="156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208"/>
      <c r="S23" s="208"/>
    </row>
    <row r="24" spans="1:20" ht="35" customHeight="1" x14ac:dyDescent="0.25">
      <c r="A24" s="309" t="s">
        <v>790</v>
      </c>
      <c r="B24" s="271"/>
      <c r="C24" s="271"/>
      <c r="D24" s="271" t="s">
        <v>1021</v>
      </c>
      <c r="E24" s="271" t="s">
        <v>1021</v>
      </c>
      <c r="F24" s="272" t="s">
        <v>1021</v>
      </c>
      <c r="G24" s="276" t="s">
        <v>1021</v>
      </c>
      <c r="H24" s="275" t="s">
        <v>798</v>
      </c>
      <c r="I24" s="271"/>
      <c r="J24" s="271"/>
      <c r="K24" s="271"/>
      <c r="L24" s="271" t="s">
        <v>1065</v>
      </c>
      <c r="M24" s="271" t="s">
        <v>1066</v>
      </c>
      <c r="N24" s="332">
        <v>1.0592592592592591E-3</v>
      </c>
      <c r="O24" s="334">
        <v>1.0608796296296297E-3</v>
      </c>
      <c r="Q24" s="208"/>
      <c r="S24" s="208"/>
    </row>
    <row r="25" spans="1:20" ht="35" customHeight="1" x14ac:dyDescent="0.25">
      <c r="A25" s="309" t="s">
        <v>788</v>
      </c>
      <c r="B25" s="170"/>
      <c r="C25" s="170"/>
      <c r="D25" s="170" t="s">
        <v>1022</v>
      </c>
      <c r="E25" s="170" t="s">
        <v>1023</v>
      </c>
      <c r="F25" s="171">
        <v>1.0674768518518518E-3</v>
      </c>
      <c r="G25" s="172">
        <v>1.0675925925925924E-3</v>
      </c>
      <c r="H25" s="309" t="s">
        <v>799</v>
      </c>
      <c r="I25" s="170"/>
      <c r="J25" s="170"/>
      <c r="K25" s="170"/>
      <c r="L25" s="170" t="s">
        <v>709</v>
      </c>
      <c r="M25" s="170" t="s">
        <v>1067</v>
      </c>
      <c r="N25" s="332">
        <v>1.0712962962962965E-3</v>
      </c>
      <c r="O25" s="172">
        <v>1.0719907407407408E-3</v>
      </c>
      <c r="Q25" s="208"/>
      <c r="S25" s="208"/>
    </row>
    <row r="26" spans="1:20" ht="35" customHeight="1" x14ac:dyDescent="0.25">
      <c r="A26" s="309" t="s">
        <v>982</v>
      </c>
      <c r="B26" s="170"/>
      <c r="C26" s="170"/>
      <c r="D26" s="170" t="s">
        <v>1024</v>
      </c>
      <c r="E26" s="170" t="s">
        <v>1025</v>
      </c>
      <c r="F26" s="171">
        <v>1.1284722222222223E-3</v>
      </c>
      <c r="G26" s="172">
        <v>1.1291666666666666E-3</v>
      </c>
      <c r="H26" s="309" t="s">
        <v>800</v>
      </c>
      <c r="I26" s="170"/>
      <c r="J26" s="170"/>
      <c r="K26" s="170"/>
      <c r="L26" s="170" t="s">
        <v>736</v>
      </c>
      <c r="M26" s="170" t="s">
        <v>1068</v>
      </c>
      <c r="N26" s="171">
        <v>1.128587962962963E-3</v>
      </c>
      <c r="O26" s="172">
        <v>1.1296296296296295E-3</v>
      </c>
      <c r="Q26" s="190"/>
      <c r="R26" s="190"/>
      <c r="S26" s="190"/>
      <c r="T26" s="190"/>
    </row>
    <row r="27" spans="1:20" ht="35" customHeight="1" x14ac:dyDescent="0.25">
      <c r="A27" s="309" t="s">
        <v>789</v>
      </c>
      <c r="B27" s="170"/>
      <c r="C27" s="170"/>
      <c r="D27" s="170" t="s">
        <v>1026</v>
      </c>
      <c r="E27" s="170" t="s">
        <v>1027</v>
      </c>
      <c r="F27" s="171">
        <v>9.5937500000000005E-4</v>
      </c>
      <c r="G27" s="332">
        <v>9.5914351851851846E-4</v>
      </c>
      <c r="H27" s="309" t="s">
        <v>801</v>
      </c>
      <c r="I27" s="170"/>
      <c r="J27" s="170"/>
      <c r="K27" s="170"/>
      <c r="L27" s="170" t="s">
        <v>493</v>
      </c>
      <c r="M27" s="170" t="s">
        <v>1069</v>
      </c>
      <c r="N27" s="171">
        <v>1.0024305555555557E-3</v>
      </c>
      <c r="O27" s="333">
        <v>1.0024305555555557E-3</v>
      </c>
    </row>
    <row r="28" spans="1:20" ht="35" customHeight="1" thickBot="1" x14ac:dyDescent="0.3">
      <c r="A28" s="280"/>
      <c r="B28" s="274"/>
      <c r="C28" s="274"/>
      <c r="D28" s="274"/>
      <c r="E28" s="274"/>
      <c r="F28" s="198"/>
      <c r="G28" s="199"/>
      <c r="H28" s="273"/>
      <c r="I28" s="274"/>
      <c r="J28" s="274"/>
      <c r="K28" s="274"/>
      <c r="L28" s="274"/>
      <c r="M28" s="274"/>
      <c r="N28" s="198"/>
      <c r="O28" s="199"/>
    </row>
    <row r="29" spans="1:20" ht="35" customHeight="1" thickBot="1" x14ac:dyDescent="0.3">
      <c r="A29" s="156" t="s">
        <v>5</v>
      </c>
      <c r="B29" s="157"/>
      <c r="C29" s="157"/>
      <c r="D29" s="157" t="s">
        <v>53</v>
      </c>
      <c r="E29" s="157" t="s">
        <v>52</v>
      </c>
      <c r="F29" s="157" t="s">
        <v>12</v>
      </c>
      <c r="G29" s="158" t="s">
        <v>76</v>
      </c>
      <c r="H29" s="156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</row>
    <row r="30" spans="1:20" ht="35" customHeight="1" x14ac:dyDescent="0.25">
      <c r="A30" s="309" t="s">
        <v>792</v>
      </c>
      <c r="B30" s="164"/>
      <c r="C30" s="164"/>
      <c r="D30" s="164" t="s">
        <v>1028</v>
      </c>
      <c r="E30" s="164" t="s">
        <v>1029</v>
      </c>
      <c r="F30" s="165">
        <v>1.1284722222222223E-3</v>
      </c>
      <c r="G30" s="166">
        <v>1.1290509259259259E-3</v>
      </c>
      <c r="H30" s="309" t="s">
        <v>1070</v>
      </c>
      <c r="I30" s="272"/>
      <c r="J30" s="272">
        <v>7.9375000000000008E-4</v>
      </c>
      <c r="K30" s="319">
        <v>8.2800925925925924E-4</v>
      </c>
      <c r="L30" s="272">
        <v>8.2395833333333334E-4</v>
      </c>
      <c r="M30" s="332">
        <v>7.6030092592592599E-4</v>
      </c>
      <c r="N30" s="272">
        <v>3.2060185185185191E-3</v>
      </c>
      <c r="O30" s="276">
        <v>3.2075231481481481E-3</v>
      </c>
    </row>
    <row r="31" spans="1:20" ht="35" customHeight="1" x14ac:dyDescent="0.25">
      <c r="A31" s="309" t="s">
        <v>983</v>
      </c>
      <c r="B31" s="170"/>
      <c r="C31" s="170"/>
      <c r="D31" s="170" t="s">
        <v>1030</v>
      </c>
      <c r="E31" s="170" t="s">
        <v>1031</v>
      </c>
      <c r="F31" s="171">
        <v>9.0277777777777784E-4</v>
      </c>
      <c r="G31" s="332">
        <v>9.02662037037037E-4</v>
      </c>
      <c r="H31" s="309"/>
      <c r="I31" s="171"/>
      <c r="J31" s="171">
        <v>7.9351851851851849E-4</v>
      </c>
      <c r="K31" s="171"/>
      <c r="L31" s="171"/>
      <c r="M31" s="171"/>
      <c r="N31" s="171"/>
      <c r="O31" s="172"/>
    </row>
    <row r="32" spans="1:20" ht="35" customHeight="1" x14ac:dyDescent="0.25">
      <c r="A32" s="309" t="s">
        <v>984</v>
      </c>
      <c r="B32" s="170"/>
      <c r="C32" s="170"/>
      <c r="D32" s="170" t="s">
        <v>1032</v>
      </c>
      <c r="E32" s="170" t="s">
        <v>1033</v>
      </c>
      <c r="F32" s="332">
        <v>9.2326388888888883E-4</v>
      </c>
      <c r="G32" s="172">
        <v>9.234953703703702E-4</v>
      </c>
      <c r="H32" s="309"/>
      <c r="I32" s="171"/>
      <c r="J32" s="171"/>
      <c r="K32" s="171"/>
      <c r="L32" s="171"/>
      <c r="M32" s="171"/>
      <c r="N32" s="171"/>
      <c r="O32" s="172"/>
    </row>
    <row r="33" spans="1:15" ht="35" customHeight="1" x14ac:dyDescent="0.25">
      <c r="A33" s="309" t="s">
        <v>791</v>
      </c>
      <c r="B33" s="170"/>
      <c r="C33" s="170"/>
      <c r="D33" s="170" t="s">
        <v>939</v>
      </c>
      <c r="E33" s="170" t="s">
        <v>1034</v>
      </c>
      <c r="F33" s="332">
        <v>8.429398148148147E-4</v>
      </c>
      <c r="G33" s="172">
        <v>8.4409722222222221E-4</v>
      </c>
      <c r="H33" s="309"/>
      <c r="I33" s="171"/>
      <c r="J33" s="171"/>
      <c r="K33" s="171"/>
      <c r="L33" s="171"/>
      <c r="M33" s="171"/>
      <c r="N33" s="171"/>
      <c r="O33" s="172"/>
    </row>
    <row r="34" spans="1:15" ht="35" customHeight="1" x14ac:dyDescent="0.25">
      <c r="A34" s="309" t="s">
        <v>985</v>
      </c>
      <c r="B34" s="170"/>
      <c r="C34" s="170"/>
      <c r="D34" s="170" t="s">
        <v>683</v>
      </c>
      <c r="E34" s="170" t="s">
        <v>1035</v>
      </c>
      <c r="F34" s="332">
        <v>7.9814814814814809E-4</v>
      </c>
      <c r="G34" s="172">
        <v>7.9976851851851856E-4</v>
      </c>
      <c r="H34" s="273"/>
      <c r="I34" s="198"/>
      <c r="J34" s="198"/>
      <c r="K34" s="198"/>
      <c r="L34" s="198"/>
      <c r="M34" s="198"/>
      <c r="N34" s="198"/>
      <c r="O34" s="199"/>
    </row>
    <row r="35" spans="1:15" ht="35" customHeight="1" thickBot="1" x14ac:dyDescent="0.3">
      <c r="A35" s="275" t="s">
        <v>606</v>
      </c>
      <c r="B35" s="170"/>
      <c r="C35" s="170"/>
      <c r="D35" s="170" t="s">
        <v>1036</v>
      </c>
      <c r="E35" s="170" t="s">
        <v>1037</v>
      </c>
      <c r="F35" s="332">
        <v>7.7766203703703689E-4</v>
      </c>
      <c r="G35" s="172">
        <v>7.7905092592592577E-4</v>
      </c>
      <c r="H35" s="174"/>
      <c r="I35" s="176"/>
      <c r="J35" s="176"/>
      <c r="K35" s="176"/>
      <c r="L35" s="176"/>
      <c r="M35" s="176"/>
      <c r="N35" s="176"/>
      <c r="O35" s="177"/>
    </row>
    <row r="36" spans="1:15" ht="35" customHeight="1" thickBot="1" x14ac:dyDescent="0.3">
      <c r="A36" s="310"/>
      <c r="B36" s="175"/>
      <c r="C36" s="175"/>
      <c r="D36" s="175"/>
      <c r="E36" s="175"/>
      <c r="F36" s="176"/>
      <c r="G36" s="177"/>
      <c r="H36" s="312" t="s">
        <v>987</v>
      </c>
      <c r="I36" s="284"/>
      <c r="J36" s="285"/>
      <c r="K36" s="286"/>
      <c r="L36" s="284" t="s">
        <v>71</v>
      </c>
      <c r="M36" s="285" t="s">
        <v>72</v>
      </c>
      <c r="N36" s="286" t="s">
        <v>73</v>
      </c>
      <c r="O36" s="287"/>
    </row>
  </sheetData>
  <phoneticPr fontId="1" type="noConversion"/>
  <pageMargins left="0.25" right="0.25" top="0.25" bottom="0.25" header="0.25" footer="0.25"/>
  <pageSetup scale="45" orientation="landscape" horizontalDpi="4294967292" verticalDpi="4294967292" copies="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U36"/>
  <sheetViews>
    <sheetView zoomScale="75" zoomScaleNormal="75" zoomScalePageLayoutView="75" workbookViewId="0"/>
  </sheetViews>
  <sheetFormatPr defaultColWidth="11.453125" defaultRowHeight="27.75" customHeight="1" x14ac:dyDescent="0.25"/>
  <cols>
    <col min="1" max="1" width="54.1796875" style="206" customWidth="1"/>
    <col min="2" max="5" width="10.1796875" style="168" customWidth="1"/>
    <col min="6" max="7" width="16.6328125" style="168" customWidth="1"/>
    <col min="8" max="8" width="54.36328125" style="206" customWidth="1"/>
    <col min="9" max="13" width="10.1796875" style="168" customWidth="1"/>
    <col min="14" max="15" width="16.6328125" style="168" customWidth="1"/>
    <col min="16" max="16" width="11.453125" style="168"/>
    <col min="17" max="21" width="16.1796875" style="168" customWidth="1"/>
    <col min="22" max="16384" width="11.453125" style="168"/>
  </cols>
  <sheetData>
    <row r="1" spans="1:21" s="162" customFormat="1" ht="34" customHeight="1" thickBot="1" x14ac:dyDescent="0.3">
      <c r="A1" s="156" t="s">
        <v>64</v>
      </c>
      <c r="B1" s="157" t="s">
        <v>32</v>
      </c>
      <c r="C1" s="157" t="s">
        <v>33</v>
      </c>
      <c r="D1" s="157" t="s">
        <v>34</v>
      </c>
      <c r="E1" s="157" t="s">
        <v>35</v>
      </c>
      <c r="F1" s="157" t="s">
        <v>12</v>
      </c>
      <c r="G1" s="158" t="s">
        <v>76</v>
      </c>
      <c r="H1" s="156" t="s">
        <v>6</v>
      </c>
      <c r="I1" s="157" t="s">
        <v>57</v>
      </c>
      <c r="J1" s="157" t="s">
        <v>56</v>
      </c>
      <c r="K1" s="157" t="s">
        <v>55</v>
      </c>
      <c r="L1" s="157" t="s">
        <v>54</v>
      </c>
      <c r="M1" s="157" t="s">
        <v>63</v>
      </c>
      <c r="N1" s="157" t="s">
        <v>12</v>
      </c>
      <c r="O1" s="158" t="s">
        <v>76</v>
      </c>
      <c r="Q1" s="134" t="s">
        <v>426</v>
      </c>
      <c r="R1" s="135" t="s">
        <v>427</v>
      </c>
      <c r="S1" s="135" t="s">
        <v>428</v>
      </c>
      <c r="T1" s="135" t="s">
        <v>408</v>
      </c>
      <c r="U1" s="136" t="s">
        <v>429</v>
      </c>
    </row>
    <row r="2" spans="1:21" ht="34" customHeight="1" x14ac:dyDescent="0.25">
      <c r="A2" s="311" t="s">
        <v>1085</v>
      </c>
      <c r="B2" s="378" t="s">
        <v>1132</v>
      </c>
      <c r="C2" s="378" t="s">
        <v>1133</v>
      </c>
      <c r="D2" s="167" t="s">
        <v>1134</v>
      </c>
      <c r="E2" s="378" t="s">
        <v>1135</v>
      </c>
      <c r="F2" s="165">
        <v>1.6692129629629628E-3</v>
      </c>
      <c r="G2" s="166">
        <v>1.6761574074074075E-3</v>
      </c>
      <c r="H2" s="275" t="s">
        <v>1113</v>
      </c>
      <c r="I2" s="288" t="s">
        <v>1186</v>
      </c>
      <c r="J2" s="288" t="s">
        <v>1187</v>
      </c>
      <c r="K2" s="288" t="s">
        <v>1189</v>
      </c>
      <c r="L2" s="288" t="s">
        <v>743</v>
      </c>
      <c r="M2" s="288" t="s">
        <v>1188</v>
      </c>
      <c r="N2" s="272">
        <v>4.8017361111111117E-3</v>
      </c>
      <c r="O2" s="313">
        <v>4.7969907407407406E-3</v>
      </c>
      <c r="Q2" s="140" t="s">
        <v>432</v>
      </c>
      <c r="R2" s="137" t="s">
        <v>432</v>
      </c>
      <c r="S2" s="137" t="s">
        <v>432</v>
      </c>
      <c r="T2" s="137" t="s">
        <v>430</v>
      </c>
      <c r="U2" s="141" t="s">
        <v>430</v>
      </c>
    </row>
    <row r="3" spans="1:21" ht="34" customHeight="1" x14ac:dyDescent="0.25">
      <c r="A3" s="309" t="s">
        <v>1092</v>
      </c>
      <c r="B3" s="173" t="s">
        <v>1136</v>
      </c>
      <c r="C3" s="379" t="s">
        <v>1137</v>
      </c>
      <c r="D3" s="173" t="s">
        <v>1138</v>
      </c>
      <c r="E3" s="379" t="s">
        <v>1139</v>
      </c>
      <c r="F3" s="171">
        <v>1.8054398148148146E-3</v>
      </c>
      <c r="G3" s="172">
        <v>1.8054398148148146E-3</v>
      </c>
      <c r="H3" s="309"/>
      <c r="I3" s="173" t="s">
        <v>1190</v>
      </c>
      <c r="J3" s="173" t="s">
        <v>1191</v>
      </c>
      <c r="K3" s="173" t="s">
        <v>713</v>
      </c>
      <c r="L3" s="173" t="s">
        <v>1192</v>
      </c>
      <c r="M3" s="173" t="s">
        <v>895</v>
      </c>
      <c r="N3" s="171"/>
      <c r="O3" s="172"/>
      <c r="Q3" s="142" t="s">
        <v>433</v>
      </c>
      <c r="R3" s="138" t="s">
        <v>433</v>
      </c>
      <c r="S3" s="138" t="s">
        <v>433</v>
      </c>
      <c r="T3" s="137" t="s">
        <v>432</v>
      </c>
      <c r="U3" s="143" t="s">
        <v>433</v>
      </c>
    </row>
    <row r="4" spans="1:21" ht="34" customHeight="1" x14ac:dyDescent="0.25">
      <c r="A4" s="309" t="s">
        <v>1088</v>
      </c>
      <c r="B4" s="379" t="s">
        <v>1140</v>
      </c>
      <c r="C4" s="379" t="s">
        <v>1141</v>
      </c>
      <c r="D4" s="379" t="s">
        <v>1142</v>
      </c>
      <c r="E4" s="173" t="s">
        <v>1143</v>
      </c>
      <c r="F4" s="171">
        <v>1.8421296296296295E-3</v>
      </c>
      <c r="G4" s="172">
        <v>1.8475694444444442E-3</v>
      </c>
      <c r="H4" s="309" t="s">
        <v>1114</v>
      </c>
      <c r="I4" s="173" t="s">
        <v>1193</v>
      </c>
      <c r="J4" s="173" t="s">
        <v>1194</v>
      </c>
      <c r="K4" s="173" t="s">
        <v>510</v>
      </c>
      <c r="L4" s="173" t="s">
        <v>1195</v>
      </c>
      <c r="M4" s="173" t="s">
        <v>1196</v>
      </c>
      <c r="N4" s="214">
        <v>5.4672453703703697E-3</v>
      </c>
      <c r="O4" s="172">
        <v>5.4695601851851849E-3</v>
      </c>
      <c r="Q4" s="142" t="s">
        <v>5</v>
      </c>
      <c r="R4" s="138" t="s">
        <v>1</v>
      </c>
      <c r="S4" s="138" t="s">
        <v>3</v>
      </c>
      <c r="T4" s="138" t="s">
        <v>3</v>
      </c>
      <c r="U4" s="143" t="s">
        <v>2</v>
      </c>
    </row>
    <row r="5" spans="1:21" ht="34" customHeight="1" thickBot="1" x14ac:dyDescent="0.3">
      <c r="A5" s="309"/>
      <c r="B5" s="173"/>
      <c r="C5" s="173"/>
      <c r="D5" s="173"/>
      <c r="E5" s="173"/>
      <c r="F5" s="171"/>
      <c r="G5" s="172"/>
      <c r="H5" s="309"/>
      <c r="I5" s="173" t="s">
        <v>1197</v>
      </c>
      <c r="J5" s="173" t="s">
        <v>1198</v>
      </c>
      <c r="K5" s="173" t="s">
        <v>1199</v>
      </c>
      <c r="L5" s="173" t="s">
        <v>1200</v>
      </c>
      <c r="M5" s="173" t="s">
        <v>1201</v>
      </c>
      <c r="N5" s="171"/>
      <c r="O5" s="172"/>
      <c r="Q5" s="144" t="s">
        <v>8</v>
      </c>
      <c r="R5" s="139" t="s">
        <v>7</v>
      </c>
      <c r="S5" s="139" t="s">
        <v>4</v>
      </c>
      <c r="T5" s="139" t="s">
        <v>7</v>
      </c>
      <c r="U5" s="145" t="s">
        <v>4</v>
      </c>
    </row>
    <row r="6" spans="1:21" ht="34" customHeight="1" thickBot="1" x14ac:dyDescent="0.3">
      <c r="A6" s="174"/>
      <c r="B6" s="178"/>
      <c r="C6" s="178"/>
      <c r="D6" s="178"/>
      <c r="E6" s="178"/>
      <c r="F6" s="176"/>
      <c r="G6" s="177"/>
      <c r="H6" s="309" t="s">
        <v>1115</v>
      </c>
      <c r="I6" s="173" t="s">
        <v>1202</v>
      </c>
      <c r="J6" s="173" t="s">
        <v>1203</v>
      </c>
      <c r="K6" s="173" t="s">
        <v>1204</v>
      </c>
      <c r="L6" s="173" t="s">
        <v>1205</v>
      </c>
      <c r="M6" s="173" t="s">
        <v>1206</v>
      </c>
      <c r="N6" s="214">
        <v>6.3752314814814817E-3</v>
      </c>
      <c r="O6" s="172">
        <v>6.419328703703704E-3</v>
      </c>
      <c r="Q6" s="134" t="s">
        <v>438</v>
      </c>
      <c r="R6" s="135" t="s">
        <v>404</v>
      </c>
      <c r="S6" s="135" t="s">
        <v>435</v>
      </c>
      <c r="T6" s="135" t="s">
        <v>434</v>
      </c>
      <c r="U6" s="136" t="s">
        <v>436</v>
      </c>
    </row>
    <row r="7" spans="1:21" ht="34" customHeight="1" thickBot="1" x14ac:dyDescent="0.3">
      <c r="A7" s="156" t="s">
        <v>62</v>
      </c>
      <c r="B7" s="157" t="s">
        <v>53</v>
      </c>
      <c r="C7" s="157" t="s">
        <v>52</v>
      </c>
      <c r="D7" s="157" t="s">
        <v>60</v>
      </c>
      <c r="E7" s="157" t="s">
        <v>59</v>
      </c>
      <c r="F7" s="157" t="s">
        <v>12</v>
      </c>
      <c r="G7" s="158" t="s">
        <v>76</v>
      </c>
      <c r="H7" s="309"/>
      <c r="I7" s="173" t="s">
        <v>1207</v>
      </c>
      <c r="J7" s="173" t="s">
        <v>1208</v>
      </c>
      <c r="K7" s="173" t="s">
        <v>1209</v>
      </c>
      <c r="L7" s="173" t="s">
        <v>1210</v>
      </c>
      <c r="M7" s="173" t="s">
        <v>1162</v>
      </c>
      <c r="N7" s="171"/>
      <c r="O7" s="172"/>
      <c r="Q7" s="140" t="s">
        <v>430</v>
      </c>
      <c r="R7" s="137" t="s">
        <v>430</v>
      </c>
      <c r="S7" s="137" t="s">
        <v>431</v>
      </c>
      <c r="T7" s="137" t="s">
        <v>431</v>
      </c>
      <c r="U7" s="141" t="s">
        <v>431</v>
      </c>
    </row>
    <row r="8" spans="1:21" ht="34" customHeight="1" x14ac:dyDescent="0.25">
      <c r="A8" s="311" t="s">
        <v>1099</v>
      </c>
      <c r="B8" s="167" t="s">
        <v>1144</v>
      </c>
      <c r="C8" s="167" t="s">
        <v>1145</v>
      </c>
      <c r="D8" s="167" t="s">
        <v>1146</v>
      </c>
      <c r="E8" s="167" t="s">
        <v>1147</v>
      </c>
      <c r="F8" s="215">
        <v>1.7400462962962962E-3</v>
      </c>
      <c r="G8" s="166">
        <v>1.741898148148148E-3</v>
      </c>
      <c r="H8" s="309"/>
      <c r="I8" s="173"/>
      <c r="J8" s="173"/>
      <c r="K8" s="173"/>
      <c r="L8" s="173"/>
      <c r="M8" s="173"/>
      <c r="N8" s="171"/>
      <c r="O8" s="172"/>
      <c r="Q8" s="142" t="s">
        <v>441</v>
      </c>
      <c r="R8" s="138" t="s">
        <v>441</v>
      </c>
      <c r="S8" s="138" t="s">
        <v>442</v>
      </c>
      <c r="T8" s="138" t="s">
        <v>441</v>
      </c>
      <c r="U8" s="143" t="s">
        <v>441</v>
      </c>
    </row>
    <row r="9" spans="1:21" ht="34" customHeight="1" x14ac:dyDescent="0.25">
      <c r="A9" s="309" t="s">
        <v>1100</v>
      </c>
      <c r="B9" s="173" t="s">
        <v>1148</v>
      </c>
      <c r="C9" s="173" t="s">
        <v>1149</v>
      </c>
      <c r="D9" s="173" t="s">
        <v>496</v>
      </c>
      <c r="E9" s="173" t="s">
        <v>1150</v>
      </c>
      <c r="F9" s="214">
        <v>1.7098379629629631E-3</v>
      </c>
      <c r="G9" s="172">
        <v>1.7109953703703705E-3</v>
      </c>
      <c r="H9" s="309"/>
      <c r="I9" s="173"/>
      <c r="J9" s="173"/>
      <c r="K9" s="173"/>
      <c r="L9" s="173"/>
      <c r="M9" s="173"/>
      <c r="N9" s="171"/>
      <c r="O9" s="172"/>
      <c r="Q9" s="142" t="s">
        <v>2</v>
      </c>
      <c r="R9" s="138" t="s">
        <v>1</v>
      </c>
      <c r="S9" s="138" t="s">
        <v>1090</v>
      </c>
      <c r="T9" s="138" t="s">
        <v>582</v>
      </c>
      <c r="U9" s="143" t="s">
        <v>582</v>
      </c>
    </row>
    <row r="10" spans="1:21" ht="34" customHeight="1" thickBot="1" x14ac:dyDescent="0.3">
      <c r="A10" s="309" t="s">
        <v>1101</v>
      </c>
      <c r="B10" s="173" t="s">
        <v>1151</v>
      </c>
      <c r="C10" s="173" t="s">
        <v>1152</v>
      </c>
      <c r="D10" s="173" t="s">
        <v>1153</v>
      </c>
      <c r="E10" s="173" t="s">
        <v>1154</v>
      </c>
      <c r="F10" s="214">
        <v>2.2283564814814813E-3</v>
      </c>
      <c r="G10" s="172" t="s">
        <v>136</v>
      </c>
      <c r="H10" s="273"/>
      <c r="I10" s="281"/>
      <c r="J10" s="281"/>
      <c r="K10" s="281"/>
      <c r="L10" s="281"/>
      <c r="M10" s="281"/>
      <c r="N10" s="198"/>
      <c r="O10" s="199"/>
      <c r="Q10" s="144" t="s">
        <v>8</v>
      </c>
      <c r="R10" s="139" t="s">
        <v>6</v>
      </c>
      <c r="S10" s="138" t="s">
        <v>5</v>
      </c>
      <c r="T10" s="138" t="s">
        <v>6</v>
      </c>
      <c r="U10" s="145" t="s">
        <v>1090</v>
      </c>
    </row>
    <row r="11" spans="1:21" ht="34" customHeight="1" thickBot="1" x14ac:dyDescent="0.3">
      <c r="A11" s="309"/>
      <c r="B11" s="173"/>
      <c r="C11" s="173"/>
      <c r="D11" s="173"/>
      <c r="E11" s="173"/>
      <c r="F11" s="171"/>
      <c r="G11" s="172"/>
      <c r="H11" s="156" t="s">
        <v>61</v>
      </c>
      <c r="I11" s="282"/>
      <c r="J11" s="282" t="s">
        <v>53</v>
      </c>
      <c r="K11" s="282" t="s">
        <v>52</v>
      </c>
      <c r="L11" s="282" t="s">
        <v>60</v>
      </c>
      <c r="M11" s="282" t="s">
        <v>59</v>
      </c>
      <c r="N11" s="157" t="s">
        <v>12</v>
      </c>
      <c r="O11" s="158" t="s">
        <v>76</v>
      </c>
      <c r="Q11" s="134" t="s">
        <v>439</v>
      </c>
      <c r="R11" s="135" t="s">
        <v>440</v>
      </c>
      <c r="S11" s="135" t="s">
        <v>437</v>
      </c>
      <c r="T11" s="135" t="s">
        <v>405</v>
      </c>
      <c r="U11" s="136" t="s">
        <v>443</v>
      </c>
    </row>
    <row r="12" spans="1:21" ht="34" customHeight="1" thickBot="1" x14ac:dyDescent="0.3">
      <c r="A12" s="174"/>
      <c r="B12" s="178"/>
      <c r="C12" s="178"/>
      <c r="D12" s="178"/>
      <c r="E12" s="178"/>
      <c r="F12" s="176"/>
      <c r="G12" s="177"/>
      <c r="H12" s="275" t="s">
        <v>1086</v>
      </c>
      <c r="I12" s="288"/>
      <c r="J12" s="288" t="s">
        <v>1211</v>
      </c>
      <c r="K12" s="288" t="s">
        <v>1212</v>
      </c>
      <c r="L12" s="380" t="s">
        <v>1213</v>
      </c>
      <c r="M12" s="288" t="s">
        <v>1214</v>
      </c>
      <c r="N12" s="272">
        <v>1.3141203703703702E-3</v>
      </c>
      <c r="O12" s="276">
        <v>1.3149305555555555E-3</v>
      </c>
      <c r="Q12" s="140" t="s">
        <v>581</v>
      </c>
      <c r="R12" s="137" t="s">
        <v>431</v>
      </c>
      <c r="S12" s="137" t="s">
        <v>580</v>
      </c>
      <c r="T12" s="137" t="s">
        <v>580</v>
      </c>
      <c r="U12" s="141" t="s">
        <v>580</v>
      </c>
    </row>
    <row r="13" spans="1:21" ht="34" customHeight="1" thickBot="1" x14ac:dyDescent="0.3">
      <c r="A13" s="156" t="s">
        <v>1</v>
      </c>
      <c r="B13" s="157" t="s">
        <v>34</v>
      </c>
      <c r="C13" s="157" t="s">
        <v>32</v>
      </c>
      <c r="D13" s="157" t="s">
        <v>33</v>
      </c>
      <c r="E13" s="157" t="s">
        <v>35</v>
      </c>
      <c r="F13" s="157" t="s">
        <v>12</v>
      </c>
      <c r="G13" s="158" t="s">
        <v>76</v>
      </c>
      <c r="H13" s="309" t="s">
        <v>1089</v>
      </c>
      <c r="I13" s="173"/>
      <c r="J13" s="173" t="s">
        <v>1015</v>
      </c>
      <c r="K13" s="173" t="s">
        <v>1215</v>
      </c>
      <c r="L13" s="379" t="s">
        <v>1216</v>
      </c>
      <c r="M13" s="379" t="s">
        <v>1217</v>
      </c>
      <c r="N13" s="171">
        <v>1.5100694444444443E-3</v>
      </c>
      <c r="O13" s="172">
        <v>1.5114583333333332E-3</v>
      </c>
      <c r="Q13" s="142" t="s">
        <v>442</v>
      </c>
      <c r="R13" s="138" t="s">
        <v>581</v>
      </c>
      <c r="S13" s="138" t="s">
        <v>442</v>
      </c>
      <c r="T13" s="138" t="s">
        <v>581</v>
      </c>
      <c r="U13" s="143" t="s">
        <v>442</v>
      </c>
    </row>
    <row r="14" spans="1:21" ht="34" customHeight="1" x14ac:dyDescent="0.25">
      <c r="A14" s="311" t="s">
        <v>1102</v>
      </c>
      <c r="B14" s="167" t="s">
        <v>1155</v>
      </c>
      <c r="C14" s="167" t="s">
        <v>1156</v>
      </c>
      <c r="D14" s="167" t="s">
        <v>899</v>
      </c>
      <c r="E14" s="167" t="s">
        <v>1157</v>
      </c>
      <c r="F14" s="215">
        <v>1.6994212962962961E-3</v>
      </c>
      <c r="G14" s="166">
        <v>1.703125E-3</v>
      </c>
      <c r="H14" s="309" t="s">
        <v>1094</v>
      </c>
      <c r="I14" s="173"/>
      <c r="J14" s="173" t="s">
        <v>1218</v>
      </c>
      <c r="K14" s="379" t="s">
        <v>1219</v>
      </c>
      <c r="L14" s="173" t="s">
        <v>1220</v>
      </c>
      <c r="M14" s="379" t="s">
        <v>1221</v>
      </c>
      <c r="N14" s="171">
        <v>1.625115740740741E-3</v>
      </c>
      <c r="O14" s="172">
        <v>1.6290509259259259E-3</v>
      </c>
      <c r="Q14" s="142" t="s">
        <v>1090</v>
      </c>
      <c r="R14" s="138" t="s">
        <v>5</v>
      </c>
      <c r="S14" s="138" t="s">
        <v>3</v>
      </c>
      <c r="T14" s="138" t="s">
        <v>1</v>
      </c>
      <c r="U14" s="143" t="s">
        <v>1090</v>
      </c>
    </row>
    <row r="15" spans="1:21" ht="34" customHeight="1" thickBot="1" x14ac:dyDescent="0.3">
      <c r="A15" s="309" t="s">
        <v>1103</v>
      </c>
      <c r="B15" s="173" t="s">
        <v>894</v>
      </c>
      <c r="C15" s="173" t="s">
        <v>1158</v>
      </c>
      <c r="D15" s="173" t="s">
        <v>1159</v>
      </c>
      <c r="E15" s="173" t="s">
        <v>1160</v>
      </c>
      <c r="F15" s="214">
        <v>2.2269675925925925E-3</v>
      </c>
      <c r="G15" s="172">
        <v>2.2306712962962961E-3</v>
      </c>
      <c r="H15" s="309"/>
      <c r="I15" s="173"/>
      <c r="J15" s="173"/>
      <c r="K15" s="173"/>
      <c r="L15" s="173"/>
      <c r="M15" s="173"/>
      <c r="N15" s="171"/>
      <c r="O15" s="172"/>
      <c r="Q15" s="142" t="s">
        <v>8</v>
      </c>
      <c r="R15" s="138" t="s">
        <v>7</v>
      </c>
      <c r="S15" s="138" t="s">
        <v>4</v>
      </c>
      <c r="T15" s="139" t="s">
        <v>1091</v>
      </c>
      <c r="U15" s="145" t="s">
        <v>1091</v>
      </c>
    </row>
    <row r="16" spans="1:21" ht="34" customHeight="1" thickBot="1" x14ac:dyDescent="0.3">
      <c r="A16" s="309" t="s">
        <v>596</v>
      </c>
      <c r="B16" s="173" t="s">
        <v>1161</v>
      </c>
      <c r="C16" s="173" t="s">
        <v>1162</v>
      </c>
      <c r="D16" s="173" t="s">
        <v>885</v>
      </c>
      <c r="E16" s="173" t="s">
        <v>1163</v>
      </c>
      <c r="F16" s="171">
        <v>2.2769675925925926E-3</v>
      </c>
      <c r="G16" s="213">
        <v>2.2765046296296296E-3</v>
      </c>
      <c r="H16" s="273"/>
      <c r="I16" s="281"/>
      <c r="J16" s="281"/>
      <c r="K16" s="281"/>
      <c r="L16" s="281"/>
      <c r="M16" s="281"/>
      <c r="N16" s="198"/>
      <c r="O16" s="199"/>
      <c r="Q16" s="134" t="s">
        <v>409</v>
      </c>
      <c r="R16" s="135" t="s">
        <v>444</v>
      </c>
      <c r="S16" s="135" t="s">
        <v>445</v>
      </c>
      <c r="T16" s="135" t="s">
        <v>446</v>
      </c>
      <c r="U16" s="136"/>
    </row>
    <row r="17" spans="1:21" ht="34" customHeight="1" thickBot="1" x14ac:dyDescent="0.3">
      <c r="A17" s="309"/>
      <c r="B17" s="173"/>
      <c r="C17" s="173"/>
      <c r="D17" s="173"/>
      <c r="E17" s="173"/>
      <c r="F17" s="171"/>
      <c r="G17" s="172"/>
      <c r="H17" s="156" t="s">
        <v>7</v>
      </c>
      <c r="I17" s="157"/>
      <c r="J17" s="157"/>
      <c r="K17" s="184"/>
      <c r="L17" s="157" t="s">
        <v>53</v>
      </c>
      <c r="M17" s="157" t="s">
        <v>52</v>
      </c>
      <c r="N17" s="157" t="s">
        <v>12</v>
      </c>
      <c r="O17" s="158" t="s">
        <v>76</v>
      </c>
      <c r="Q17" s="140" t="s">
        <v>580</v>
      </c>
      <c r="R17" s="137"/>
      <c r="S17" s="137"/>
      <c r="T17" s="137"/>
      <c r="U17" s="141"/>
    </row>
    <row r="18" spans="1:21" ht="34" customHeight="1" thickBot="1" x14ac:dyDescent="0.3">
      <c r="A18" s="310"/>
      <c r="B18" s="178"/>
      <c r="C18" s="178"/>
      <c r="D18" s="178"/>
      <c r="E18" s="178"/>
      <c r="F18" s="176"/>
      <c r="G18" s="177"/>
      <c r="H18" s="275" t="s">
        <v>613</v>
      </c>
      <c r="I18" s="288"/>
      <c r="J18" s="288"/>
      <c r="K18" s="288"/>
      <c r="L18" s="288" t="s">
        <v>1222</v>
      </c>
      <c r="M18" s="288" t="s">
        <v>1223</v>
      </c>
      <c r="N18" s="272">
        <v>8.4155092592592582E-4</v>
      </c>
      <c r="O18" s="313">
        <v>8.3726851851851855E-4</v>
      </c>
      <c r="Q18" s="142" t="s">
        <v>581</v>
      </c>
      <c r="R18" s="138" t="s">
        <v>582</v>
      </c>
      <c r="S18" s="138" t="s">
        <v>582</v>
      </c>
      <c r="T18" s="138"/>
      <c r="U18" s="143"/>
    </row>
    <row r="19" spans="1:21" ht="34" customHeight="1" thickBot="1" x14ac:dyDescent="0.3">
      <c r="A19" s="156" t="s">
        <v>3</v>
      </c>
      <c r="B19" s="157" t="s">
        <v>12</v>
      </c>
      <c r="C19" s="157" t="s">
        <v>76</v>
      </c>
      <c r="D19" s="185"/>
      <c r="E19" s="157"/>
      <c r="F19" s="157" t="s">
        <v>12</v>
      </c>
      <c r="G19" s="158" t="s">
        <v>76</v>
      </c>
      <c r="H19" s="309" t="s">
        <v>1119</v>
      </c>
      <c r="I19" s="173"/>
      <c r="J19" s="173"/>
      <c r="K19" s="173"/>
      <c r="L19" s="173" t="s">
        <v>696</v>
      </c>
      <c r="M19" s="173" t="s">
        <v>1224</v>
      </c>
      <c r="N19" s="214">
        <v>9.7060185185185183E-4</v>
      </c>
      <c r="O19" s="172">
        <v>9.7210648148148145E-4</v>
      </c>
      <c r="Q19" s="142" t="s">
        <v>2</v>
      </c>
      <c r="R19" s="138" t="s">
        <v>1090</v>
      </c>
      <c r="S19" s="138" t="s">
        <v>1090</v>
      </c>
      <c r="T19" s="138"/>
      <c r="U19" s="143"/>
    </row>
    <row r="20" spans="1:21" ht="34" customHeight="1" thickBot="1" x14ac:dyDescent="0.3">
      <c r="A20" s="275" t="s">
        <v>1165</v>
      </c>
      <c r="B20" s="348" t="s">
        <v>730</v>
      </c>
      <c r="C20" s="348" t="s">
        <v>1164</v>
      </c>
      <c r="D20" s="288"/>
      <c r="E20" s="288"/>
      <c r="F20" s="348"/>
      <c r="G20" s="289"/>
      <c r="H20" s="309" t="s">
        <v>1120</v>
      </c>
      <c r="I20" s="173"/>
      <c r="J20" s="173"/>
      <c r="K20" s="173"/>
      <c r="L20" s="173" t="s">
        <v>1225</v>
      </c>
      <c r="M20" s="173" t="s">
        <v>1226</v>
      </c>
      <c r="N20" s="171">
        <v>1.092361111111111E-3</v>
      </c>
      <c r="O20" s="172">
        <v>1.0921296296296297E-3</v>
      </c>
      <c r="Q20" s="146" t="s">
        <v>1090</v>
      </c>
      <c r="R20" s="147" t="s">
        <v>6</v>
      </c>
      <c r="S20" s="147" t="s">
        <v>1091</v>
      </c>
      <c r="T20" s="147"/>
      <c r="U20" s="148"/>
    </row>
    <row r="21" spans="1:21" ht="34" customHeight="1" thickBot="1" x14ac:dyDescent="0.3">
      <c r="A21" s="309" t="s">
        <v>1105</v>
      </c>
      <c r="B21" s="188" t="s">
        <v>1166</v>
      </c>
      <c r="C21" s="188" t="s">
        <v>1167</v>
      </c>
      <c r="D21" s="173"/>
      <c r="E21" s="173"/>
      <c r="F21" s="188" t="s">
        <v>1178</v>
      </c>
      <c r="G21" s="189" t="s">
        <v>1003</v>
      </c>
      <c r="H21" s="309"/>
      <c r="I21" s="173"/>
      <c r="J21" s="173"/>
      <c r="K21" s="173"/>
      <c r="L21" s="173"/>
      <c r="M21" s="173"/>
      <c r="N21" s="171"/>
      <c r="O21" s="172"/>
      <c r="Q21" s="190"/>
      <c r="R21" s="190"/>
      <c r="S21" s="190"/>
      <c r="T21" s="190"/>
    </row>
    <row r="22" spans="1:21" ht="34" customHeight="1" thickBot="1" x14ac:dyDescent="0.3">
      <c r="A22" s="309" t="s">
        <v>1106</v>
      </c>
      <c r="B22" s="219" t="s">
        <v>1168</v>
      </c>
      <c r="C22" s="188" t="s">
        <v>1169</v>
      </c>
      <c r="D22" s="173"/>
      <c r="E22" s="173"/>
      <c r="F22" s="188" t="s">
        <v>1173</v>
      </c>
      <c r="G22" s="189" t="s">
        <v>1174</v>
      </c>
      <c r="H22" s="273"/>
      <c r="I22" s="281"/>
      <c r="J22" s="281"/>
      <c r="K22" s="281"/>
      <c r="L22" s="281"/>
      <c r="M22" s="281"/>
      <c r="N22" s="198"/>
      <c r="O22" s="199"/>
      <c r="Q22" s="629" t="s">
        <v>64</v>
      </c>
      <c r="R22" s="630"/>
      <c r="S22" s="630"/>
      <c r="T22" s="630"/>
      <c r="U22" s="631"/>
    </row>
    <row r="23" spans="1:21" ht="34" customHeight="1" thickBot="1" x14ac:dyDescent="0.3">
      <c r="A23" s="309" t="s">
        <v>1104</v>
      </c>
      <c r="B23" s="188" t="s">
        <v>1170</v>
      </c>
      <c r="C23" s="219" t="s">
        <v>1171</v>
      </c>
      <c r="D23" s="173"/>
      <c r="E23" s="173"/>
      <c r="F23" s="188" t="s">
        <v>1175</v>
      </c>
      <c r="G23" s="189" t="s">
        <v>1176</v>
      </c>
      <c r="H23" s="156" t="s">
        <v>8</v>
      </c>
      <c r="I23" s="157"/>
      <c r="J23" s="157"/>
      <c r="K23" s="184"/>
      <c r="L23" s="157" t="s">
        <v>53</v>
      </c>
      <c r="M23" s="157" t="s">
        <v>52</v>
      </c>
      <c r="N23" s="157" t="s">
        <v>12</v>
      </c>
      <c r="O23" s="158" t="s">
        <v>76</v>
      </c>
      <c r="Q23" s="638" t="s">
        <v>1096</v>
      </c>
      <c r="R23" s="639"/>
      <c r="S23" s="639"/>
      <c r="T23" s="639"/>
      <c r="U23" s="640"/>
    </row>
    <row r="24" spans="1:21" ht="34" customHeight="1" thickBot="1" x14ac:dyDescent="0.3">
      <c r="A24" s="280" t="s">
        <v>1107</v>
      </c>
      <c r="B24" s="290" t="s">
        <v>522</v>
      </c>
      <c r="C24" s="290" t="s">
        <v>1172</v>
      </c>
      <c r="D24" s="281"/>
      <c r="E24" s="281"/>
      <c r="F24" s="290" t="s">
        <v>1177</v>
      </c>
      <c r="G24" s="291" t="s">
        <v>1133</v>
      </c>
      <c r="H24" s="275" t="s">
        <v>1121</v>
      </c>
      <c r="I24" s="288"/>
      <c r="J24" s="288"/>
      <c r="K24" s="288"/>
      <c r="L24" s="288" t="s">
        <v>1227</v>
      </c>
      <c r="M24" s="288" t="s">
        <v>1228</v>
      </c>
      <c r="N24" s="319">
        <v>9.038194444444444E-4</v>
      </c>
      <c r="O24" s="276">
        <v>9.0578703703703698E-4</v>
      </c>
      <c r="Q24" s="638" t="s">
        <v>1097</v>
      </c>
      <c r="R24" s="639"/>
      <c r="S24" s="639"/>
      <c r="T24" s="639"/>
      <c r="U24" s="640"/>
    </row>
    <row r="25" spans="1:21" ht="34" customHeight="1" thickBot="1" x14ac:dyDescent="0.3">
      <c r="A25" s="156" t="s">
        <v>4</v>
      </c>
      <c r="B25" s="157"/>
      <c r="C25" s="157"/>
      <c r="D25" s="157" t="s">
        <v>53</v>
      </c>
      <c r="E25" s="157" t="s">
        <v>52</v>
      </c>
      <c r="F25" s="157" t="s">
        <v>12</v>
      </c>
      <c r="G25" s="158" t="s">
        <v>76</v>
      </c>
      <c r="H25" s="309" t="s">
        <v>1122</v>
      </c>
      <c r="I25" s="173"/>
      <c r="J25" s="173"/>
      <c r="K25" s="173"/>
      <c r="L25" s="173" t="s">
        <v>1229</v>
      </c>
      <c r="M25" s="173" t="s">
        <v>1194</v>
      </c>
      <c r="N25" s="171">
        <v>1.0849537037037036E-3</v>
      </c>
      <c r="O25" s="172">
        <v>1.0869212962962961E-3</v>
      </c>
      <c r="Q25" s="638" t="s">
        <v>1098</v>
      </c>
      <c r="R25" s="639"/>
      <c r="S25" s="639"/>
      <c r="T25" s="639"/>
      <c r="U25" s="640"/>
    </row>
    <row r="26" spans="1:21" ht="34" customHeight="1" thickBot="1" x14ac:dyDescent="0.3">
      <c r="A26" s="275" t="s">
        <v>1108</v>
      </c>
      <c r="B26" s="288"/>
      <c r="C26" s="288"/>
      <c r="D26" s="288" t="s">
        <v>1179</v>
      </c>
      <c r="E26" s="288" t="s">
        <v>1180</v>
      </c>
      <c r="F26" s="319">
        <v>7.7835648148148143E-4</v>
      </c>
      <c r="G26" s="276">
        <v>7.7939814814814809E-4</v>
      </c>
      <c r="H26" s="309" t="s">
        <v>618</v>
      </c>
      <c r="I26" s="173"/>
      <c r="J26" s="173"/>
      <c r="K26" s="173"/>
      <c r="L26" s="173" t="s">
        <v>1230</v>
      </c>
      <c r="M26" s="173" t="s">
        <v>1231</v>
      </c>
      <c r="N26" s="214">
        <v>1.102199074074074E-3</v>
      </c>
      <c r="O26" s="172">
        <v>1.102199074074074E-3</v>
      </c>
      <c r="Q26" s="638"/>
      <c r="R26" s="639"/>
      <c r="S26" s="639"/>
      <c r="T26" s="639"/>
      <c r="U26" s="640"/>
    </row>
    <row r="27" spans="1:21" ht="34" customHeight="1" thickBot="1" x14ac:dyDescent="0.3">
      <c r="A27" s="309" t="s">
        <v>1109</v>
      </c>
      <c r="B27" s="173"/>
      <c r="C27" s="173"/>
      <c r="D27" s="173" t="s">
        <v>912</v>
      </c>
      <c r="E27" s="173" t="s">
        <v>748</v>
      </c>
      <c r="F27" s="214">
        <v>9.5381944444444431E-4</v>
      </c>
      <c r="G27" s="172">
        <v>9.5775462962962958E-4</v>
      </c>
      <c r="H27" s="309"/>
      <c r="I27" s="173"/>
      <c r="J27" s="173"/>
      <c r="K27" s="173"/>
      <c r="L27" s="173"/>
      <c r="M27" s="173"/>
      <c r="N27" s="171"/>
      <c r="O27" s="172"/>
      <c r="Q27" s="629" t="s">
        <v>61</v>
      </c>
      <c r="R27" s="630"/>
      <c r="S27" s="630"/>
      <c r="T27" s="630"/>
      <c r="U27" s="631"/>
    </row>
    <row r="28" spans="1:21" ht="34" customHeight="1" thickBot="1" x14ac:dyDescent="0.3">
      <c r="A28" s="309" t="s">
        <v>788</v>
      </c>
      <c r="B28" s="173"/>
      <c r="C28" s="173"/>
      <c r="D28" s="173" t="s">
        <v>1181</v>
      </c>
      <c r="E28" s="173" t="s">
        <v>1182</v>
      </c>
      <c r="F28" s="214">
        <v>1.0579861111111109E-3</v>
      </c>
      <c r="G28" s="172">
        <v>1.0584490740740741E-3</v>
      </c>
      <c r="H28" s="273"/>
      <c r="I28" s="281"/>
      <c r="J28" s="281"/>
      <c r="K28" s="281"/>
      <c r="L28" s="281"/>
      <c r="M28" s="281"/>
      <c r="N28" s="198"/>
      <c r="O28" s="199"/>
      <c r="Q28" s="638" t="s">
        <v>1116</v>
      </c>
      <c r="R28" s="639"/>
      <c r="S28" s="639"/>
      <c r="T28" s="639"/>
      <c r="U28" s="640"/>
    </row>
    <row r="29" spans="1:21" ht="34" customHeight="1" thickBot="1" x14ac:dyDescent="0.3">
      <c r="A29" s="280"/>
      <c r="B29" s="281"/>
      <c r="C29" s="281"/>
      <c r="D29" s="281"/>
      <c r="E29" s="281"/>
      <c r="F29" s="198"/>
      <c r="G29" s="199"/>
      <c r="H29" s="156" t="s">
        <v>58</v>
      </c>
      <c r="I29" s="157"/>
      <c r="J29" s="157" t="s">
        <v>57</v>
      </c>
      <c r="K29" s="157" t="s">
        <v>56</v>
      </c>
      <c r="L29" s="157" t="s">
        <v>55</v>
      </c>
      <c r="M29" s="157" t="s">
        <v>54</v>
      </c>
      <c r="N29" s="157" t="s">
        <v>12</v>
      </c>
      <c r="O29" s="158" t="s">
        <v>76</v>
      </c>
      <c r="Q29" s="638" t="s">
        <v>1117</v>
      </c>
      <c r="R29" s="639"/>
      <c r="S29" s="639"/>
      <c r="T29" s="639"/>
      <c r="U29" s="640"/>
    </row>
    <row r="30" spans="1:21" ht="34" customHeight="1" thickBot="1" x14ac:dyDescent="0.3">
      <c r="A30" s="156" t="s">
        <v>5</v>
      </c>
      <c r="B30" s="157"/>
      <c r="C30" s="157"/>
      <c r="D30" s="157" t="s">
        <v>53</v>
      </c>
      <c r="E30" s="157" t="s">
        <v>52</v>
      </c>
      <c r="F30" s="157" t="s">
        <v>12</v>
      </c>
      <c r="G30" s="158" t="s">
        <v>76</v>
      </c>
      <c r="H30" s="275" t="s">
        <v>1087</v>
      </c>
      <c r="I30" s="288"/>
      <c r="J30" s="288">
        <v>7.2118055555555553E-4</v>
      </c>
      <c r="K30" s="380">
        <v>7.1874999999999988E-4</v>
      </c>
      <c r="L30" s="288">
        <v>7.6817129629629631E-4</v>
      </c>
      <c r="M30" s="380">
        <v>7.0451388888888896E-4</v>
      </c>
      <c r="N30" s="272">
        <v>2.9126157407407412E-3</v>
      </c>
      <c r="O30" s="276">
        <v>2.9150462962962962E-3</v>
      </c>
      <c r="Q30" s="638" t="s">
        <v>1118</v>
      </c>
      <c r="R30" s="639"/>
      <c r="S30" s="639"/>
      <c r="T30" s="639"/>
      <c r="U30" s="640"/>
    </row>
    <row r="31" spans="1:21" ht="34" customHeight="1" thickBot="1" x14ac:dyDescent="0.3">
      <c r="A31" s="275" t="s">
        <v>1110</v>
      </c>
      <c r="B31" s="288"/>
      <c r="C31" s="288"/>
      <c r="D31" s="288" t="s">
        <v>1183</v>
      </c>
      <c r="E31" s="288" t="s">
        <v>1185</v>
      </c>
      <c r="F31" s="319" t="s">
        <v>1184</v>
      </c>
      <c r="G31" s="276">
        <v>6.957175925925925E-4</v>
      </c>
      <c r="H31" s="309" t="s">
        <v>1093</v>
      </c>
      <c r="I31" s="173"/>
      <c r="J31" s="173">
        <v>8.8159722222222231E-4</v>
      </c>
      <c r="K31" s="173">
        <v>8.7928240740740751E-4</v>
      </c>
      <c r="L31" s="379">
        <v>9.6550925925925927E-4</v>
      </c>
      <c r="M31" s="379">
        <v>8.6122685185185184E-4</v>
      </c>
      <c r="N31" s="171">
        <v>3.5876157407407406E-3</v>
      </c>
      <c r="O31" s="172">
        <v>3.5850694444444441E-3</v>
      </c>
      <c r="Q31" s="638"/>
      <c r="R31" s="639"/>
      <c r="S31" s="639"/>
      <c r="T31" s="639"/>
      <c r="U31" s="640"/>
    </row>
    <row r="32" spans="1:21" ht="34" customHeight="1" thickBot="1" x14ac:dyDescent="0.3">
      <c r="A32" s="309" t="s">
        <v>1111</v>
      </c>
      <c r="B32" s="173"/>
      <c r="C32" s="173"/>
      <c r="D32" s="173" t="s">
        <v>637</v>
      </c>
      <c r="E32" s="173" t="s">
        <v>1606</v>
      </c>
      <c r="F32" s="171">
        <v>8.443287037037038E-4</v>
      </c>
      <c r="G32" s="172">
        <v>8.4351851851851851E-4</v>
      </c>
      <c r="H32" s="309" t="s">
        <v>1095</v>
      </c>
      <c r="I32" s="173"/>
      <c r="J32" s="379">
        <v>8.7627314814814816E-4</v>
      </c>
      <c r="K32" s="379">
        <v>1.0694444444444445E-3</v>
      </c>
      <c r="L32" s="379">
        <v>1.0518518518518518E-3</v>
      </c>
      <c r="M32" s="379">
        <v>8.9236111111111124E-4</v>
      </c>
      <c r="N32" s="171">
        <v>3.8899305555555558E-3</v>
      </c>
      <c r="O32" s="172">
        <v>3.8902777777777777E-3</v>
      </c>
      <c r="Q32" s="629" t="s">
        <v>58</v>
      </c>
      <c r="R32" s="630"/>
      <c r="S32" s="630"/>
      <c r="T32" s="630"/>
      <c r="U32" s="631"/>
    </row>
    <row r="33" spans="1:21" ht="34" customHeight="1" x14ac:dyDescent="0.25">
      <c r="A33" s="309" t="s">
        <v>1112</v>
      </c>
      <c r="B33" s="173"/>
      <c r="C33" s="173"/>
      <c r="D33" s="173" t="s">
        <v>1021</v>
      </c>
      <c r="E33" s="173" t="s">
        <v>1021</v>
      </c>
      <c r="F33" s="171" t="s">
        <v>1021</v>
      </c>
      <c r="G33" s="172" t="s">
        <v>1021</v>
      </c>
      <c r="H33" s="309"/>
      <c r="I33" s="173"/>
      <c r="J33" s="173"/>
      <c r="K33" s="173"/>
      <c r="L33" s="173"/>
      <c r="M33" s="173"/>
      <c r="N33" s="171"/>
      <c r="O33" s="172"/>
      <c r="Q33" s="638" t="s">
        <v>1123</v>
      </c>
      <c r="R33" s="639"/>
      <c r="S33" s="639"/>
      <c r="T33" s="639"/>
      <c r="U33" s="640"/>
    </row>
    <row r="34" spans="1:21" ht="34" customHeight="1" x14ac:dyDescent="0.25">
      <c r="A34" s="309"/>
      <c r="B34" s="173"/>
      <c r="C34" s="173"/>
      <c r="D34" s="173"/>
      <c r="E34" s="173"/>
      <c r="F34" s="171"/>
      <c r="G34" s="172"/>
      <c r="H34" s="273"/>
      <c r="I34" s="173"/>
      <c r="J34" s="173"/>
      <c r="K34" s="173"/>
      <c r="L34" s="173"/>
      <c r="M34" s="173"/>
      <c r="N34" s="198"/>
      <c r="O34" s="199"/>
      <c r="Q34" s="638" t="s">
        <v>1124</v>
      </c>
      <c r="R34" s="639"/>
      <c r="S34" s="639"/>
      <c r="T34" s="639"/>
      <c r="U34" s="640"/>
    </row>
    <row r="35" spans="1:21" ht="34" customHeight="1" thickBot="1" x14ac:dyDescent="0.3">
      <c r="A35" s="309"/>
      <c r="B35" s="173"/>
      <c r="C35" s="173"/>
      <c r="D35" s="173"/>
      <c r="E35" s="173"/>
      <c r="F35" s="171"/>
      <c r="G35" s="172"/>
      <c r="H35" s="174"/>
      <c r="I35" s="178"/>
      <c r="J35" s="178"/>
      <c r="K35" s="178"/>
      <c r="L35" s="178"/>
      <c r="M35" s="178"/>
      <c r="N35" s="176"/>
      <c r="O35" s="177"/>
      <c r="Q35" s="638" t="s">
        <v>1125</v>
      </c>
      <c r="R35" s="639"/>
      <c r="S35" s="639"/>
      <c r="T35" s="639"/>
      <c r="U35" s="640"/>
    </row>
    <row r="36" spans="1:21" ht="34" customHeight="1" thickBot="1" x14ac:dyDescent="0.3">
      <c r="A36" s="310"/>
      <c r="B36" s="178"/>
      <c r="C36" s="178"/>
      <c r="D36" s="178"/>
      <c r="E36" s="178"/>
      <c r="F36" s="176"/>
      <c r="G36" s="177"/>
      <c r="H36" s="312" t="s">
        <v>1084</v>
      </c>
      <c r="I36" s="284"/>
      <c r="J36" s="285"/>
      <c r="K36" s="286"/>
      <c r="L36" s="284" t="s">
        <v>71</v>
      </c>
      <c r="M36" s="285" t="s">
        <v>72</v>
      </c>
      <c r="N36" s="286" t="s">
        <v>73</v>
      </c>
      <c r="O36" s="287"/>
      <c r="Q36" s="641"/>
      <c r="R36" s="642"/>
      <c r="S36" s="642"/>
      <c r="T36" s="642"/>
      <c r="U36" s="643"/>
    </row>
  </sheetData>
  <mergeCells count="15">
    <mergeCell ref="Q27:U27"/>
    <mergeCell ref="Q22:U22"/>
    <mergeCell ref="Q23:U23"/>
    <mergeCell ref="Q24:U24"/>
    <mergeCell ref="Q25:U25"/>
    <mergeCell ref="Q26:U26"/>
    <mergeCell ref="Q34:U34"/>
    <mergeCell ref="Q35:U35"/>
    <mergeCell ref="Q36:U36"/>
    <mergeCell ref="Q28:U28"/>
    <mergeCell ref="Q29:U29"/>
    <mergeCell ref="Q30:U30"/>
    <mergeCell ref="Q31:U31"/>
    <mergeCell ref="Q32:U32"/>
    <mergeCell ref="Q33:U33"/>
  </mergeCells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38</vt:i4>
      </vt:variant>
    </vt:vector>
  </HeadingPairs>
  <TitlesOfParts>
    <vt:vector size="77" baseType="lpstr">
      <vt:lpstr>BT</vt:lpstr>
      <vt:lpstr>Att</vt:lpstr>
      <vt:lpstr>Evn</vt:lpstr>
      <vt:lpstr>Rel</vt:lpstr>
      <vt:lpstr>GIL</vt:lpstr>
      <vt:lpstr>AJ</vt:lpstr>
      <vt:lpstr>VTP</vt:lpstr>
      <vt:lpstr>WI</vt:lpstr>
      <vt:lpstr>PCV</vt:lpstr>
      <vt:lpstr>DAF</vt:lpstr>
      <vt:lpstr>KI</vt:lpstr>
      <vt:lpstr>HIG</vt:lpstr>
      <vt:lpstr>GCS</vt:lpstr>
      <vt:lpstr>SPCP</vt:lpstr>
      <vt:lpstr>SSI</vt:lpstr>
      <vt:lpstr>SAN</vt:lpstr>
      <vt:lpstr>AZ</vt:lpstr>
      <vt:lpstr>AZ2</vt:lpstr>
      <vt:lpstr>Cris</vt:lpstr>
      <vt:lpstr>Fer</vt:lpstr>
      <vt:lpstr>Grah</vt:lpstr>
      <vt:lpstr>Gram</vt:lpstr>
      <vt:lpstr>Hon</vt:lpstr>
      <vt:lpstr>Jeh</vt:lpstr>
      <vt:lpstr>Liu</vt:lpstr>
      <vt:lpstr>May</vt:lpstr>
      <vt:lpstr>McL</vt:lpstr>
      <vt:lpstr>Mil</vt:lpstr>
      <vt:lpstr>CRap</vt:lpstr>
      <vt:lpstr>MRap</vt:lpstr>
      <vt:lpstr>Ras</vt:lpstr>
      <vt:lpstr>Sal</vt:lpstr>
      <vt:lpstr>Sco</vt:lpstr>
      <vt:lpstr>Sin</vt:lpstr>
      <vt:lpstr>Smi</vt:lpstr>
      <vt:lpstr>Tuc</vt:lpstr>
      <vt:lpstr>Uda</vt:lpstr>
      <vt:lpstr>Blank Splits</vt:lpstr>
      <vt:lpstr>Card</vt:lpstr>
      <vt:lpstr>AJ!Print_Area</vt:lpstr>
      <vt:lpstr>AZ!Print_Area</vt:lpstr>
      <vt:lpstr>'AZ2'!Print_Area</vt:lpstr>
      <vt:lpstr>'Blank Splits'!Print_Area</vt:lpstr>
      <vt:lpstr>BT!Print_Area</vt:lpstr>
      <vt:lpstr>Card!Print_Area</vt:lpstr>
      <vt:lpstr>CRap!Print_Area</vt:lpstr>
      <vt:lpstr>Cris!Print_Area</vt:lpstr>
      <vt:lpstr>DAF!Print_Area</vt:lpstr>
      <vt:lpstr>Evn!Print_Area</vt:lpstr>
      <vt:lpstr>Fer!Print_Area</vt:lpstr>
      <vt:lpstr>GCS!Print_Area</vt:lpstr>
      <vt:lpstr>GIL!Print_Area</vt:lpstr>
      <vt:lpstr>Grah!Print_Area</vt:lpstr>
      <vt:lpstr>Gram!Print_Area</vt:lpstr>
      <vt:lpstr>HIG!Print_Area</vt:lpstr>
      <vt:lpstr>Hon!Print_Area</vt:lpstr>
      <vt:lpstr>Jeh!Print_Area</vt:lpstr>
      <vt:lpstr>KI!Print_Area</vt:lpstr>
      <vt:lpstr>Liu!Print_Area</vt:lpstr>
      <vt:lpstr>May!Print_Area</vt:lpstr>
      <vt:lpstr>McL!Print_Area</vt:lpstr>
      <vt:lpstr>Mil!Print_Area</vt:lpstr>
      <vt:lpstr>MRap!Print_Area</vt:lpstr>
      <vt:lpstr>PCV!Print_Area</vt:lpstr>
      <vt:lpstr>Ras!Print_Area</vt:lpstr>
      <vt:lpstr>Rel!Print_Area</vt:lpstr>
      <vt:lpstr>Sal!Print_Area</vt:lpstr>
      <vt:lpstr>SAN!Print_Area</vt:lpstr>
      <vt:lpstr>Sco!Print_Area</vt:lpstr>
      <vt:lpstr>Sin!Print_Area</vt:lpstr>
      <vt:lpstr>Smi!Print_Area</vt:lpstr>
      <vt:lpstr>SPCP!Print_Area</vt:lpstr>
      <vt:lpstr>SSI!Print_Area</vt:lpstr>
      <vt:lpstr>Tuc!Print_Area</vt:lpstr>
      <vt:lpstr>Uda!Print_Area</vt:lpstr>
      <vt:lpstr>VTP!Print_Area</vt:lpstr>
      <vt:lpstr>WI!Print_Area</vt:lpstr>
    </vt:vector>
  </TitlesOfParts>
  <Company>CGCC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jbrou</cp:lastModifiedBy>
  <cp:lastPrinted>2017-11-04T16:15:27Z</cp:lastPrinted>
  <dcterms:created xsi:type="dcterms:W3CDTF">2004-09-15T16:57:12Z</dcterms:created>
  <dcterms:modified xsi:type="dcterms:W3CDTF">2018-08-18T16:29:51Z</dcterms:modified>
</cp:coreProperties>
</file>