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rou\Desktop\GCA\2016\Women's\"/>
    </mc:Choice>
  </mc:AlternateContent>
  <xr:revisionPtr revIDLastSave="0" documentId="10_ncr:100000_{0C57F84B-6ECB-4D5D-93A3-8A3107B1BF0D}" xr6:coauthVersionLast="31" xr6:coauthVersionMax="31" xr10:uidLastSave="{00000000-0000-0000-0000-000000000000}"/>
  <bookViews>
    <workbookView minimized="1" xWindow="0" yWindow="0" windowWidth="25605" windowHeight="16005" tabRatio="1000" xr2:uid="{00000000-000D-0000-FFFF-FFFF00000000}"/>
  </bookViews>
  <sheets>
    <sheet name="BT" sheetId="1" r:id="rId1"/>
    <sheet name="Att" sheetId="52" state="hidden" r:id="rId2"/>
    <sheet name="Opt" sheetId="53" state="hidden" r:id="rId3"/>
    <sheet name="Evn" sheetId="10" r:id="rId4"/>
    <sheet name="T10" sheetId="21" state="hidden" r:id="rId5"/>
    <sheet name="Rel" sheetId="23" r:id="rId6"/>
    <sheet name="GIL" sheetId="74" r:id="rId7"/>
    <sheet name="VTP" sheetId="75" r:id="rId8"/>
    <sheet name="PCV" sheetId="76" r:id="rId9"/>
    <sheet name="WI" sheetId="77" r:id="rId10"/>
    <sheet name="DAF" sheetId="78" r:id="rId11"/>
    <sheet name="KI" sheetId="79" r:id="rId12"/>
    <sheet name="HIG" sheetId="80" r:id="rId13"/>
    <sheet name="GCS" sheetId="81" r:id="rId14"/>
    <sheet name="SPAJ" sheetId="82" r:id="rId15"/>
    <sheet name="SSI" sheetId="83" r:id="rId16"/>
    <sheet name="SAN" sheetId="72" r:id="rId17"/>
    <sheet name="AZ" sheetId="73" r:id="rId18"/>
    <sheet name="Bum" sheetId="54" r:id="rId19"/>
    <sheet name="Cha" sheetId="40" r:id="rId20"/>
    <sheet name="Gom" sheetId="41" r:id="rId21"/>
    <sheet name="Gra" sheetId="42" r:id="rId22"/>
    <sheet name="Hon" sheetId="43" r:id="rId23"/>
    <sheet name="Hunt" sheetId="44" r:id="rId24"/>
    <sheet name="Kan" sheetId="59" r:id="rId25"/>
    <sheet name="Lui" sheetId="55" r:id="rId26"/>
    <sheet name="McL" sheetId="56" r:id="rId27"/>
    <sheet name="Mil" sheetId="45" r:id="rId28"/>
    <sheet name="Pha" sheetId="46" r:id="rId29"/>
    <sheet name="Rap" sheetId="57" r:id="rId30"/>
    <sheet name="Sco" sheetId="47" r:id="rId31"/>
    <sheet name="Tuc" sheetId="58" r:id="rId32"/>
    <sheet name="Blank Splits" sheetId="84" r:id="rId33"/>
    <sheet name="Sheet3" sheetId="68" r:id="rId34"/>
  </sheets>
  <definedNames>
    <definedName name="_xlnm.Print_Area" localSheetId="17">AZ!$A$1:$O$36</definedName>
    <definedName name="_xlnm.Print_Area" localSheetId="32">'Blank Splits'!$A$1:$O$36</definedName>
    <definedName name="_xlnm.Print_Area" localSheetId="0">BT!$A$1:$L$59</definedName>
    <definedName name="_xlnm.Print_Area" localSheetId="18">Bum!$A$1:$K$34</definedName>
    <definedName name="_xlnm.Print_Area" localSheetId="19">Cha!$A$1:$K$48</definedName>
    <definedName name="_xlnm.Print_Area" localSheetId="10">DAF!$A$1:$O$36</definedName>
    <definedName name="_xlnm.Print_Area" localSheetId="3">Evn!$A$1:$J$61</definedName>
    <definedName name="_xlnm.Print_Area" localSheetId="13">GCS!$A$1:$O$36</definedName>
    <definedName name="_xlnm.Print_Area" localSheetId="6">GIL!$A$1:$O$36</definedName>
    <definedName name="_xlnm.Print_Area" localSheetId="20">Gom!$A$1:$K$55</definedName>
    <definedName name="_xlnm.Print_Area" localSheetId="21">Gra!$A$1:$K$48</definedName>
    <definedName name="_xlnm.Print_Area" localSheetId="12">HIG!$A$1:$O$36</definedName>
    <definedName name="_xlnm.Print_Area" localSheetId="22">Hon!$A$1:$K$45</definedName>
    <definedName name="_xlnm.Print_Area" localSheetId="23">Hunt!$A$1:$K$47</definedName>
    <definedName name="_xlnm.Print_Area" localSheetId="24">Kan!$A$1:$K$34</definedName>
    <definedName name="_xlnm.Print_Area" localSheetId="11">KI!$A$1:$O$36</definedName>
    <definedName name="_xlnm.Print_Area" localSheetId="25">Lui!$A$1:$K$34</definedName>
    <definedName name="_xlnm.Print_Area" localSheetId="26">McL!$A$1:$K$51</definedName>
    <definedName name="_xlnm.Print_Area" localSheetId="27">Mil!$A$1:$K$50</definedName>
    <definedName name="_xlnm.Print_Area" localSheetId="8">PCV!$A$1:$O$36</definedName>
    <definedName name="_xlnm.Print_Area" localSheetId="28">Pha!$A$1:$K$50</definedName>
    <definedName name="_xlnm.Print_Area" localSheetId="29">Rap!$A$1:$K$54</definedName>
    <definedName name="_xlnm.Print_Area" localSheetId="5">Rel!$A$1:$R$56</definedName>
    <definedName name="_xlnm.Print_Area" localSheetId="16">SAN!$A$1:$O$35</definedName>
    <definedName name="_xlnm.Print_Area" localSheetId="30">Sco!$A$1:$K$53</definedName>
    <definedName name="_xlnm.Print_Area" localSheetId="14">SPAJ!$A$1:$O$36</definedName>
    <definedName name="_xlnm.Print_Area" localSheetId="15">SSI!$A$1:$O$36</definedName>
    <definedName name="_xlnm.Print_Area" localSheetId="31">Tuc!$A$1:$K$45</definedName>
    <definedName name="_xlnm.Print_Area" localSheetId="7">VTP!$A$1:$O$36</definedName>
    <definedName name="_xlnm.Print_Area" localSheetId="9">WI!$A$1:$O$36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23" l="1"/>
  <c r="F41" i="23"/>
  <c r="G41" i="23"/>
  <c r="H41" i="23"/>
  <c r="I41" i="23"/>
  <c r="E50" i="23"/>
  <c r="F50" i="23"/>
  <c r="G50" i="23"/>
  <c r="H50" i="23"/>
  <c r="I50" i="23"/>
  <c r="E53" i="23"/>
  <c r="F53" i="23"/>
  <c r="G53" i="23"/>
  <c r="H53" i="23"/>
  <c r="I53" i="23"/>
  <c r="E44" i="23"/>
  <c r="F44" i="23"/>
  <c r="G44" i="23"/>
  <c r="H44" i="23"/>
  <c r="I44" i="23"/>
  <c r="E52" i="23"/>
  <c r="F52" i="23"/>
  <c r="G52" i="23"/>
  <c r="H52" i="23"/>
  <c r="I52" i="23"/>
  <c r="E46" i="23"/>
  <c r="F46" i="23"/>
  <c r="G46" i="23"/>
  <c r="H46" i="23"/>
  <c r="I46" i="23"/>
  <c r="E47" i="23"/>
  <c r="F47" i="23"/>
  <c r="G47" i="23"/>
  <c r="H47" i="23"/>
  <c r="I47" i="23"/>
  <c r="E54" i="23"/>
  <c r="F54" i="23"/>
  <c r="G54" i="23"/>
  <c r="H54" i="23"/>
  <c r="I54" i="23"/>
  <c r="E48" i="23"/>
  <c r="F48" i="23"/>
  <c r="G48" i="23"/>
  <c r="H48" i="23"/>
  <c r="I48" i="23"/>
  <c r="E49" i="23"/>
  <c r="F49" i="23"/>
  <c r="G49" i="23"/>
  <c r="H49" i="23"/>
  <c r="I49" i="23"/>
  <c r="E45" i="23"/>
  <c r="F45" i="23"/>
  <c r="G45" i="23"/>
  <c r="H45" i="23"/>
  <c r="I45" i="23"/>
  <c r="E39" i="23"/>
  <c r="F39" i="23"/>
  <c r="G39" i="23"/>
  <c r="H39" i="23"/>
  <c r="I39" i="23"/>
  <c r="E40" i="23"/>
  <c r="F40" i="23"/>
  <c r="G40" i="23"/>
  <c r="H40" i="23"/>
  <c r="I40" i="23"/>
  <c r="E51" i="23"/>
  <c r="F51" i="23"/>
  <c r="G51" i="23"/>
  <c r="H51" i="23"/>
  <c r="I51" i="23"/>
  <c r="E37" i="23"/>
  <c r="F37" i="23"/>
  <c r="G37" i="23"/>
  <c r="H37" i="23"/>
  <c r="I37" i="23"/>
  <c r="E38" i="23"/>
  <c r="F38" i="23"/>
  <c r="G38" i="23"/>
  <c r="H38" i="23"/>
  <c r="I38" i="23"/>
  <c r="E42" i="23"/>
  <c r="F42" i="23"/>
  <c r="G42" i="23"/>
  <c r="H42" i="23"/>
  <c r="I42" i="23"/>
  <c r="E43" i="23"/>
  <c r="F43" i="23"/>
  <c r="G43" i="23"/>
  <c r="H43" i="23"/>
  <c r="I43" i="23"/>
  <c r="E35" i="23"/>
  <c r="F35" i="23"/>
  <c r="G35" i="23"/>
  <c r="H35" i="23"/>
  <c r="I35" i="23"/>
  <c r="E36" i="23"/>
  <c r="F36" i="23"/>
  <c r="G36" i="23"/>
  <c r="H36" i="23"/>
  <c r="I36" i="23"/>
  <c r="E33" i="23"/>
  <c r="F33" i="23"/>
  <c r="G33" i="23"/>
  <c r="H33" i="23"/>
  <c r="I33" i="23"/>
  <c r="E34" i="23"/>
  <c r="F34" i="23"/>
  <c r="G34" i="23"/>
  <c r="H34" i="23"/>
  <c r="I34" i="23"/>
  <c r="N17" i="23"/>
  <c r="O17" i="23"/>
  <c r="P17" i="23"/>
  <c r="Q17" i="23"/>
  <c r="R17" i="23"/>
  <c r="N24" i="23"/>
  <c r="O24" i="23"/>
  <c r="P24" i="23"/>
  <c r="Q24" i="23"/>
  <c r="R24" i="23"/>
  <c r="N15" i="23"/>
  <c r="O15" i="23"/>
  <c r="P15" i="23"/>
  <c r="Q15" i="23"/>
  <c r="R15" i="23"/>
  <c r="N21" i="23"/>
  <c r="O21" i="23"/>
  <c r="P21" i="23"/>
  <c r="Q21" i="23"/>
  <c r="R21" i="23"/>
  <c r="N10" i="23"/>
  <c r="O10" i="23"/>
  <c r="P10" i="23"/>
  <c r="Q10" i="23"/>
  <c r="R10" i="23"/>
  <c r="N11" i="23"/>
  <c r="O11" i="23"/>
  <c r="P11" i="23"/>
  <c r="Q11" i="23"/>
  <c r="R11" i="23"/>
  <c r="N16" i="23"/>
  <c r="O16" i="23"/>
  <c r="P16" i="23"/>
  <c r="Q16" i="23"/>
  <c r="R16" i="23"/>
  <c r="N22" i="23"/>
  <c r="O22" i="23"/>
  <c r="P22" i="23"/>
  <c r="Q22" i="23"/>
  <c r="R22" i="23"/>
  <c r="N12" i="23"/>
  <c r="O12" i="23"/>
  <c r="P12" i="23"/>
  <c r="Q12" i="23"/>
  <c r="R12" i="23"/>
  <c r="N13" i="23"/>
  <c r="O13" i="23"/>
  <c r="P13" i="23"/>
  <c r="Q13" i="23"/>
  <c r="R13" i="23"/>
  <c r="N14" i="23"/>
  <c r="O14" i="23"/>
  <c r="P14" i="23"/>
  <c r="Q14" i="23"/>
  <c r="R14" i="23"/>
  <c r="N25" i="23"/>
  <c r="O25" i="23"/>
  <c r="P25" i="23"/>
  <c r="Q25" i="23"/>
  <c r="R25" i="23"/>
  <c r="N26" i="23"/>
  <c r="O26" i="23"/>
  <c r="P26" i="23"/>
  <c r="Q26" i="23"/>
  <c r="R26" i="23"/>
  <c r="N18" i="23"/>
  <c r="O18" i="23"/>
  <c r="P18" i="23"/>
  <c r="Q18" i="23"/>
  <c r="R18" i="23"/>
  <c r="N23" i="23"/>
  <c r="O23" i="23"/>
  <c r="P23" i="23"/>
  <c r="Q23" i="23"/>
  <c r="R23" i="23"/>
  <c r="N19" i="23"/>
  <c r="O19" i="23"/>
  <c r="P19" i="23"/>
  <c r="Q19" i="23"/>
  <c r="R19" i="23"/>
  <c r="N20" i="23"/>
  <c r="O20" i="23"/>
  <c r="P20" i="23"/>
  <c r="Q20" i="23"/>
  <c r="R20" i="23"/>
  <c r="N8" i="23"/>
  <c r="O8" i="23"/>
  <c r="P8" i="23"/>
  <c r="Q8" i="23"/>
  <c r="R8" i="23"/>
  <c r="N9" i="23"/>
  <c r="O9" i="23"/>
  <c r="P9" i="23"/>
  <c r="Q9" i="23"/>
  <c r="R9" i="23"/>
  <c r="N6" i="23"/>
  <c r="O6" i="23"/>
  <c r="P6" i="23"/>
  <c r="Q6" i="23"/>
  <c r="R6" i="23"/>
  <c r="N7" i="23"/>
  <c r="O7" i="23"/>
  <c r="P7" i="23"/>
  <c r="Q7" i="23"/>
  <c r="R7" i="23"/>
  <c r="N4" i="23"/>
  <c r="O4" i="23"/>
  <c r="P4" i="23"/>
  <c r="Q4" i="23"/>
  <c r="R4" i="23"/>
  <c r="N5" i="23"/>
  <c r="O5" i="23"/>
  <c r="P5" i="23"/>
  <c r="Q5" i="23"/>
  <c r="R5" i="23"/>
  <c r="E18" i="23"/>
  <c r="F18" i="23"/>
  <c r="G18" i="23"/>
  <c r="H18" i="23"/>
  <c r="I18" i="23"/>
  <c r="E15" i="23"/>
  <c r="F15" i="23"/>
  <c r="G15" i="23"/>
  <c r="H15" i="23"/>
  <c r="I15" i="23"/>
  <c r="E25" i="23"/>
  <c r="F25" i="23"/>
  <c r="G25" i="23"/>
  <c r="H25" i="23"/>
  <c r="I25" i="23"/>
  <c r="E10" i="23"/>
  <c r="F10" i="23"/>
  <c r="G10" i="23"/>
  <c r="H10" i="23"/>
  <c r="I10" i="23"/>
  <c r="E24" i="23"/>
  <c r="F24" i="23"/>
  <c r="G24" i="23"/>
  <c r="H24" i="23"/>
  <c r="I24" i="23"/>
  <c r="E8" i="23"/>
  <c r="F8" i="23"/>
  <c r="G8" i="23"/>
  <c r="H8" i="23"/>
  <c r="I8" i="23"/>
  <c r="E9" i="23"/>
  <c r="F9" i="23"/>
  <c r="G9" i="23"/>
  <c r="H9" i="23"/>
  <c r="I9" i="23"/>
  <c r="E17" i="23"/>
  <c r="F17" i="23"/>
  <c r="G17" i="23"/>
  <c r="H17" i="23"/>
  <c r="I17" i="23"/>
  <c r="E27" i="23"/>
  <c r="F27" i="23"/>
  <c r="G27" i="23"/>
  <c r="H27" i="23"/>
  <c r="I27" i="23"/>
  <c r="E11" i="23"/>
  <c r="F11" i="23"/>
  <c r="G11" i="23"/>
  <c r="H11" i="23"/>
  <c r="I11" i="23"/>
  <c r="E12" i="23"/>
  <c r="F12" i="23"/>
  <c r="G12" i="23"/>
  <c r="H12" i="23"/>
  <c r="I12" i="23"/>
  <c r="E13" i="23"/>
  <c r="F13" i="23"/>
  <c r="G13" i="23"/>
  <c r="H13" i="23"/>
  <c r="I13" i="23"/>
  <c r="E28" i="23"/>
  <c r="F28" i="23"/>
  <c r="G28" i="23"/>
  <c r="H28" i="23"/>
  <c r="I28" i="23"/>
  <c r="E16" i="23"/>
  <c r="F16" i="23"/>
  <c r="G16" i="23"/>
  <c r="H16" i="23"/>
  <c r="I16" i="23"/>
  <c r="E29" i="23"/>
  <c r="F29" i="23"/>
  <c r="G29" i="23"/>
  <c r="H29" i="23"/>
  <c r="I29" i="23"/>
  <c r="E14" i="23"/>
  <c r="F14" i="23"/>
  <c r="G14" i="23"/>
  <c r="H14" i="23"/>
  <c r="I14" i="23"/>
  <c r="E26" i="23"/>
  <c r="F26" i="23"/>
  <c r="G26" i="23"/>
  <c r="H26" i="23"/>
  <c r="I26" i="23"/>
  <c r="E22" i="23"/>
  <c r="F22" i="23"/>
  <c r="G22" i="23"/>
  <c r="H22" i="23"/>
  <c r="I22" i="23"/>
  <c r="E23" i="23"/>
  <c r="F23" i="23"/>
  <c r="G23" i="23"/>
  <c r="H23" i="23"/>
  <c r="I23" i="23"/>
  <c r="E4" i="23"/>
  <c r="F4" i="23"/>
  <c r="G4" i="23"/>
  <c r="H4" i="23"/>
  <c r="I4" i="23"/>
  <c r="E5" i="23"/>
  <c r="F5" i="23"/>
  <c r="G5" i="23"/>
  <c r="H5" i="23"/>
  <c r="I5" i="23"/>
  <c r="E6" i="23"/>
  <c r="F6" i="23"/>
  <c r="G6" i="23"/>
  <c r="H6" i="23"/>
  <c r="I6" i="23"/>
  <c r="E7" i="23"/>
  <c r="F7" i="23"/>
  <c r="G7" i="23"/>
  <c r="H7" i="23"/>
  <c r="I7" i="23"/>
  <c r="E20" i="23"/>
  <c r="F20" i="23"/>
  <c r="G20" i="23"/>
  <c r="H20" i="23"/>
  <c r="I20" i="23"/>
  <c r="E21" i="23"/>
  <c r="F21" i="23"/>
  <c r="G21" i="23"/>
  <c r="H21" i="23"/>
  <c r="I21" i="23"/>
  <c r="E19" i="23"/>
  <c r="F19" i="23"/>
  <c r="G19" i="23"/>
  <c r="H19" i="23"/>
  <c r="I19" i="23"/>
  <c r="D36" i="23"/>
  <c r="D33" i="23"/>
  <c r="D34" i="23"/>
  <c r="D35" i="23"/>
  <c r="B34" i="23"/>
  <c r="B33" i="23"/>
  <c r="B36" i="23"/>
  <c r="B35" i="23"/>
  <c r="M7" i="23"/>
  <c r="M4" i="23"/>
  <c r="M5" i="23"/>
  <c r="M6" i="23"/>
  <c r="K5" i="23"/>
  <c r="K4" i="23"/>
  <c r="K7" i="23"/>
  <c r="K6" i="23"/>
  <c r="D21" i="23"/>
  <c r="D19" i="23"/>
  <c r="D20" i="23"/>
  <c r="B19" i="23"/>
  <c r="B21" i="23"/>
  <c r="B20" i="23"/>
  <c r="D43" i="23"/>
  <c r="D42" i="23"/>
  <c r="B43" i="23"/>
  <c r="B42" i="23"/>
  <c r="M9" i="23"/>
  <c r="M8" i="23"/>
  <c r="K9" i="23"/>
  <c r="K8" i="23"/>
  <c r="D7" i="23"/>
  <c r="D6" i="23"/>
  <c r="B7" i="23"/>
  <c r="B6" i="23"/>
  <c r="D38" i="23"/>
  <c r="D37" i="23"/>
  <c r="B38" i="23"/>
  <c r="B37" i="23"/>
  <c r="M20" i="23"/>
  <c r="M19" i="23"/>
  <c r="K20" i="23"/>
  <c r="K19" i="23"/>
  <c r="D23" i="23"/>
  <c r="D4" i="23"/>
  <c r="D5" i="23"/>
  <c r="D22" i="23"/>
  <c r="B5" i="23"/>
  <c r="B4" i="23"/>
  <c r="B23" i="23"/>
  <c r="B22" i="23"/>
  <c r="D51" i="23"/>
  <c r="D40" i="23"/>
  <c r="B51" i="23"/>
  <c r="B40" i="23"/>
  <c r="M23" i="23"/>
  <c r="M18" i="23"/>
  <c r="K23" i="23"/>
  <c r="K18" i="23"/>
  <c r="D26" i="23"/>
  <c r="D14" i="23"/>
  <c r="B26" i="23"/>
  <c r="B14" i="23"/>
  <c r="D39" i="23"/>
  <c r="B39" i="23"/>
  <c r="M26" i="23"/>
  <c r="K26" i="23"/>
  <c r="D29" i="23"/>
  <c r="D16" i="23"/>
  <c r="B29" i="23"/>
  <c r="B16" i="23"/>
  <c r="D45" i="23"/>
  <c r="B45" i="23"/>
  <c r="M25" i="23"/>
  <c r="M14" i="23"/>
  <c r="K25" i="23"/>
  <c r="K14" i="23"/>
  <c r="D28" i="23"/>
  <c r="D13" i="23"/>
  <c r="B28" i="23"/>
  <c r="B13" i="23"/>
  <c r="D49" i="23"/>
  <c r="D48" i="23"/>
  <c r="B49" i="23"/>
  <c r="B48" i="23"/>
  <c r="M13" i="23"/>
  <c r="M12" i="23"/>
  <c r="K13" i="23"/>
  <c r="K12" i="23"/>
  <c r="D12" i="23"/>
  <c r="D11" i="23"/>
  <c r="B12" i="23"/>
  <c r="B11" i="23"/>
  <c r="D54" i="23"/>
  <c r="D47" i="23"/>
  <c r="B54" i="23"/>
  <c r="B47" i="23"/>
  <c r="M22" i="23"/>
  <c r="M16" i="23"/>
  <c r="K22" i="23"/>
  <c r="K16" i="23"/>
  <c r="D27" i="23"/>
  <c r="D17" i="23"/>
  <c r="B27" i="23"/>
  <c r="B17" i="23"/>
  <c r="D46" i="23"/>
  <c r="B46" i="23"/>
  <c r="M11" i="23"/>
  <c r="M10" i="23"/>
  <c r="K11" i="23"/>
  <c r="K10" i="23"/>
  <c r="D9" i="23"/>
  <c r="D8" i="23"/>
  <c r="B9" i="23"/>
  <c r="B8" i="23"/>
  <c r="D52" i="23"/>
  <c r="D44" i="23"/>
  <c r="M21" i="23"/>
  <c r="M15" i="23"/>
  <c r="D24" i="23"/>
  <c r="D10" i="23"/>
  <c r="B52" i="23"/>
  <c r="B44" i="23"/>
  <c r="K21" i="23"/>
  <c r="K15" i="23"/>
  <c r="B24" i="23"/>
  <c r="B10" i="23"/>
  <c r="D53" i="23"/>
  <c r="D50" i="23"/>
  <c r="M24" i="23"/>
  <c r="M17" i="23"/>
  <c r="D25" i="23"/>
  <c r="D15" i="23"/>
  <c r="B53" i="23"/>
  <c r="B50" i="23"/>
  <c r="K24" i="23"/>
  <c r="K17" i="23"/>
  <c r="B25" i="23"/>
  <c r="B15" i="23"/>
  <c r="D41" i="23"/>
  <c r="D18" i="23"/>
  <c r="B41" i="23"/>
  <c r="B18" i="23"/>
  <c r="C13" i="54"/>
  <c r="D13" i="54"/>
  <c r="E13" i="54"/>
  <c r="B13" i="54"/>
  <c r="B23" i="54"/>
  <c r="C10" i="54"/>
  <c r="B10" i="54"/>
  <c r="C7" i="54"/>
  <c r="D7" i="54"/>
  <c r="E7" i="54"/>
  <c r="F7" i="54"/>
  <c r="G7" i="54"/>
  <c r="B7" i="54"/>
  <c r="C34" i="54"/>
  <c r="D34" i="54"/>
  <c r="E34" i="54"/>
  <c r="F34" i="54"/>
  <c r="G34" i="54"/>
  <c r="H34" i="54"/>
  <c r="I34" i="54"/>
  <c r="J34" i="54"/>
  <c r="K34" i="54"/>
  <c r="B34" i="54"/>
  <c r="C30" i="54"/>
  <c r="D30" i="54"/>
  <c r="E30" i="54"/>
  <c r="F30" i="54"/>
  <c r="G30" i="54"/>
  <c r="H30" i="54"/>
  <c r="I30" i="54"/>
  <c r="J30" i="54"/>
  <c r="K30" i="54"/>
  <c r="B30" i="54"/>
  <c r="C34" i="55"/>
  <c r="D34" i="55"/>
  <c r="E34" i="55"/>
  <c r="F34" i="55"/>
  <c r="G34" i="55"/>
  <c r="H34" i="55"/>
  <c r="I34" i="55"/>
  <c r="J34" i="55"/>
  <c r="K34" i="55"/>
  <c r="B34" i="55"/>
  <c r="C33" i="55"/>
  <c r="D33" i="55"/>
  <c r="E33" i="55"/>
  <c r="F33" i="55"/>
  <c r="G33" i="55"/>
  <c r="H33" i="55"/>
  <c r="I33" i="55"/>
  <c r="J33" i="55"/>
  <c r="K33" i="55"/>
  <c r="B33" i="55"/>
  <c r="C30" i="55"/>
  <c r="D30" i="55"/>
  <c r="E30" i="55"/>
  <c r="F30" i="55"/>
  <c r="G30" i="55"/>
  <c r="H30" i="55"/>
  <c r="I30" i="55"/>
  <c r="J30" i="55"/>
  <c r="K30" i="55"/>
  <c r="B30" i="55"/>
  <c r="C34" i="58"/>
  <c r="D34" i="58"/>
  <c r="E34" i="58"/>
  <c r="C35" i="58"/>
  <c r="D35" i="58"/>
  <c r="E35" i="58"/>
  <c r="C36" i="58"/>
  <c r="D36" i="58"/>
  <c r="E36" i="58"/>
  <c r="B34" i="58"/>
  <c r="B36" i="58"/>
  <c r="B35" i="58"/>
  <c r="C27" i="58"/>
  <c r="D27" i="58"/>
  <c r="E27" i="58"/>
  <c r="C28" i="58"/>
  <c r="D28" i="58"/>
  <c r="E28" i="58"/>
  <c r="C29" i="58"/>
  <c r="D29" i="58"/>
  <c r="E29" i="58"/>
  <c r="C30" i="58"/>
  <c r="D30" i="58"/>
  <c r="E30" i="58"/>
  <c r="C31" i="58"/>
  <c r="D31" i="58"/>
  <c r="E31" i="58"/>
  <c r="B31" i="58"/>
  <c r="B30" i="58"/>
  <c r="B29" i="58"/>
  <c r="B28" i="58"/>
  <c r="B27" i="58"/>
  <c r="C23" i="58"/>
  <c r="D23" i="58"/>
  <c r="E23" i="58"/>
  <c r="F23" i="58"/>
  <c r="G23" i="58"/>
  <c r="H23" i="58"/>
  <c r="C24" i="58"/>
  <c r="D24" i="58"/>
  <c r="E24" i="58"/>
  <c r="F24" i="58"/>
  <c r="B24" i="58"/>
  <c r="B23" i="58"/>
  <c r="C20" i="58"/>
  <c r="D20" i="58"/>
  <c r="E20" i="58"/>
  <c r="B20" i="58"/>
  <c r="C11" i="58"/>
  <c r="C12" i="58"/>
  <c r="C13" i="58"/>
  <c r="C14" i="58"/>
  <c r="B14" i="58"/>
  <c r="B13" i="58"/>
  <c r="B12" i="58"/>
  <c r="B11" i="58"/>
  <c r="C7" i="58"/>
  <c r="D7" i="58"/>
  <c r="E7" i="58"/>
  <c r="F7" i="58"/>
  <c r="G7" i="58"/>
  <c r="C8" i="58"/>
  <c r="D8" i="58"/>
  <c r="E8" i="58"/>
  <c r="F8" i="58"/>
  <c r="G8" i="58"/>
  <c r="B8" i="58"/>
  <c r="B7" i="58"/>
  <c r="C4" i="58"/>
  <c r="D4" i="58"/>
  <c r="E4" i="58"/>
  <c r="F4" i="58"/>
  <c r="G4" i="58"/>
  <c r="B4" i="58"/>
  <c r="C41" i="58"/>
  <c r="D41" i="58"/>
  <c r="E41" i="58"/>
  <c r="F41" i="58"/>
  <c r="G41" i="58"/>
  <c r="H41" i="58"/>
  <c r="I41" i="58"/>
  <c r="J41" i="58"/>
  <c r="K41" i="58"/>
  <c r="B41" i="58"/>
  <c r="C45" i="58"/>
  <c r="D45" i="58"/>
  <c r="E45" i="58"/>
  <c r="F45" i="58"/>
  <c r="G45" i="58"/>
  <c r="H45" i="58"/>
  <c r="I45" i="58"/>
  <c r="J45" i="58"/>
  <c r="K45" i="58"/>
  <c r="C25" i="47"/>
  <c r="D25" i="47"/>
  <c r="E25" i="47"/>
  <c r="F25" i="47"/>
  <c r="G25" i="47"/>
  <c r="H25" i="47"/>
  <c r="C26" i="47"/>
  <c r="D26" i="47"/>
  <c r="E26" i="47"/>
  <c r="F26" i="47"/>
  <c r="G26" i="47"/>
  <c r="H26" i="47"/>
  <c r="C27" i="47"/>
  <c r="D27" i="47"/>
  <c r="E27" i="47"/>
  <c r="F27" i="47"/>
  <c r="C28" i="47"/>
  <c r="D28" i="47"/>
  <c r="E28" i="47"/>
  <c r="F28" i="47"/>
  <c r="G28" i="47"/>
  <c r="H28" i="47"/>
  <c r="C29" i="47"/>
  <c r="D29" i="47"/>
  <c r="E29" i="47"/>
  <c r="F29" i="47"/>
  <c r="C30" i="47"/>
  <c r="D30" i="47"/>
  <c r="E30" i="47"/>
  <c r="F30" i="47"/>
  <c r="G30" i="47"/>
  <c r="H30" i="47"/>
  <c r="C31" i="47"/>
  <c r="D31" i="47"/>
  <c r="E31" i="47"/>
  <c r="F31" i="47"/>
  <c r="C32" i="47"/>
  <c r="D32" i="47"/>
  <c r="E32" i="47"/>
  <c r="F32" i="47"/>
  <c r="G32" i="47"/>
  <c r="H32" i="47"/>
  <c r="C33" i="47"/>
  <c r="D33" i="47"/>
  <c r="E33" i="47"/>
  <c r="F33" i="47"/>
  <c r="C34" i="47"/>
  <c r="D34" i="47"/>
  <c r="E34" i="47"/>
  <c r="F34" i="47"/>
  <c r="G34" i="47"/>
  <c r="H34" i="47"/>
  <c r="C35" i="47"/>
  <c r="D35" i="47"/>
  <c r="E35" i="47"/>
  <c r="F35" i="47"/>
  <c r="C36" i="47"/>
  <c r="D36" i="47"/>
  <c r="E36" i="47"/>
  <c r="F36" i="47"/>
  <c r="G36" i="47"/>
  <c r="H36" i="47"/>
  <c r="C37" i="47"/>
  <c r="D37" i="47"/>
  <c r="E37" i="47"/>
  <c r="F37" i="47"/>
  <c r="B37" i="47"/>
  <c r="B36" i="47"/>
  <c r="C13" i="47"/>
  <c r="B13" i="47"/>
  <c r="B35" i="47"/>
  <c r="B34" i="47"/>
  <c r="B33" i="47"/>
  <c r="B32" i="47"/>
  <c r="B31" i="47"/>
  <c r="B30" i="47"/>
  <c r="B29" i="47"/>
  <c r="B28" i="47"/>
  <c r="B27" i="47"/>
  <c r="B26" i="47"/>
  <c r="B25" i="47"/>
  <c r="C21" i="47"/>
  <c r="D21" i="47"/>
  <c r="E21" i="47"/>
  <c r="C22" i="47"/>
  <c r="D22" i="47"/>
  <c r="E22" i="47"/>
  <c r="B22" i="47"/>
  <c r="B21" i="47"/>
  <c r="C16" i="47"/>
  <c r="D16" i="47"/>
  <c r="E16" i="47"/>
  <c r="C17" i="47"/>
  <c r="D17" i="47"/>
  <c r="E17" i="47"/>
  <c r="C18" i="47"/>
  <c r="D18" i="47"/>
  <c r="E18" i="47"/>
  <c r="B18" i="47"/>
  <c r="B17" i="47"/>
  <c r="B16" i="47"/>
  <c r="C11" i="47"/>
  <c r="C12" i="47"/>
  <c r="B12" i="47"/>
  <c r="B11" i="47"/>
  <c r="C4" i="47"/>
  <c r="D4" i="47"/>
  <c r="E4" i="47"/>
  <c r="F4" i="47"/>
  <c r="G4" i="47"/>
  <c r="C5" i="47"/>
  <c r="D5" i="47"/>
  <c r="E5" i="47"/>
  <c r="F5" i="47"/>
  <c r="G5" i="47"/>
  <c r="B5" i="47"/>
  <c r="B4" i="47"/>
  <c r="C49" i="47"/>
  <c r="D49" i="47"/>
  <c r="E49" i="47"/>
  <c r="F49" i="47"/>
  <c r="G49" i="47"/>
  <c r="H49" i="47"/>
  <c r="I49" i="47"/>
  <c r="J49" i="47"/>
  <c r="K49" i="47"/>
  <c r="B49" i="47"/>
  <c r="C53" i="47"/>
  <c r="D53" i="47"/>
  <c r="E53" i="47"/>
  <c r="F53" i="47"/>
  <c r="G53" i="47"/>
  <c r="H53" i="47"/>
  <c r="I53" i="47"/>
  <c r="J53" i="47"/>
  <c r="K53" i="47"/>
  <c r="C39" i="57"/>
  <c r="D39" i="57"/>
  <c r="E39" i="57"/>
  <c r="C40" i="57"/>
  <c r="D40" i="57"/>
  <c r="E40" i="57"/>
  <c r="C41" i="57"/>
  <c r="D41" i="57"/>
  <c r="E41" i="57"/>
  <c r="C42" i="57"/>
  <c r="D42" i="57"/>
  <c r="E42" i="57"/>
  <c r="C43" i="57"/>
  <c r="D43" i="57"/>
  <c r="E43" i="57"/>
  <c r="C44" i="57"/>
  <c r="D44" i="57"/>
  <c r="E44" i="57"/>
  <c r="C45" i="57"/>
  <c r="D45" i="57"/>
  <c r="E45" i="57"/>
  <c r="B45" i="57"/>
  <c r="B44" i="57"/>
  <c r="B43" i="57"/>
  <c r="B42" i="57"/>
  <c r="B41" i="57"/>
  <c r="B40" i="57"/>
  <c r="B39" i="57"/>
  <c r="C34" i="57"/>
  <c r="D34" i="57"/>
  <c r="E34" i="57"/>
  <c r="C35" i="57"/>
  <c r="D35" i="57"/>
  <c r="E35" i="57"/>
  <c r="C36" i="57"/>
  <c r="D36" i="57"/>
  <c r="E36" i="57"/>
  <c r="B36" i="57"/>
  <c r="B35" i="57"/>
  <c r="B34" i="57"/>
  <c r="C28" i="57"/>
  <c r="D28" i="57"/>
  <c r="E28" i="57"/>
  <c r="F28" i="57"/>
  <c r="G28" i="57"/>
  <c r="H28" i="57"/>
  <c r="C29" i="57"/>
  <c r="D29" i="57"/>
  <c r="E29" i="57"/>
  <c r="F29" i="57"/>
  <c r="C30" i="57"/>
  <c r="D30" i="57"/>
  <c r="E30" i="57"/>
  <c r="F30" i="57"/>
  <c r="G30" i="57"/>
  <c r="H30" i="57"/>
  <c r="C31" i="57"/>
  <c r="D31" i="57"/>
  <c r="E31" i="57"/>
  <c r="F31" i="57"/>
  <c r="B31" i="57"/>
  <c r="B30" i="57"/>
  <c r="B29" i="57"/>
  <c r="B28" i="57"/>
  <c r="C22" i="57"/>
  <c r="D22" i="57"/>
  <c r="E22" i="57"/>
  <c r="C23" i="57"/>
  <c r="D23" i="57"/>
  <c r="E23" i="57"/>
  <c r="C24" i="57"/>
  <c r="D24" i="57"/>
  <c r="E24" i="57"/>
  <c r="C25" i="57"/>
  <c r="D25" i="57"/>
  <c r="E25" i="57"/>
  <c r="B25" i="57"/>
  <c r="B24" i="57"/>
  <c r="B23" i="57"/>
  <c r="B22" i="57"/>
  <c r="C19" i="57"/>
  <c r="D19" i="57"/>
  <c r="E19" i="57"/>
  <c r="B19" i="57"/>
  <c r="C13" i="57"/>
  <c r="C14" i="57"/>
  <c r="C15" i="57"/>
  <c r="C16" i="57"/>
  <c r="B16" i="57"/>
  <c r="B15" i="57"/>
  <c r="B14" i="57"/>
  <c r="B13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B10" i="57"/>
  <c r="B9" i="57"/>
  <c r="B8" i="57"/>
  <c r="B7" i="57"/>
  <c r="C4" i="57"/>
  <c r="D4" i="57"/>
  <c r="E4" i="57"/>
  <c r="F4" i="57"/>
  <c r="G4" i="57"/>
  <c r="B4" i="57"/>
  <c r="C54" i="57"/>
  <c r="D54" i="57"/>
  <c r="E54" i="57"/>
  <c r="F54" i="57"/>
  <c r="G54" i="57"/>
  <c r="H54" i="57"/>
  <c r="I54" i="57"/>
  <c r="J54" i="57"/>
  <c r="K54" i="57"/>
  <c r="C50" i="57"/>
  <c r="D50" i="57"/>
  <c r="E50" i="57"/>
  <c r="F50" i="57"/>
  <c r="G50" i="57"/>
  <c r="H50" i="57"/>
  <c r="I50" i="57"/>
  <c r="J50" i="57"/>
  <c r="K50" i="57"/>
  <c r="B50" i="57"/>
  <c r="C32" i="46"/>
  <c r="D32" i="46"/>
  <c r="E32" i="46"/>
  <c r="C33" i="46"/>
  <c r="D33" i="46"/>
  <c r="E33" i="46"/>
  <c r="C34" i="46"/>
  <c r="D34" i="46"/>
  <c r="E34" i="46"/>
  <c r="C35" i="46"/>
  <c r="D35" i="46"/>
  <c r="E35" i="46"/>
  <c r="C36" i="46"/>
  <c r="D36" i="46"/>
  <c r="E36" i="46"/>
  <c r="C37" i="46"/>
  <c r="D37" i="46"/>
  <c r="E37" i="46"/>
  <c r="C38" i="46"/>
  <c r="D38" i="46"/>
  <c r="E38" i="46"/>
  <c r="B38" i="46"/>
  <c r="B37" i="46"/>
  <c r="B36" i="46"/>
  <c r="B35" i="46"/>
  <c r="B34" i="46"/>
  <c r="B33" i="46"/>
  <c r="B32" i="46"/>
  <c r="C28" i="46"/>
  <c r="D28" i="46"/>
  <c r="E28" i="46"/>
  <c r="F28" i="46"/>
  <c r="G28" i="46"/>
  <c r="H28" i="46"/>
  <c r="C29" i="46"/>
  <c r="D29" i="46"/>
  <c r="E29" i="46"/>
  <c r="F29" i="46"/>
  <c r="B29" i="46"/>
  <c r="B28" i="46"/>
  <c r="C23" i="46"/>
  <c r="D23" i="46"/>
  <c r="E23" i="46"/>
  <c r="C24" i="46"/>
  <c r="D24" i="46"/>
  <c r="E24" i="46"/>
  <c r="C25" i="46"/>
  <c r="D25" i="46"/>
  <c r="E25" i="46"/>
  <c r="B25" i="46"/>
  <c r="B24" i="46"/>
  <c r="B23" i="46"/>
  <c r="C17" i="46"/>
  <c r="D17" i="46"/>
  <c r="E17" i="46"/>
  <c r="C18" i="46"/>
  <c r="D18" i="46"/>
  <c r="E18" i="46"/>
  <c r="C19" i="46"/>
  <c r="D19" i="46"/>
  <c r="E19" i="46"/>
  <c r="C20" i="46"/>
  <c r="D20" i="46"/>
  <c r="E20" i="46"/>
  <c r="B20" i="46"/>
  <c r="B19" i="46"/>
  <c r="B18" i="46"/>
  <c r="B17" i="46"/>
  <c r="C14" i="46"/>
  <c r="B14" i="46"/>
  <c r="C7" i="46"/>
  <c r="D7" i="46"/>
  <c r="E7" i="46"/>
  <c r="F7" i="46"/>
  <c r="G7" i="46"/>
  <c r="C8" i="46"/>
  <c r="D8" i="46"/>
  <c r="E8" i="46"/>
  <c r="F8" i="46"/>
  <c r="G8" i="46"/>
  <c r="C9" i="46"/>
  <c r="D9" i="46"/>
  <c r="E9" i="46"/>
  <c r="F9" i="46"/>
  <c r="G9" i="46"/>
  <c r="C10" i="46"/>
  <c r="D10" i="46"/>
  <c r="E10" i="46"/>
  <c r="F10" i="46"/>
  <c r="G10" i="46"/>
  <c r="C11" i="46"/>
  <c r="D11" i="46"/>
  <c r="E11" i="46"/>
  <c r="F11" i="46"/>
  <c r="G11" i="46"/>
  <c r="B11" i="46"/>
  <c r="B10" i="46"/>
  <c r="B9" i="46"/>
  <c r="B8" i="46"/>
  <c r="B7" i="46"/>
  <c r="C4" i="46"/>
  <c r="D4" i="46"/>
  <c r="E4" i="46"/>
  <c r="F4" i="46"/>
  <c r="G4" i="46"/>
  <c r="B4" i="46"/>
  <c r="C10" i="45"/>
  <c r="D10" i="45"/>
  <c r="E10" i="45"/>
  <c r="F10" i="45"/>
  <c r="G10" i="45"/>
  <c r="B10" i="45"/>
  <c r="C50" i="46"/>
  <c r="D50" i="46"/>
  <c r="E50" i="46"/>
  <c r="F50" i="46"/>
  <c r="G50" i="46"/>
  <c r="H50" i="46"/>
  <c r="I50" i="46"/>
  <c r="J50" i="46"/>
  <c r="K50" i="46"/>
  <c r="C46" i="46"/>
  <c r="D46" i="46"/>
  <c r="E46" i="46"/>
  <c r="F46" i="46"/>
  <c r="G46" i="46"/>
  <c r="H46" i="46"/>
  <c r="I46" i="46"/>
  <c r="J46" i="46"/>
  <c r="K46" i="46"/>
  <c r="B46" i="46"/>
  <c r="C39" i="45"/>
  <c r="D39" i="45"/>
  <c r="E39" i="45"/>
  <c r="C40" i="45"/>
  <c r="D40" i="45"/>
  <c r="E40" i="45"/>
  <c r="B40" i="45"/>
  <c r="B39" i="45"/>
  <c r="C35" i="45"/>
  <c r="D35" i="45"/>
  <c r="E35" i="45"/>
  <c r="C36" i="45"/>
  <c r="D36" i="45"/>
  <c r="E36" i="45"/>
  <c r="B36" i="45"/>
  <c r="B35" i="45"/>
  <c r="C27" i="45"/>
  <c r="D27" i="45"/>
  <c r="E27" i="45"/>
  <c r="F27" i="45"/>
  <c r="G27" i="45"/>
  <c r="H27" i="45"/>
  <c r="C28" i="45"/>
  <c r="D28" i="45"/>
  <c r="E28" i="45"/>
  <c r="F28" i="45"/>
  <c r="C29" i="45"/>
  <c r="D29" i="45"/>
  <c r="E29" i="45"/>
  <c r="F29" i="45"/>
  <c r="G29" i="45"/>
  <c r="H29" i="45"/>
  <c r="C30" i="45"/>
  <c r="D30" i="45"/>
  <c r="E30" i="45"/>
  <c r="F30" i="45"/>
  <c r="C31" i="45"/>
  <c r="D31" i="45"/>
  <c r="E31" i="45"/>
  <c r="F31" i="45"/>
  <c r="G31" i="45"/>
  <c r="H31" i="45"/>
  <c r="C32" i="45"/>
  <c r="D32" i="45"/>
  <c r="E32" i="45"/>
  <c r="F32" i="45"/>
  <c r="B32" i="45"/>
  <c r="B31" i="45"/>
  <c r="B30" i="45"/>
  <c r="B29" i="45"/>
  <c r="B28" i="45"/>
  <c r="B27" i="45"/>
  <c r="C22" i="45"/>
  <c r="D22" i="45"/>
  <c r="E22" i="45"/>
  <c r="C23" i="45"/>
  <c r="D23" i="45"/>
  <c r="E23" i="45"/>
  <c r="C24" i="45"/>
  <c r="D24" i="45"/>
  <c r="E24" i="45"/>
  <c r="B24" i="45"/>
  <c r="B23" i="45"/>
  <c r="B22" i="45"/>
  <c r="C19" i="45"/>
  <c r="D19" i="45"/>
  <c r="E19" i="45"/>
  <c r="B19" i="45"/>
  <c r="C13" i="45"/>
  <c r="C14" i="45"/>
  <c r="C15" i="45"/>
  <c r="C16" i="45"/>
  <c r="B16" i="45"/>
  <c r="B15" i="45"/>
  <c r="B14" i="45"/>
  <c r="B13" i="45"/>
  <c r="C8" i="45"/>
  <c r="D8" i="45"/>
  <c r="E8" i="45"/>
  <c r="F8" i="45"/>
  <c r="G8" i="45"/>
  <c r="C9" i="45"/>
  <c r="D9" i="45"/>
  <c r="E9" i="45"/>
  <c r="F9" i="45"/>
  <c r="G9" i="45"/>
  <c r="B9" i="45"/>
  <c r="B8" i="45"/>
  <c r="C4" i="45"/>
  <c r="D4" i="45"/>
  <c r="E4" i="45"/>
  <c r="F4" i="45"/>
  <c r="G4" i="45"/>
  <c r="C5" i="45"/>
  <c r="D5" i="45"/>
  <c r="E5" i="45"/>
  <c r="F5" i="45"/>
  <c r="G5" i="45"/>
  <c r="B5" i="45"/>
  <c r="B4" i="45"/>
  <c r="C50" i="45"/>
  <c r="D50" i="45"/>
  <c r="E50" i="45"/>
  <c r="F50" i="45"/>
  <c r="G50" i="45"/>
  <c r="H50" i="45"/>
  <c r="I50" i="45"/>
  <c r="J50" i="45"/>
  <c r="K50" i="45"/>
  <c r="C46" i="45"/>
  <c r="D46" i="45"/>
  <c r="E46" i="45"/>
  <c r="F46" i="45"/>
  <c r="G46" i="45"/>
  <c r="H46" i="45"/>
  <c r="I46" i="45"/>
  <c r="J46" i="45"/>
  <c r="K46" i="45"/>
  <c r="B46" i="45"/>
  <c r="C39" i="56"/>
  <c r="D39" i="56"/>
  <c r="E39" i="56"/>
  <c r="C42" i="56"/>
  <c r="D42" i="56"/>
  <c r="E42" i="56"/>
  <c r="B42" i="56"/>
  <c r="B39" i="56"/>
  <c r="C35" i="56"/>
  <c r="D35" i="56"/>
  <c r="E35" i="56"/>
  <c r="F35" i="56"/>
  <c r="G35" i="56"/>
  <c r="H35" i="56"/>
  <c r="C36" i="56"/>
  <c r="D36" i="56"/>
  <c r="E36" i="56"/>
  <c r="F36" i="56"/>
  <c r="B36" i="56"/>
  <c r="B35" i="56"/>
  <c r="C32" i="56"/>
  <c r="D32" i="56"/>
  <c r="E32" i="56"/>
  <c r="B32" i="56"/>
  <c r="C22" i="56"/>
  <c r="D22" i="56"/>
  <c r="E22" i="56"/>
  <c r="C23" i="56"/>
  <c r="D23" i="56"/>
  <c r="E23" i="56"/>
  <c r="C24" i="56"/>
  <c r="D24" i="56"/>
  <c r="E24" i="56"/>
  <c r="C25" i="56"/>
  <c r="D25" i="56"/>
  <c r="E25" i="56"/>
  <c r="C26" i="56"/>
  <c r="D26" i="56"/>
  <c r="E26" i="56"/>
  <c r="C27" i="56"/>
  <c r="D27" i="56"/>
  <c r="E27" i="56"/>
  <c r="C28" i="56"/>
  <c r="D28" i="56"/>
  <c r="E28" i="56"/>
  <c r="C29" i="56"/>
  <c r="D29" i="56"/>
  <c r="E29" i="56"/>
  <c r="B29" i="56"/>
  <c r="B28" i="56"/>
  <c r="B27" i="56"/>
  <c r="B26" i="56"/>
  <c r="B25" i="56"/>
  <c r="B24" i="56"/>
  <c r="B23" i="56"/>
  <c r="B22" i="56"/>
  <c r="C14" i="56"/>
  <c r="C15" i="56"/>
  <c r="C16" i="56"/>
  <c r="C17" i="56"/>
  <c r="C18" i="56"/>
  <c r="C19" i="56"/>
  <c r="B19" i="56"/>
  <c r="B18" i="56"/>
  <c r="B17" i="56"/>
  <c r="B16" i="56"/>
  <c r="B15" i="56"/>
  <c r="B14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B11" i="56"/>
  <c r="B10" i="56"/>
  <c r="B9" i="56"/>
  <c r="C4" i="56"/>
  <c r="D4" i="56"/>
  <c r="E4" i="56"/>
  <c r="F4" i="56"/>
  <c r="G4" i="56"/>
  <c r="C5" i="56"/>
  <c r="D5" i="56"/>
  <c r="E5" i="56"/>
  <c r="F5" i="56"/>
  <c r="G5" i="56"/>
  <c r="C6" i="56"/>
  <c r="D6" i="56"/>
  <c r="E6" i="56"/>
  <c r="F6" i="56"/>
  <c r="G6" i="56"/>
  <c r="B6" i="56"/>
  <c r="B5" i="56"/>
  <c r="B4" i="56"/>
  <c r="C51" i="56"/>
  <c r="D51" i="56"/>
  <c r="E51" i="56"/>
  <c r="F51" i="56"/>
  <c r="G51" i="56"/>
  <c r="H51" i="56"/>
  <c r="I51" i="56"/>
  <c r="J51" i="56"/>
  <c r="K51" i="56"/>
  <c r="B51" i="56"/>
  <c r="C47" i="56"/>
  <c r="D47" i="56"/>
  <c r="E47" i="56"/>
  <c r="F47" i="56"/>
  <c r="G47" i="56"/>
  <c r="H47" i="56"/>
  <c r="I47" i="56"/>
  <c r="J47" i="56"/>
  <c r="K47" i="56"/>
  <c r="B47" i="56"/>
  <c r="C32" i="44"/>
  <c r="D32" i="44"/>
  <c r="E32" i="44"/>
  <c r="C33" i="44"/>
  <c r="D33" i="44"/>
  <c r="E33" i="44"/>
  <c r="C34" i="44"/>
  <c r="D34" i="44"/>
  <c r="E34" i="44"/>
  <c r="C35" i="44"/>
  <c r="D35" i="44"/>
  <c r="E35" i="44"/>
  <c r="C36" i="44"/>
  <c r="D36" i="44"/>
  <c r="E36" i="44"/>
  <c r="C37" i="44"/>
  <c r="D37" i="44"/>
  <c r="E37" i="44"/>
  <c r="B37" i="44"/>
  <c r="B36" i="44"/>
  <c r="B35" i="44"/>
  <c r="B34" i="44"/>
  <c r="B33" i="44"/>
  <c r="B32" i="44"/>
  <c r="C29" i="44"/>
  <c r="D29" i="44"/>
  <c r="E29" i="44"/>
  <c r="B29" i="44"/>
  <c r="C25" i="44"/>
  <c r="D25" i="44"/>
  <c r="E25" i="44"/>
  <c r="F25" i="44"/>
  <c r="G25" i="44"/>
  <c r="H25" i="44"/>
  <c r="C26" i="44"/>
  <c r="D26" i="44"/>
  <c r="E26" i="44"/>
  <c r="F26" i="44"/>
  <c r="B26" i="44"/>
  <c r="B25" i="44"/>
  <c r="C7" i="44"/>
  <c r="D7" i="44"/>
  <c r="E7" i="44"/>
  <c r="F7" i="44"/>
  <c r="G7" i="44"/>
  <c r="C8" i="44"/>
  <c r="D8" i="44"/>
  <c r="E8" i="44"/>
  <c r="F8" i="44"/>
  <c r="G8" i="44"/>
  <c r="C9" i="44"/>
  <c r="D9" i="44"/>
  <c r="E9" i="44"/>
  <c r="F9" i="44"/>
  <c r="G9" i="44"/>
  <c r="C10" i="44"/>
  <c r="D10" i="44"/>
  <c r="E10" i="44"/>
  <c r="F10" i="44"/>
  <c r="G10" i="44"/>
  <c r="C11" i="44"/>
  <c r="D11" i="44"/>
  <c r="E11" i="44"/>
  <c r="F11" i="44"/>
  <c r="G11" i="44"/>
  <c r="C12" i="44"/>
  <c r="D12" i="44"/>
  <c r="E12" i="44"/>
  <c r="F12" i="44"/>
  <c r="G12" i="44"/>
  <c r="C13" i="44"/>
  <c r="D13" i="44"/>
  <c r="E13" i="44"/>
  <c r="F13" i="44"/>
  <c r="G13" i="44"/>
  <c r="B13" i="44"/>
  <c r="B12" i="44"/>
  <c r="B11" i="44"/>
  <c r="B10" i="44"/>
  <c r="B9" i="44"/>
  <c r="B8" i="44"/>
  <c r="B7" i="44"/>
  <c r="C47" i="44"/>
  <c r="D47" i="44"/>
  <c r="E47" i="44"/>
  <c r="F47" i="44"/>
  <c r="G47" i="44"/>
  <c r="H47" i="44"/>
  <c r="I47" i="44"/>
  <c r="J47" i="44"/>
  <c r="K47" i="44"/>
  <c r="C43" i="44"/>
  <c r="D43" i="44"/>
  <c r="E43" i="44"/>
  <c r="F43" i="44"/>
  <c r="G43" i="44"/>
  <c r="H43" i="44"/>
  <c r="I43" i="44"/>
  <c r="J43" i="44"/>
  <c r="K43" i="44"/>
  <c r="B43" i="44"/>
  <c r="C28" i="43"/>
  <c r="D28" i="43"/>
  <c r="E28" i="43"/>
  <c r="C45" i="43"/>
  <c r="D45" i="43"/>
  <c r="E45" i="43"/>
  <c r="F45" i="43"/>
  <c r="G45" i="43"/>
  <c r="H45" i="43"/>
  <c r="I45" i="43"/>
  <c r="J45" i="43"/>
  <c r="K45" i="43"/>
  <c r="C41" i="43"/>
  <c r="D41" i="43"/>
  <c r="E41" i="43"/>
  <c r="F41" i="43"/>
  <c r="G41" i="43"/>
  <c r="H41" i="43"/>
  <c r="I41" i="43"/>
  <c r="J41" i="43"/>
  <c r="K41" i="43"/>
  <c r="B41" i="43"/>
  <c r="C31" i="43"/>
  <c r="D31" i="43"/>
  <c r="E31" i="43"/>
  <c r="C32" i="43"/>
  <c r="D32" i="43"/>
  <c r="E32" i="43"/>
  <c r="C33" i="43"/>
  <c r="D33" i="43"/>
  <c r="E33" i="43"/>
  <c r="C34" i="43"/>
  <c r="D34" i="43"/>
  <c r="E34" i="43"/>
  <c r="C35" i="43"/>
  <c r="D35" i="43"/>
  <c r="E35" i="43"/>
  <c r="B35" i="43"/>
  <c r="B34" i="43"/>
  <c r="B33" i="43"/>
  <c r="B32" i="43"/>
  <c r="B31" i="43"/>
  <c r="B28" i="43"/>
  <c r="C19" i="43"/>
  <c r="D19" i="43"/>
  <c r="E19" i="43"/>
  <c r="C20" i="43"/>
  <c r="D20" i="43"/>
  <c r="E20" i="43"/>
  <c r="C21" i="43"/>
  <c r="D21" i="43"/>
  <c r="E21" i="43"/>
  <c r="B21" i="43"/>
  <c r="B20" i="43"/>
  <c r="B19" i="43"/>
  <c r="C16" i="43"/>
  <c r="D16" i="43"/>
  <c r="E16" i="43"/>
  <c r="B16" i="43"/>
  <c r="C11" i="43"/>
  <c r="C12" i="43"/>
  <c r="C13" i="43"/>
  <c r="B13" i="43"/>
  <c r="B12" i="43"/>
  <c r="B11" i="43"/>
  <c r="C8" i="43"/>
  <c r="D8" i="43"/>
  <c r="E8" i="43"/>
  <c r="F8" i="43"/>
  <c r="G8" i="43"/>
  <c r="B8" i="43"/>
  <c r="C4" i="43"/>
  <c r="D4" i="43"/>
  <c r="E4" i="43"/>
  <c r="F4" i="43"/>
  <c r="G4" i="43"/>
  <c r="C5" i="43"/>
  <c r="D5" i="43"/>
  <c r="E5" i="43"/>
  <c r="F5" i="43"/>
  <c r="G5" i="43"/>
  <c r="B5" i="43"/>
  <c r="B4" i="43"/>
  <c r="C48" i="42"/>
  <c r="D48" i="42"/>
  <c r="E48" i="42"/>
  <c r="F48" i="42"/>
  <c r="G48" i="42"/>
  <c r="H48" i="42"/>
  <c r="I48" i="42"/>
  <c r="J48" i="42"/>
  <c r="K48" i="42"/>
  <c r="C44" i="42"/>
  <c r="D44" i="42"/>
  <c r="E44" i="42"/>
  <c r="F44" i="42"/>
  <c r="G44" i="42"/>
  <c r="H44" i="42"/>
  <c r="I44" i="42"/>
  <c r="J44" i="42"/>
  <c r="K44" i="42"/>
  <c r="B44" i="42"/>
  <c r="C55" i="41"/>
  <c r="D55" i="41"/>
  <c r="E55" i="41"/>
  <c r="F55" i="41"/>
  <c r="G55" i="41"/>
  <c r="H55" i="41"/>
  <c r="I55" i="41"/>
  <c r="J55" i="41"/>
  <c r="K55" i="41"/>
  <c r="C51" i="41"/>
  <c r="D51" i="41"/>
  <c r="E51" i="41"/>
  <c r="F51" i="41"/>
  <c r="G51" i="41"/>
  <c r="H51" i="41"/>
  <c r="I51" i="41"/>
  <c r="J51" i="41"/>
  <c r="K51" i="41"/>
  <c r="B51" i="41"/>
  <c r="C48" i="40"/>
  <c r="D48" i="40"/>
  <c r="E48" i="40"/>
  <c r="F48" i="40"/>
  <c r="G48" i="40"/>
  <c r="H48" i="40"/>
  <c r="I48" i="40"/>
  <c r="J48" i="40"/>
  <c r="K48" i="40"/>
  <c r="B48" i="40"/>
  <c r="C44" i="40"/>
  <c r="D44" i="40"/>
  <c r="E44" i="40"/>
  <c r="F44" i="40"/>
  <c r="G44" i="40"/>
  <c r="H44" i="40"/>
  <c r="I44" i="40"/>
  <c r="J44" i="40"/>
  <c r="K44" i="40"/>
  <c r="B44" i="40"/>
  <c r="C19" i="42"/>
  <c r="D19" i="42"/>
  <c r="E19" i="42"/>
  <c r="C20" i="42"/>
  <c r="D20" i="42"/>
  <c r="E20" i="42"/>
  <c r="C21" i="42"/>
  <c r="D21" i="42"/>
  <c r="E21" i="42"/>
  <c r="C22" i="42"/>
  <c r="D22" i="42"/>
  <c r="E22" i="42"/>
  <c r="C23" i="42"/>
  <c r="D23" i="42"/>
  <c r="E23" i="42"/>
  <c r="C24" i="42"/>
  <c r="D24" i="42"/>
  <c r="E24" i="42"/>
  <c r="C25" i="42"/>
  <c r="D25" i="42"/>
  <c r="E25" i="42"/>
  <c r="B25" i="42"/>
  <c r="B24" i="42"/>
  <c r="B23" i="42"/>
  <c r="B22" i="42"/>
  <c r="B21" i="42"/>
  <c r="B20" i="42"/>
  <c r="B19" i="42"/>
  <c r="C10" i="42"/>
  <c r="C11" i="42"/>
  <c r="C12" i="42"/>
  <c r="C13" i="42"/>
  <c r="C14" i="42"/>
  <c r="C15" i="42"/>
  <c r="C16" i="42"/>
  <c r="B16" i="42"/>
  <c r="B15" i="42"/>
  <c r="B14" i="42"/>
  <c r="B13" i="42"/>
  <c r="B12" i="42"/>
  <c r="B11" i="42"/>
  <c r="B10" i="42"/>
  <c r="C4" i="42"/>
  <c r="D4" i="42"/>
  <c r="E4" i="42"/>
  <c r="F4" i="42"/>
  <c r="G4" i="42"/>
  <c r="B4" i="42"/>
  <c r="C24" i="40"/>
  <c r="D24" i="40"/>
  <c r="E24" i="40"/>
  <c r="C14" i="40"/>
  <c r="B24" i="40"/>
  <c r="B14" i="40"/>
  <c r="C40" i="41"/>
  <c r="D40" i="41"/>
  <c r="E40" i="41"/>
  <c r="C41" i="41"/>
  <c r="D41" i="41"/>
  <c r="E41" i="41"/>
  <c r="C42" i="41"/>
  <c r="D42" i="41"/>
  <c r="E42" i="41"/>
  <c r="C43" i="41"/>
  <c r="D43" i="41"/>
  <c r="E43" i="41"/>
  <c r="C36" i="41"/>
  <c r="D36" i="41"/>
  <c r="E36" i="41"/>
  <c r="C37" i="41"/>
  <c r="D37" i="41"/>
  <c r="E37" i="41"/>
  <c r="B43" i="41"/>
  <c r="B42" i="41"/>
  <c r="B41" i="41"/>
  <c r="B40" i="41"/>
  <c r="B37" i="41"/>
  <c r="B36" i="41"/>
  <c r="C30" i="41"/>
  <c r="D30" i="41"/>
  <c r="E30" i="41"/>
  <c r="F30" i="41"/>
  <c r="G30" i="41"/>
  <c r="H30" i="41"/>
  <c r="C31" i="41"/>
  <c r="D31" i="41"/>
  <c r="E31" i="41"/>
  <c r="F31" i="41"/>
  <c r="C32" i="41"/>
  <c r="D32" i="41"/>
  <c r="E32" i="41"/>
  <c r="F32" i="41"/>
  <c r="G32" i="41"/>
  <c r="H32" i="41"/>
  <c r="C33" i="41"/>
  <c r="D33" i="41"/>
  <c r="E33" i="41"/>
  <c r="F33" i="41"/>
  <c r="B33" i="41"/>
  <c r="B31" i="41"/>
  <c r="B32" i="41"/>
  <c r="B30" i="41"/>
  <c r="C26" i="41"/>
  <c r="D26" i="41"/>
  <c r="E26" i="41"/>
  <c r="C27" i="41"/>
  <c r="D27" i="41"/>
  <c r="E27" i="41"/>
  <c r="B27" i="41"/>
  <c r="B26" i="41"/>
  <c r="C20" i="41"/>
  <c r="D20" i="41"/>
  <c r="E20" i="41"/>
  <c r="C21" i="41"/>
  <c r="D21" i="41"/>
  <c r="E21" i="41"/>
  <c r="C22" i="41"/>
  <c r="D22" i="41"/>
  <c r="E22" i="41"/>
  <c r="C23" i="41"/>
  <c r="D23" i="41"/>
  <c r="E23" i="41"/>
  <c r="B23" i="41"/>
  <c r="B22" i="41"/>
  <c r="B21" i="41"/>
  <c r="B20" i="41"/>
  <c r="C16" i="41"/>
  <c r="C17" i="41"/>
  <c r="B17" i="41"/>
  <c r="B16" i="41"/>
  <c r="C9" i="41"/>
  <c r="D9" i="41"/>
  <c r="E9" i="41"/>
  <c r="F9" i="41"/>
  <c r="G9" i="41"/>
  <c r="C10" i="41"/>
  <c r="D10" i="41"/>
  <c r="E10" i="41"/>
  <c r="F10" i="41"/>
  <c r="G10" i="41"/>
  <c r="C11" i="41"/>
  <c r="D11" i="41"/>
  <c r="E11" i="41"/>
  <c r="F11" i="41"/>
  <c r="G11" i="41"/>
  <c r="C12" i="41"/>
  <c r="D12" i="41"/>
  <c r="E12" i="41"/>
  <c r="F12" i="41"/>
  <c r="G12" i="41"/>
  <c r="C13" i="41"/>
  <c r="D13" i="41"/>
  <c r="E13" i="41"/>
  <c r="F13" i="41"/>
  <c r="G13" i="41"/>
  <c r="B13" i="41"/>
  <c r="B12" i="41"/>
  <c r="B11" i="41"/>
  <c r="B10" i="41"/>
  <c r="B9" i="41"/>
  <c r="C4" i="41"/>
  <c r="D4" i="41"/>
  <c r="E4" i="41"/>
  <c r="F4" i="41"/>
  <c r="G4" i="41"/>
  <c r="C5" i="41"/>
  <c r="D5" i="41"/>
  <c r="E5" i="41"/>
  <c r="F5" i="41"/>
  <c r="G5" i="41"/>
  <c r="C6" i="41"/>
  <c r="D6" i="41"/>
  <c r="E6" i="41"/>
  <c r="F6" i="41"/>
  <c r="G6" i="41"/>
  <c r="B6" i="41"/>
  <c r="B5" i="41"/>
  <c r="B4" i="41"/>
  <c r="C31" i="40"/>
  <c r="D31" i="40"/>
  <c r="E31" i="40"/>
  <c r="C32" i="40"/>
  <c r="D32" i="40"/>
  <c r="E32" i="40"/>
  <c r="C33" i="40"/>
  <c r="D33" i="40"/>
  <c r="E33" i="40"/>
  <c r="C34" i="40"/>
  <c r="D34" i="40"/>
  <c r="E34" i="40"/>
  <c r="C35" i="40"/>
  <c r="D35" i="40"/>
  <c r="E35" i="40"/>
  <c r="B35" i="40"/>
  <c r="B34" i="40"/>
  <c r="B33" i="40"/>
  <c r="B32" i="40"/>
  <c r="B31" i="40"/>
  <c r="C20" i="40"/>
  <c r="D20" i="40"/>
  <c r="E20" i="40"/>
  <c r="C21" i="40"/>
  <c r="D21" i="40"/>
  <c r="E21" i="40"/>
  <c r="C22" i="40"/>
  <c r="D22" i="40"/>
  <c r="E22" i="40"/>
  <c r="C23" i="40"/>
  <c r="D23" i="40"/>
  <c r="E23" i="40"/>
  <c r="B23" i="40"/>
  <c r="B22" i="40"/>
  <c r="B21" i="40"/>
  <c r="B20" i="40"/>
  <c r="C13" i="40"/>
  <c r="B13" i="40"/>
  <c r="C12" i="40"/>
  <c r="B12" i="40"/>
  <c r="C11" i="40"/>
  <c r="B11" i="40"/>
  <c r="C10" i="40"/>
  <c r="B10" i="40"/>
  <c r="C4" i="40"/>
  <c r="D4" i="40"/>
  <c r="E4" i="40"/>
  <c r="F4" i="40"/>
  <c r="G4" i="40"/>
  <c r="B4" i="40"/>
  <c r="AF22" i="52"/>
  <c r="AF23" i="52"/>
  <c r="AF24" i="52"/>
  <c r="AF25" i="52"/>
  <c r="AF26" i="52"/>
  <c r="AF27" i="52"/>
  <c r="AF28" i="52"/>
  <c r="AF29" i="52"/>
  <c r="AF30" i="52"/>
  <c r="AF31" i="52"/>
  <c r="AF19" i="52"/>
  <c r="AF20" i="52"/>
  <c r="AF21" i="52"/>
  <c r="AF18" i="52"/>
  <c r="L4" i="52"/>
  <c r="L5" i="52"/>
  <c r="L6" i="52"/>
  <c r="L7" i="52"/>
  <c r="L8" i="52"/>
  <c r="L9" i="52"/>
  <c r="L10" i="52"/>
  <c r="L11" i="52"/>
  <c r="L12" i="52"/>
  <c r="L13" i="52"/>
  <c r="L14" i="52"/>
  <c r="L15" i="52"/>
  <c r="L16" i="52"/>
  <c r="L3" i="52"/>
  <c r="F55" i="10"/>
  <c r="B45" i="58"/>
  <c r="B53" i="47"/>
  <c r="B54" i="57"/>
  <c r="B50" i="46"/>
  <c r="B50" i="45"/>
  <c r="B47" i="44"/>
  <c r="B45" i="43"/>
  <c r="B48" i="42"/>
  <c r="B55" i="41"/>
  <c r="E23" i="54"/>
  <c r="C23" i="54"/>
  <c r="F46" i="10"/>
  <c r="J30" i="10"/>
  <c r="J36" i="10"/>
  <c r="J25" i="10"/>
  <c r="O16" i="21"/>
  <c r="J34" i="10"/>
  <c r="J27" i="10"/>
  <c r="J26" i="10"/>
  <c r="O17" i="21"/>
  <c r="J32" i="10"/>
  <c r="O18" i="21"/>
  <c r="J29" i="10"/>
  <c r="J28" i="10"/>
  <c r="O19" i="21"/>
  <c r="O20" i="21"/>
  <c r="J35" i="10"/>
  <c r="J31" i="10"/>
  <c r="O21" i="21"/>
  <c r="O22" i="21"/>
  <c r="J39" i="10"/>
  <c r="O23" i="21"/>
  <c r="J33" i="10"/>
  <c r="O24" i="21"/>
  <c r="J37" i="10"/>
  <c r="J38" i="10"/>
  <c r="J24" i="10"/>
  <c r="O15" i="21"/>
  <c r="I30" i="10"/>
  <c r="I36" i="10"/>
  <c r="I25" i="10"/>
  <c r="N16" i="21"/>
  <c r="I34" i="10"/>
  <c r="I27" i="10"/>
  <c r="I26" i="10"/>
  <c r="N17" i="21"/>
  <c r="I32" i="10"/>
  <c r="N18" i="21"/>
  <c r="I29" i="10"/>
  <c r="I28" i="10"/>
  <c r="N19" i="21"/>
  <c r="N20" i="21"/>
  <c r="I35" i="10"/>
  <c r="I31" i="10"/>
  <c r="N21" i="21"/>
  <c r="N22" i="21"/>
  <c r="I39" i="10"/>
  <c r="N23" i="21"/>
  <c r="I33" i="10"/>
  <c r="N24" i="21"/>
  <c r="I37" i="10"/>
  <c r="I38" i="10"/>
  <c r="I24" i="10"/>
  <c r="N15" i="21"/>
  <c r="H38" i="10"/>
  <c r="H24" i="10"/>
  <c r="H25" i="10"/>
  <c r="L16" i="21"/>
  <c r="H31" i="10"/>
  <c r="H28" i="10"/>
  <c r="H26" i="10"/>
  <c r="L17" i="21"/>
  <c r="H27" i="10"/>
  <c r="L18" i="21"/>
  <c r="H32" i="10"/>
  <c r="H29" i="10"/>
  <c r="L19" i="21"/>
  <c r="H37" i="10"/>
  <c r="H30" i="10"/>
  <c r="L20" i="21"/>
  <c r="H39" i="10"/>
  <c r="L21" i="21"/>
  <c r="H40" i="10"/>
  <c r="L22" i="21"/>
  <c r="H34" i="10"/>
  <c r="L23" i="21"/>
  <c r="H33" i="10"/>
  <c r="L24" i="21"/>
  <c r="H35" i="10"/>
  <c r="L15" i="21"/>
  <c r="G38" i="10"/>
  <c r="G24" i="10"/>
  <c r="G25" i="10"/>
  <c r="K16" i="21"/>
  <c r="G31" i="10"/>
  <c r="G28" i="10"/>
  <c r="G26" i="10"/>
  <c r="K17" i="21"/>
  <c r="G27" i="10"/>
  <c r="K18" i="21"/>
  <c r="G32" i="10"/>
  <c r="G29" i="10"/>
  <c r="K19" i="21"/>
  <c r="G37" i="10"/>
  <c r="G30" i="10"/>
  <c r="K20" i="21"/>
  <c r="G39" i="10"/>
  <c r="K21" i="21"/>
  <c r="G40" i="10"/>
  <c r="K22" i="21"/>
  <c r="G34" i="10"/>
  <c r="K23" i="21"/>
  <c r="G33" i="10"/>
  <c r="K24" i="21"/>
  <c r="G35" i="10"/>
  <c r="K15" i="21"/>
  <c r="F27" i="10"/>
  <c r="F28" i="10"/>
  <c r="F34" i="10"/>
  <c r="F35" i="10"/>
  <c r="F32" i="10"/>
  <c r="F24" i="10"/>
  <c r="F36" i="10"/>
  <c r="F25" i="10"/>
  <c r="I16" i="21"/>
  <c r="F33" i="10"/>
  <c r="F29" i="10"/>
  <c r="F30" i="10"/>
  <c r="F26" i="10"/>
  <c r="I17" i="21"/>
  <c r="F37" i="10"/>
  <c r="F38" i="10"/>
  <c r="I18" i="21"/>
  <c r="F31" i="10"/>
  <c r="I19" i="21"/>
  <c r="I20" i="21"/>
  <c r="I21" i="21"/>
  <c r="I22" i="21"/>
  <c r="I23" i="21"/>
  <c r="I24" i="21"/>
  <c r="F39" i="10"/>
  <c r="I15" i="21"/>
  <c r="E27" i="10"/>
  <c r="E28" i="10"/>
  <c r="E34" i="10"/>
  <c r="E35" i="10"/>
  <c r="E32" i="10"/>
  <c r="E24" i="10"/>
  <c r="E36" i="10"/>
  <c r="E25" i="10"/>
  <c r="H16" i="21"/>
  <c r="E33" i="10"/>
  <c r="E29" i="10"/>
  <c r="E30" i="10"/>
  <c r="E26" i="10"/>
  <c r="H17" i="21"/>
  <c r="E37" i="10"/>
  <c r="E38" i="10"/>
  <c r="H18" i="21"/>
  <c r="E31" i="10"/>
  <c r="H19" i="21"/>
  <c r="H20" i="21"/>
  <c r="H21" i="21"/>
  <c r="H22" i="21"/>
  <c r="H23" i="21"/>
  <c r="H24" i="21"/>
  <c r="E39" i="10"/>
  <c r="H15" i="21"/>
  <c r="D29" i="10"/>
  <c r="D26" i="10"/>
  <c r="D27" i="10"/>
  <c r="D25" i="10"/>
  <c r="F16" i="21"/>
  <c r="D36" i="10"/>
  <c r="D31" i="10"/>
  <c r="F17" i="21"/>
  <c r="D38" i="10"/>
  <c r="D39" i="10"/>
  <c r="D30" i="10"/>
  <c r="D28" i="10"/>
  <c r="F18" i="21"/>
  <c r="D24" i="10"/>
  <c r="D32" i="10"/>
  <c r="F19" i="21"/>
  <c r="D40" i="10"/>
  <c r="D37" i="10"/>
  <c r="F20" i="21"/>
  <c r="F21" i="21"/>
  <c r="D33" i="10"/>
  <c r="D35" i="10"/>
  <c r="F22" i="21"/>
  <c r="D41" i="10"/>
  <c r="F23" i="21"/>
  <c r="D34" i="10"/>
  <c r="F24" i="21"/>
  <c r="F15" i="21"/>
  <c r="C29" i="10"/>
  <c r="C26" i="10"/>
  <c r="C27" i="10"/>
  <c r="C25" i="10"/>
  <c r="E16" i="21"/>
  <c r="C36" i="10"/>
  <c r="C31" i="10"/>
  <c r="E17" i="21"/>
  <c r="C38" i="10"/>
  <c r="C39" i="10"/>
  <c r="C30" i="10"/>
  <c r="C28" i="10"/>
  <c r="E18" i="21"/>
  <c r="C24" i="10"/>
  <c r="C32" i="10"/>
  <c r="E19" i="21"/>
  <c r="C40" i="10"/>
  <c r="C37" i="10"/>
  <c r="E20" i="21"/>
  <c r="E21" i="21"/>
  <c r="C33" i="10"/>
  <c r="C35" i="10"/>
  <c r="E22" i="21"/>
  <c r="C41" i="10"/>
  <c r="E23" i="21"/>
  <c r="C34" i="10"/>
  <c r="E24" i="21"/>
  <c r="E15" i="21"/>
  <c r="B38" i="10"/>
  <c r="B24" i="10"/>
  <c r="B25" i="10"/>
  <c r="C16" i="21"/>
  <c r="B29" i="10"/>
  <c r="B26" i="10"/>
  <c r="B28" i="10"/>
  <c r="C17" i="21"/>
  <c r="B27" i="10"/>
  <c r="C18" i="21"/>
  <c r="B30" i="10"/>
  <c r="C19" i="21"/>
  <c r="B34" i="10"/>
  <c r="C20" i="21"/>
  <c r="B39" i="10"/>
  <c r="C21" i="21"/>
  <c r="B31" i="10"/>
  <c r="B32" i="10"/>
  <c r="C22" i="21"/>
  <c r="B33" i="10"/>
  <c r="C23" i="21"/>
  <c r="B37" i="10"/>
  <c r="C24" i="21"/>
  <c r="C15" i="21"/>
  <c r="A38" i="10"/>
  <c r="A24" i="10"/>
  <c r="A25" i="10"/>
  <c r="B16" i="21"/>
  <c r="A29" i="10"/>
  <c r="A26" i="10"/>
  <c r="A28" i="10"/>
  <c r="B17" i="21"/>
  <c r="A27" i="10"/>
  <c r="B18" i="21"/>
  <c r="A30" i="10"/>
  <c r="B19" i="21"/>
  <c r="A34" i="10"/>
  <c r="B20" i="21"/>
  <c r="A39" i="10"/>
  <c r="B21" i="21"/>
  <c r="A31" i="10"/>
  <c r="A32" i="10"/>
  <c r="B22" i="21"/>
  <c r="A33" i="10"/>
  <c r="B23" i="21"/>
  <c r="A37" i="10"/>
  <c r="B24" i="21"/>
  <c r="B15" i="21"/>
  <c r="J7" i="10"/>
  <c r="J5" i="10"/>
  <c r="J4" i="10"/>
  <c r="J6" i="10"/>
  <c r="O4" i="21"/>
  <c r="J17" i="10"/>
  <c r="O5" i="21"/>
  <c r="J9" i="10"/>
  <c r="J8" i="10"/>
  <c r="O6" i="21"/>
  <c r="J15" i="10"/>
  <c r="O7" i="21"/>
  <c r="J18" i="10"/>
  <c r="O8" i="21"/>
  <c r="J13" i="10"/>
  <c r="J11" i="10"/>
  <c r="J10" i="10"/>
  <c r="O9" i="21"/>
  <c r="J12" i="10"/>
  <c r="O10" i="21"/>
  <c r="O11" i="21"/>
  <c r="O12" i="21"/>
  <c r="O3" i="21"/>
  <c r="I7" i="10"/>
  <c r="I5" i="10"/>
  <c r="I4" i="10"/>
  <c r="I6" i="10"/>
  <c r="N4" i="21"/>
  <c r="I17" i="10"/>
  <c r="N5" i="21"/>
  <c r="I9" i="10"/>
  <c r="I8" i="10"/>
  <c r="N6" i="21"/>
  <c r="I15" i="10"/>
  <c r="N7" i="21"/>
  <c r="I18" i="10"/>
  <c r="N8" i="21"/>
  <c r="I13" i="10"/>
  <c r="I11" i="10"/>
  <c r="I10" i="10"/>
  <c r="N9" i="21"/>
  <c r="I12" i="10"/>
  <c r="N10" i="21"/>
  <c r="N11" i="21"/>
  <c r="N12" i="21"/>
  <c r="N3" i="21"/>
  <c r="H5" i="10"/>
  <c r="H15" i="10"/>
  <c r="H18" i="10"/>
  <c r="H8" i="10"/>
  <c r="H6" i="10"/>
  <c r="L4" i="21"/>
  <c r="H4" i="10"/>
  <c r="H7" i="10"/>
  <c r="H19" i="10"/>
  <c r="L5" i="21"/>
  <c r="H20" i="10"/>
  <c r="H13" i="10"/>
  <c r="H17" i="10"/>
  <c r="H9" i="10"/>
  <c r="L6" i="21"/>
  <c r="H12" i="10"/>
  <c r="L7" i="21"/>
  <c r="H14" i="10"/>
  <c r="L8" i="21"/>
  <c r="H21" i="10"/>
  <c r="H11" i="10"/>
  <c r="H10" i="10"/>
  <c r="L9" i="21"/>
  <c r="L10" i="21"/>
  <c r="L11" i="21"/>
  <c r="L12" i="21"/>
  <c r="L3" i="21"/>
  <c r="G5" i="10"/>
  <c r="G15" i="10"/>
  <c r="G18" i="10"/>
  <c r="G8" i="10"/>
  <c r="G6" i="10"/>
  <c r="K4" i="21"/>
  <c r="G4" i="10"/>
  <c r="G7" i="10"/>
  <c r="G19" i="10"/>
  <c r="K5" i="21"/>
  <c r="G20" i="10"/>
  <c r="G13" i="10"/>
  <c r="G17" i="10"/>
  <c r="G9" i="10"/>
  <c r="K6" i="21"/>
  <c r="G12" i="10"/>
  <c r="K7" i="21"/>
  <c r="G14" i="10"/>
  <c r="K8" i="21"/>
  <c r="G21" i="10"/>
  <c r="G11" i="10"/>
  <c r="G10" i="10"/>
  <c r="K9" i="21"/>
  <c r="K10" i="21"/>
  <c r="K11" i="21"/>
  <c r="K12" i="21"/>
  <c r="K3" i="21"/>
  <c r="F11" i="10"/>
  <c r="F5" i="10"/>
  <c r="I4" i="21"/>
  <c r="F9" i="10"/>
  <c r="F6" i="10"/>
  <c r="I5" i="21"/>
  <c r="F12" i="10"/>
  <c r="F8" i="10"/>
  <c r="F7" i="10"/>
  <c r="I6" i="21"/>
  <c r="I7" i="21"/>
  <c r="F10" i="10"/>
  <c r="I8" i="21"/>
  <c r="F13" i="10"/>
  <c r="I9" i="21"/>
  <c r="F14" i="10"/>
  <c r="I10" i="21"/>
  <c r="F19" i="10"/>
  <c r="I11" i="21"/>
  <c r="F17" i="10"/>
  <c r="I12" i="21"/>
  <c r="F18" i="10"/>
  <c r="F4" i="10"/>
  <c r="I3" i="21"/>
  <c r="E11" i="10"/>
  <c r="E5" i="10"/>
  <c r="H4" i="21"/>
  <c r="E9" i="10"/>
  <c r="E6" i="10"/>
  <c r="H5" i="21"/>
  <c r="E12" i="10"/>
  <c r="E8" i="10"/>
  <c r="E7" i="10"/>
  <c r="H6" i="21"/>
  <c r="H7" i="21"/>
  <c r="E10" i="10"/>
  <c r="H8" i="21"/>
  <c r="E13" i="10"/>
  <c r="H9" i="21"/>
  <c r="E14" i="10"/>
  <c r="H10" i="21"/>
  <c r="E19" i="10"/>
  <c r="H11" i="21"/>
  <c r="E17" i="10"/>
  <c r="H12" i="21"/>
  <c r="E18" i="10"/>
  <c r="E4" i="10"/>
  <c r="H3" i="21"/>
  <c r="D15" i="10"/>
  <c r="D5" i="10"/>
  <c r="D4" i="10"/>
  <c r="F4" i="21"/>
  <c r="D7" i="10"/>
  <c r="D6" i="10"/>
  <c r="F5" i="21"/>
  <c r="D11" i="10"/>
  <c r="D8" i="10"/>
  <c r="F6" i="21"/>
  <c r="D19" i="10"/>
  <c r="F7" i="21"/>
  <c r="D12" i="10"/>
  <c r="D9" i="10"/>
  <c r="D10" i="10"/>
  <c r="F8" i="21"/>
  <c r="D16" i="10"/>
  <c r="F9" i="21"/>
  <c r="F10" i="21"/>
  <c r="D14" i="10"/>
  <c r="D13" i="10"/>
  <c r="F11" i="21"/>
  <c r="F12" i="21"/>
  <c r="F3" i="21"/>
  <c r="C15" i="10"/>
  <c r="C5" i="10"/>
  <c r="C4" i="10"/>
  <c r="E4" i="21"/>
  <c r="C7" i="10"/>
  <c r="C6" i="10"/>
  <c r="E5" i="21"/>
  <c r="C11" i="10"/>
  <c r="C8" i="10"/>
  <c r="E6" i="21"/>
  <c r="C19" i="10"/>
  <c r="E7" i="21"/>
  <c r="C12" i="10"/>
  <c r="C9" i="10"/>
  <c r="C10" i="10"/>
  <c r="E8" i="21"/>
  <c r="C16" i="10"/>
  <c r="E9" i="21"/>
  <c r="E10" i="21"/>
  <c r="C14" i="10"/>
  <c r="C13" i="10"/>
  <c r="E11" i="21"/>
  <c r="E12" i="21"/>
  <c r="E3" i="21"/>
  <c r="B16" i="10"/>
  <c r="B5" i="10"/>
  <c r="B4" i="10"/>
  <c r="C4" i="21"/>
  <c r="B10" i="10"/>
  <c r="B6" i="10"/>
  <c r="C5" i="21"/>
  <c r="B9" i="10"/>
  <c r="B7" i="10"/>
  <c r="B8" i="10"/>
  <c r="C6" i="21"/>
  <c r="B17" i="10"/>
  <c r="C7" i="21"/>
  <c r="B20" i="10"/>
  <c r="B13" i="10"/>
  <c r="B11" i="10"/>
  <c r="C8" i="21"/>
  <c r="B12" i="10"/>
  <c r="C9" i="21"/>
  <c r="B14" i="10"/>
  <c r="C10" i="21"/>
  <c r="B18" i="10"/>
  <c r="C11" i="21"/>
  <c r="B15" i="10"/>
  <c r="C12" i="21"/>
  <c r="C3" i="21"/>
  <c r="A16" i="10"/>
  <c r="A5" i="10"/>
  <c r="A4" i="10"/>
  <c r="B4" i="21"/>
  <c r="A10" i="10"/>
  <c r="A6" i="10"/>
  <c r="B5" i="21"/>
  <c r="A9" i="10"/>
  <c r="A7" i="10"/>
  <c r="A8" i="10"/>
  <c r="B6" i="21"/>
  <c r="A17" i="10"/>
  <c r="B7" i="21"/>
  <c r="A20" i="10"/>
  <c r="A13" i="10"/>
  <c r="A11" i="10"/>
  <c r="B8" i="21"/>
  <c r="A12" i="10"/>
  <c r="B9" i="21"/>
  <c r="A14" i="10"/>
  <c r="B10" i="21"/>
  <c r="A18" i="10"/>
  <c r="B11" i="21"/>
  <c r="A15" i="10"/>
  <c r="B12" i="21"/>
  <c r="B3" i="21"/>
  <c r="F60" i="10"/>
  <c r="F44" i="10"/>
  <c r="F50" i="10"/>
  <c r="F52" i="10"/>
  <c r="F49" i="10"/>
  <c r="F53" i="10"/>
  <c r="F45" i="10"/>
  <c r="F51" i="10"/>
  <c r="F47" i="10"/>
  <c r="F48" i="10"/>
  <c r="F54" i="10"/>
  <c r="F61" i="10"/>
  <c r="F56" i="10"/>
  <c r="F57" i="10"/>
  <c r="F58" i="10"/>
  <c r="F59" i="10"/>
  <c r="D49" i="10"/>
  <c r="D45" i="10"/>
  <c r="D56" i="10"/>
  <c r="D47" i="10"/>
  <c r="D46" i="10"/>
  <c r="D53" i="10"/>
  <c r="D48" i="10"/>
  <c r="D50" i="10"/>
  <c r="D51" i="10"/>
  <c r="D44" i="10"/>
  <c r="D54" i="10"/>
  <c r="D55" i="10"/>
  <c r="D61" i="10"/>
  <c r="D58" i="10"/>
  <c r="D59" i="10"/>
  <c r="D60" i="10"/>
  <c r="D52" i="10"/>
  <c r="D57" i="10"/>
  <c r="B45" i="10"/>
  <c r="B44" i="10"/>
  <c r="B53" i="10"/>
  <c r="B54" i="10"/>
  <c r="B51" i="10"/>
  <c r="B56" i="10"/>
  <c r="B46" i="10"/>
  <c r="B49" i="10"/>
  <c r="B48" i="10"/>
  <c r="B47" i="10"/>
  <c r="B52" i="10"/>
  <c r="B50" i="10"/>
  <c r="B61" i="10"/>
  <c r="B58" i="10"/>
  <c r="B59" i="10"/>
  <c r="B60" i="10"/>
  <c r="B55" i="10"/>
  <c r="B57" i="10"/>
  <c r="J41" i="10"/>
  <c r="J40" i="10"/>
  <c r="H41" i="10"/>
  <c r="H36" i="10"/>
  <c r="F41" i="10"/>
  <c r="F40" i="10"/>
  <c r="B41" i="10"/>
  <c r="B40" i="10"/>
  <c r="B36" i="10"/>
  <c r="B35" i="10"/>
  <c r="J20" i="10"/>
  <c r="J21" i="10"/>
  <c r="J19" i="10"/>
  <c r="J16" i="10"/>
  <c r="J14" i="10"/>
  <c r="H16" i="10"/>
  <c r="F21" i="10"/>
  <c r="F20" i="10"/>
  <c r="F16" i="10"/>
  <c r="F15" i="10"/>
  <c r="D20" i="10"/>
  <c r="D21" i="10"/>
  <c r="D17" i="10"/>
  <c r="D18" i="10"/>
  <c r="B21" i="10"/>
  <c r="B19" i="10"/>
  <c r="E60" i="10"/>
  <c r="E44" i="10"/>
  <c r="E50" i="10"/>
  <c r="E52" i="10"/>
  <c r="E49" i="10"/>
  <c r="E53" i="10"/>
  <c r="E45" i="10"/>
  <c r="E51" i="10"/>
  <c r="E47" i="10"/>
  <c r="E46" i="10"/>
  <c r="E48" i="10"/>
  <c r="E54" i="10"/>
  <c r="E61" i="10"/>
  <c r="E56" i="10"/>
  <c r="E57" i="10"/>
  <c r="E58" i="10"/>
  <c r="E59" i="10"/>
  <c r="C49" i="10"/>
  <c r="C45" i="10"/>
  <c r="C56" i="10"/>
  <c r="C47" i="10"/>
  <c r="C46" i="10"/>
  <c r="C53" i="10"/>
  <c r="C48" i="10"/>
  <c r="C50" i="10"/>
  <c r="C51" i="10"/>
  <c r="C44" i="10"/>
  <c r="C54" i="10"/>
  <c r="C55" i="10"/>
  <c r="C61" i="10"/>
  <c r="C58" i="10"/>
  <c r="C59" i="10"/>
  <c r="C60" i="10"/>
  <c r="C52" i="10"/>
  <c r="A45" i="10"/>
  <c r="A44" i="10"/>
  <c r="A53" i="10"/>
  <c r="A54" i="10"/>
  <c r="A51" i="10"/>
  <c r="A56" i="10"/>
  <c r="A46" i="10"/>
  <c r="A49" i="10"/>
  <c r="A48" i="10"/>
  <c r="A47" i="10"/>
  <c r="A52" i="10"/>
  <c r="A50" i="10"/>
  <c r="A61" i="10"/>
  <c r="A58" i="10"/>
  <c r="A59" i="10"/>
  <c r="A60" i="10"/>
  <c r="A55" i="10"/>
  <c r="I41" i="10"/>
  <c r="I40" i="10"/>
  <c r="G41" i="10"/>
  <c r="E41" i="10"/>
  <c r="E40" i="10"/>
  <c r="A41" i="10"/>
  <c r="A40" i="10"/>
  <c r="A36" i="10"/>
  <c r="I20" i="10"/>
  <c r="I21" i="10"/>
  <c r="I19" i="10"/>
  <c r="I16" i="10"/>
  <c r="G16" i="10"/>
  <c r="E21" i="10"/>
  <c r="E20" i="10"/>
  <c r="E16" i="10"/>
  <c r="C20" i="10"/>
  <c r="C21" i="10"/>
  <c r="C17" i="10"/>
  <c r="C18" i="10"/>
  <c r="G36" i="10"/>
  <c r="I14" i="10"/>
  <c r="E15" i="10"/>
  <c r="E55" i="10"/>
  <c r="C57" i="10"/>
  <c r="A57" i="10"/>
  <c r="A35" i="10"/>
  <c r="A19" i="10"/>
  <c r="A21" i="10"/>
  <c r="K45" i="1"/>
  <c r="L45" i="1"/>
  <c r="K47" i="1"/>
  <c r="L47" i="1"/>
  <c r="K43" i="1"/>
  <c r="L43" i="1"/>
  <c r="K49" i="1"/>
  <c r="L49" i="1"/>
  <c r="K52" i="1"/>
  <c r="L52" i="1"/>
  <c r="K44" i="1"/>
  <c r="L44" i="1"/>
  <c r="K51" i="1"/>
  <c r="L51" i="1"/>
  <c r="K50" i="1"/>
  <c r="L50" i="1"/>
  <c r="K48" i="1"/>
  <c r="L48" i="1"/>
  <c r="K42" i="1"/>
  <c r="L42" i="1"/>
  <c r="K54" i="1"/>
  <c r="L54" i="1"/>
  <c r="K53" i="1"/>
  <c r="L53" i="1"/>
  <c r="K46" i="1"/>
  <c r="L46" i="1"/>
  <c r="A1" i="10"/>
  <c r="A43" i="10"/>
  <c r="B43" i="10"/>
  <c r="C43" i="10"/>
  <c r="D43" i="10"/>
  <c r="E43" i="10"/>
  <c r="F43" i="10"/>
  <c r="I23" i="10"/>
  <c r="J23" i="10"/>
  <c r="I3" i="10"/>
  <c r="J3" i="10"/>
  <c r="G23" i="10"/>
  <c r="H23" i="10"/>
  <c r="E23" i="10"/>
  <c r="F23" i="10"/>
  <c r="C23" i="10"/>
  <c r="D23" i="10"/>
  <c r="A23" i="10"/>
  <c r="B23" i="10"/>
  <c r="G3" i="10"/>
  <c r="H3" i="10"/>
  <c r="E3" i="10"/>
  <c r="F3" i="10"/>
  <c r="C3" i="10"/>
  <c r="D3" i="10"/>
  <c r="A3" i="10"/>
  <c r="B3" i="10"/>
</calcChain>
</file>

<file path=xl/sharedStrings.xml><?xml version="1.0" encoding="utf-8"?>
<sst xmlns="http://schemas.openxmlformats.org/spreadsheetml/2006/main" count="4189" uniqueCount="1463">
  <si>
    <t>EVENTS</t>
  </si>
  <si>
    <t>200 IM</t>
  </si>
  <si>
    <t>200 Free</t>
  </si>
  <si>
    <t>50 Free</t>
  </si>
  <si>
    <t>100 Fly</t>
  </si>
  <si>
    <t>100 Free</t>
  </si>
  <si>
    <t>500 Free</t>
  </si>
  <si>
    <t>100 Back</t>
  </si>
  <si>
    <t>100 Breast</t>
  </si>
  <si>
    <t>N/A</t>
  </si>
  <si>
    <t>50 Relay</t>
  </si>
  <si>
    <t>100 Relay</t>
  </si>
  <si>
    <t>#</t>
  </si>
  <si>
    <t>Time</t>
  </si>
  <si>
    <t>200 I.M.</t>
  </si>
  <si>
    <t>2:17.28 TT</t>
  </si>
  <si>
    <t>3:07.59 TT</t>
  </si>
  <si>
    <t>1:59.40 TT</t>
  </si>
  <si>
    <t>9:18.38 TT</t>
  </si>
  <si>
    <t>Total</t>
  </si>
  <si>
    <t>AVG</t>
  </si>
  <si>
    <t>Rank</t>
  </si>
  <si>
    <t>1:15.32 TT</t>
  </si>
  <si>
    <t>1:42.91 TT</t>
  </si>
  <si>
    <t>2:04.44 TT</t>
  </si>
  <si>
    <t>2:21.12 TT</t>
  </si>
  <si>
    <t>KEY</t>
  </si>
  <si>
    <t>1:54.58 GIL</t>
  </si>
  <si>
    <t>1:16.32 GIL</t>
  </si>
  <si>
    <t>3:21.95 AJ</t>
  </si>
  <si>
    <t>7:13.57 AJ</t>
  </si>
  <si>
    <t>1:51.79 AJ</t>
  </si>
  <si>
    <t>2:48.79 PCD</t>
  </si>
  <si>
    <t>1:37.56 PCD</t>
  </si>
  <si>
    <t>6:02.51 PCD</t>
  </si>
  <si>
    <t>8:38.69 PCD</t>
  </si>
  <si>
    <t>2:28.62 WLV</t>
  </si>
  <si>
    <t>:26.78 WLV</t>
  </si>
  <si>
    <t>1:34.56 WLV</t>
  </si>
  <si>
    <t>1:26.51 WLV</t>
  </si>
  <si>
    <t>1:29.63 WLV</t>
  </si>
  <si>
    <t>3:17.82 THS</t>
  </si>
  <si>
    <t>3:18.91 THS</t>
  </si>
  <si>
    <t>2:25.21 KI</t>
  </si>
  <si>
    <t>1:16.75 KI</t>
  </si>
  <si>
    <t>3:35.06 T2</t>
  </si>
  <si>
    <t>3:44.56 T2</t>
  </si>
  <si>
    <t>Relay Team</t>
  </si>
  <si>
    <t>Meet</t>
  </si>
  <si>
    <t>Back</t>
  </si>
  <si>
    <t>Breast</t>
  </si>
  <si>
    <t>Fly</t>
  </si>
  <si>
    <t>Free</t>
  </si>
  <si>
    <t>Hand Time</t>
  </si>
  <si>
    <t>Official Time</t>
  </si>
  <si>
    <t>Lead</t>
  </si>
  <si>
    <t>2nd</t>
  </si>
  <si>
    <t>3rd</t>
  </si>
  <si>
    <t>Anchor</t>
  </si>
  <si>
    <t>50 Back</t>
  </si>
  <si>
    <t>50 Breast</t>
  </si>
  <si>
    <t>50 Fly</t>
  </si>
  <si>
    <t>50s</t>
  </si>
  <si>
    <t>3:04.50 HIG</t>
  </si>
  <si>
    <t>3:37.46 HIG</t>
  </si>
  <si>
    <t>:35.03 HIG</t>
  </si>
  <si>
    <t>1:38.79 HIG</t>
  </si>
  <si>
    <t>1:03.50 HIG</t>
  </si>
  <si>
    <t>8:04.14 T2</t>
  </si>
  <si>
    <t>2:08.84 T2</t>
  </si>
  <si>
    <t>2:09.47 T2</t>
  </si>
  <si>
    <t>7:52.90 HHS</t>
  </si>
  <si>
    <t>1:39.93 HHS</t>
  </si>
  <si>
    <t>2nd 50</t>
  </si>
  <si>
    <t>1st 50</t>
  </si>
  <si>
    <t>4th 100</t>
  </si>
  <si>
    <t>3rd 100</t>
  </si>
  <si>
    <t>2nd 100</t>
  </si>
  <si>
    <t>1st 100</t>
  </si>
  <si>
    <t>400 Free Relay</t>
  </si>
  <si>
    <t>4th 50</t>
  </si>
  <si>
    <t>3rd 50</t>
  </si>
  <si>
    <t>200 Free Relay</t>
  </si>
  <si>
    <t>200 Freestyle</t>
  </si>
  <si>
    <t>5th 100</t>
  </si>
  <si>
    <t>200 Medley Relay</t>
  </si>
  <si>
    <t>Kylah Chase</t>
  </si>
  <si>
    <t>50 Freestyle</t>
  </si>
  <si>
    <t>100 Butterfly</t>
  </si>
  <si>
    <t>100 Freestyle</t>
  </si>
  <si>
    <t>500 Freestyle</t>
  </si>
  <si>
    <t>100 Backstroke</t>
  </si>
  <si>
    <t>100 Breaststroke</t>
  </si>
  <si>
    <t>Auto</t>
  </si>
  <si>
    <t>Pro</t>
  </si>
  <si>
    <t>DQ</t>
  </si>
  <si>
    <t>200 Freestyle Relay</t>
  </si>
  <si>
    <t>400 Freestyle Relay</t>
  </si>
  <si>
    <t>Official</t>
  </si>
  <si>
    <t>2:42.49 SSI</t>
  </si>
  <si>
    <t>:31.25 SSI</t>
  </si>
  <si>
    <t>:32.12 SSI</t>
  </si>
  <si>
    <t>8:00.59 SSI</t>
  </si>
  <si>
    <t>1:25.69 SSI</t>
  </si>
  <si>
    <t>Junior</t>
  </si>
  <si>
    <t>Diana Gomez</t>
  </si>
  <si>
    <t>Kate Graham</t>
  </si>
  <si>
    <t>Hae Won Hong</t>
  </si>
  <si>
    <t>Freshman</t>
  </si>
  <si>
    <t>Sophomore</t>
  </si>
  <si>
    <t>Macy Hunt</t>
  </si>
  <si>
    <t>Taylor Miller</t>
  </si>
  <si>
    <t>Annabell Pham</t>
  </si>
  <si>
    <t>Sondrelle Scott</t>
  </si>
  <si>
    <t>Senior</t>
  </si>
  <si>
    <t>2:51.69 SAN</t>
  </si>
  <si>
    <t>2:59.33 SAN</t>
  </si>
  <si>
    <t>1:26.51 SAN</t>
  </si>
  <si>
    <t>1:33.32 SAN</t>
  </si>
  <si>
    <t>1:12.61 SAN</t>
  </si>
  <si>
    <t>7:53.36 SAN</t>
  </si>
  <si>
    <t>1:09.19 SAN</t>
  </si>
  <si>
    <t>1:28.15 SAN</t>
  </si>
  <si>
    <t>1:31.79 SAN</t>
  </si>
  <si>
    <t>1:19.07 STT</t>
  </si>
  <si>
    <t>1:11.09 STT</t>
  </si>
  <si>
    <t>1:16.43 STT</t>
  </si>
  <si>
    <t>1:18.52 STT</t>
  </si>
  <si>
    <t>1:09.33 STT</t>
  </si>
  <si>
    <t>:34.94 STT</t>
  </si>
  <si>
    <t>:33.88 STT</t>
  </si>
  <si>
    <t>:35.36 STT</t>
  </si>
  <si>
    <t>:28.29 STT</t>
  </si>
  <si>
    <t>:58.80 AZ1</t>
  </si>
  <si>
    <t>Start</t>
  </si>
  <si>
    <t>Finish</t>
  </si>
  <si>
    <t>1:35.72 TT</t>
  </si>
  <si>
    <t>2:39.56 CS</t>
  </si>
  <si>
    <t>:30.32 SET</t>
  </si>
  <si>
    <t>1:35.59 TT</t>
  </si>
  <si>
    <t>1:11.78 CS</t>
  </si>
  <si>
    <t>1:24.72TT</t>
  </si>
  <si>
    <t>1:29.43 PCD</t>
  </si>
  <si>
    <t>2:23.26 COY</t>
  </si>
  <si>
    <t>:26.23 SAN1</t>
  </si>
  <si>
    <t>1:09.45 SET</t>
  </si>
  <si>
    <t>:57.93 COY</t>
  </si>
  <si>
    <t>5:58.50 HIG</t>
  </si>
  <si>
    <t>1:10.03 HIGH</t>
  </si>
  <si>
    <t>1:13.60 SAN1</t>
  </si>
  <si>
    <t>2:49.97 PCD</t>
  </si>
  <si>
    <t>3:24.97 HIGH</t>
  </si>
  <si>
    <t>:33.26 CS</t>
  </si>
  <si>
    <t>1:28.70 SAN1</t>
  </si>
  <si>
    <t>1:23.40 TT</t>
  </si>
  <si>
    <t>1:34.57 COY</t>
  </si>
  <si>
    <t>2:06.00 TT</t>
  </si>
  <si>
    <t>3:15.55 CS</t>
  </si>
  <si>
    <t>3:46.82 PCD</t>
  </si>
  <si>
    <t>:36.68 HIG</t>
  </si>
  <si>
    <t>1:51.59 TT</t>
  </si>
  <si>
    <t>1:21.24 COY</t>
  </si>
  <si>
    <t>9:07.09 CS</t>
  </si>
  <si>
    <t>2:18.94 TT</t>
  </si>
  <si>
    <t>1:56.81 HIG</t>
  </si>
  <si>
    <t>2:12.43 SET</t>
  </si>
  <si>
    <t>2:24.55 SKY</t>
  </si>
  <si>
    <t>:27.37 FL</t>
  </si>
  <si>
    <t>1:12.21 CS</t>
  </si>
  <si>
    <t>1:00.00 PHX</t>
  </si>
  <si>
    <t>1:10.06 PHX</t>
  </si>
  <si>
    <t>1:14.82 BH</t>
  </si>
  <si>
    <t>GCA 2016</t>
  </si>
  <si>
    <t>Bumgarner, Sara Fr.</t>
  </si>
  <si>
    <t>Dudas, Sierra Jr.</t>
  </si>
  <si>
    <t>Chase, Kylah Sr.</t>
  </si>
  <si>
    <t>Gomez, Diana Sr.</t>
  </si>
  <si>
    <t>Graham, Kate Jr.</t>
  </si>
  <si>
    <t>Hong, Hae Won So.</t>
  </si>
  <si>
    <t>Hunt, Macy So.</t>
  </si>
  <si>
    <t>Milas, Gracie Jr.</t>
  </si>
  <si>
    <t>Miller, Taylor Jr.</t>
  </si>
  <si>
    <t>Pham, Annabell So.</t>
  </si>
  <si>
    <t>Podracky, Katie Jr.</t>
  </si>
  <si>
    <t>Scott, Sondrelle Jr.</t>
  </si>
  <si>
    <t>Uribe, Scarlett Jr.</t>
  </si>
  <si>
    <t>Kang, Hannah Fr.</t>
  </si>
  <si>
    <t>Liu, Yaya So.</t>
  </si>
  <si>
    <t>McLenna, Dani Fr.</t>
  </si>
  <si>
    <t>Rappaport, Caitlin So.</t>
  </si>
  <si>
    <t>Tucker, Bailey So.</t>
  </si>
  <si>
    <t>August</t>
  </si>
  <si>
    <t>September</t>
  </si>
  <si>
    <t>October</t>
  </si>
  <si>
    <t>November</t>
  </si>
  <si>
    <t>GCA 2016 Top Ten Times</t>
  </si>
  <si>
    <t>Gilbert 8/27/16</t>
  </si>
  <si>
    <t>:35.00 TT</t>
  </si>
  <si>
    <t>1:35.58 TT</t>
  </si>
  <si>
    <t>:59.64 TT</t>
  </si>
  <si>
    <t>2:15.57 TT</t>
  </si>
  <si>
    <t>1:34.68 TT</t>
  </si>
  <si>
    <t>NT</t>
  </si>
  <si>
    <t>Diver</t>
  </si>
  <si>
    <t>:30.00 TT</t>
  </si>
  <si>
    <t>:33.87 TT</t>
  </si>
  <si>
    <t>:33.47 TT</t>
  </si>
  <si>
    <t>:34.20 TT</t>
  </si>
  <si>
    <t>:32.97 TT</t>
  </si>
  <si>
    <t>:29.60 TT</t>
  </si>
  <si>
    <t>:38.47 TT</t>
  </si>
  <si>
    <t>:46.65 TT</t>
  </si>
  <si>
    <t>:40.53 TT</t>
  </si>
  <si>
    <t>:38.02 TT</t>
  </si>
  <si>
    <t>:49.16 TT</t>
  </si>
  <si>
    <t>:41.54 TT</t>
  </si>
  <si>
    <t>1:23.07 TT</t>
  </si>
  <si>
    <t>1:22.28 TT</t>
  </si>
  <si>
    <t>1:43.56 TT</t>
  </si>
  <si>
    <t>1:42.12 TT</t>
  </si>
  <si>
    <t>1:36.75 TT</t>
  </si>
  <si>
    <t>2:05.50 TT</t>
  </si>
  <si>
    <t>1:51.53 TT</t>
  </si>
  <si>
    <t>1:40.46 TT</t>
  </si>
  <si>
    <t>:55.66 TT</t>
  </si>
  <si>
    <t>:41.71 TT</t>
  </si>
  <si>
    <t>:43.40 TT</t>
  </si>
  <si>
    <t>:46.13 TT</t>
  </si>
  <si>
    <t>:55.68 TT</t>
  </si>
  <si>
    <t>1:14.22 TT</t>
  </si>
  <si>
    <t>1:29.41 TT</t>
  </si>
  <si>
    <t>1:28.41 TT</t>
  </si>
  <si>
    <t>1:42.81 TT</t>
  </si>
  <si>
    <t>1:34.65 TT</t>
  </si>
  <si>
    <t>1:08.20 TT</t>
  </si>
  <si>
    <t>2:19.90 TT</t>
  </si>
  <si>
    <t>2:23.53 TT</t>
  </si>
  <si>
    <t>:30.03 TT</t>
  </si>
  <si>
    <t>:40.19 TT</t>
  </si>
  <si>
    <t>:38.78 TT</t>
  </si>
  <si>
    <t>:43.53 TT</t>
  </si>
  <si>
    <t>:42.06 TT</t>
  </si>
  <si>
    <t>:47.22 TT</t>
  </si>
  <si>
    <t>1:18.28 TT</t>
  </si>
  <si>
    <t>1:31.66 TT</t>
  </si>
  <si>
    <t>1:34.66 TT</t>
  </si>
  <si>
    <t>1:37.59 TT</t>
  </si>
  <si>
    <t>2:07.82 TT</t>
  </si>
  <si>
    <t>1:30.38 TT</t>
  </si>
  <si>
    <t>1:52.09 TT</t>
  </si>
  <si>
    <t>1:39.03 TT</t>
  </si>
  <si>
    <t>1:34.56 TT</t>
  </si>
  <si>
    <t>2:02.87 TT</t>
  </si>
  <si>
    <t>1:59.94 TT</t>
  </si>
  <si>
    <t>10:24.70 TT</t>
  </si>
  <si>
    <t>10:06.29 TT</t>
  </si>
  <si>
    <t>10:44.81 TT</t>
  </si>
  <si>
    <t>6:03.53 TT</t>
  </si>
  <si>
    <t>7:49.00 TT</t>
  </si>
  <si>
    <t>7:49.53 TT</t>
  </si>
  <si>
    <t>7:52.21 TT</t>
  </si>
  <si>
    <t>7:42.90 TT</t>
  </si>
  <si>
    <t>8:23.78 TT</t>
  </si>
  <si>
    <t>8:29.28 TT</t>
  </si>
  <si>
    <t>9:14.97 TT</t>
  </si>
  <si>
    <t>Sondrelle</t>
  </si>
  <si>
    <t>Caitlin</t>
  </si>
  <si>
    <t>Taylor</t>
  </si>
  <si>
    <t>Dani</t>
  </si>
  <si>
    <t>Annabell</t>
  </si>
  <si>
    <t>Taylor, Dani, Sondrelle, Caitlin</t>
  </si>
  <si>
    <t>8:02.64 GIL</t>
  </si>
  <si>
    <t>2:30.79 GIL</t>
  </si>
  <si>
    <t>1:12.85 GIL</t>
  </si>
  <si>
    <t>1:21.20 GIL</t>
  </si>
  <si>
    <t>1:16.24 GIL</t>
  </si>
  <si>
    <t>1:10.94 GIL</t>
  </si>
  <si>
    <t>INJ</t>
  </si>
  <si>
    <t>:35.50 TT</t>
  </si>
  <si>
    <t>:42.53 TT</t>
  </si>
  <si>
    <t>:43.97 TT</t>
  </si>
  <si>
    <t>:43.62 TT</t>
  </si>
  <si>
    <t>:49.22 TT</t>
  </si>
  <si>
    <t>:50.54 TT</t>
  </si>
  <si>
    <t>:44.94 TT</t>
  </si>
  <si>
    <t>:26.69 TT</t>
  </si>
  <si>
    <t>1:03.31 TT</t>
  </si>
  <si>
    <t>1:09.82 TT</t>
  </si>
  <si>
    <t>1:07.22 TT</t>
  </si>
  <si>
    <t>1:20.52 TT</t>
  </si>
  <si>
    <t>1:14.57 TT</t>
  </si>
  <si>
    <t>1:16.62 TT</t>
  </si>
  <si>
    <t>1:17.44 TT</t>
  </si>
  <si>
    <t>1:35.29 TT</t>
  </si>
  <si>
    <t>1:36.16 TT</t>
  </si>
  <si>
    <t>2:17.65 TT</t>
  </si>
  <si>
    <t>6:02.24 TT</t>
  </si>
  <si>
    <t>1:48.10 TT</t>
  </si>
  <si>
    <t>1:16.04 TT</t>
  </si>
  <si>
    <t>:59.79 TT</t>
  </si>
  <si>
    <t>:42.30 TT</t>
  </si>
  <si>
    <t>1:15.99 TT</t>
  </si>
  <si>
    <t>1:51.76 TT</t>
  </si>
  <si>
    <t>:28.49 TT</t>
  </si>
  <si>
    <t>1:02.49 TT</t>
  </si>
  <si>
    <t>2:17.21 TT</t>
  </si>
  <si>
    <t>2:33.65 TT</t>
  </si>
  <si>
    <t>2:48.81 TT</t>
  </si>
  <si>
    <t>2:52.53 TT</t>
  </si>
  <si>
    <t>2:59.26 TT</t>
  </si>
  <si>
    <t>3:02.78 TT</t>
  </si>
  <si>
    <t>3:31.72 TT</t>
  </si>
  <si>
    <t>2:29.63 TT</t>
  </si>
  <si>
    <t>2:56.54 TT</t>
  </si>
  <si>
    <t>3:22.56 TT</t>
  </si>
  <si>
    <t>3:04.59 TT</t>
  </si>
  <si>
    <t>3:36.06 TT</t>
  </si>
  <si>
    <t>3:33.22 TT</t>
  </si>
  <si>
    <t>3:05.59 TT</t>
  </si>
  <si>
    <t>1:12.75 TT</t>
  </si>
  <si>
    <t>1:13.45 TT</t>
  </si>
  <si>
    <t>D</t>
  </si>
  <si>
    <t>3:29.98 TT</t>
  </si>
  <si>
    <t>3:10.81 TT</t>
  </si>
  <si>
    <t>1:35.68 TT</t>
  </si>
  <si>
    <t>4:21.85 TT</t>
  </si>
  <si>
    <t>Sara Bumgarner</t>
  </si>
  <si>
    <t>Yaya Lui</t>
  </si>
  <si>
    <t>Dani McLenna</t>
  </si>
  <si>
    <t>Caitlin Rappaport</t>
  </si>
  <si>
    <t>Bailey Tucker</t>
  </si>
  <si>
    <t>Hannah Kang</t>
  </si>
  <si>
    <t>2:51.77 GIL</t>
  </si>
  <si>
    <t>Annabell, Caitlin, Dani, Taylor</t>
  </si>
  <si>
    <t>:37.01</t>
  </si>
  <si>
    <t>:34.10</t>
  </si>
  <si>
    <t>:31.91</t>
  </si>
  <si>
    <t>:30.81</t>
  </si>
  <si>
    <t>:36.28</t>
  </si>
  <si>
    <t>:42.34</t>
  </si>
  <si>
    <t>:46.86</t>
  </si>
  <si>
    <t>:46.29</t>
  </si>
  <si>
    <t>:32.07</t>
  </si>
  <si>
    <t>:40.99</t>
  </si>
  <si>
    <t>:42.71</t>
  </si>
  <si>
    <t>:35.02</t>
  </si>
  <si>
    <t>:32.94</t>
  </si>
  <si>
    <t>:29.76</t>
  </si>
  <si>
    <t>:39.87</t>
  </si>
  <si>
    <t>:53.67</t>
  </si>
  <si>
    <t>:33.78</t>
  </si>
  <si>
    <t>:35.77</t>
  </si>
  <si>
    <t>:34.76</t>
  </si>
  <si>
    <t>:38.09</t>
  </si>
  <si>
    <t>:38.49</t>
  </si>
  <si>
    <t>:35.51</t>
  </si>
  <si>
    <t>:40.73</t>
  </si>
  <si>
    <t>GIL</t>
  </si>
  <si>
    <t>TT=Time Trial</t>
  </si>
  <si>
    <t>GIL=Gilbert 8/27/16</t>
  </si>
  <si>
    <t>Kylah, Diana, Dani, Caitlin</t>
  </si>
  <si>
    <t>Diana, Dani, Taylor, Caitlin</t>
  </si>
  <si>
    <t>Taylor, Annabell, Sondrelle, Kylah</t>
  </si>
  <si>
    <t>Diana</t>
  </si>
  <si>
    <t>Macy</t>
  </si>
  <si>
    <t>Kylah</t>
  </si>
  <si>
    <t>Hae Won</t>
  </si>
  <si>
    <t>4:08.75 TT</t>
  </si>
  <si>
    <t>1:22.13 TT</t>
  </si>
  <si>
    <t>4:47.25 TT</t>
  </si>
  <si>
    <t>2:46.93 TT</t>
  </si>
  <si>
    <t>2:37.56 TT</t>
  </si>
  <si>
    <t>Kate</t>
  </si>
  <si>
    <t>Bailey</t>
  </si>
  <si>
    <t>:58.60 TT</t>
  </si>
  <si>
    <t>Annabell, Macy, Kate, Hae Won</t>
  </si>
  <si>
    <t>Sara</t>
  </si>
  <si>
    <t>Sondrelle, Macy, Sara, Kate</t>
  </si>
  <si>
    <t>(36.22, 36.21, 31.91, 26.69)</t>
  </si>
  <si>
    <t>(37.01, 43.33, 41.93, 33.47)</t>
  </si>
  <si>
    <t>Diana (2:17.21)</t>
  </si>
  <si>
    <t>Dani (2:33.65)</t>
  </si>
  <si>
    <t>Caitlin (2:30.79)</t>
  </si>
  <si>
    <t>Macy (3:05.59)</t>
  </si>
  <si>
    <t>Taylor (30.00)</t>
  </si>
  <si>
    <t>Kylah (30.03)</t>
  </si>
  <si>
    <t>Hae Won (Exhibition) (33.47)</t>
  </si>
  <si>
    <t>Kate (Exhibition) (32.97)</t>
  </si>
  <si>
    <t>Bailey (Exhibition) (38.47)</t>
  </si>
  <si>
    <t>Dani (1:14.22)</t>
  </si>
  <si>
    <t>Annabell(1:29.41)</t>
  </si>
  <si>
    <t>Kate (Exhibition) (1:48.10)</t>
  </si>
  <si>
    <t>Diana (1:02.49)</t>
  </si>
  <si>
    <t>Hae Won (1:17.44)</t>
  </si>
  <si>
    <t>Taylor (7:42.90)</t>
  </si>
  <si>
    <t>Sondrelle (8:02.64)</t>
  </si>
  <si>
    <t>(28.49, 29.60, 30.00, 26.69)</t>
  </si>
  <si>
    <t>(34.20, 35.00, 41.54, 32.97)</t>
  </si>
  <si>
    <t>:31.01 TT</t>
  </si>
  <si>
    <t>Annabell (1:21.20)</t>
  </si>
  <si>
    <t>Kylah (1:22.13)</t>
  </si>
  <si>
    <t>Bailey (Exhibition) (1:36.75)</t>
  </si>
  <si>
    <t>Sara (Exhibition) (2:05.50)</t>
  </si>
  <si>
    <t>Caitlin (1:16.34)</t>
  </si>
  <si>
    <t>Macy (1:30.38)</t>
  </si>
  <si>
    <t>(1:10.94, 1:12.85, 1:14.57, 1:09.82)</t>
  </si>
  <si>
    <t>Kate, Sara, Bailey, Hae Won</t>
  </si>
  <si>
    <t>(1:16.62, 1:35.68, 1:36.16, 1:17.44)</t>
  </si>
  <si>
    <t>Veritas &amp; Tempe Prep 9/8/16</t>
  </si>
  <si>
    <t>:36.11</t>
  </si>
  <si>
    <t>:35.14</t>
  </si>
  <si>
    <t>:33.85</t>
  </si>
  <si>
    <t>:26.70</t>
  </si>
  <si>
    <t>:37.54</t>
  </si>
  <si>
    <t>:41.71</t>
  </si>
  <si>
    <t>:41.60</t>
  </si>
  <si>
    <t>:32.62</t>
  </si>
  <si>
    <t>:29.95</t>
  </si>
  <si>
    <t>:33.02</t>
  </si>
  <si>
    <t>:34.85</t>
  </si>
  <si>
    <t>:35.20</t>
  </si>
  <si>
    <t>:35.19</t>
  </si>
  <si>
    <t>:41.48</t>
  </si>
  <si>
    <t>:41.19</t>
  </si>
  <si>
    <t>:41.96</t>
  </si>
  <si>
    <t>:31.41</t>
  </si>
  <si>
    <t>:38.63</t>
  </si>
  <si>
    <t>:40.59</t>
  </si>
  <si>
    <t>:35.05</t>
  </si>
  <si>
    <t>:40.61</t>
  </si>
  <si>
    <t>:45.20</t>
  </si>
  <si>
    <t>:51.31</t>
  </si>
  <si>
    <t>:41.09</t>
  </si>
  <si>
    <t>:30.32</t>
  </si>
  <si>
    <t>:30.42</t>
  </si>
  <si>
    <t>:32.74</t>
  </si>
  <si>
    <t>:34.53</t>
  </si>
  <si>
    <t>:36.12</t>
  </si>
  <si>
    <t>:34.70</t>
  </si>
  <si>
    <t>:39.40</t>
  </si>
  <si>
    <t>:39.94</t>
  </si>
  <si>
    <t>:49.24</t>
  </si>
  <si>
    <t>:44.68</t>
  </si>
  <si>
    <t>:53.76</t>
  </si>
  <si>
    <t>:28.85</t>
  </si>
  <si>
    <t>:32.04</t>
  </si>
  <si>
    <t>:35.75</t>
  </si>
  <si>
    <t>:41.16</t>
  </si>
  <si>
    <t>:35.26</t>
  </si>
  <si>
    <t>:42.60</t>
  </si>
  <si>
    <t>:44.53</t>
  </si>
  <si>
    <t>:47.10</t>
  </si>
  <si>
    <t>:46.53</t>
  </si>
  <si>
    <t>:40.04</t>
  </si>
  <si>
    <t>:44.72</t>
  </si>
  <si>
    <t>:45.85</t>
  </si>
  <si>
    <t>:47.47</t>
  </si>
  <si>
    <t>:45.56</t>
  </si>
  <si>
    <t>:37.97</t>
  </si>
  <si>
    <t>:45.35</t>
  </si>
  <si>
    <t>:48.18</t>
  </si>
  <si>
    <t>:50.06</t>
  </si>
  <si>
    <t>:50.92</t>
  </si>
  <si>
    <t>:43.52</t>
  </si>
  <si>
    <t>:46.38</t>
  </si>
  <si>
    <t>:49.59</t>
  </si>
  <si>
    <t>:50.98</t>
  </si>
  <si>
    <t>:45.06</t>
  </si>
  <si>
    <t>:28.29</t>
  </si>
  <si>
    <t>:31.08</t>
  </si>
  <si>
    <t>:31.88</t>
  </si>
  <si>
    <t>:27.11</t>
  </si>
  <si>
    <t>:35.53</t>
  </si>
  <si>
    <t>:34.01</t>
  </si>
  <si>
    <t>:40.42</t>
  </si>
  <si>
    <t>:34.80</t>
  </si>
  <si>
    <t>:40.43</t>
  </si>
  <si>
    <t>:42.83</t>
  </si>
  <si>
    <t>:38.69</t>
  </si>
  <si>
    <t>:42.82</t>
  </si>
  <si>
    <t>:43.39</t>
  </si>
  <si>
    <t>:49.91</t>
  </si>
  <si>
    <t>:45.39</t>
  </si>
  <si>
    <t>:39.39</t>
  </si>
  <si>
    <t>:42.30</t>
  </si>
  <si>
    <t>:49.65</t>
  </si>
  <si>
    <t>:35.14 VTP</t>
  </si>
  <si>
    <t>:32.62 VTP</t>
  </si>
  <si>
    <t>:34.01 VTP</t>
  </si>
  <si>
    <t>1:38.70 VTP</t>
  </si>
  <si>
    <t>7:19.56 VTP</t>
  </si>
  <si>
    <t>1:49.26 VTP</t>
  </si>
  <si>
    <t>VTP=Veritas &amp; Tempe Prep 9/8/16</t>
  </si>
  <si>
    <t>VTP</t>
  </si>
  <si>
    <t>Kylah, Caitlin, Diana, Dani</t>
  </si>
  <si>
    <t>Annabell, Hae Won, Macy, Taylor</t>
  </si>
  <si>
    <t>Diana, Taylor, Dani, Caitlin</t>
  </si>
  <si>
    <t>Annabell, Hae Won, Sondrelle, Kylah</t>
  </si>
  <si>
    <t>Macy, Sondrelle, Bailey, Kate</t>
  </si>
  <si>
    <t>Scarlett, Bailey, Sara, Kate</t>
  </si>
  <si>
    <t>(36.11, 34.10, 29.88, 31.08)</t>
  </si>
  <si>
    <t>(37.01, 42.07, 40.25, 30.81)</t>
  </si>
  <si>
    <t>Caitlin (2:17.65)</t>
  </si>
  <si>
    <t>Kate (2:59.26)</t>
  </si>
  <si>
    <t>Bailey (3:31.72)</t>
  </si>
  <si>
    <t>Diana (2:29.63)</t>
  </si>
  <si>
    <t>Macy (2:58.21)</t>
  </si>
  <si>
    <t>Hae Won (3:29.98)</t>
  </si>
  <si>
    <t>Caitlin (26.69)</t>
  </si>
  <si>
    <t>Dani (29.60)</t>
  </si>
  <si>
    <t>Dani (1:14.10)</t>
  </si>
  <si>
    <t>Sondrelle (1:34.65)</t>
  </si>
  <si>
    <t>Kate (1:38.44)</t>
  </si>
  <si>
    <t>Kylah (1:09.82)</t>
  </si>
  <si>
    <t>Annabell (1:12.85)</t>
  </si>
  <si>
    <t>Taylor (7:19.56)</t>
  </si>
  <si>
    <t>Sondrelle (7:49.01)</t>
  </si>
  <si>
    <t>(28.29, 30.81, 31.08, 26.70)</t>
  </si>
  <si>
    <t>(35.00, 34.20*, 36.12*, 34.80)</t>
  </si>
  <si>
    <t>Kylah (1:21.51)</t>
  </si>
  <si>
    <t>Bailey (1:33.90)</t>
  </si>
  <si>
    <t>Diana (1:18.28)</t>
  </si>
  <si>
    <t>Hae Won (1:34.56)</t>
  </si>
  <si>
    <t>(1:12.85, 1:16.91*, 1:17.24, 1:12.62)</t>
  </si>
  <si>
    <t>(1:30.97, 1:36.16*, 1:38.70, 1:16.62*)</t>
  </si>
  <si>
    <t>at Phoenix Country Day &amp; Veritas 9/13/16</t>
  </si>
  <si>
    <t>:35.23</t>
  </si>
  <si>
    <t>:33.22</t>
  </si>
  <si>
    <t>:29.54</t>
  </si>
  <si>
    <t>:28.16</t>
  </si>
  <si>
    <t>:42.41</t>
  </si>
  <si>
    <t>:39.11</t>
  </si>
  <si>
    <t>:32.59</t>
  </si>
  <si>
    <t>:29.87</t>
  </si>
  <si>
    <t>:33.09</t>
  </si>
  <si>
    <t>:34.29</t>
  </si>
  <si>
    <t>:33.86</t>
  </si>
  <si>
    <t>:37.37</t>
  </si>
  <si>
    <t>:43.74</t>
  </si>
  <si>
    <t>:44.47</t>
  </si>
  <si>
    <t>:39.69</t>
  </si>
  <si>
    <t>:46.55</t>
  </si>
  <si>
    <t>:53.01</t>
  </si>
  <si>
    <t>:30.92</t>
  </si>
  <si>
    <t>:37.07</t>
  </si>
  <si>
    <t>:41.61</t>
  </si>
  <si>
    <t>:34.62</t>
  </si>
  <si>
    <t>:40.00</t>
  </si>
  <si>
    <t>:47.44</t>
  </si>
  <si>
    <t>:50.26</t>
  </si>
  <si>
    <t>:42.92</t>
  </si>
  <si>
    <t>:53.19</t>
  </si>
  <si>
    <t>:52.95</t>
  </si>
  <si>
    <t>:48.51</t>
  </si>
  <si>
    <t>:53.75</t>
  </si>
  <si>
    <t>:26.86</t>
  </si>
  <si>
    <t>:29.68</t>
  </si>
  <si>
    <t>:30.93</t>
  </si>
  <si>
    <t>:32.12</t>
  </si>
  <si>
    <t>:40.56</t>
  </si>
  <si>
    <t>:51.03</t>
  </si>
  <si>
    <t>:44.20</t>
  </si>
  <si>
    <t>:52.73</t>
  </si>
  <si>
    <t>:31.90</t>
  </si>
  <si>
    <t>:35.22</t>
  </si>
  <si>
    <t>:38.56</t>
  </si>
  <si>
    <t>:40.03</t>
  </si>
  <si>
    <t>:43.14</t>
  </si>
  <si>
    <t>:46.54</t>
  </si>
  <si>
    <t>:47.45</t>
  </si>
  <si>
    <t>:45.99</t>
  </si>
  <si>
    <t>:44.58</t>
  </si>
  <si>
    <t>:46.85</t>
  </si>
  <si>
    <t>:46.64</t>
  </si>
  <si>
    <t>:46.75</t>
  </si>
  <si>
    <t>:42.26</t>
  </si>
  <si>
    <t>:39.66</t>
  </si>
  <si>
    <t>:46.77</t>
  </si>
  <si>
    <t>:46.67</t>
  </si>
  <si>
    <t>:48.60</t>
  </si>
  <si>
    <t>:49.19</t>
  </si>
  <si>
    <t>:44.23</t>
  </si>
  <si>
    <t>:47.61</t>
  </si>
  <si>
    <t>:48.11</t>
  </si>
  <si>
    <t>:49.67</t>
  </si>
  <si>
    <t>:46.44</t>
  </si>
  <si>
    <t>:27.66</t>
  </si>
  <si>
    <t>:31.45</t>
  </si>
  <si>
    <t>:28.61</t>
  </si>
  <si>
    <t>:27.08</t>
  </si>
  <si>
    <t>:33.99</t>
  </si>
  <si>
    <t>:35.86</t>
  </si>
  <si>
    <t>:34.60</t>
  </si>
  <si>
    <t>:40.15</t>
  </si>
  <si>
    <t>:44.37</t>
  </si>
  <si>
    <t>:37.60</t>
  </si>
  <si>
    <t>:41.41</t>
  </si>
  <si>
    <t>:45.22</t>
  </si>
  <si>
    <t>:57.78</t>
  </si>
  <si>
    <t>:35.36</t>
  </si>
  <si>
    <t>:39.61</t>
  </si>
  <si>
    <t>:40.91</t>
  </si>
  <si>
    <t>:47.34</t>
  </si>
  <si>
    <t>:43.42</t>
  </si>
  <si>
    <t>:52.33</t>
  </si>
  <si>
    <t>:40.37</t>
  </si>
  <si>
    <t>:42.09</t>
  </si>
  <si>
    <t>2:11.11 PCV</t>
  </si>
  <si>
    <t>2:51.43 PCV</t>
  </si>
  <si>
    <t>3:13.00 PCV</t>
  </si>
  <si>
    <t>3:17.57 PCV</t>
  </si>
  <si>
    <t>:33.99 PCV</t>
  </si>
  <si>
    <t>1:30.59 PCV</t>
  </si>
  <si>
    <t>1:26.65 PCV</t>
  </si>
  <si>
    <t>1:27.29 PCV</t>
  </si>
  <si>
    <t>1:16.93 PCV</t>
  </si>
  <si>
    <t>1:28.25 PCV</t>
  </si>
  <si>
    <t>:29.54 PCV</t>
  </si>
  <si>
    <t>:39.11 PCV</t>
  </si>
  <si>
    <t>PCV</t>
  </si>
  <si>
    <t>Diana, Kylah, Dani, Caitlin</t>
  </si>
  <si>
    <t>Wolves Invite 9/17/16</t>
  </si>
  <si>
    <t>Diana (2:24.26)</t>
  </si>
  <si>
    <t>Macy (2:58.07)</t>
  </si>
  <si>
    <t>Taylor (3:22.56)</t>
  </si>
  <si>
    <t>Annabell (3:04.59)</t>
  </si>
  <si>
    <t>Kate (32.74)</t>
  </si>
  <si>
    <t>Caitlin (27.66)</t>
  </si>
  <si>
    <t>Kate (1:36.93)</t>
  </si>
  <si>
    <t>Sondrelle (1:30.59)</t>
  </si>
  <si>
    <t>Bailey (1:36.16)</t>
  </si>
  <si>
    <t>Sondrelle (1:14.57)</t>
  </si>
  <si>
    <t>Taylor (1:23.07)</t>
  </si>
  <si>
    <t>Kylah (1:19.01)</t>
  </si>
  <si>
    <t>Macy (1:28.25)</t>
  </si>
  <si>
    <t>Diana (1:14.97)</t>
  </si>
  <si>
    <t>Caitlin (1:14.15)</t>
  </si>
  <si>
    <t>WI=Wolves Invite 9/17/16</t>
  </si>
  <si>
    <t>:31.64 WI</t>
  </si>
  <si>
    <t>:25.96 WI</t>
  </si>
  <si>
    <t>1:20.83 WI</t>
  </si>
  <si>
    <t>1:17.45 WI</t>
  </si>
  <si>
    <t>1:18.10 WI</t>
  </si>
  <si>
    <t>:32.77</t>
  </si>
  <si>
    <t>:31.64</t>
  </si>
  <si>
    <t>:31.94</t>
  </si>
  <si>
    <t>:29.62</t>
  </si>
  <si>
    <t>:39.47</t>
  </si>
  <si>
    <t>:52.42</t>
  </si>
  <si>
    <t>:57.99</t>
  </si>
  <si>
    <t>:39.12</t>
  </si>
  <si>
    <t>:36.16</t>
  </si>
  <si>
    <t>:45.30</t>
  </si>
  <si>
    <t>:58.50</t>
  </si>
  <si>
    <t>:43.86</t>
  </si>
  <si>
    <t>:39.60</t>
  </si>
  <si>
    <t>:47.85</t>
  </si>
  <si>
    <t>:50.87</t>
  </si>
  <si>
    <t>:41.18</t>
  </si>
  <si>
    <t>:30.33</t>
  </si>
  <si>
    <t>:37.42</t>
  </si>
  <si>
    <t>:41.82</t>
  </si>
  <si>
    <t>:33.26</t>
  </si>
  <si>
    <t>:32.96</t>
  </si>
  <si>
    <t>:32.67</t>
  </si>
  <si>
    <t>:30.30</t>
  </si>
  <si>
    <t>:28.35</t>
  </si>
  <si>
    <t>:28.50</t>
  </si>
  <si>
    <t>:25.96</t>
  </si>
  <si>
    <t>:25.98</t>
  </si>
  <si>
    <t>:43.11</t>
  </si>
  <si>
    <t>:50.22</t>
  </si>
  <si>
    <t>:40.27</t>
  </si>
  <si>
    <t>:51.45</t>
  </si>
  <si>
    <t>:33.33</t>
  </si>
  <si>
    <t>:39.52</t>
  </si>
  <si>
    <t>:38.08</t>
  </si>
  <si>
    <t>:42.75</t>
  </si>
  <si>
    <t>:36.07</t>
  </si>
  <si>
    <t>Diana, Caitlin, Dani, Kylah</t>
  </si>
  <si>
    <t>:27.78</t>
  </si>
  <si>
    <t>:29.19</t>
  </si>
  <si>
    <t>:29.37</t>
  </si>
  <si>
    <t>:25.82</t>
  </si>
  <si>
    <t>:45.10</t>
  </si>
  <si>
    <t>:49.49</t>
  </si>
  <si>
    <t>:42.79</t>
  </si>
  <si>
    <t>:45.90</t>
  </si>
  <si>
    <t>:37.48</t>
  </si>
  <si>
    <t>:40.62</t>
  </si>
  <si>
    <t>:39.92</t>
  </si>
  <si>
    <t>:41.94</t>
  </si>
  <si>
    <t>:48.83</t>
  </si>
  <si>
    <t>:35.68</t>
  </si>
  <si>
    <t>:40.45</t>
  </si>
  <si>
    <t>:32.84</t>
  </si>
  <si>
    <t>:36.88</t>
  </si>
  <si>
    <t>Annabell, Macy, Sondrelle, Taylor</t>
  </si>
  <si>
    <t>WI</t>
  </si>
  <si>
    <t>:29.91</t>
  </si>
  <si>
    <t>Dani, Diana, Caitlin, Taylor</t>
  </si>
  <si>
    <t>Caitlin, Dani, Taylor, Diana</t>
  </si>
  <si>
    <t>Hae Won, Kate, Sondrelle, Annabell</t>
  </si>
  <si>
    <t>(37.03, 35.14, 31.01, 30.81)</t>
  </si>
  <si>
    <t>Annabell, Hae Won, Sondrelle, Kate</t>
  </si>
  <si>
    <t>(37.01, 42.07, 38.78, 34.70)</t>
  </si>
  <si>
    <t>Hae Won, Macy, Bailey, Kate</t>
  </si>
  <si>
    <t>Taylor (2:48.71)</t>
  </si>
  <si>
    <t>Sondrelle (2:51.77)</t>
  </si>
  <si>
    <t>Dani (2:56.54)</t>
  </si>
  <si>
    <t>Bailey (4:08.75)</t>
  </si>
  <si>
    <t>Kate (32.67)</t>
  </si>
  <si>
    <t>Annabell (33.87)</t>
  </si>
  <si>
    <t>Caitlin (1:15.99)</t>
  </si>
  <si>
    <t>Hae Won (1:42.81)</t>
  </si>
  <si>
    <t>Diana (1:00.89)</t>
  </si>
  <si>
    <t>Annabell (1:12.21)</t>
  </si>
  <si>
    <t>Caitlin (6:02.24)</t>
  </si>
  <si>
    <t>Macy (7:52.21)</t>
  </si>
  <si>
    <t>(25.82, 28.16, 30.81, 27.66*)</t>
  </si>
  <si>
    <t>(33.47, 34.01, 35.86, 34.60)</t>
  </si>
  <si>
    <t>Diana (1:13.45)</t>
  </si>
  <si>
    <t>Macy (1:34.68)</t>
  </si>
  <si>
    <t>Dani (1:31.66)</t>
  </si>
  <si>
    <t>Taylor (1:37.59)</t>
  </si>
  <si>
    <t>(1:16.91, 1:16.93, 1:17.17, 1:20.17)</t>
  </si>
  <si>
    <t>Knights Invite 9/24/16</t>
  </si>
  <si>
    <t>Sara (41.54)</t>
  </si>
  <si>
    <t>Diana (2:22.83)</t>
  </si>
  <si>
    <t>Annabell (3:03.74)</t>
  </si>
  <si>
    <t>Caitlin (25.82)</t>
  </si>
  <si>
    <t>Dani (28.35)</t>
  </si>
  <si>
    <t>Kylah (29.91)</t>
  </si>
  <si>
    <t>Hae Won (33.47)</t>
  </si>
  <si>
    <t>Bailey (36.12)</t>
  </si>
  <si>
    <t>Dani (1:12.40)</t>
  </si>
  <si>
    <t>Kate (1:33.33)</t>
  </si>
  <si>
    <t>Kylah (1:07.43)</t>
  </si>
  <si>
    <t>Taylor (1:10.94)</t>
  </si>
  <si>
    <t>Sondrelle (7:46.95)</t>
  </si>
  <si>
    <t>Caitlin (1:09.52)</t>
  </si>
  <si>
    <t>Kate, Sondrelle, Annabell, Taylor</t>
  </si>
  <si>
    <t>DAF</t>
  </si>
  <si>
    <t>:35.06</t>
  </si>
  <si>
    <t>:35.25</t>
  </si>
  <si>
    <t>:31.59</t>
  </si>
  <si>
    <t>:31.63</t>
  </si>
  <si>
    <t>:38.95</t>
  </si>
  <si>
    <t>:41.63</t>
  </si>
  <si>
    <t>:39.57</t>
  </si>
  <si>
    <t>:37.39</t>
  </si>
  <si>
    <t>:36.89</t>
  </si>
  <si>
    <t>:41.02</t>
  </si>
  <si>
    <t>:42.46</t>
  </si>
  <si>
    <t>:40.77</t>
  </si>
  <si>
    <t>:38.00</t>
  </si>
  <si>
    <t>:42.12</t>
  </si>
  <si>
    <t>:44.21</t>
  </si>
  <si>
    <t>:33.43</t>
  </si>
  <si>
    <t>:42.94</t>
  </si>
  <si>
    <t>:50.60</t>
  </si>
  <si>
    <t>:38.74</t>
  </si>
  <si>
    <t>:41.67</t>
  </si>
  <si>
    <t>:49.85</t>
  </si>
  <si>
    <t>:61.95</t>
  </si>
  <si>
    <t>:52.87</t>
  </si>
  <si>
    <t>:33.83</t>
  </si>
  <si>
    <t>:33.24</t>
  </si>
  <si>
    <t>:36.91</t>
  </si>
  <si>
    <t>:31.78</t>
  </si>
  <si>
    <t>:40.16</t>
  </si>
  <si>
    <t>:55.81</t>
  </si>
  <si>
    <t>:28.71</t>
  </si>
  <si>
    <t>:31.22</t>
  </si>
  <si>
    <t>:59.93</t>
  </si>
  <si>
    <t>:36.35</t>
  </si>
  <si>
    <t>:40.17</t>
  </si>
  <si>
    <t>:30.73</t>
  </si>
  <si>
    <t>:36.13</t>
  </si>
  <si>
    <t>:35.00</t>
  </si>
  <si>
    <t>:35.35</t>
  </si>
  <si>
    <t>:36.08</t>
  </si>
  <si>
    <t>:35.69</t>
  </si>
  <si>
    <t>:34.79</t>
  </si>
  <si>
    <t>:35.54</t>
  </si>
  <si>
    <t>:33.72</t>
  </si>
  <si>
    <t>:38.02</t>
  </si>
  <si>
    <t>:46.12</t>
  </si>
  <si>
    <t>:43.47</t>
  </si>
  <si>
    <t>:45.60</t>
  </si>
  <si>
    <t>:44.60</t>
  </si>
  <si>
    <t>:45.40</t>
  </si>
  <si>
    <t>:45.00</t>
  </si>
  <si>
    <t>:27.84</t>
  </si>
  <si>
    <t>:29.30</t>
  </si>
  <si>
    <t>:30.89</t>
  </si>
  <si>
    <t>:27.67</t>
  </si>
  <si>
    <t>:34.09</t>
  </si>
  <si>
    <t>:34.02</t>
  </si>
  <si>
    <t>:38.79</t>
  </si>
  <si>
    <t>:34.43</t>
  </si>
  <si>
    <t>:33.58</t>
  </si>
  <si>
    <t>:35.70</t>
  </si>
  <si>
    <t>:41.00</t>
  </si>
  <si>
    <t>:44:87</t>
  </si>
  <si>
    <t>:41.74</t>
  </si>
  <si>
    <t>:45.93</t>
  </si>
  <si>
    <t>:50.25</t>
  </si>
  <si>
    <t>Bailey, Katie, Gracie, Scarlett</t>
  </si>
  <si>
    <t>(1:20.83, NT, 1:29.57, 1:26.65*)</t>
  </si>
  <si>
    <t>:35.06 DAF</t>
  </si>
  <si>
    <t>:34.43 DAF</t>
  </si>
  <si>
    <t>:36.91 DAF</t>
  </si>
  <si>
    <t>1:16.14 DAF</t>
  </si>
  <si>
    <t>1:12.36 DAF</t>
  </si>
  <si>
    <t>1:29.47 DAF</t>
  </si>
  <si>
    <t>1:34.46 DAF</t>
  </si>
  <si>
    <t>1:26.50 DAF</t>
  </si>
  <si>
    <t>7:21.40 DAF</t>
  </si>
  <si>
    <t>KI</t>
  </si>
  <si>
    <t>PCV=Phoenix Country Day &amp; Veritas 9/13/16</t>
  </si>
  <si>
    <t>DAF=at Dysart &amp; Agua Fria 9/22/16</t>
  </si>
  <si>
    <t>KI=Knights Invite 9/24/16</t>
  </si>
  <si>
    <t>at Dysart &amp; Agua Fria 9/22/16</t>
  </si>
  <si>
    <t>:32.20 KI</t>
  </si>
  <si>
    <t>1:06.48 KI</t>
  </si>
  <si>
    <t>7:32.69 KI</t>
  </si>
  <si>
    <t>1:15.92 KI</t>
  </si>
  <si>
    <t>:32.05</t>
  </si>
  <si>
    <t>:34.22</t>
  </si>
  <si>
    <t>:31.62</t>
  </si>
  <si>
    <t>:29.32</t>
  </si>
  <si>
    <t>:35.44</t>
  </si>
  <si>
    <t>:45.82</t>
  </si>
  <si>
    <t>:57.61</t>
  </si>
  <si>
    <t>:44.75</t>
  </si>
  <si>
    <t>:51.58</t>
  </si>
  <si>
    <t>:42.28</t>
  </si>
  <si>
    <t>:30.80</t>
  </si>
  <si>
    <t>:37.36</t>
  </si>
  <si>
    <t>:43.00</t>
  </si>
  <si>
    <t>:34.69</t>
  </si>
  <si>
    <t>:35.30</t>
  </si>
  <si>
    <t>:33.16</t>
  </si>
  <si>
    <t>:32.72</t>
  </si>
  <si>
    <t>:32.37</t>
  </si>
  <si>
    <t>:32.20</t>
  </si>
  <si>
    <t>:29.98</t>
  </si>
  <si>
    <t>:29.75</t>
  </si>
  <si>
    <t>:29.66</t>
  </si>
  <si>
    <t>:29.51</t>
  </si>
  <si>
    <t>:27.10</t>
  </si>
  <si>
    <t>:27.07</t>
  </si>
  <si>
    <t>:43.75</t>
  </si>
  <si>
    <t>:53.42</t>
  </si>
  <si>
    <t>:32.93</t>
  </si>
  <si>
    <t>:37.65</t>
  </si>
  <si>
    <t>:35.49</t>
  </si>
  <si>
    <t>:41.07</t>
  </si>
  <si>
    <t>:31.12</t>
  </si>
  <si>
    <t>:35.61</t>
  </si>
  <si>
    <t>:41.99</t>
  </si>
  <si>
    <t>:44.16</t>
  </si>
  <si>
    <t>:45.03</t>
  </si>
  <si>
    <t>:48.82</t>
  </si>
  <si>
    <t>:47.53</t>
  </si>
  <si>
    <t>:47.09</t>
  </si>
  <si>
    <t>:48.84</t>
  </si>
  <si>
    <t>:46.01</t>
  </si>
  <si>
    <t>:37.44</t>
  </si>
  <si>
    <t>:27.92</t>
  </si>
  <si>
    <t>:29.79</t>
  </si>
  <si>
    <t>:28.24</t>
  </si>
  <si>
    <t>:26.33</t>
  </si>
  <si>
    <t>:42.64</t>
  </si>
  <si>
    <t>:48.71</t>
  </si>
  <si>
    <t>:40.76</t>
  </si>
  <si>
    <t>:47.40</t>
  </si>
  <si>
    <t>:40.60</t>
  </si>
  <si>
    <t>:44.26</t>
  </si>
  <si>
    <t>:44.05</t>
  </si>
  <si>
    <t>:51.34</t>
  </si>
  <si>
    <t>:42.76</t>
  </si>
  <si>
    <t>:47.62</t>
  </si>
  <si>
    <t>:35.71</t>
  </si>
  <si>
    <t>:33.87</t>
  </si>
  <si>
    <t>:38.90</t>
  </si>
  <si>
    <t>Caitlin, Kylah, Taylor, Diana</t>
  </si>
  <si>
    <t>Dani, Annabell, Kate, Taylor</t>
  </si>
  <si>
    <t>Bailey, Sara, Scarlett, Hae Won</t>
  </si>
  <si>
    <t>at Higley 9/27/16</t>
  </si>
  <si>
    <t>(32.05, 31.64, 31.62, 29.19)</t>
  </si>
  <si>
    <t>Kylah (2:46.93)</t>
  </si>
  <si>
    <t>Hae Won (3:10.81)</t>
  </si>
  <si>
    <t>Annabell (3:03.62)</t>
  </si>
  <si>
    <t>Taylor (3:08.96)</t>
  </si>
  <si>
    <t>Sara (4:47.25)</t>
  </si>
  <si>
    <t>Diana (27.66)</t>
  </si>
  <si>
    <t>Sondrelle (34.20)</t>
  </si>
  <si>
    <t>Diana (1:12.75)</t>
  </si>
  <si>
    <t>Annabell (1:29.18)</t>
  </si>
  <si>
    <t>Caitlin (1:03.31)</t>
  </si>
  <si>
    <t>Taylor (1:06.48)</t>
  </si>
  <si>
    <t>Dani (7:49.00)</t>
  </si>
  <si>
    <t>Sondrelle (7:32.69)</t>
  </si>
  <si>
    <t>Bailey (10:06.29)</t>
  </si>
  <si>
    <t>(25.82, 29.19, 30.81, 27.67)</t>
  </si>
  <si>
    <t>(35.23, 40.42, 38.02*, 32.62)</t>
  </si>
  <si>
    <t>Caitlin (1:16.04)</t>
  </si>
  <si>
    <t>Kylah (1:18.10)</t>
  </si>
  <si>
    <t>Bailey (1:52.09)</t>
  </si>
  <si>
    <t>Scarlett (1:55.68)</t>
  </si>
  <si>
    <t>(1:07.22, 1:12.36, 1:16.93, 1:10.38)</t>
  </si>
  <si>
    <t>HIG=at Higley 9/27/16</t>
  </si>
  <si>
    <t>HIG</t>
  </si>
  <si>
    <t>:36.25 HIG</t>
  </si>
  <si>
    <t>2:54.73 HIG</t>
  </si>
  <si>
    <t>3:55.73 HIG</t>
  </si>
  <si>
    <t>:27.25 HIG</t>
  </si>
  <si>
    <t>:37.01 HIG</t>
  </si>
  <si>
    <t>8:43.26 HIG</t>
  </si>
  <si>
    <t>:33.88</t>
  </si>
  <si>
    <t>:32.30</t>
  </si>
  <si>
    <t>:29.14</t>
  </si>
  <si>
    <t>:42.08</t>
  </si>
  <si>
    <t>:42.77</t>
  </si>
  <si>
    <t>:36.25</t>
  </si>
  <si>
    <t>Bailey, Hae Won, Sondrelle, Sara</t>
  </si>
  <si>
    <t>(43.65, 41.63, 38.78, 40.42)</t>
  </si>
  <si>
    <t>:34.19</t>
  </si>
  <si>
    <t>:39.91</t>
  </si>
  <si>
    <t>:41.97</t>
  </si>
  <si>
    <t>:41.68</t>
  </si>
  <si>
    <t>:39.93</t>
  </si>
  <si>
    <t>:43.77</t>
  </si>
  <si>
    <t>:45.77</t>
  </si>
  <si>
    <t>:37.81</t>
  </si>
  <si>
    <t>:44.91</t>
  </si>
  <si>
    <t>:44.15</t>
  </si>
  <si>
    <t>:46.45</t>
  </si>
  <si>
    <t>:35.98</t>
  </si>
  <si>
    <t>:53.22</t>
  </si>
  <si>
    <t>:42.35</t>
  </si>
  <si>
    <t>:41.59</t>
  </si>
  <si>
    <t>:58.68</t>
  </si>
  <si>
    <t>:39.09</t>
  </si>
  <si>
    <t>:50.71</t>
  </si>
  <si>
    <t>:59.09</t>
  </si>
  <si>
    <t>:50.53</t>
  </si>
  <si>
    <t>:27.41</t>
  </si>
  <si>
    <t>:31.10</t>
  </si>
  <si>
    <t>:34.64</t>
  </si>
  <si>
    <t>:38.52</t>
  </si>
  <si>
    <t>:49.39</t>
  </si>
  <si>
    <t>:54.25</t>
  </si>
  <si>
    <t>:50.71 HIG</t>
  </si>
  <si>
    <t>:27.59</t>
  </si>
  <si>
    <t>:31.28</t>
  </si>
  <si>
    <t>:58.87</t>
  </si>
  <si>
    <t>:33.79</t>
  </si>
  <si>
    <t>:37.06</t>
  </si>
  <si>
    <t>:38.34</t>
  </si>
  <si>
    <t>:46.96</t>
  </si>
  <si>
    <t>:46.70</t>
  </si>
  <si>
    <t>:44.24</t>
  </si>
  <si>
    <t>:45.26</t>
  </si>
  <si>
    <t>:47.46</t>
  </si>
  <si>
    <t>:47.35</t>
  </si>
  <si>
    <t>:45.55</t>
  </si>
  <si>
    <t>:38.87</t>
  </si>
  <si>
    <t>:46.02</t>
  </si>
  <si>
    <t>:44.99</t>
  </si>
  <si>
    <t>:44.44</t>
  </si>
  <si>
    <t>:43.62</t>
  </si>
  <si>
    <t>:45.46</t>
  </si>
  <si>
    <t>:44.57</t>
  </si>
  <si>
    <t>:40.29</t>
  </si>
  <si>
    <t>:44.52</t>
  </si>
  <si>
    <t>:56.34</t>
  </si>
  <si>
    <t>:55.91</t>
  </si>
  <si>
    <t>:52.66</t>
  </si>
  <si>
    <t>:53.81</t>
  </si>
  <si>
    <t>:51.64</t>
  </si>
  <si>
    <t>:54.91</t>
  </si>
  <si>
    <t>:53.28</t>
  </si>
  <si>
    <t>:54.40</t>
  </si>
  <si>
    <t>:45.79</t>
  </si>
  <si>
    <t>:26.60</t>
  </si>
  <si>
    <t>:29.57</t>
  </si>
  <si>
    <t>:30.37</t>
  </si>
  <si>
    <t>:27.25</t>
  </si>
  <si>
    <t>:36.46</t>
  </si>
  <si>
    <t>:39.71</t>
  </si>
  <si>
    <t>:35.28</t>
  </si>
  <si>
    <t>:35.48</t>
  </si>
  <si>
    <t>:39.33</t>
  </si>
  <si>
    <t>:44.10</t>
  </si>
  <si>
    <t>:44.38</t>
  </si>
  <si>
    <t>:50.86</t>
  </si>
  <si>
    <t>:48.58</t>
  </si>
  <si>
    <t>:53.92</t>
  </si>
  <si>
    <t>:50.70</t>
  </si>
  <si>
    <t>:43.18</t>
  </si>
  <si>
    <t>TOTAL</t>
  </si>
  <si>
    <t>Annabell, Diana, Dani, Caitlin</t>
  </si>
  <si>
    <t>Diana, Dani, Annabell, Caitlin</t>
  </si>
  <si>
    <t>vs Gilbert Christian School 10/6/16</t>
  </si>
  <si>
    <t>:36.89 GCS</t>
  </si>
  <si>
    <t>:39.97 GCS</t>
  </si>
  <si>
    <t>2:30.55 GCS</t>
  </si>
  <si>
    <t>3:23.11 GCS</t>
  </si>
  <si>
    <t>:33.84 GCS</t>
  </si>
  <si>
    <t>:34.55 GCS</t>
  </si>
  <si>
    <t>1:27.47 GCS</t>
  </si>
  <si>
    <t>1:15.11 GCS</t>
  </si>
  <si>
    <t>5:47.32 GCS</t>
  </si>
  <si>
    <t>1:18.15 GCS</t>
  </si>
  <si>
    <t>GCS</t>
  </si>
  <si>
    <t>:36.40</t>
  </si>
  <si>
    <t>:32.80</t>
  </si>
  <si>
    <t>:27.38</t>
  </si>
  <si>
    <t>:39.97</t>
  </si>
  <si>
    <t>:42.33</t>
  </si>
  <si>
    <t>:41.39</t>
  </si>
  <si>
    <t>Bailey, Hae Won, Sondrelle, Sierra</t>
  </si>
  <si>
    <t>Bailey, Katie, Sierra, Sondrelle</t>
  </si>
  <si>
    <t>:42.77 GCS</t>
  </si>
  <si>
    <t>:39.09 GCS</t>
  </si>
  <si>
    <t>:34.89</t>
  </si>
  <si>
    <t>:37.25</t>
  </si>
  <si>
    <t>:38.04</t>
  </si>
  <si>
    <t>:42.84</t>
  </si>
  <si>
    <t>:44.94</t>
  </si>
  <si>
    <t>:42.50</t>
  </si>
  <si>
    <t>:31.99</t>
  </si>
  <si>
    <t>:43.25</t>
  </si>
  <si>
    <t>:62.01</t>
  </si>
  <si>
    <t>:50.52</t>
  </si>
  <si>
    <t>:28.78</t>
  </si>
  <si>
    <t>:33.84</t>
  </si>
  <si>
    <t>:39.38</t>
  </si>
  <si>
    <t>:48.09</t>
  </si>
  <si>
    <t>:43.51</t>
  </si>
  <si>
    <t>:54.67</t>
  </si>
  <si>
    <t>:35.99</t>
  </si>
  <si>
    <t>:34.07</t>
  </si>
  <si>
    <t>:35.96</t>
  </si>
  <si>
    <t>:35.55</t>
  </si>
  <si>
    <t>:35.89</t>
  </si>
  <si>
    <t>:35.79</t>
  </si>
  <si>
    <t>:35.95</t>
  </si>
  <si>
    <t>:35.83</t>
  </si>
  <si>
    <t>:35.31</t>
  </si>
  <si>
    <t>:31.69</t>
  </si>
  <si>
    <t>:31.85</t>
  </si>
  <si>
    <t>:35.13</t>
  </si>
  <si>
    <t>:35.29</t>
  </si>
  <si>
    <t>:35.24</t>
  </si>
  <si>
    <t>:33.28</t>
  </si>
  <si>
    <t>:35.17</t>
  </si>
  <si>
    <t>:45.84</t>
  </si>
  <si>
    <t>:34.55</t>
  </si>
  <si>
    <t>:38.12</t>
  </si>
  <si>
    <t>:46.40</t>
  </si>
  <si>
    <t>:51.01</t>
  </si>
  <si>
    <t>:45.62</t>
  </si>
  <si>
    <t>:52.00</t>
  </si>
  <si>
    <t>:47.33</t>
  </si>
  <si>
    <t>GCS=Gilbert Christian High School 10/6/16</t>
  </si>
  <si>
    <t>FB= Fall Break Time Trials 10/10-10/16</t>
  </si>
  <si>
    <t>SPAJ=Scottsdale Prep &amp; Apache Junction 10/20/16</t>
  </si>
  <si>
    <t>SSI=Small School Invite 10/22/16</t>
  </si>
  <si>
    <t>SAN=San Tan Invite 10/29/16</t>
  </si>
  <si>
    <t>AZ=State 11/5/16</t>
  </si>
  <si>
    <t>1:16.33 FB</t>
  </si>
  <si>
    <t>:39.63 FB</t>
  </si>
  <si>
    <t>1:22.79 FB</t>
  </si>
  <si>
    <t>1:37.58 FB</t>
  </si>
  <si>
    <t>1:03.25 FB</t>
  </si>
  <si>
    <t>vs Scottsdale Prep &amp; Apache Junction 10/20/16</t>
  </si>
  <si>
    <t>PG=Purple and Gold 10/18/16</t>
  </si>
  <si>
    <t>1:24.70 PG</t>
  </si>
  <si>
    <t>:50.79 PG</t>
  </si>
  <si>
    <t>Caitlin, Taylor, Kylah, Diana</t>
  </si>
  <si>
    <t>Dani, Hae Won, Annabell, Taylor</t>
  </si>
  <si>
    <t>Annabell, Macy, Sondrelle, Hae Won</t>
  </si>
  <si>
    <t>Kate, Macy, Sondrelle, Hae Won</t>
  </si>
  <si>
    <t>2:55.95 SPAJ</t>
  </si>
  <si>
    <t>1:01.46 SPAJ</t>
  </si>
  <si>
    <t>1:14.95 SPAJ</t>
  </si>
  <si>
    <t>1:35.06 SPAJ</t>
  </si>
  <si>
    <t>:32.97 SPAJ</t>
  </si>
  <si>
    <t>Small School Invite 10/22/16</t>
  </si>
  <si>
    <t>:31.72 SSI</t>
  </si>
  <si>
    <t>:39.62 SSI</t>
  </si>
  <si>
    <t>2:36.03 SSI</t>
  </si>
  <si>
    <t>2:41.10 SSI</t>
  </si>
  <si>
    <t>2:18.08 SSI</t>
  </si>
  <si>
    <t>:34.67 SSI</t>
  </si>
  <si>
    <t>:32.24 SSI</t>
  </si>
  <si>
    <t>:28.89 SSI</t>
  </si>
  <si>
    <t>:31.79 SSI</t>
  </si>
  <si>
    <t>1:04.44 SSI</t>
  </si>
  <si>
    <t>1:30.13 SSI</t>
  </si>
  <si>
    <t>1:07.60 SSI</t>
  </si>
  <si>
    <t>1:08.31 SSI</t>
  </si>
  <si>
    <t>:32.63</t>
  </si>
  <si>
    <t>:34.16</t>
  </si>
  <si>
    <t>:32.17:</t>
  </si>
  <si>
    <t>:38.60</t>
  </si>
  <si>
    <t>:42.07</t>
  </si>
  <si>
    <t>:41.14</t>
  </si>
  <si>
    <t>:34.17</t>
  </si>
  <si>
    <t>:29.86</t>
  </si>
  <si>
    <t>:34.78</t>
  </si>
  <si>
    <t>:34.27</t>
  </si>
  <si>
    <t>:40.26</t>
  </si>
  <si>
    <t>:50.36</t>
  </si>
  <si>
    <t>:48.70</t>
  </si>
  <si>
    <t>:47.77</t>
  </si>
  <si>
    <t>:32.69</t>
  </si>
  <si>
    <t>:50.03</t>
  </si>
  <si>
    <t>:39.06</t>
  </si>
  <si>
    <t>:39.75</t>
  </si>
  <si>
    <t>:46.26</t>
  </si>
  <si>
    <t>:49.25</t>
  </si>
  <si>
    <t>:40.69</t>
  </si>
  <si>
    <t>:26.80</t>
  </si>
  <si>
    <t>:33.74</t>
  </si>
  <si>
    <t>:37.32</t>
  </si>
  <si>
    <t>:49.80</t>
  </si>
  <si>
    <t>:45.42</t>
  </si>
  <si>
    <t>:30.94</t>
  </si>
  <si>
    <t>:44.74</t>
  </si>
  <si>
    <t>:47.58</t>
  </si>
  <si>
    <t>:48.34</t>
  </si>
  <si>
    <t>:44.59</t>
  </si>
  <si>
    <t>:48.00</t>
  </si>
  <si>
    <t>:47.29</t>
  </si>
  <si>
    <t>:45.61</t>
  </si>
  <si>
    <t>:41.85</t>
  </si>
  <si>
    <t>:38.83</t>
  </si>
  <si>
    <t>:47.97</t>
  </si>
  <si>
    <t>:48.43</t>
  </si>
  <si>
    <t>:48.67</t>
  </si>
  <si>
    <t>:43.10</t>
  </si>
  <si>
    <t>:47.63</t>
  </si>
  <si>
    <t>:48.72</t>
  </si>
  <si>
    <t>:46.93</t>
  </si>
  <si>
    <t>:32.97</t>
  </si>
  <si>
    <t>:31.96</t>
  </si>
  <si>
    <t>:34.84</t>
  </si>
  <si>
    <t>:35.72</t>
  </si>
  <si>
    <t>:35.97</t>
  </si>
  <si>
    <t>:35.15</t>
  </si>
  <si>
    <t>:36.72</t>
  </si>
  <si>
    <t>:39.14</t>
  </si>
  <si>
    <t>:35.47</t>
  </si>
  <si>
    <t>:39.48</t>
  </si>
  <si>
    <t>:44.07</t>
  </si>
  <si>
    <t>:50.99</t>
  </si>
  <si>
    <t>:37.17</t>
  </si>
  <si>
    <t>:41.83</t>
  </si>
  <si>
    <t>:39.62</t>
  </si>
  <si>
    <t>:32.81</t>
  </si>
  <si>
    <t>:31.72</t>
  </si>
  <si>
    <t>:32.52</t>
  </si>
  <si>
    <t>:31.11</t>
  </si>
  <si>
    <t>:28.81</t>
  </si>
  <si>
    <t>:34.54</t>
  </si>
  <si>
    <t>:42.04</t>
  </si>
  <si>
    <t>:39.58</t>
  </si>
  <si>
    <t>:40.66</t>
  </si>
  <si>
    <t>:45.11</t>
  </si>
  <si>
    <t>:41.91</t>
  </si>
  <si>
    <t>:37.26</t>
  </si>
  <si>
    <t>:53.93</t>
  </si>
  <si>
    <t>:41.37</t>
  </si>
  <si>
    <t>:52.38</t>
  </si>
  <si>
    <t>:32.91</t>
  </si>
  <si>
    <t>:41.57</t>
  </si>
  <si>
    <t>:39.56</t>
  </si>
  <si>
    <t>:34.67</t>
  </si>
  <si>
    <t>:34.71</t>
  </si>
  <si>
    <t>:32.70</t>
  </si>
  <si>
    <t>:32.48</t>
  </si>
  <si>
    <t>:32.32</t>
  </si>
  <si>
    <t>:32.24</t>
  </si>
  <si>
    <t>:29.07</t>
  </si>
  <si>
    <t>:28.89</t>
  </si>
  <si>
    <t>:45.12</t>
  </si>
  <si>
    <t>:50.40</t>
  </si>
  <si>
    <t>:37.45</t>
  </si>
  <si>
    <t>:29.39</t>
  </si>
  <si>
    <t>:34.20</t>
  </si>
  <si>
    <t>:36.31</t>
  </si>
  <si>
    <t>:44.83</t>
  </si>
  <si>
    <t>:44.54</t>
  </si>
  <si>
    <t>:47.84</t>
  </si>
  <si>
    <t>:46.83</t>
  </si>
  <si>
    <t>:41.73</t>
  </si>
  <si>
    <t>:45.02</t>
  </si>
  <si>
    <t>:48.36</t>
  </si>
  <si>
    <t>:45.14</t>
  </si>
  <si>
    <t>Anabell, Hae Won, Bailey, Taylor</t>
  </si>
  <si>
    <t>:31.79</t>
  </si>
  <si>
    <t>:32.83</t>
  </si>
  <si>
    <t>:30.64</t>
  </si>
  <si>
    <t>:47.12</t>
  </si>
  <si>
    <t>:32.56</t>
  </si>
  <si>
    <t>:52.07</t>
  </si>
  <si>
    <t>:41.77</t>
  </si>
  <si>
    <t>:58.99</t>
  </si>
  <si>
    <t>:59.51</t>
  </si>
  <si>
    <t>:56.30</t>
  </si>
  <si>
    <t>SPAJ</t>
  </si>
  <si>
    <t>SSI</t>
  </si>
  <si>
    <t>Annabell, Sondrelle, Hae Won, Taylor</t>
  </si>
  <si>
    <t>San Tan Invite 10/28/16</t>
  </si>
  <si>
    <t>Diana (2:12.88)</t>
  </si>
  <si>
    <t>Macy (2:55.95)</t>
  </si>
  <si>
    <t>Annabell (2:54.73)</t>
  </si>
  <si>
    <t>Sondrelle (33.84)</t>
  </si>
  <si>
    <t>Kate (32.24)</t>
  </si>
  <si>
    <t>Kylah (28.89)</t>
  </si>
  <si>
    <t>Dani (1:09.91)</t>
  </si>
  <si>
    <t>Hae Won (1:15.11)</t>
  </si>
  <si>
    <t>Kylah (1:04.44)</t>
  </si>
  <si>
    <t>Caitlin (58.87)</t>
  </si>
  <si>
    <t>Diana (5:46.98)</t>
  </si>
  <si>
    <t>Taylor (1:36.18)</t>
  </si>
  <si>
    <t>(1:12.21, 1:16.14, 1:15.47, 1:10.38)</t>
  </si>
  <si>
    <t>2:07.17 SAN</t>
  </si>
  <si>
    <t>2:57.63 SAN</t>
  </si>
  <si>
    <t>:27.65 SAN</t>
  </si>
  <si>
    <t>1:32.53 SAN</t>
  </si>
  <si>
    <t>5:40.19 SAN</t>
  </si>
  <si>
    <t>1:32.28 SAN</t>
  </si>
  <si>
    <t>1:34.07 SAN</t>
  </si>
  <si>
    <t>1:09.29 SAN</t>
  </si>
  <si>
    <t>Kylah, Hae Won, Annabell, Taylor</t>
  </si>
  <si>
    <t>:33.42</t>
  </si>
  <si>
    <t>:31.09</t>
  </si>
  <si>
    <t>:28.92</t>
  </si>
  <si>
    <t>:29.22</t>
  </si>
  <si>
    <t>:33.04</t>
  </si>
  <si>
    <t>:33.17</t>
  </si>
  <si>
    <t>:31.74</t>
  </si>
  <si>
    <t>:55.15</t>
  </si>
  <si>
    <t>:40.68</t>
  </si>
  <si>
    <t>:47.32</t>
  </si>
  <si>
    <t>:49.50</t>
  </si>
  <si>
    <t>:41.24</t>
  </si>
  <si>
    <t>:37.19</t>
  </si>
  <si>
    <t>:53.09</t>
  </si>
  <si>
    <t>:34.98</t>
  </si>
  <si>
    <t>:35.01</t>
  </si>
  <si>
    <t>:33.21</t>
  </si>
  <si>
    <t>:28.93</t>
  </si>
  <si>
    <t>:29.09</t>
  </si>
  <si>
    <t>:27.91</t>
  </si>
  <si>
    <t>:27.65</t>
  </si>
  <si>
    <t>:41.79</t>
  </si>
  <si>
    <t>:32.13</t>
  </si>
  <si>
    <t>:36.93</t>
  </si>
  <si>
    <t>:35.12</t>
  </si>
  <si>
    <t>:41.22</t>
  </si>
  <si>
    <t>:30.83</t>
  </si>
  <si>
    <t>:34.34</t>
  </si>
  <si>
    <t>:26.36</t>
  </si>
  <si>
    <t>:29.31</t>
  </si>
  <si>
    <t>:55.55</t>
  </si>
  <si>
    <t>:55.67</t>
  </si>
  <si>
    <t>:37.35</t>
  </si>
  <si>
    <t>:45.29</t>
  </si>
  <si>
    <t>:46.81</t>
  </si>
  <si>
    <t>:46.18</t>
  </si>
  <si>
    <t>:47.01</t>
  </si>
  <si>
    <t>:47.48</t>
  </si>
  <si>
    <t>:48.61</t>
  </si>
  <si>
    <t>:34.40</t>
  </si>
  <si>
    <t>:34.99</t>
  </si>
  <si>
    <t>:33.64</t>
  </si>
  <si>
    <t>:34.45</t>
  </si>
  <si>
    <t>:34.75</t>
  </si>
  <si>
    <t>:29.13</t>
  </si>
  <si>
    <t>:28.76</t>
  </si>
  <si>
    <t>:25.62</t>
  </si>
  <si>
    <t>:41.31</t>
  </si>
  <si>
    <t>:43.56</t>
  </si>
  <si>
    <t>:43.16</t>
  </si>
  <si>
    <t>:49.30</t>
  </si>
  <si>
    <t>:49.84</t>
  </si>
  <si>
    <t>:47.64</t>
  </si>
  <si>
    <t>:32.50</t>
  </si>
  <si>
    <t>:36.79</t>
  </si>
  <si>
    <t>:31.86</t>
  </si>
  <si>
    <t>:36.63</t>
  </si>
  <si>
    <t>:33.53</t>
  </si>
  <si>
    <t>:37.77</t>
  </si>
  <si>
    <t>:41.33</t>
  </si>
  <si>
    <t>:36.87</t>
  </si>
  <si>
    <t>:32.35</t>
  </si>
  <si>
    <t>:34.14</t>
  </si>
  <si>
    <t>:33.70</t>
  </si>
  <si>
    <t>:29.84</t>
  </si>
  <si>
    <t>Diana (Prelims)</t>
  </si>
  <si>
    <t>Finals:</t>
  </si>
  <si>
    <t>Dani (Prelims)</t>
  </si>
  <si>
    <t>Caitlin (Prelims)</t>
  </si>
  <si>
    <t>Prelims Hand:</t>
  </si>
  <si>
    <t>Prelims Official:</t>
  </si>
  <si>
    <t>Finals Hand:</t>
  </si>
  <si>
    <t>Finals Official:</t>
  </si>
  <si>
    <t>:34.15</t>
  </si>
  <si>
    <t>:41.45</t>
  </si>
  <si>
    <t>:29.80</t>
  </si>
  <si>
    <t>:28.17</t>
  </si>
  <si>
    <t>:40.11</t>
  </si>
  <si>
    <t>:33.20</t>
  </si>
  <si>
    <t>:28.10</t>
  </si>
  <si>
    <t>:33.36</t>
  </si>
  <si>
    <t>:36.78</t>
  </si>
  <si>
    <t>:25.85</t>
  </si>
  <si>
    <t>:29.29</t>
  </si>
  <si>
    <t>:55.14</t>
  </si>
  <si>
    <t>:55.33</t>
  </si>
  <si>
    <t>:26.09</t>
  </si>
  <si>
    <t>:29.45</t>
  </si>
  <si>
    <t>:27.94</t>
  </si>
  <si>
    <t>:25.10</t>
  </si>
  <si>
    <t>:26.37</t>
  </si>
  <si>
    <t>:25.00</t>
  </si>
  <si>
    <t>:36.97</t>
  </si>
  <si>
    <t>:56.83</t>
  </si>
  <si>
    <t>:56.67</t>
  </si>
  <si>
    <t>:57.29</t>
  </si>
  <si>
    <t>:56.63</t>
  </si>
  <si>
    <t>AZ State 11/5/16</t>
  </si>
  <si>
    <t>NA</t>
  </si>
  <si>
    <t>:41.01</t>
  </si>
  <si>
    <t>:33.59</t>
  </si>
  <si>
    <t>:29.15</t>
  </si>
  <si>
    <t>:34.91</t>
  </si>
  <si>
    <t>:33.35</t>
  </si>
  <si>
    <t>:28.07</t>
  </si>
  <si>
    <t>:33.71</t>
  </si>
  <si>
    <t>:25.83</t>
  </si>
  <si>
    <t>:55.02</t>
  </si>
  <si>
    <t>:55.09</t>
  </si>
  <si>
    <t>:26.15</t>
  </si>
  <si>
    <t>:28.49</t>
  </si>
  <si>
    <t>:27.70</t>
  </si>
  <si>
    <t>:24.93</t>
  </si>
  <si>
    <t>:26.41</t>
  </si>
  <si>
    <t>:27.53</t>
  </si>
  <si>
    <t>:24.95</t>
  </si>
  <si>
    <t>:32.68</t>
  </si>
  <si>
    <t>:57.43</t>
  </si>
  <si>
    <t>:55.54</t>
  </si>
  <si>
    <t>:57.58</t>
  </si>
  <si>
    <t>:55.30</t>
  </si>
  <si>
    <t>SAN</t>
  </si>
  <si>
    <t>AZ</t>
  </si>
  <si>
    <t>:34.14 AZ</t>
  </si>
  <si>
    <t>:41.01 AZ</t>
  </si>
  <si>
    <t>:33.59 AZ</t>
  </si>
  <si>
    <t>2:16.03 AZ</t>
  </si>
  <si>
    <t>:26.09 AZ</t>
  </si>
  <si>
    <t>1:01.27 AZ</t>
  </si>
  <si>
    <t>:56.83 AZ</t>
  </si>
  <si>
    <t>:55.02 AZ</t>
  </si>
  <si>
    <t>:24.93 AZ</t>
  </si>
  <si>
    <t>:29.15 AZ</t>
  </si>
  <si>
    <t>:28.49 AZ</t>
  </si>
  <si>
    <t>:27.53 AZ</t>
  </si>
  <si>
    <t>:55.30 AZ</t>
  </si>
  <si>
    <t>1:03.19 AZ</t>
  </si>
  <si>
    <t>1:08.19 AZ</t>
  </si>
  <si>
    <t>AZ State 11/5/16 (Prelims)</t>
  </si>
  <si>
    <t>AZ State 11/5/16 (Finals)</t>
  </si>
  <si>
    <t>Career</t>
  </si>
  <si>
    <t>:28.74 WLV</t>
  </si>
  <si>
    <t>1:05.30 SSI</t>
  </si>
  <si>
    <t>:31.36 CS</t>
  </si>
  <si>
    <t>1:09.59 CS</t>
  </si>
  <si>
    <t>:27.18 BH</t>
  </si>
  <si>
    <t>1:00.00 CO</t>
  </si>
  <si>
    <t>:26.57 SAN2</t>
  </si>
  <si>
    <t>:59.23 COY</t>
  </si>
  <si>
    <t>:26.86 WLV</t>
  </si>
  <si>
    <t>1:00.87 GIL</t>
  </si>
  <si>
    <t>:30.47</t>
  </si>
  <si>
    <t>EX</t>
  </si>
  <si>
    <t>:33.65</t>
  </si>
  <si>
    <t>:59.81</t>
  </si>
  <si>
    <t>:59.12</t>
  </si>
  <si>
    <t>:26.85</t>
  </si>
  <si>
    <t>:31.31</t>
  </si>
  <si>
    <t>2:42.22 HIG</t>
  </si>
  <si>
    <t>:32.35 COY</t>
  </si>
  <si>
    <t>1:13.68 SAN2</t>
  </si>
  <si>
    <t>:32.93 HIG</t>
  </si>
  <si>
    <t>1:14.87 SSI</t>
  </si>
  <si>
    <t>:34.67 KI</t>
  </si>
  <si>
    <t>1:14.33 SAN</t>
  </si>
  <si>
    <t>2:52.32 HIG</t>
  </si>
  <si>
    <t>1:39.85 DAF</t>
  </si>
  <si>
    <t>1:37.00 GCS</t>
  </si>
  <si>
    <t>:37.96 GIL</t>
  </si>
  <si>
    <t>1:17.92 SAN</t>
  </si>
  <si>
    <t>1:25.47 DAF</t>
  </si>
  <si>
    <t>1:07.87 GIL</t>
  </si>
  <si>
    <t>1:26.91 DAF</t>
  </si>
  <si>
    <t>7:17.66 HIG</t>
  </si>
  <si>
    <t>:30.82 GI2</t>
  </si>
  <si>
    <t>1:07.25 AZ1</t>
  </si>
  <si>
    <t>:30.81 TT</t>
  </si>
  <si>
    <t>:32.49 SSI</t>
  </si>
  <si>
    <t>1:18.86 HHS</t>
  </si>
  <si>
    <t>2:48.19 GCS</t>
  </si>
  <si>
    <t>7:33.48 SPAJ</t>
  </si>
  <si>
    <t>1:05.15 GIL</t>
  </si>
  <si>
    <t>1:11.90 DAF</t>
  </si>
  <si>
    <t>1:17.24 GIL</t>
  </si>
  <si>
    <t>:36.28 HIGH</t>
  </si>
  <si>
    <t>1:22.75 BLK</t>
  </si>
  <si>
    <t>:34.29 SSI</t>
  </si>
  <si>
    <t>1:18.85 SSI</t>
  </si>
  <si>
    <t>:32.65</t>
  </si>
  <si>
    <t>:31.81</t>
  </si>
  <si>
    <t>:31.89</t>
  </si>
  <si>
    <t>:29.18</t>
  </si>
  <si>
    <t>:32.40</t>
  </si>
  <si>
    <t>:34.06</t>
  </si>
  <si>
    <t>:31.60</t>
  </si>
  <si>
    <t>:29.35</t>
  </si>
  <si>
    <t>:28.06</t>
  </si>
  <si>
    <t>:28.22</t>
  </si>
  <si>
    <t>:26.44</t>
  </si>
  <si>
    <t>:32.39</t>
  </si>
  <si>
    <t>:32.06</t>
  </si>
  <si>
    <t>:31.34</t>
  </si>
  <si>
    <t>:39.72</t>
  </si>
  <si>
    <t>:31.93</t>
  </si>
  <si>
    <t>:32.79</t>
  </si>
  <si>
    <t>:56.60</t>
  </si>
  <si>
    <t>:33.18</t>
  </si>
  <si>
    <t>:30.99</t>
  </si>
  <si>
    <t>:28.90</t>
  </si>
  <si>
    <t>:29.20</t>
  </si>
  <si>
    <t>:25.60</t>
  </si>
  <si>
    <t>2:48.00 DAF</t>
  </si>
  <si>
    <t>2:05.31 HIG</t>
  </si>
  <si>
    <t>1:52.38 HIG</t>
  </si>
  <si>
    <t>:39.56 SSI</t>
  </si>
  <si>
    <t>:32.79 SSI</t>
  </si>
  <si>
    <t>1:01.87 SSI</t>
  </si>
  <si>
    <t>:30.99 SAN</t>
  </si>
  <si>
    <t>1:08.56 SAN</t>
  </si>
  <si>
    <t>1:14.84 SAN</t>
  </si>
  <si>
    <t>1:09.63 SAN</t>
  </si>
  <si>
    <t>Official: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</si>
</sst>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mm:ss.00"/>
    <numFmt numFmtId="166" formatCode="00.00"/>
  </numFmts>
  <fonts count="17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008000"/>
      <name val="Arial"/>
      <family val="2"/>
    </font>
    <font>
      <b/>
      <sz val="14"/>
      <color rgb="FF3366FF"/>
      <name val="Arial"/>
      <family val="2"/>
    </font>
    <font>
      <b/>
      <sz val="14"/>
      <color theme="0"/>
      <name val="Arial"/>
      <family val="2"/>
    </font>
    <font>
      <b/>
      <sz val="14"/>
      <color indexed="12"/>
      <name val="Arial"/>
      <family val="2"/>
    </font>
    <font>
      <b/>
      <sz val="24"/>
      <name val="Arial"/>
      <family val="2"/>
    </font>
    <font>
      <sz val="14"/>
      <name val="Comic Sans MS"/>
      <family val="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7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5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166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4" fillId="0" borderId="4" xfId="0" applyFont="1" applyBorder="1"/>
    <xf numFmtId="0" fontId="5" fillId="0" borderId="6" xfId="0" applyFont="1" applyBorder="1"/>
    <xf numFmtId="0" fontId="6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/>
    <xf numFmtId="0" fontId="4" fillId="0" borderId="19" xfId="0" applyFont="1" applyFill="1" applyBorder="1"/>
    <xf numFmtId="0" fontId="4" fillId="0" borderId="6" xfId="0" applyFont="1" applyBorder="1"/>
    <xf numFmtId="0" fontId="4" fillId="0" borderId="0" xfId="0" applyFont="1" applyFill="1"/>
    <xf numFmtId="0" fontId="5" fillId="0" borderId="4" xfId="0" applyFont="1" applyFill="1" applyBorder="1"/>
    <xf numFmtId="0" fontId="0" fillId="0" borderId="0" xfId="0" applyFont="1" applyAlignment="1"/>
    <xf numFmtId="0" fontId="0" fillId="0" borderId="0" xfId="0" applyFont="1" applyFill="1" applyBorder="1" applyAlignment="1"/>
    <xf numFmtId="0" fontId="4" fillId="0" borderId="1" xfId="0" applyFont="1" applyBorder="1"/>
    <xf numFmtId="0" fontId="4" fillId="2" borderId="1" xfId="0" applyFont="1" applyFill="1" applyBorder="1"/>
    <xf numFmtId="0" fontId="4" fillId="0" borderId="5" xfId="0" applyFont="1" applyBorder="1"/>
    <xf numFmtId="164" fontId="5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/>
    </xf>
    <xf numFmtId="164" fontId="5" fillId="0" borderId="28" xfId="0" applyNumberFormat="1" applyFont="1" applyFill="1" applyBorder="1" applyAlignment="1">
      <alignment horizontal="right"/>
    </xf>
    <xf numFmtId="0" fontId="6" fillId="0" borderId="28" xfId="0" applyFont="1" applyFill="1" applyBorder="1"/>
    <xf numFmtId="0" fontId="9" fillId="0" borderId="29" xfId="0" applyFont="1" applyFill="1" applyBorder="1" applyAlignment="1">
      <alignment horizontal="right"/>
    </xf>
    <xf numFmtId="0" fontId="10" fillId="0" borderId="29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4" fillId="0" borderId="2" xfId="0" applyFont="1" applyBorder="1"/>
    <xf numFmtId="0" fontId="4" fillId="0" borderId="24" xfId="0" applyFont="1" applyBorder="1"/>
    <xf numFmtId="0" fontId="4" fillId="0" borderId="25" xfId="0" applyFont="1" applyBorder="1"/>
    <xf numFmtId="16" fontId="4" fillId="0" borderId="16" xfId="0" applyNumberFormat="1" applyFont="1" applyBorder="1"/>
    <xf numFmtId="16" fontId="4" fillId="2" borderId="16" xfId="0" applyNumberFormat="1" applyFont="1" applyFill="1" applyBorder="1"/>
    <xf numFmtId="16" fontId="4" fillId="0" borderId="3" xfId="0" applyNumberFormat="1" applyFont="1" applyBorder="1"/>
    <xf numFmtId="16" fontId="4" fillId="2" borderId="21" xfId="0" applyNumberFormat="1" applyFont="1" applyFill="1" applyBorder="1"/>
    <xf numFmtId="16" fontId="4" fillId="0" borderId="21" xfId="0" applyNumberFormat="1" applyFont="1" applyBorder="1"/>
    <xf numFmtId="16" fontId="4" fillId="0" borderId="21" xfId="0" applyNumberFormat="1" applyFont="1" applyFill="1" applyBorder="1"/>
    <xf numFmtId="16" fontId="4" fillId="0" borderId="22" xfId="0" applyNumberFormat="1" applyFont="1" applyBorder="1"/>
    <xf numFmtId="16" fontId="4" fillId="0" borderId="16" xfId="0" applyNumberFormat="1" applyFont="1" applyFill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0" fontId="0" fillId="0" borderId="0" xfId="0" applyFont="1"/>
    <xf numFmtId="0" fontId="5" fillId="0" borderId="2" xfId="0" applyFont="1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16" fontId="5" fillId="0" borderId="16" xfId="0" applyNumberFormat="1" applyFont="1" applyFill="1" applyBorder="1" applyAlignment="1">
      <alignment wrapText="1"/>
    </xf>
    <xf numFmtId="16" fontId="5" fillId="0" borderId="3" xfId="0" applyNumberFormat="1" applyFont="1" applyFill="1" applyBorder="1" applyAlignment="1">
      <alignment wrapText="1"/>
    </xf>
    <xf numFmtId="16" fontId="3" fillId="0" borderId="0" xfId="0" applyNumberFormat="1" applyFont="1" applyBorder="1" applyAlignment="1">
      <alignment wrapText="1"/>
    </xf>
    <xf numFmtId="16" fontId="5" fillId="0" borderId="0" xfId="0" applyNumberFormat="1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4" xfId="0" applyNumberFormat="1" applyFont="1" applyFill="1" applyBorder="1"/>
    <xf numFmtId="47" fontId="4" fillId="0" borderId="1" xfId="0" applyNumberFormat="1" applyFont="1" applyFill="1" applyBorder="1" applyAlignment="1">
      <alignment wrapText="1"/>
    </xf>
    <xf numFmtId="0" fontId="0" fillId="0" borderId="0" xfId="0" applyFont="1" applyBorder="1"/>
    <xf numFmtId="0" fontId="5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6" xfId="0" applyNumberFormat="1" applyFont="1" applyFill="1" applyBorder="1"/>
    <xf numFmtId="0" fontId="4" fillId="0" borderId="17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5" fillId="0" borderId="11" xfId="0" applyFont="1" applyFill="1" applyBorder="1"/>
    <xf numFmtId="0" fontId="5" fillId="0" borderId="0" xfId="0" applyFont="1" applyFill="1" applyBorder="1"/>
    <xf numFmtId="0" fontId="5" fillId="0" borderId="12" xfId="0" applyFont="1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4" fillId="0" borderId="12" xfId="0" applyNumberFormat="1" applyFont="1" applyFill="1" applyBorder="1"/>
    <xf numFmtId="0" fontId="11" fillId="0" borderId="0" xfId="0" applyNumberFormat="1" applyFont="1" applyFill="1" applyBorder="1"/>
    <xf numFmtId="0" fontId="5" fillId="0" borderId="3" xfId="0" applyFont="1" applyFill="1" applyBorder="1" applyAlignment="1">
      <alignment wrapText="1"/>
    </xf>
    <xf numFmtId="0" fontId="5" fillId="0" borderId="20" xfId="0" applyNumberFormat="1" applyFont="1" applyFill="1" applyBorder="1"/>
    <xf numFmtId="0" fontId="4" fillId="0" borderId="19" xfId="0" applyFont="1" applyFill="1" applyBorder="1" applyAlignment="1">
      <alignment wrapText="1"/>
    </xf>
    <xf numFmtId="0" fontId="4" fillId="0" borderId="26" xfId="0" applyFont="1" applyFill="1" applyBorder="1" applyAlignment="1">
      <alignment wrapText="1"/>
    </xf>
    <xf numFmtId="0" fontId="5" fillId="0" borderId="2" xfId="0" applyFont="1" applyBorder="1" applyAlignment="1">
      <alignment horizontal="right"/>
    </xf>
    <xf numFmtId="0" fontId="5" fillId="0" borderId="16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right"/>
    </xf>
    <xf numFmtId="0" fontId="5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4" fillId="0" borderId="6" xfId="0" applyNumberFormat="1" applyFont="1" applyFill="1" applyBorder="1" applyAlignment="1">
      <alignment horizontal="right"/>
    </xf>
    <xf numFmtId="0" fontId="5" fillId="0" borderId="17" xfId="0" applyNumberFormat="1" applyFont="1" applyFill="1" applyBorder="1"/>
    <xf numFmtId="0" fontId="5" fillId="0" borderId="23" xfId="0" applyFont="1" applyBorder="1"/>
    <xf numFmtId="0" fontId="5" fillId="0" borderId="4" xfId="0" applyFont="1" applyBorder="1" applyAlignment="1">
      <alignment wrapText="1"/>
    </xf>
    <xf numFmtId="0" fontId="5" fillId="0" borderId="18" xfId="0" applyNumberFormat="1" applyFont="1" applyFill="1" applyBorder="1"/>
    <xf numFmtId="0" fontId="5" fillId="0" borderId="2" xfId="0" applyNumberFormat="1" applyFont="1" applyFill="1" applyBorder="1"/>
    <xf numFmtId="0" fontId="5" fillId="0" borderId="18" xfId="0" applyFont="1" applyBorder="1" applyAlignment="1">
      <alignment wrapText="1"/>
    </xf>
    <xf numFmtId="0" fontId="0" fillId="0" borderId="3" xfId="0" applyFont="1" applyBorder="1"/>
    <xf numFmtId="0" fontId="5" fillId="0" borderId="5" xfId="0" applyFont="1" applyBorder="1" applyAlignment="1">
      <alignment wrapText="1"/>
    </xf>
    <xf numFmtId="16" fontId="5" fillId="0" borderId="5" xfId="0" applyNumberFormat="1" applyFont="1" applyBorder="1" applyAlignment="1">
      <alignment wrapText="1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5" xfId="0" applyNumberFormat="1" applyFont="1" applyBorder="1" applyAlignment="1">
      <alignment wrapText="1"/>
    </xf>
    <xf numFmtId="0" fontId="5" fillId="0" borderId="7" xfId="0" applyNumberFormat="1" applyFont="1" applyBorder="1" applyAlignment="1">
      <alignment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8" xfId="0" applyFont="1" applyBorder="1" applyAlignment="1">
      <alignment horizontal="right"/>
    </xf>
    <xf numFmtId="0" fontId="6" fillId="0" borderId="9" xfId="0" applyFont="1" applyBorder="1"/>
    <xf numFmtId="0" fontId="6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0" xfId="0" applyNumberFormat="1" applyFont="1" applyBorder="1"/>
    <xf numFmtId="0" fontId="4" fillId="0" borderId="11" xfId="0" applyFont="1" applyFill="1" applyBorder="1"/>
    <xf numFmtId="0" fontId="4" fillId="0" borderId="13" xfId="0" applyFont="1" applyBorder="1"/>
    <xf numFmtId="0" fontId="12" fillId="0" borderId="14" xfId="0" applyFont="1" applyBorder="1"/>
    <xf numFmtId="0" fontId="4" fillId="0" borderId="15" xfId="0" applyFont="1" applyBorder="1"/>
    <xf numFmtId="0" fontId="5" fillId="0" borderId="14" xfId="0" applyNumberFormat="1" applyFont="1" applyBorder="1"/>
    <xf numFmtId="0" fontId="5" fillId="0" borderId="14" xfId="0" applyFont="1" applyBorder="1"/>
    <xf numFmtId="0" fontId="5" fillId="0" borderId="14" xfId="0" applyFont="1" applyFill="1" applyBorder="1"/>
    <xf numFmtId="0" fontId="5" fillId="0" borderId="16" xfId="0" applyFont="1" applyBorder="1"/>
    <xf numFmtId="0" fontId="5" fillId="0" borderId="16" xfId="0" applyFont="1" applyBorder="1" applyAlignment="1">
      <alignment horizontal="right"/>
    </xf>
    <xf numFmtId="165" fontId="5" fillId="0" borderId="16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4" fillId="0" borderId="17" xfId="0" applyFont="1" applyBorder="1"/>
    <xf numFmtId="0" fontId="4" fillId="0" borderId="17" xfId="0" applyFont="1" applyBorder="1" applyAlignment="1">
      <alignment horizontal="right"/>
    </xf>
    <xf numFmtId="164" fontId="4" fillId="0" borderId="17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0" xfId="0" applyFont="1" applyAlignment="1">
      <alignment horizontal="right"/>
    </xf>
    <xf numFmtId="0" fontId="0" fillId="0" borderId="29" xfId="0" applyFont="1" applyFill="1" applyBorder="1" applyAlignment="1">
      <alignment horizontal="right"/>
    </xf>
    <xf numFmtId="0" fontId="0" fillId="0" borderId="27" xfId="0" applyFont="1" applyFill="1" applyBorder="1"/>
    <xf numFmtId="0" fontId="4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6" fontId="5" fillId="3" borderId="1" xfId="0" applyNumberFormat="1" applyFont="1" applyFill="1" applyBorder="1" applyAlignment="1">
      <alignment horizontal="right"/>
    </xf>
    <xf numFmtId="0" fontId="5" fillId="0" borderId="20" xfId="0" applyFont="1" applyFill="1" applyBorder="1"/>
    <xf numFmtId="0" fontId="5" fillId="0" borderId="26" xfId="0" applyNumberFormat="1" applyFont="1" applyBorder="1" applyAlignment="1">
      <alignment wrapText="1"/>
    </xf>
    <xf numFmtId="0" fontId="1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Font="1" applyFill="1"/>
    <xf numFmtId="164" fontId="4" fillId="0" borderId="0" xfId="0" applyNumberFormat="1" applyFont="1" applyAlignment="1">
      <alignment horizontal="right"/>
    </xf>
    <xf numFmtId="0" fontId="5" fillId="0" borderId="2" xfId="0" applyFont="1" applyFill="1" applyBorder="1" applyAlignment="1">
      <alignment horizontal="left" wrapText="1"/>
    </xf>
    <xf numFmtId="0" fontId="2" fillId="0" borderId="0" xfId="0" applyFont="1" applyFill="1"/>
    <xf numFmtId="0" fontId="5" fillId="0" borderId="0" xfId="0" applyFont="1" applyFill="1"/>
    <xf numFmtId="0" fontId="5" fillId="0" borderId="31" xfId="0" applyFont="1" applyBorder="1"/>
    <xf numFmtId="0" fontId="5" fillId="0" borderId="32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17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0" fontId="4" fillId="0" borderId="1" xfId="0" applyNumberFormat="1" applyFont="1" applyFill="1" applyBorder="1" applyAlignment="1">
      <alignment horizontal="left"/>
    </xf>
    <xf numFmtId="20" fontId="4" fillId="0" borderId="17" xfId="0" applyNumberFormat="1" applyFont="1" applyFill="1" applyBorder="1" applyAlignment="1">
      <alignment horizontal="left"/>
    </xf>
    <xf numFmtId="0" fontId="5" fillId="0" borderId="33" xfId="0" applyFont="1" applyBorder="1"/>
    <xf numFmtId="0" fontId="5" fillId="0" borderId="28" xfId="0" applyFont="1" applyBorder="1"/>
    <xf numFmtId="0" fontId="5" fillId="0" borderId="34" xfId="0" applyFont="1" applyBorder="1"/>
    <xf numFmtId="0" fontId="4" fillId="0" borderId="0" xfId="0" applyNumberFormat="1" applyFont="1" applyBorder="1"/>
    <xf numFmtId="0" fontId="4" fillId="0" borderId="9" xfId="0" applyNumberFormat="1" applyFont="1" applyFill="1" applyBorder="1"/>
    <xf numFmtId="0" fontId="5" fillId="0" borderId="9" xfId="0" applyNumberFormat="1" applyFont="1" applyBorder="1"/>
    <xf numFmtId="0" fontId="5" fillId="0" borderId="11" xfId="0" applyFont="1" applyBorder="1"/>
    <xf numFmtId="0" fontId="5" fillId="0" borderId="11" xfId="0" applyNumberFormat="1" applyFont="1" applyFill="1" applyBorder="1"/>
    <xf numFmtId="0" fontId="5" fillId="0" borderId="11" xfId="0" applyNumberFormat="1" applyFont="1" applyBorder="1"/>
    <xf numFmtId="0" fontId="4" fillId="2" borderId="17" xfId="0" applyFont="1" applyFill="1" applyBorder="1"/>
    <xf numFmtId="0" fontId="4" fillId="0" borderId="7" xfId="0" applyFont="1" applyBorder="1"/>
    <xf numFmtId="16" fontId="4" fillId="0" borderId="1" xfId="0" applyNumberFormat="1" applyFont="1" applyBorder="1"/>
    <xf numFmtId="16" fontId="4" fillId="2" borderId="1" xfId="0" applyNumberFormat="1" applyFont="1" applyFill="1" applyBorder="1"/>
    <xf numFmtId="0" fontId="4" fillId="0" borderId="16" xfId="0" applyFont="1" applyBorder="1"/>
    <xf numFmtId="0" fontId="4" fillId="0" borderId="3" xfId="0" applyFont="1" applyBorder="1"/>
    <xf numFmtId="16" fontId="4" fillId="0" borderId="33" xfId="0" applyNumberFormat="1" applyFont="1" applyBorder="1"/>
    <xf numFmtId="0" fontId="4" fillId="0" borderId="28" xfId="0" applyFont="1" applyBorder="1"/>
    <xf numFmtId="0" fontId="4" fillId="0" borderId="19" xfId="0" applyFont="1" applyBorder="1"/>
    <xf numFmtId="0" fontId="4" fillId="2" borderId="19" xfId="0" applyFont="1" applyFill="1" applyBorder="1"/>
    <xf numFmtId="0" fontId="4" fillId="0" borderId="26" xfId="0" applyFont="1" applyBorder="1"/>
    <xf numFmtId="0" fontId="4" fillId="0" borderId="35" xfId="0" applyFont="1" applyBorder="1"/>
    <xf numFmtId="0" fontId="6" fillId="0" borderId="9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 wrapText="1"/>
    </xf>
    <xf numFmtId="47" fontId="4" fillId="0" borderId="16" xfId="0" applyNumberFormat="1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166" fontId="4" fillId="0" borderId="9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16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4" fillId="0" borderId="1" xfId="0" applyNumberFormat="1" applyFont="1" applyFill="1" applyBorder="1"/>
    <xf numFmtId="0" fontId="6" fillId="0" borderId="1" xfId="0" applyFont="1" applyBorder="1" applyAlignment="1">
      <alignment horizontal="right"/>
    </xf>
    <xf numFmtId="0" fontId="5" fillId="0" borderId="21" xfId="0" applyFont="1" applyFill="1" applyBorder="1" applyAlignment="1">
      <alignment wrapText="1"/>
    </xf>
    <xf numFmtId="16" fontId="5" fillId="0" borderId="21" xfId="0" applyNumberFormat="1" applyFont="1" applyFill="1" applyBorder="1" applyAlignment="1">
      <alignment wrapText="1"/>
    </xf>
    <xf numFmtId="0" fontId="5" fillId="0" borderId="36" xfId="0" applyFont="1" applyBorder="1" applyAlignment="1">
      <alignment horizontal="left"/>
    </xf>
    <xf numFmtId="0" fontId="6" fillId="0" borderId="37" xfId="0" applyFont="1" applyBorder="1" applyAlignment="1">
      <alignment horizontal="right"/>
    </xf>
    <xf numFmtId="0" fontId="0" fillId="0" borderId="37" xfId="0" applyFont="1" applyBorder="1" applyAlignment="1">
      <alignment horizontal="right"/>
    </xf>
    <xf numFmtId="0" fontId="0" fillId="0" borderId="37" xfId="0" applyFont="1" applyFill="1" applyBorder="1"/>
    <xf numFmtId="0" fontId="0" fillId="0" borderId="38" xfId="0" applyFont="1" applyFill="1" applyBorder="1"/>
    <xf numFmtId="0" fontId="5" fillId="0" borderId="18" xfId="0" applyFont="1" applyFill="1" applyBorder="1" applyAlignment="1">
      <alignment wrapText="1"/>
    </xf>
    <xf numFmtId="16" fontId="5" fillId="0" borderId="22" xfId="0" applyNumberFormat="1" applyFont="1" applyFill="1" applyBorder="1" applyAlignment="1">
      <alignment wrapText="1"/>
    </xf>
    <xf numFmtId="0" fontId="4" fillId="0" borderId="16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6" fillId="0" borderId="1" xfId="0" applyFont="1" applyBorder="1"/>
    <xf numFmtId="20" fontId="4" fillId="0" borderId="0" xfId="0" applyNumberFormat="1" applyFont="1" applyFill="1" applyBorder="1" applyAlignment="1">
      <alignment horizontal="left"/>
    </xf>
    <xf numFmtId="0" fontId="5" fillId="0" borderId="8" xfId="0" applyFont="1" applyFill="1" applyBorder="1" applyAlignment="1">
      <alignment horizontal="left" wrapText="1"/>
    </xf>
    <xf numFmtId="0" fontId="4" fillId="0" borderId="9" xfId="0" applyNumberFormat="1" applyFont="1" applyFill="1" applyBorder="1" applyAlignment="1">
      <alignment horizontal="left"/>
    </xf>
    <xf numFmtId="2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20" fontId="4" fillId="0" borderId="16" xfId="0" applyNumberFormat="1" applyFont="1" applyFill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4" fillId="0" borderId="30" xfId="0" applyNumberFormat="1" applyFont="1" applyFill="1" applyBorder="1" applyAlignment="1">
      <alignment horizontal="left"/>
    </xf>
    <xf numFmtId="0" fontId="0" fillId="0" borderId="30" xfId="0" applyFont="1" applyBorder="1"/>
    <xf numFmtId="0" fontId="0" fillId="0" borderId="39" xfId="0" applyFont="1" applyBorder="1"/>
    <xf numFmtId="0" fontId="6" fillId="0" borderId="28" xfId="0" applyFont="1" applyBorder="1"/>
    <xf numFmtId="0" fontId="4" fillId="0" borderId="1" xfId="0" applyNumberFormat="1" applyFont="1" applyFill="1" applyBorder="1" applyAlignment="1"/>
    <xf numFmtId="0" fontId="4" fillId="0" borderId="17" xfId="0" applyNumberFormat="1" applyFont="1" applyFill="1" applyBorder="1" applyAlignment="1"/>
    <xf numFmtId="0" fontId="4" fillId="0" borderId="20" xfId="0" applyFont="1" applyBorder="1"/>
    <xf numFmtId="0" fontId="4" fillId="0" borderId="19" xfId="0" applyFont="1" applyBorder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65" fontId="5" fillId="0" borderId="33" xfId="0" applyNumberFormat="1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6" fillId="0" borderId="4" xfId="0" applyFont="1" applyBorder="1"/>
    <xf numFmtId="0" fontId="6" fillId="0" borderId="28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28" xfId="0" applyNumberFormat="1" applyFont="1" applyBorder="1" applyAlignment="1">
      <alignment horizontal="right"/>
    </xf>
    <xf numFmtId="0" fontId="4" fillId="0" borderId="40" xfId="0" applyFont="1" applyBorder="1"/>
    <xf numFmtId="0" fontId="4" fillId="0" borderId="40" xfId="0" applyFont="1" applyBorder="1" applyAlignment="1">
      <alignment horizontal="right"/>
    </xf>
    <xf numFmtId="0" fontId="4" fillId="0" borderId="40" xfId="0" applyNumberFormat="1" applyFont="1" applyFill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164" fontId="4" fillId="0" borderId="41" xfId="0" applyNumberFormat="1" applyFont="1" applyBorder="1" applyAlignment="1">
      <alignment horizontal="right"/>
    </xf>
    <xf numFmtId="0" fontId="4" fillId="0" borderId="42" xfId="0" applyFont="1" applyBorder="1"/>
    <xf numFmtId="164" fontId="5" fillId="0" borderId="19" xfId="0" applyNumberFormat="1" applyFont="1" applyBorder="1" applyAlignment="1">
      <alignment horizontal="right"/>
    </xf>
    <xf numFmtId="164" fontId="5" fillId="0" borderId="35" xfId="0" applyNumberFormat="1" applyFont="1" applyBorder="1" applyAlignment="1">
      <alignment horizontal="right"/>
    </xf>
    <xf numFmtId="0" fontId="4" fillId="0" borderId="24" xfId="0" applyNumberFormat="1" applyFont="1" applyFill="1" applyBorder="1" applyAlignment="1">
      <alignment horizontal="left"/>
    </xf>
    <xf numFmtId="0" fontId="4" fillId="0" borderId="25" xfId="0" applyNumberFormat="1" applyFont="1" applyFill="1" applyBorder="1" applyAlignment="1">
      <alignment horizontal="left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59"/>
  <sheetViews>
    <sheetView tabSelected="1" topLeftCell="A9" zoomScale="75" zoomScaleNormal="75" zoomScalePageLayoutView="75" workbookViewId="0">
      <selection activeCell="C30" sqref="C30:E30"/>
    </sheetView>
  </sheetViews>
  <sheetFormatPr defaultColWidth="8.85546875" defaultRowHeight="12.75" x14ac:dyDescent="0.2"/>
  <cols>
    <col min="1" max="1" width="6.85546875" style="52" bestFit="1" customWidth="1"/>
    <col min="2" max="2" width="58.140625" style="52" customWidth="1"/>
    <col min="3" max="12" width="21" style="52" customWidth="1"/>
    <col min="13" max="16384" width="8.85546875" style="52"/>
  </cols>
  <sheetData>
    <row r="1" spans="2:25" ht="23.1" customHeight="1" thickBot="1" x14ac:dyDescent="0.3">
      <c r="B1" s="48" t="s">
        <v>172</v>
      </c>
      <c r="C1" s="49"/>
      <c r="D1" s="49"/>
      <c r="E1" s="49"/>
      <c r="F1" s="49"/>
      <c r="G1" s="49"/>
      <c r="H1" s="49"/>
      <c r="I1" s="49"/>
      <c r="J1" s="49"/>
      <c r="K1" s="49"/>
      <c r="L1" s="50"/>
      <c r="M1" s="51"/>
    </row>
    <row r="2" spans="2:25" s="16" customFormat="1" ht="23.1" customHeight="1" x14ac:dyDescent="0.25">
      <c r="B2" s="53" t="s">
        <v>0</v>
      </c>
      <c r="C2" s="54" t="s">
        <v>2</v>
      </c>
      <c r="D2" s="54" t="s">
        <v>1</v>
      </c>
      <c r="E2" s="54" t="s">
        <v>3</v>
      </c>
      <c r="F2" s="55" t="s">
        <v>10</v>
      </c>
      <c r="G2" s="55" t="s">
        <v>4</v>
      </c>
      <c r="H2" s="55" t="s">
        <v>5</v>
      </c>
      <c r="I2" s="55" t="s">
        <v>11</v>
      </c>
      <c r="J2" s="55" t="s">
        <v>6</v>
      </c>
      <c r="K2" s="55" t="s">
        <v>7</v>
      </c>
      <c r="L2" s="56" t="s">
        <v>8</v>
      </c>
      <c r="M2" s="57"/>
      <c r="O2" s="58"/>
    </row>
    <row r="3" spans="2:25" s="16" customFormat="1" ht="23.1" customHeight="1" x14ac:dyDescent="0.25">
      <c r="B3" s="59" t="s">
        <v>173</v>
      </c>
      <c r="C3" s="60" t="s">
        <v>325</v>
      </c>
      <c r="D3" s="60" t="s">
        <v>917</v>
      </c>
      <c r="E3" s="60" t="s">
        <v>812</v>
      </c>
      <c r="F3" s="60" t="s">
        <v>915</v>
      </c>
      <c r="G3" s="60" t="s">
        <v>1453</v>
      </c>
      <c r="H3" s="60" t="s">
        <v>1081</v>
      </c>
      <c r="I3" s="60" t="s">
        <v>489</v>
      </c>
      <c r="J3" s="60" t="s">
        <v>256</v>
      </c>
      <c r="K3" s="60" t="s">
        <v>491</v>
      </c>
      <c r="L3" s="61" t="s">
        <v>371</v>
      </c>
      <c r="M3" s="57"/>
      <c r="Q3" s="17"/>
      <c r="R3" s="17"/>
    </row>
    <row r="4" spans="2:25" ht="23.1" customHeight="1" x14ac:dyDescent="0.25">
      <c r="B4" s="62" t="s">
        <v>175</v>
      </c>
      <c r="C4" s="60" t="s">
        <v>1399</v>
      </c>
      <c r="D4" s="60" t="s">
        <v>277</v>
      </c>
      <c r="E4" s="60" t="s">
        <v>1100</v>
      </c>
      <c r="F4" s="60" t="s">
        <v>1374</v>
      </c>
      <c r="G4" s="60" t="s">
        <v>277</v>
      </c>
      <c r="H4" s="60" t="s">
        <v>1102</v>
      </c>
      <c r="I4" s="60" t="s">
        <v>1377</v>
      </c>
      <c r="J4" s="63" t="s">
        <v>259</v>
      </c>
      <c r="K4" s="60" t="s">
        <v>642</v>
      </c>
      <c r="L4" s="61" t="s">
        <v>245</v>
      </c>
      <c r="M4" s="64"/>
    </row>
    <row r="5" spans="2:25" ht="23.1" customHeight="1" x14ac:dyDescent="0.25">
      <c r="B5" s="62" t="s">
        <v>176</v>
      </c>
      <c r="C5" s="60" t="s">
        <v>1232</v>
      </c>
      <c r="D5" s="60" t="s">
        <v>1367</v>
      </c>
      <c r="E5" s="60" t="s">
        <v>1368</v>
      </c>
      <c r="F5" s="60" t="s">
        <v>918</v>
      </c>
      <c r="G5" s="60" t="s">
        <v>1369</v>
      </c>
      <c r="H5" s="60" t="s">
        <v>1370</v>
      </c>
      <c r="I5" s="60" t="s">
        <v>1088</v>
      </c>
      <c r="J5" s="60" t="s">
        <v>1236</v>
      </c>
      <c r="K5" s="60" t="s">
        <v>1105</v>
      </c>
      <c r="L5" s="61" t="s">
        <v>1089</v>
      </c>
      <c r="M5" s="64"/>
    </row>
    <row r="6" spans="2:25" ht="23.1" customHeight="1" x14ac:dyDescent="0.25">
      <c r="B6" s="62" t="s">
        <v>177</v>
      </c>
      <c r="C6" s="60" t="s">
        <v>608</v>
      </c>
      <c r="D6" s="60" t="s">
        <v>316</v>
      </c>
      <c r="E6" s="60" t="s">
        <v>1099</v>
      </c>
      <c r="F6" s="60" t="s">
        <v>811</v>
      </c>
      <c r="G6" s="60" t="s">
        <v>1235</v>
      </c>
      <c r="H6" s="60" t="s">
        <v>827</v>
      </c>
      <c r="I6" s="60" t="s">
        <v>615</v>
      </c>
      <c r="J6" s="60" t="s">
        <v>264</v>
      </c>
      <c r="K6" s="60" t="s">
        <v>218</v>
      </c>
      <c r="L6" s="61" t="s">
        <v>247</v>
      </c>
      <c r="M6" s="64"/>
    </row>
    <row r="7" spans="2:25" ht="23.1" customHeight="1" x14ac:dyDescent="0.25">
      <c r="B7" s="62" t="s">
        <v>178</v>
      </c>
      <c r="C7" s="60" t="s">
        <v>1406</v>
      </c>
      <c r="D7" s="60" t="s">
        <v>610</v>
      </c>
      <c r="E7" s="60" t="s">
        <v>824</v>
      </c>
      <c r="F7" s="60" t="s">
        <v>487</v>
      </c>
      <c r="G7" s="60" t="s">
        <v>1407</v>
      </c>
      <c r="H7" s="60" t="s">
        <v>1014</v>
      </c>
      <c r="I7" s="60" t="s">
        <v>1460</v>
      </c>
      <c r="J7" s="60" t="s">
        <v>263</v>
      </c>
      <c r="K7" s="60" t="s">
        <v>1408</v>
      </c>
      <c r="L7" s="61" t="s">
        <v>1238</v>
      </c>
      <c r="M7" s="64"/>
    </row>
    <row r="8" spans="2:25" ht="23.1" customHeight="1" x14ac:dyDescent="0.25">
      <c r="B8" s="62" t="s">
        <v>179</v>
      </c>
      <c r="C8" s="60" t="s">
        <v>308</v>
      </c>
      <c r="D8" s="60" t="s">
        <v>1087</v>
      </c>
      <c r="E8" s="234" t="s">
        <v>611</v>
      </c>
      <c r="F8" s="60" t="s">
        <v>488</v>
      </c>
      <c r="G8" s="234" t="s">
        <v>198</v>
      </c>
      <c r="H8" s="60" t="s">
        <v>1074</v>
      </c>
      <c r="I8" s="60" t="s">
        <v>641</v>
      </c>
      <c r="J8" s="60" t="s">
        <v>818</v>
      </c>
      <c r="K8" s="234" t="s">
        <v>1411</v>
      </c>
      <c r="L8" s="61" t="s">
        <v>616</v>
      </c>
      <c r="M8" s="64"/>
    </row>
    <row r="9" spans="2:25" ht="23.1" customHeight="1" x14ac:dyDescent="0.25">
      <c r="B9" s="62" t="s">
        <v>187</v>
      </c>
      <c r="C9" s="60" t="s">
        <v>277</v>
      </c>
      <c r="D9" s="60" t="s">
        <v>277</v>
      </c>
      <c r="E9" s="60" t="s">
        <v>212</v>
      </c>
      <c r="F9" s="60" t="s">
        <v>202</v>
      </c>
      <c r="G9" s="60" t="s">
        <v>302</v>
      </c>
      <c r="H9" s="60" t="s">
        <v>293</v>
      </c>
      <c r="I9" s="60" t="s">
        <v>202</v>
      </c>
      <c r="J9" s="60" t="s">
        <v>254</v>
      </c>
      <c r="K9" s="60" t="s">
        <v>222</v>
      </c>
      <c r="L9" s="61" t="s">
        <v>253</v>
      </c>
      <c r="M9" s="64"/>
    </row>
    <row r="10" spans="2:25" ht="23.1" customHeight="1" x14ac:dyDescent="0.25">
      <c r="B10" s="62" t="s">
        <v>188</v>
      </c>
      <c r="C10" s="60" t="s">
        <v>1009</v>
      </c>
      <c r="D10" s="60" t="s">
        <v>1096</v>
      </c>
      <c r="E10" s="60" t="s">
        <v>1234</v>
      </c>
      <c r="F10" s="60" t="s">
        <v>1375</v>
      </c>
      <c r="G10" s="60" t="s">
        <v>1378</v>
      </c>
      <c r="H10" s="60" t="s">
        <v>1078</v>
      </c>
      <c r="I10" s="60" t="s">
        <v>1457</v>
      </c>
      <c r="J10" s="60" t="s">
        <v>1414</v>
      </c>
      <c r="K10" s="60" t="s">
        <v>1016</v>
      </c>
      <c r="L10" s="61" t="s">
        <v>1413</v>
      </c>
      <c r="M10" s="64"/>
    </row>
    <row r="11" spans="2:25" ht="23.1" customHeight="1" x14ac:dyDescent="0.25">
      <c r="B11" s="62" t="s">
        <v>181</v>
      </c>
      <c r="C11" s="60" t="s">
        <v>1095</v>
      </c>
      <c r="D11" s="60" t="s">
        <v>1233</v>
      </c>
      <c r="E11" s="60" t="s">
        <v>204</v>
      </c>
      <c r="F11" s="60" t="s">
        <v>1373</v>
      </c>
      <c r="G11" s="60" t="s">
        <v>231</v>
      </c>
      <c r="H11" s="60" t="s">
        <v>825</v>
      </c>
      <c r="I11" s="60" t="s">
        <v>1459</v>
      </c>
      <c r="J11" s="60" t="s">
        <v>490</v>
      </c>
      <c r="K11" s="60" t="s">
        <v>1076</v>
      </c>
      <c r="L11" s="61" t="s">
        <v>1237</v>
      </c>
      <c r="M11" s="64"/>
      <c r="O11" s="6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2:25" ht="23.1" customHeight="1" x14ac:dyDescent="0.25">
      <c r="B12" s="62" t="s">
        <v>182</v>
      </c>
      <c r="C12" s="60" t="s">
        <v>1420</v>
      </c>
      <c r="D12" s="60" t="s">
        <v>916</v>
      </c>
      <c r="E12" s="60" t="s">
        <v>1101</v>
      </c>
      <c r="F12" s="60" t="s">
        <v>1091</v>
      </c>
      <c r="G12" s="60" t="s">
        <v>1013</v>
      </c>
      <c r="H12" s="60" t="s">
        <v>1461</v>
      </c>
      <c r="I12" s="60" t="s">
        <v>814</v>
      </c>
      <c r="J12" s="60" t="s">
        <v>1421</v>
      </c>
      <c r="K12" s="60" t="s">
        <v>274</v>
      </c>
      <c r="L12" s="61" t="s">
        <v>1077</v>
      </c>
      <c r="M12" s="64"/>
      <c r="O12" s="65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2:25" ht="23.1" customHeight="1" x14ac:dyDescent="0.25">
      <c r="B13" s="62" t="s">
        <v>189</v>
      </c>
      <c r="C13" s="60" t="s">
        <v>607</v>
      </c>
      <c r="D13" s="60" t="s">
        <v>1097</v>
      </c>
      <c r="E13" s="60" t="s">
        <v>639</v>
      </c>
      <c r="F13" s="60" t="s">
        <v>1372</v>
      </c>
      <c r="G13" s="60" t="s">
        <v>1423</v>
      </c>
      <c r="H13" s="60" t="s">
        <v>1371</v>
      </c>
      <c r="I13" s="60" t="s">
        <v>1376</v>
      </c>
      <c r="J13" s="60" t="s">
        <v>1015</v>
      </c>
      <c r="K13" s="60" t="s">
        <v>1104</v>
      </c>
      <c r="L13" s="61" t="s">
        <v>1239</v>
      </c>
      <c r="M13" s="64"/>
      <c r="O13" s="65"/>
      <c r="P13" s="66"/>
      <c r="Q13" s="66"/>
      <c r="R13" s="66"/>
      <c r="S13" s="66"/>
      <c r="T13" s="67"/>
      <c r="U13" s="66"/>
      <c r="V13" s="66"/>
      <c r="W13" s="66"/>
      <c r="X13" s="67"/>
      <c r="Y13" s="66"/>
    </row>
    <row r="14" spans="2:25" ht="23.1" customHeight="1" x14ac:dyDescent="0.25">
      <c r="B14" s="62" t="s">
        <v>184</v>
      </c>
      <c r="C14" s="60" t="s">
        <v>1452</v>
      </c>
      <c r="D14" s="60" t="s">
        <v>317</v>
      </c>
      <c r="E14" s="60" t="s">
        <v>1011</v>
      </c>
      <c r="F14" s="60" t="s">
        <v>1012</v>
      </c>
      <c r="G14" s="60" t="s">
        <v>612</v>
      </c>
      <c r="H14" s="60" t="s">
        <v>290</v>
      </c>
      <c r="I14" s="60" t="s">
        <v>813</v>
      </c>
      <c r="J14" s="60" t="s">
        <v>826</v>
      </c>
      <c r="K14" s="60" t="s">
        <v>136</v>
      </c>
      <c r="L14" s="61" t="s">
        <v>252</v>
      </c>
      <c r="M14" s="64"/>
    </row>
    <row r="15" spans="2:25" ht="23.1" customHeight="1" x14ac:dyDescent="0.25">
      <c r="B15" s="62" t="s">
        <v>190</v>
      </c>
      <c r="C15" s="60" t="s">
        <v>609</v>
      </c>
      <c r="D15" s="60" t="s">
        <v>1010</v>
      </c>
      <c r="E15" s="60" t="s">
        <v>1098</v>
      </c>
      <c r="F15" s="60" t="s">
        <v>1456</v>
      </c>
      <c r="G15" s="234" t="s">
        <v>200</v>
      </c>
      <c r="H15" s="60" t="s">
        <v>640</v>
      </c>
      <c r="I15" s="60" t="s">
        <v>614</v>
      </c>
      <c r="J15" s="60" t="s">
        <v>920</v>
      </c>
      <c r="K15" s="234" t="s">
        <v>1103</v>
      </c>
      <c r="L15" s="61" t="s">
        <v>1090</v>
      </c>
      <c r="M15" s="64"/>
    </row>
    <row r="16" spans="2:25" ht="23.1" customHeight="1" x14ac:dyDescent="0.25">
      <c r="B16" s="62" t="s">
        <v>186</v>
      </c>
      <c r="C16" s="60" t="s">
        <v>277</v>
      </c>
      <c r="D16" s="60" t="s">
        <v>277</v>
      </c>
      <c r="E16" s="60" t="s">
        <v>277</v>
      </c>
      <c r="F16" s="60" t="s">
        <v>277</v>
      </c>
      <c r="G16" s="60" t="s">
        <v>277</v>
      </c>
      <c r="H16" s="60" t="s">
        <v>277</v>
      </c>
      <c r="I16" s="60" t="s">
        <v>277</v>
      </c>
      <c r="J16" s="60" t="s">
        <v>277</v>
      </c>
      <c r="K16" s="60" t="s">
        <v>277</v>
      </c>
      <c r="L16" s="61" t="s">
        <v>277</v>
      </c>
      <c r="M16" s="64"/>
    </row>
    <row r="17" spans="2:13" ht="23.1" customHeight="1" x14ac:dyDescent="0.25">
      <c r="B17" s="62" t="s">
        <v>174</v>
      </c>
      <c r="C17" s="60" t="s">
        <v>203</v>
      </c>
      <c r="D17" s="60" t="s">
        <v>203</v>
      </c>
      <c r="E17" s="60" t="s">
        <v>211</v>
      </c>
      <c r="F17" s="60" t="s">
        <v>1026</v>
      </c>
      <c r="G17" s="60" t="s">
        <v>203</v>
      </c>
      <c r="H17" s="60" t="s">
        <v>203</v>
      </c>
      <c r="I17" s="60" t="s">
        <v>203</v>
      </c>
      <c r="J17" s="60" t="s">
        <v>203</v>
      </c>
      <c r="K17" s="60" t="s">
        <v>203</v>
      </c>
      <c r="L17" s="61" t="s">
        <v>203</v>
      </c>
      <c r="M17" s="64"/>
    </row>
    <row r="18" spans="2:13" ht="23.1" customHeight="1" x14ac:dyDescent="0.25">
      <c r="B18" s="62" t="s">
        <v>180</v>
      </c>
      <c r="C18" s="60" t="s">
        <v>203</v>
      </c>
      <c r="D18" s="60" t="s">
        <v>203</v>
      </c>
      <c r="E18" s="60" t="s">
        <v>214</v>
      </c>
      <c r="F18" s="60" t="s">
        <v>203</v>
      </c>
      <c r="G18" s="60" t="s">
        <v>203</v>
      </c>
      <c r="H18" s="60" t="s">
        <v>203</v>
      </c>
      <c r="I18" s="60" t="s">
        <v>815</v>
      </c>
      <c r="J18" s="60" t="s">
        <v>203</v>
      </c>
      <c r="K18" s="60" t="s">
        <v>203</v>
      </c>
      <c r="L18" s="61" t="s">
        <v>203</v>
      </c>
      <c r="M18" s="64"/>
    </row>
    <row r="19" spans="2:13" ht="23.1" customHeight="1" x14ac:dyDescent="0.25">
      <c r="B19" s="62" t="s">
        <v>183</v>
      </c>
      <c r="C19" s="60" t="s">
        <v>203</v>
      </c>
      <c r="D19" s="60" t="s">
        <v>203</v>
      </c>
      <c r="E19" s="60" t="s">
        <v>203</v>
      </c>
      <c r="F19" s="60" t="s">
        <v>1027</v>
      </c>
      <c r="G19" s="60" t="s">
        <v>203</v>
      </c>
      <c r="H19" s="60" t="s">
        <v>203</v>
      </c>
      <c r="I19" s="60" t="s">
        <v>816</v>
      </c>
      <c r="J19" s="60" t="s">
        <v>203</v>
      </c>
      <c r="K19" s="60" t="s">
        <v>203</v>
      </c>
      <c r="L19" s="61" t="s">
        <v>203</v>
      </c>
      <c r="M19" s="64"/>
    </row>
    <row r="20" spans="2:13" ht="23.1" customHeight="1" thickBot="1" x14ac:dyDescent="0.3">
      <c r="B20" s="68" t="s">
        <v>185</v>
      </c>
      <c r="C20" s="69" t="s">
        <v>203</v>
      </c>
      <c r="D20" s="69" t="s">
        <v>203</v>
      </c>
      <c r="E20" s="69" t="s">
        <v>213</v>
      </c>
      <c r="F20" s="69" t="s">
        <v>919</v>
      </c>
      <c r="G20" s="69" t="s">
        <v>235</v>
      </c>
      <c r="H20" s="69" t="s">
        <v>613</v>
      </c>
      <c r="I20" s="69" t="s">
        <v>817</v>
      </c>
      <c r="J20" s="69" t="s">
        <v>203</v>
      </c>
      <c r="K20" s="235" t="s">
        <v>223</v>
      </c>
      <c r="L20" s="70" t="s">
        <v>1454</v>
      </c>
      <c r="M20" s="64"/>
    </row>
    <row r="21" spans="2:13" ht="23.1" customHeight="1" thickBot="1" x14ac:dyDescent="0.3">
      <c r="B21" s="71" t="s">
        <v>62</v>
      </c>
      <c r="C21" s="72"/>
      <c r="D21" s="72"/>
      <c r="E21" s="73"/>
      <c r="F21" s="74"/>
      <c r="G21" s="72"/>
      <c r="H21" s="75"/>
      <c r="I21" s="75"/>
      <c r="J21" s="75"/>
      <c r="K21" s="75"/>
      <c r="L21" s="76"/>
      <c r="M21" s="77"/>
    </row>
    <row r="22" spans="2:13" ht="23.1" customHeight="1" x14ac:dyDescent="0.25">
      <c r="B22" s="53" t="s">
        <v>0</v>
      </c>
      <c r="C22" s="54" t="s">
        <v>59</v>
      </c>
      <c r="D22" s="54" t="s">
        <v>60</v>
      </c>
      <c r="E22" s="78" t="s">
        <v>61</v>
      </c>
      <c r="F22" s="74"/>
      <c r="G22" s="72" t="s">
        <v>26</v>
      </c>
      <c r="H22" s="72"/>
      <c r="I22" s="74"/>
      <c r="J22" s="72"/>
      <c r="K22" s="72"/>
      <c r="L22" s="76"/>
      <c r="M22" s="77"/>
    </row>
    <row r="23" spans="2:13" ht="23.1" customHeight="1" x14ac:dyDescent="0.25">
      <c r="B23" s="59" t="s">
        <v>173</v>
      </c>
      <c r="C23" s="60" t="s">
        <v>374</v>
      </c>
      <c r="D23" s="60" t="s">
        <v>234</v>
      </c>
      <c r="E23" s="61" t="s">
        <v>955</v>
      </c>
      <c r="F23" s="74"/>
      <c r="G23" s="72" t="s">
        <v>358</v>
      </c>
      <c r="H23" s="72"/>
      <c r="I23" s="74"/>
      <c r="J23" s="72"/>
      <c r="K23" s="72"/>
      <c r="L23" s="76"/>
      <c r="M23" s="77"/>
    </row>
    <row r="24" spans="2:13" ht="23.1" customHeight="1" x14ac:dyDescent="0.25">
      <c r="B24" s="62" t="s">
        <v>175</v>
      </c>
      <c r="C24" s="60" t="s">
        <v>1364</v>
      </c>
      <c r="D24" s="60" t="s">
        <v>300</v>
      </c>
      <c r="E24" s="61" t="s">
        <v>277</v>
      </c>
      <c r="F24" s="74"/>
      <c r="G24" s="72" t="s">
        <v>359</v>
      </c>
      <c r="H24" s="72"/>
      <c r="I24" s="74"/>
      <c r="J24" s="72"/>
      <c r="K24" s="72"/>
      <c r="L24" s="76"/>
      <c r="M24" s="77"/>
    </row>
    <row r="25" spans="2:13" ht="23.1" customHeight="1" x14ac:dyDescent="0.25">
      <c r="B25" s="62" t="s">
        <v>176</v>
      </c>
      <c r="C25" s="60" t="s">
        <v>1093</v>
      </c>
      <c r="D25" s="60" t="s">
        <v>486</v>
      </c>
      <c r="E25" s="61" t="s">
        <v>617</v>
      </c>
      <c r="F25" s="74"/>
      <c r="G25" s="72" t="s">
        <v>492</v>
      </c>
      <c r="H25" s="72"/>
      <c r="I25" s="74"/>
      <c r="J25" s="72"/>
      <c r="K25" s="72"/>
      <c r="L25" s="76"/>
      <c r="M25" s="77"/>
    </row>
    <row r="26" spans="2:13" ht="23.1" customHeight="1" x14ac:dyDescent="0.25">
      <c r="B26" s="62" t="s">
        <v>177</v>
      </c>
      <c r="C26" s="60" t="s">
        <v>280</v>
      </c>
      <c r="D26" s="60" t="s">
        <v>299</v>
      </c>
      <c r="E26" s="61" t="s">
        <v>1094</v>
      </c>
      <c r="F26" s="74"/>
      <c r="G26" s="72" t="s">
        <v>820</v>
      </c>
      <c r="H26" s="66"/>
      <c r="I26" s="66"/>
      <c r="J26" s="66"/>
      <c r="K26" s="72"/>
      <c r="L26" s="76"/>
      <c r="M26" s="77"/>
    </row>
    <row r="27" spans="2:13" ht="23.1" customHeight="1" x14ac:dyDescent="0.25">
      <c r="B27" s="62" t="s">
        <v>178</v>
      </c>
      <c r="C27" s="60" t="s">
        <v>284</v>
      </c>
      <c r="D27" s="60" t="s">
        <v>1365</v>
      </c>
      <c r="E27" s="61" t="s">
        <v>241</v>
      </c>
      <c r="F27" s="74"/>
      <c r="G27" s="72" t="s">
        <v>637</v>
      </c>
      <c r="H27" s="66"/>
      <c r="I27" s="66"/>
      <c r="J27" s="66"/>
      <c r="K27" s="72"/>
      <c r="L27" s="76"/>
      <c r="M27" s="77"/>
    </row>
    <row r="28" spans="2:13" ht="23.1" customHeight="1" x14ac:dyDescent="0.25">
      <c r="B28" s="62" t="s">
        <v>179</v>
      </c>
      <c r="C28" s="60" t="s">
        <v>279</v>
      </c>
      <c r="D28" s="60" t="s">
        <v>1455</v>
      </c>
      <c r="E28" s="61" t="s">
        <v>618</v>
      </c>
      <c r="F28" s="74"/>
      <c r="G28" s="72" t="s">
        <v>821</v>
      </c>
      <c r="H28" s="66"/>
      <c r="I28" s="66"/>
      <c r="J28" s="66"/>
      <c r="K28" s="72"/>
      <c r="L28" s="76"/>
      <c r="M28" s="77"/>
    </row>
    <row r="29" spans="2:13" ht="23.1" customHeight="1" x14ac:dyDescent="0.25">
      <c r="B29" s="62" t="s">
        <v>187</v>
      </c>
      <c r="C29" s="60" t="s">
        <v>283</v>
      </c>
      <c r="D29" s="60" t="s">
        <v>224</v>
      </c>
      <c r="E29" s="61" t="s">
        <v>240</v>
      </c>
      <c r="F29" s="74"/>
      <c r="G29" s="72" t="s">
        <v>822</v>
      </c>
      <c r="H29" s="72"/>
      <c r="I29" s="74"/>
      <c r="J29" s="72"/>
      <c r="K29" s="72"/>
      <c r="L29" s="76"/>
      <c r="M29" s="77"/>
    </row>
    <row r="30" spans="2:13" ht="23.1" customHeight="1" x14ac:dyDescent="0.25">
      <c r="B30" s="62" t="s">
        <v>188</v>
      </c>
      <c r="C30" s="60" t="s">
        <v>810</v>
      </c>
      <c r="D30" s="60" t="s">
        <v>225</v>
      </c>
      <c r="E30" s="61" t="s">
        <v>1458</v>
      </c>
      <c r="F30" s="74"/>
      <c r="G30" s="72" t="s">
        <v>913</v>
      </c>
      <c r="H30" s="72"/>
      <c r="I30" s="74"/>
      <c r="J30" s="72"/>
      <c r="K30" s="72"/>
      <c r="L30" s="76"/>
      <c r="M30" s="77"/>
    </row>
    <row r="31" spans="2:13" ht="23.1" customHeight="1" x14ac:dyDescent="0.25">
      <c r="B31" s="62" t="s">
        <v>181</v>
      </c>
      <c r="C31" s="60" t="s">
        <v>1075</v>
      </c>
      <c r="D31" s="60" t="s">
        <v>226</v>
      </c>
      <c r="E31" s="61" t="s">
        <v>238</v>
      </c>
      <c r="F31" s="74"/>
      <c r="G31" s="72" t="s">
        <v>1068</v>
      </c>
      <c r="H31" s="72"/>
      <c r="I31" s="74"/>
      <c r="J31" s="72"/>
      <c r="K31" s="72"/>
      <c r="L31" s="76"/>
      <c r="M31" s="77"/>
    </row>
    <row r="32" spans="2:13" ht="23.1" customHeight="1" x14ac:dyDescent="0.25">
      <c r="B32" s="62" t="s">
        <v>182</v>
      </c>
      <c r="C32" s="60" t="s">
        <v>1007</v>
      </c>
      <c r="D32" s="60" t="s">
        <v>227</v>
      </c>
      <c r="E32" s="61" t="s">
        <v>1366</v>
      </c>
      <c r="F32" s="74"/>
      <c r="G32" s="72" t="s">
        <v>1069</v>
      </c>
      <c r="H32" s="72"/>
      <c r="I32" s="72"/>
      <c r="J32" s="72"/>
      <c r="K32" s="72"/>
      <c r="L32" s="76"/>
      <c r="M32" s="77"/>
    </row>
    <row r="33" spans="1:13" ht="23.1" customHeight="1" x14ac:dyDescent="0.25">
      <c r="B33" s="62" t="s">
        <v>189</v>
      </c>
      <c r="C33" s="60" t="s">
        <v>278</v>
      </c>
      <c r="D33" s="60" t="s">
        <v>638</v>
      </c>
      <c r="E33" s="61" t="s">
        <v>398</v>
      </c>
      <c r="F33" s="74"/>
      <c r="G33" s="72" t="s">
        <v>1080</v>
      </c>
      <c r="H33" s="72"/>
      <c r="I33" s="72"/>
      <c r="J33" s="72"/>
      <c r="K33" s="75"/>
      <c r="L33" s="76"/>
      <c r="M33" s="77"/>
    </row>
    <row r="34" spans="1:13" ht="23.1" customHeight="1" x14ac:dyDescent="0.25">
      <c r="B34" s="62" t="s">
        <v>184</v>
      </c>
      <c r="C34" s="60" t="s">
        <v>281</v>
      </c>
      <c r="D34" s="60" t="s">
        <v>228</v>
      </c>
      <c r="E34" s="61" t="s">
        <v>239</v>
      </c>
      <c r="F34" s="74"/>
      <c r="G34" s="72" t="s">
        <v>1070</v>
      </c>
      <c r="H34" s="72"/>
      <c r="I34" s="72"/>
      <c r="J34" s="75"/>
      <c r="K34" s="75"/>
      <c r="L34" s="76"/>
      <c r="M34" s="77"/>
    </row>
    <row r="35" spans="1:13" ht="23.1" customHeight="1" x14ac:dyDescent="0.25">
      <c r="B35" s="62" t="s">
        <v>190</v>
      </c>
      <c r="C35" s="60" t="s">
        <v>1008</v>
      </c>
      <c r="D35" s="60" t="s">
        <v>199</v>
      </c>
      <c r="E35" s="61" t="s">
        <v>242</v>
      </c>
      <c r="F35" s="67"/>
      <c r="G35" s="72" t="s">
        <v>1071</v>
      </c>
      <c r="H35" s="72"/>
      <c r="I35" s="72"/>
      <c r="J35" s="75"/>
      <c r="K35" s="75"/>
      <c r="L35" s="76"/>
      <c r="M35" s="77"/>
    </row>
    <row r="36" spans="1:13" ht="23.1" customHeight="1" x14ac:dyDescent="0.25">
      <c r="B36" s="62" t="s">
        <v>186</v>
      </c>
      <c r="C36" s="60" t="s">
        <v>277</v>
      </c>
      <c r="D36" s="60" t="s">
        <v>277</v>
      </c>
      <c r="E36" s="61" t="s">
        <v>277</v>
      </c>
      <c r="F36" s="67"/>
      <c r="G36" s="72" t="s">
        <v>1072</v>
      </c>
      <c r="H36" s="72"/>
      <c r="I36" s="75"/>
      <c r="J36" s="75"/>
      <c r="K36" s="75"/>
      <c r="L36" s="76"/>
      <c r="M36" s="64"/>
    </row>
    <row r="37" spans="1:13" ht="23.1" customHeight="1" x14ac:dyDescent="0.25">
      <c r="B37" s="62" t="s">
        <v>174</v>
      </c>
      <c r="C37" s="60" t="s">
        <v>203</v>
      </c>
      <c r="D37" s="60" t="s">
        <v>203</v>
      </c>
      <c r="E37" s="61" t="s">
        <v>203</v>
      </c>
      <c r="F37" s="67"/>
      <c r="G37" s="72" t="s">
        <v>1073</v>
      </c>
      <c r="H37" s="72"/>
      <c r="I37" s="72"/>
      <c r="J37" s="75"/>
      <c r="K37" s="75"/>
      <c r="L37" s="76"/>
      <c r="M37" s="64"/>
    </row>
    <row r="38" spans="1:13" ht="23.1" customHeight="1" x14ac:dyDescent="0.25">
      <c r="B38" s="62" t="s">
        <v>180</v>
      </c>
      <c r="C38" s="60" t="s">
        <v>203</v>
      </c>
      <c r="D38" s="60" t="s">
        <v>203</v>
      </c>
      <c r="E38" s="61" t="s">
        <v>203</v>
      </c>
      <c r="F38" s="67"/>
      <c r="G38" s="72"/>
      <c r="H38" s="72"/>
      <c r="I38" s="75"/>
      <c r="J38" s="75"/>
      <c r="K38" s="75"/>
      <c r="L38" s="76"/>
      <c r="M38" s="64"/>
    </row>
    <row r="39" spans="1:13" ht="23.1" customHeight="1" x14ac:dyDescent="0.25">
      <c r="B39" s="62" t="s">
        <v>183</v>
      </c>
      <c r="C39" s="60" t="s">
        <v>203</v>
      </c>
      <c r="D39" s="60" t="s">
        <v>203</v>
      </c>
      <c r="E39" s="61" t="s">
        <v>203</v>
      </c>
      <c r="F39" s="67"/>
      <c r="G39" s="72"/>
      <c r="H39" s="72"/>
      <c r="I39" s="75"/>
      <c r="J39" s="75"/>
      <c r="K39" s="75"/>
      <c r="L39" s="76"/>
      <c r="M39" s="64"/>
    </row>
    <row r="40" spans="1:13" ht="23.1" customHeight="1" thickBot="1" x14ac:dyDescent="0.3">
      <c r="B40" s="79" t="s">
        <v>185</v>
      </c>
      <c r="C40" s="80" t="s">
        <v>282</v>
      </c>
      <c r="D40" s="80" t="s">
        <v>1082</v>
      </c>
      <c r="E40" s="81" t="s">
        <v>203</v>
      </c>
      <c r="F40" s="67"/>
      <c r="G40" s="72"/>
      <c r="H40" s="72"/>
      <c r="I40" s="75"/>
      <c r="J40" s="75"/>
      <c r="K40" s="75"/>
      <c r="L40" s="76"/>
      <c r="M40" s="64"/>
    </row>
    <row r="41" spans="1:13" ht="23.1" customHeight="1" x14ac:dyDescent="0.25">
      <c r="A41" s="82" t="s">
        <v>21</v>
      </c>
      <c r="B41" s="54" t="s">
        <v>0</v>
      </c>
      <c r="C41" s="54" t="s">
        <v>2</v>
      </c>
      <c r="D41" s="54" t="s">
        <v>1</v>
      </c>
      <c r="E41" s="54" t="s">
        <v>3</v>
      </c>
      <c r="F41" s="55" t="s">
        <v>4</v>
      </c>
      <c r="G41" s="55" t="s">
        <v>5</v>
      </c>
      <c r="H41" s="55" t="s">
        <v>6</v>
      </c>
      <c r="I41" s="55" t="s">
        <v>7</v>
      </c>
      <c r="J41" s="55" t="s">
        <v>8</v>
      </c>
      <c r="K41" s="83" t="s">
        <v>19</v>
      </c>
      <c r="L41" s="84" t="s">
        <v>20</v>
      </c>
    </row>
    <row r="42" spans="1:13" ht="23.1" customHeight="1" x14ac:dyDescent="0.25">
      <c r="A42" s="85">
        <v>1</v>
      </c>
      <c r="B42" s="86" t="s">
        <v>176</v>
      </c>
      <c r="C42" s="60">
        <v>1</v>
      </c>
      <c r="D42" s="60">
        <v>1</v>
      </c>
      <c r="E42" s="60">
        <v>2</v>
      </c>
      <c r="F42" s="60">
        <v>1</v>
      </c>
      <c r="G42" s="60">
        <v>2</v>
      </c>
      <c r="H42" s="60">
        <v>1</v>
      </c>
      <c r="I42" s="60">
        <v>2</v>
      </c>
      <c r="J42" s="60">
        <v>2</v>
      </c>
      <c r="K42" s="87">
        <f t="shared" ref="K42:K54" si="0">C42+D42+E42+F42+G42+H42+I42+J42</f>
        <v>12</v>
      </c>
      <c r="L42" s="88">
        <f>K42/8</f>
        <v>1.5</v>
      </c>
    </row>
    <row r="43" spans="1:13" ht="23.1" customHeight="1" x14ac:dyDescent="0.25">
      <c r="A43" s="85">
        <v>2</v>
      </c>
      <c r="B43" s="86" t="s">
        <v>189</v>
      </c>
      <c r="C43" s="60">
        <v>2</v>
      </c>
      <c r="D43" s="60">
        <v>2</v>
      </c>
      <c r="E43" s="60">
        <v>1</v>
      </c>
      <c r="F43" s="60">
        <v>3</v>
      </c>
      <c r="G43" s="60">
        <v>1</v>
      </c>
      <c r="H43" s="60">
        <v>2</v>
      </c>
      <c r="I43" s="60">
        <v>1</v>
      </c>
      <c r="J43" s="60">
        <v>1</v>
      </c>
      <c r="K43" s="87">
        <f t="shared" si="0"/>
        <v>13</v>
      </c>
      <c r="L43" s="88">
        <f>K43/8</f>
        <v>1.625</v>
      </c>
    </row>
    <row r="44" spans="1:13" ht="23.1" customHeight="1" x14ac:dyDescent="0.25">
      <c r="A44" s="85">
        <v>3</v>
      </c>
      <c r="B44" s="86" t="s">
        <v>188</v>
      </c>
      <c r="C44" s="60">
        <v>3</v>
      </c>
      <c r="D44" s="60">
        <v>3</v>
      </c>
      <c r="E44" s="60">
        <v>3</v>
      </c>
      <c r="F44" s="60">
        <v>2</v>
      </c>
      <c r="G44" s="60">
        <v>3</v>
      </c>
      <c r="H44" s="60">
        <v>3</v>
      </c>
      <c r="I44" s="60">
        <v>4</v>
      </c>
      <c r="J44" s="60">
        <v>3</v>
      </c>
      <c r="K44" s="87">
        <f t="shared" si="0"/>
        <v>24</v>
      </c>
      <c r="L44" s="88">
        <f>K44/8</f>
        <v>3</v>
      </c>
    </row>
    <row r="45" spans="1:13" ht="23.1" customHeight="1" x14ac:dyDescent="0.25">
      <c r="A45" s="85">
        <v>4</v>
      </c>
      <c r="B45" s="86" t="s">
        <v>181</v>
      </c>
      <c r="C45" s="60">
        <v>4</v>
      </c>
      <c r="D45" s="60">
        <v>6</v>
      </c>
      <c r="E45" s="60">
        <v>5</v>
      </c>
      <c r="F45" s="60">
        <v>5</v>
      </c>
      <c r="G45" s="60">
        <v>5</v>
      </c>
      <c r="H45" s="60">
        <v>4</v>
      </c>
      <c r="I45" s="60">
        <v>6</v>
      </c>
      <c r="J45" s="60">
        <v>5</v>
      </c>
      <c r="K45" s="87">
        <f t="shared" si="0"/>
        <v>40</v>
      </c>
      <c r="L45" s="88">
        <f>K45/8</f>
        <v>5</v>
      </c>
    </row>
    <row r="46" spans="1:13" ht="23.1" customHeight="1" x14ac:dyDescent="0.25">
      <c r="A46" s="85">
        <v>5</v>
      </c>
      <c r="B46" s="86" t="s">
        <v>175</v>
      </c>
      <c r="C46" s="60">
        <v>5</v>
      </c>
      <c r="D46" s="60">
        <v>0</v>
      </c>
      <c r="E46" s="60">
        <v>4</v>
      </c>
      <c r="F46" s="60">
        <v>0</v>
      </c>
      <c r="G46" s="60">
        <v>4</v>
      </c>
      <c r="H46" s="60">
        <v>8</v>
      </c>
      <c r="I46" s="60">
        <v>3</v>
      </c>
      <c r="J46" s="60">
        <v>7</v>
      </c>
      <c r="K46" s="87">
        <f t="shared" si="0"/>
        <v>31</v>
      </c>
      <c r="L46" s="88">
        <f>K46/6</f>
        <v>5.166666666666667</v>
      </c>
    </row>
    <row r="47" spans="1:13" ht="23.1" customHeight="1" x14ac:dyDescent="0.25">
      <c r="A47" s="85">
        <v>6</v>
      </c>
      <c r="B47" s="86" t="s">
        <v>182</v>
      </c>
      <c r="C47" s="60">
        <v>7</v>
      </c>
      <c r="D47" s="60">
        <v>4</v>
      </c>
      <c r="E47" s="60">
        <v>6</v>
      </c>
      <c r="F47" s="60">
        <v>4</v>
      </c>
      <c r="G47" s="60">
        <v>6</v>
      </c>
      <c r="H47" s="60">
        <v>7</v>
      </c>
      <c r="I47" s="60">
        <v>5</v>
      </c>
      <c r="J47" s="60">
        <v>9</v>
      </c>
      <c r="K47" s="87">
        <f t="shared" si="0"/>
        <v>48</v>
      </c>
      <c r="L47" s="88">
        <f t="shared" ref="L47:L52" si="1">K47/8</f>
        <v>6</v>
      </c>
    </row>
    <row r="48" spans="1:13" ht="23.1" customHeight="1" x14ac:dyDescent="0.25">
      <c r="A48" s="85">
        <v>7</v>
      </c>
      <c r="B48" s="86" t="s">
        <v>179</v>
      </c>
      <c r="C48" s="60">
        <v>10</v>
      </c>
      <c r="D48" s="60">
        <v>5</v>
      </c>
      <c r="E48" s="60">
        <v>10</v>
      </c>
      <c r="F48" s="60">
        <v>8</v>
      </c>
      <c r="G48" s="60">
        <v>10</v>
      </c>
      <c r="H48" s="60">
        <v>5</v>
      </c>
      <c r="I48" s="60">
        <v>7</v>
      </c>
      <c r="J48" s="60">
        <v>4</v>
      </c>
      <c r="K48" s="87">
        <f t="shared" si="0"/>
        <v>59</v>
      </c>
      <c r="L48" s="88">
        <f t="shared" si="1"/>
        <v>7.375</v>
      </c>
    </row>
    <row r="49" spans="1:12" ht="23.1" customHeight="1" x14ac:dyDescent="0.25">
      <c r="A49" s="85">
        <v>8</v>
      </c>
      <c r="B49" s="86" t="s">
        <v>184</v>
      </c>
      <c r="C49" s="60">
        <v>6</v>
      </c>
      <c r="D49" s="60">
        <v>9</v>
      </c>
      <c r="E49" s="60">
        <v>9</v>
      </c>
      <c r="F49" s="60">
        <v>6</v>
      </c>
      <c r="G49" s="60">
        <v>7</v>
      </c>
      <c r="H49" s="60">
        <v>6</v>
      </c>
      <c r="I49" s="60">
        <v>9</v>
      </c>
      <c r="J49" s="60">
        <v>11</v>
      </c>
      <c r="K49" s="87">
        <f t="shared" si="0"/>
        <v>63</v>
      </c>
      <c r="L49" s="88">
        <f t="shared" si="1"/>
        <v>7.875</v>
      </c>
    </row>
    <row r="50" spans="1:12" ht="23.1" customHeight="1" x14ac:dyDescent="0.25">
      <c r="A50" s="85">
        <v>9</v>
      </c>
      <c r="B50" s="86" t="s">
        <v>178</v>
      </c>
      <c r="C50" s="60">
        <v>9</v>
      </c>
      <c r="D50" s="60">
        <v>7</v>
      </c>
      <c r="E50" s="60">
        <v>7</v>
      </c>
      <c r="F50" s="60">
        <v>9</v>
      </c>
      <c r="G50" s="60">
        <v>8</v>
      </c>
      <c r="H50" s="60">
        <v>9</v>
      </c>
      <c r="I50" s="60">
        <v>10</v>
      </c>
      <c r="J50" s="60">
        <v>6</v>
      </c>
      <c r="K50" s="87">
        <f t="shared" si="0"/>
        <v>65</v>
      </c>
      <c r="L50" s="88">
        <f t="shared" si="1"/>
        <v>8.125</v>
      </c>
    </row>
    <row r="51" spans="1:12" ht="23.1" customHeight="1" x14ac:dyDescent="0.25">
      <c r="A51" s="85">
        <v>10</v>
      </c>
      <c r="B51" s="86" t="s">
        <v>177</v>
      </c>
      <c r="C51" s="60">
        <v>8</v>
      </c>
      <c r="D51" s="60">
        <v>10</v>
      </c>
      <c r="E51" s="60">
        <v>8</v>
      </c>
      <c r="F51" s="60">
        <v>7</v>
      </c>
      <c r="G51" s="60">
        <v>9</v>
      </c>
      <c r="H51" s="60">
        <v>11</v>
      </c>
      <c r="I51" s="60">
        <v>11</v>
      </c>
      <c r="J51" s="60">
        <v>12</v>
      </c>
      <c r="K51" s="87">
        <f t="shared" si="0"/>
        <v>76</v>
      </c>
      <c r="L51" s="88">
        <f t="shared" si="1"/>
        <v>9.5</v>
      </c>
    </row>
    <row r="52" spans="1:12" ht="23.1" customHeight="1" x14ac:dyDescent="0.25">
      <c r="A52" s="85">
        <v>11</v>
      </c>
      <c r="B52" s="86" t="s">
        <v>190</v>
      </c>
      <c r="C52" s="60">
        <v>11</v>
      </c>
      <c r="D52" s="60">
        <v>8</v>
      </c>
      <c r="E52" s="60">
        <v>11</v>
      </c>
      <c r="F52" s="60">
        <v>12</v>
      </c>
      <c r="G52" s="60">
        <v>11</v>
      </c>
      <c r="H52" s="60">
        <v>10</v>
      </c>
      <c r="I52" s="60">
        <v>8</v>
      </c>
      <c r="J52" s="60">
        <v>8</v>
      </c>
      <c r="K52" s="87">
        <f t="shared" si="0"/>
        <v>79</v>
      </c>
      <c r="L52" s="88">
        <f t="shared" si="1"/>
        <v>9.875</v>
      </c>
    </row>
    <row r="53" spans="1:12" ht="23.1" customHeight="1" x14ac:dyDescent="0.25">
      <c r="A53" s="85">
        <v>12</v>
      </c>
      <c r="B53" s="86" t="s">
        <v>187</v>
      </c>
      <c r="C53" s="60">
        <v>0</v>
      </c>
      <c r="D53" s="60">
        <v>0</v>
      </c>
      <c r="E53" s="60">
        <v>13</v>
      </c>
      <c r="F53" s="60">
        <v>10</v>
      </c>
      <c r="G53" s="60">
        <v>13</v>
      </c>
      <c r="H53" s="60">
        <v>12</v>
      </c>
      <c r="I53" s="60">
        <v>13</v>
      </c>
      <c r="J53" s="60">
        <v>10</v>
      </c>
      <c r="K53" s="87">
        <f t="shared" si="0"/>
        <v>71</v>
      </c>
      <c r="L53" s="88">
        <f>K53/6</f>
        <v>11.833333333333334</v>
      </c>
    </row>
    <row r="54" spans="1:12" ht="23.1" customHeight="1" x14ac:dyDescent="0.25">
      <c r="A54" s="85">
        <v>13</v>
      </c>
      <c r="B54" s="89" t="s">
        <v>173</v>
      </c>
      <c r="C54" s="60">
        <v>12</v>
      </c>
      <c r="D54" s="60">
        <v>11</v>
      </c>
      <c r="E54" s="60">
        <v>12</v>
      </c>
      <c r="F54" s="60">
        <v>11</v>
      </c>
      <c r="G54" s="60">
        <v>12</v>
      </c>
      <c r="H54" s="60">
        <v>13</v>
      </c>
      <c r="I54" s="60">
        <v>12</v>
      </c>
      <c r="J54" s="60">
        <v>13</v>
      </c>
      <c r="K54" s="87">
        <f t="shared" si="0"/>
        <v>96</v>
      </c>
      <c r="L54" s="88">
        <f>K54/8</f>
        <v>12</v>
      </c>
    </row>
    <row r="55" spans="1:12" ht="23.1" customHeight="1" x14ac:dyDescent="0.25">
      <c r="A55" s="85" t="s">
        <v>277</v>
      </c>
      <c r="B55" s="86" t="s">
        <v>186</v>
      </c>
      <c r="C55" s="60" t="s">
        <v>277</v>
      </c>
      <c r="D55" s="60" t="s">
        <v>277</v>
      </c>
      <c r="E55" s="60" t="s">
        <v>277</v>
      </c>
      <c r="F55" s="60" t="s">
        <v>277</v>
      </c>
      <c r="G55" s="60" t="s">
        <v>277</v>
      </c>
      <c r="H55" s="60" t="s">
        <v>277</v>
      </c>
      <c r="I55" s="60" t="s">
        <v>277</v>
      </c>
      <c r="J55" s="60" t="s">
        <v>277</v>
      </c>
      <c r="K55" s="60" t="s">
        <v>277</v>
      </c>
      <c r="L55" s="61" t="s">
        <v>277</v>
      </c>
    </row>
    <row r="56" spans="1:12" ht="23.1" customHeight="1" x14ac:dyDescent="0.25">
      <c r="A56" s="85" t="s">
        <v>321</v>
      </c>
      <c r="B56" s="86" t="s">
        <v>174</v>
      </c>
      <c r="C56" s="60" t="s">
        <v>203</v>
      </c>
      <c r="D56" s="60" t="s">
        <v>203</v>
      </c>
      <c r="E56" s="60" t="s">
        <v>203</v>
      </c>
      <c r="F56" s="60" t="s">
        <v>203</v>
      </c>
      <c r="G56" s="60" t="s">
        <v>203</v>
      </c>
      <c r="H56" s="60" t="s">
        <v>203</v>
      </c>
      <c r="I56" s="60" t="s">
        <v>203</v>
      </c>
      <c r="J56" s="60" t="s">
        <v>203</v>
      </c>
      <c r="K56" s="60" t="s">
        <v>203</v>
      </c>
      <c r="L56" s="61" t="s">
        <v>203</v>
      </c>
    </row>
    <row r="57" spans="1:12" ht="23.1" customHeight="1" x14ac:dyDescent="0.25">
      <c r="A57" s="85" t="s">
        <v>321</v>
      </c>
      <c r="B57" s="86" t="s">
        <v>180</v>
      </c>
      <c r="C57" s="60" t="s">
        <v>203</v>
      </c>
      <c r="D57" s="60" t="s">
        <v>203</v>
      </c>
      <c r="E57" s="60" t="s">
        <v>203</v>
      </c>
      <c r="F57" s="60" t="s">
        <v>203</v>
      </c>
      <c r="G57" s="60" t="s">
        <v>203</v>
      </c>
      <c r="H57" s="60" t="s">
        <v>203</v>
      </c>
      <c r="I57" s="60" t="s">
        <v>203</v>
      </c>
      <c r="J57" s="60" t="s">
        <v>203</v>
      </c>
      <c r="K57" s="60" t="s">
        <v>203</v>
      </c>
      <c r="L57" s="61" t="s">
        <v>203</v>
      </c>
    </row>
    <row r="58" spans="1:12" ht="23.1" customHeight="1" x14ac:dyDescent="0.25">
      <c r="A58" s="85" t="s">
        <v>321</v>
      </c>
      <c r="B58" s="86" t="s">
        <v>183</v>
      </c>
      <c r="C58" s="60" t="s">
        <v>203</v>
      </c>
      <c r="D58" s="60" t="s">
        <v>203</v>
      </c>
      <c r="E58" s="60" t="s">
        <v>203</v>
      </c>
      <c r="F58" s="60" t="s">
        <v>203</v>
      </c>
      <c r="G58" s="60" t="s">
        <v>203</v>
      </c>
      <c r="H58" s="60" t="s">
        <v>203</v>
      </c>
      <c r="I58" s="60" t="s">
        <v>203</v>
      </c>
      <c r="J58" s="60" t="s">
        <v>203</v>
      </c>
      <c r="K58" s="60" t="s">
        <v>203</v>
      </c>
      <c r="L58" s="61" t="s">
        <v>203</v>
      </c>
    </row>
    <row r="59" spans="1:12" ht="23.1" customHeight="1" thickBot="1" x14ac:dyDescent="0.3">
      <c r="A59" s="90" t="s">
        <v>321</v>
      </c>
      <c r="B59" s="91" t="s">
        <v>185</v>
      </c>
      <c r="C59" s="69" t="s">
        <v>203</v>
      </c>
      <c r="D59" s="69" t="s">
        <v>203</v>
      </c>
      <c r="E59" s="69" t="s">
        <v>203</v>
      </c>
      <c r="F59" s="69" t="s">
        <v>203</v>
      </c>
      <c r="G59" s="69" t="s">
        <v>203</v>
      </c>
      <c r="H59" s="69" t="s">
        <v>203</v>
      </c>
      <c r="I59" s="69" t="s">
        <v>203</v>
      </c>
      <c r="J59" s="69" t="s">
        <v>203</v>
      </c>
      <c r="K59" s="69" t="s">
        <v>203</v>
      </c>
      <c r="L59" s="70" t="s">
        <v>203</v>
      </c>
    </row>
  </sheetData>
  <sortState ref="B42:L54">
    <sortCondition ref="L42:L54"/>
  </sortState>
  <phoneticPr fontId="0" type="noConversion"/>
  <pageMargins left="0.25" right="0.25" top="0.25" bottom="0.25" header="0.25" footer="0.25"/>
  <pageSetup scale="42" orientation="landscape"/>
  <colBreaks count="1" manualBreakCount="1">
    <brk id="12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679</v>
      </c>
      <c r="B2" s="87" t="s">
        <v>643</v>
      </c>
      <c r="C2" s="145" t="s">
        <v>644</v>
      </c>
      <c r="D2" s="87" t="s">
        <v>645</v>
      </c>
      <c r="E2" s="87" t="s">
        <v>646</v>
      </c>
      <c r="F2" s="24">
        <v>1.4579861111111111E-3</v>
      </c>
      <c r="G2" s="24">
        <v>1.4560185185185186E-3</v>
      </c>
      <c r="H2" s="10"/>
      <c r="I2" s="25"/>
      <c r="J2" s="25"/>
      <c r="K2" s="25"/>
      <c r="L2" s="25"/>
      <c r="M2" s="25"/>
      <c r="N2" s="24"/>
      <c r="O2" s="24"/>
    </row>
    <row r="3" spans="1:20" ht="27.75" customHeight="1" x14ac:dyDescent="0.25">
      <c r="A3" s="10" t="s">
        <v>1462</v>
      </c>
      <c r="B3" s="145" t="s">
        <v>1429</v>
      </c>
      <c r="C3" s="87" t="s">
        <v>1430</v>
      </c>
      <c r="D3" s="87" t="s">
        <v>1431</v>
      </c>
      <c r="E3" s="145" t="s">
        <v>1328</v>
      </c>
      <c r="F3" s="24">
        <v>1.4579861111111111E-3</v>
      </c>
      <c r="G3" s="24">
        <v>1.4560185185185186E-3</v>
      </c>
      <c r="H3" s="10"/>
      <c r="I3" s="25"/>
      <c r="J3" s="25"/>
      <c r="K3" s="25"/>
      <c r="L3" s="25"/>
      <c r="M3" s="25"/>
      <c r="N3" s="24"/>
      <c r="O3" s="24"/>
    </row>
    <row r="4" spans="1:20" ht="27.75" customHeight="1" x14ac:dyDescent="0.25">
      <c r="A4" s="10"/>
      <c r="B4" s="87"/>
      <c r="C4" s="87"/>
      <c r="D4" s="87"/>
      <c r="E4" s="87"/>
      <c r="F4" s="24"/>
      <c r="G4" s="24"/>
      <c r="H4" s="10"/>
      <c r="I4" s="25"/>
      <c r="J4" s="25"/>
      <c r="K4" s="25"/>
      <c r="L4" s="25"/>
      <c r="M4" s="25"/>
      <c r="N4" s="24"/>
      <c r="O4" s="24"/>
    </row>
    <row r="5" spans="1:20" ht="27.75" customHeight="1" x14ac:dyDescent="0.25">
      <c r="A5" s="10"/>
      <c r="B5" s="87"/>
      <c r="C5" s="87"/>
      <c r="D5" s="87"/>
      <c r="E5" s="87"/>
      <c r="F5" s="24"/>
      <c r="G5" s="24"/>
      <c r="H5" s="10"/>
      <c r="I5" s="25"/>
      <c r="J5" s="25"/>
      <c r="K5" s="25"/>
      <c r="L5" s="25"/>
      <c r="M5" s="25"/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/>
      <c r="B8" s="87"/>
      <c r="C8" s="87"/>
      <c r="D8" s="87"/>
      <c r="E8" s="87"/>
      <c r="F8" s="24"/>
      <c r="G8" s="24"/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/>
      <c r="B9" s="87"/>
      <c r="C9" s="87"/>
      <c r="D9" s="25"/>
      <c r="E9" s="87"/>
      <c r="F9" s="24"/>
      <c r="G9" s="24"/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620</v>
      </c>
      <c r="I12" s="87"/>
      <c r="J12" s="87" t="s">
        <v>680</v>
      </c>
      <c r="K12" s="87" t="s">
        <v>681</v>
      </c>
      <c r="L12" s="87" t="s">
        <v>682</v>
      </c>
      <c r="M12" s="87" t="s">
        <v>683</v>
      </c>
      <c r="N12" s="24">
        <v>1.2981481481481481E-3</v>
      </c>
      <c r="O12" s="24">
        <v>1.3005787037037037E-3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 t="s">
        <v>1462</v>
      </c>
      <c r="I13" s="87"/>
      <c r="J13" s="87" t="s">
        <v>680</v>
      </c>
      <c r="K13" s="145" t="s">
        <v>1432</v>
      </c>
      <c r="L13" s="87" t="s">
        <v>871</v>
      </c>
      <c r="M13" s="145" t="s">
        <v>1287</v>
      </c>
      <c r="N13" s="24">
        <v>1.2981481481481481E-3</v>
      </c>
      <c r="O13" s="24">
        <v>1.3005787037037037E-3</v>
      </c>
      <c r="Q13" s="21"/>
    </row>
    <row r="14" spans="1:20" ht="27.75" customHeight="1" x14ac:dyDescent="0.25">
      <c r="A14" s="10" t="s">
        <v>624</v>
      </c>
      <c r="B14" s="87" t="s">
        <v>647</v>
      </c>
      <c r="C14" s="87" t="s">
        <v>648</v>
      </c>
      <c r="D14" s="87" t="s">
        <v>649</v>
      </c>
      <c r="E14" s="87" t="s">
        <v>650</v>
      </c>
      <c r="F14" s="146">
        <v>2.1870370370370372E-3</v>
      </c>
      <c r="G14" s="24">
        <v>2.1870370370370372E-3</v>
      </c>
      <c r="H14" s="10"/>
      <c r="I14" s="87"/>
      <c r="J14" s="87"/>
      <c r="K14" s="87"/>
      <c r="L14" s="87"/>
      <c r="M14" s="87"/>
      <c r="N14" s="24"/>
      <c r="O14" s="24"/>
      <c r="Q14" s="21"/>
    </row>
    <row r="15" spans="1:20" ht="27.75" customHeight="1" x14ac:dyDescent="0.25">
      <c r="A15" s="10" t="s">
        <v>625</v>
      </c>
      <c r="B15" s="87" t="s">
        <v>651</v>
      </c>
      <c r="C15" s="87" t="s">
        <v>652</v>
      </c>
      <c r="D15" s="25" t="s">
        <v>653</v>
      </c>
      <c r="E15" s="87" t="s">
        <v>654</v>
      </c>
      <c r="F15" s="146">
        <v>2.1266203703703703E-3</v>
      </c>
      <c r="G15" s="24" t="s">
        <v>95</v>
      </c>
      <c r="H15" s="10"/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 t="s">
        <v>623</v>
      </c>
      <c r="B16" s="87" t="s">
        <v>655</v>
      </c>
      <c r="C16" s="87" t="s">
        <v>656</v>
      </c>
      <c r="D16" s="87" t="s">
        <v>657</v>
      </c>
      <c r="E16" s="87" t="s">
        <v>658</v>
      </c>
      <c r="F16" s="24">
        <v>2.0773148148148148E-3</v>
      </c>
      <c r="G16" s="24">
        <v>2.0798611111111113E-3</v>
      </c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 t="s">
        <v>622</v>
      </c>
      <c r="B17" s="87" t="s">
        <v>659</v>
      </c>
      <c r="C17" s="87" t="s">
        <v>660</v>
      </c>
      <c r="D17" s="87" t="s">
        <v>661</v>
      </c>
      <c r="E17" s="87" t="s">
        <v>662</v>
      </c>
      <c r="F17" s="24">
        <v>1.6531250000000001E-3</v>
      </c>
      <c r="G17" s="146">
        <v>1.6488425925925926E-3</v>
      </c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 t="s">
        <v>520</v>
      </c>
      <c r="I18" s="87"/>
      <c r="J18" s="87"/>
      <c r="K18" s="87"/>
      <c r="L18" s="87" t="s">
        <v>684</v>
      </c>
      <c r="M18" s="87" t="s">
        <v>685</v>
      </c>
      <c r="N18" s="24">
        <v>1.0947916666666667E-3</v>
      </c>
      <c r="O18" s="24">
        <v>1.0946759259259258E-3</v>
      </c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 t="s">
        <v>632</v>
      </c>
      <c r="I19" s="87"/>
      <c r="J19" s="87"/>
      <c r="K19" s="87"/>
      <c r="L19" s="87" t="s">
        <v>686</v>
      </c>
      <c r="M19" s="87" t="s">
        <v>687</v>
      </c>
      <c r="N19" s="24">
        <v>1.0265046296296296E-3</v>
      </c>
      <c r="O19" s="24">
        <v>1.0236111111111112E-3</v>
      </c>
      <c r="Q19" s="74"/>
      <c r="S19" s="74"/>
      <c r="T19" s="74"/>
    </row>
    <row r="20" spans="1:20" ht="27.75" customHeight="1" x14ac:dyDescent="0.25">
      <c r="A20" s="10" t="s">
        <v>626</v>
      </c>
      <c r="B20" s="87"/>
      <c r="C20" s="87"/>
      <c r="D20" s="87"/>
      <c r="E20" s="29"/>
      <c r="F20" s="147" t="s">
        <v>664</v>
      </c>
      <c r="G20" s="29" t="s">
        <v>663</v>
      </c>
      <c r="H20" s="10" t="s">
        <v>633</v>
      </c>
      <c r="I20" s="87"/>
      <c r="J20" s="87"/>
      <c r="K20" s="87"/>
      <c r="L20" s="87" t="s">
        <v>688</v>
      </c>
      <c r="M20" s="87" t="s">
        <v>689</v>
      </c>
      <c r="N20" s="146">
        <v>9.0393518518518525E-4</v>
      </c>
      <c r="O20" s="24">
        <v>9.0428240740740747E-4</v>
      </c>
      <c r="Q20" s="74"/>
      <c r="S20" s="74"/>
      <c r="T20" s="74"/>
    </row>
    <row r="21" spans="1:20" ht="27.75" customHeight="1" x14ac:dyDescent="0.25">
      <c r="A21" s="10" t="s">
        <v>385</v>
      </c>
      <c r="B21" s="87"/>
      <c r="C21" s="87"/>
      <c r="D21" s="87"/>
      <c r="E21" s="29"/>
      <c r="F21" s="29" t="s">
        <v>665</v>
      </c>
      <c r="G21" s="29" t="s">
        <v>699</v>
      </c>
      <c r="H21" s="10" t="s">
        <v>399</v>
      </c>
      <c r="I21" s="87"/>
      <c r="J21" s="25"/>
      <c r="K21" s="87"/>
      <c r="L21" s="87" t="s">
        <v>690</v>
      </c>
      <c r="M21" s="25" t="s">
        <v>561</v>
      </c>
      <c r="N21" s="24">
        <v>9.7361111111111118E-4</v>
      </c>
      <c r="O21" s="24">
        <v>9.7465277777777774E-4</v>
      </c>
      <c r="Q21" s="158"/>
      <c r="R21" s="158"/>
      <c r="S21" s="158"/>
      <c r="T21" s="158"/>
    </row>
    <row r="22" spans="1:20" ht="27.75" customHeight="1" x14ac:dyDescent="0.25">
      <c r="A22" s="10" t="s">
        <v>509</v>
      </c>
      <c r="B22" s="87"/>
      <c r="C22" s="87"/>
      <c r="D22" s="87"/>
      <c r="E22" s="29"/>
      <c r="F22" s="29" t="s">
        <v>667</v>
      </c>
      <c r="G22" s="147" t="s">
        <v>666</v>
      </c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 t="s">
        <v>627</v>
      </c>
      <c r="B23" s="87"/>
      <c r="C23" s="87"/>
      <c r="D23" s="87"/>
      <c r="E23" s="29"/>
      <c r="F23" s="29" t="s">
        <v>669</v>
      </c>
      <c r="G23" s="147" t="s">
        <v>668</v>
      </c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634</v>
      </c>
      <c r="I24" s="87"/>
      <c r="J24" s="87"/>
      <c r="K24" s="87"/>
      <c r="L24" s="87" t="s">
        <v>691</v>
      </c>
      <c r="M24" s="87" t="s">
        <v>692</v>
      </c>
      <c r="N24" s="24">
        <v>1.0505787037037037E-3</v>
      </c>
      <c r="O24" s="24">
        <v>1.0501157407407408E-3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635</v>
      </c>
      <c r="I25" s="87"/>
      <c r="J25" s="87"/>
      <c r="K25" s="87"/>
      <c r="L25" s="87" t="s">
        <v>693</v>
      </c>
      <c r="M25" s="87" t="s">
        <v>694</v>
      </c>
      <c r="N25" s="24">
        <v>8.8113425925925913E-4</v>
      </c>
      <c r="O25" s="24">
        <v>8.8668981481481487E-4</v>
      </c>
      <c r="Q25" s="74"/>
      <c r="S25" s="74"/>
    </row>
    <row r="26" spans="1:20" ht="27.75" customHeight="1" x14ac:dyDescent="0.25">
      <c r="A26" s="10" t="s">
        <v>628</v>
      </c>
      <c r="B26" s="87"/>
      <c r="C26" s="87"/>
      <c r="D26" s="87" t="s">
        <v>670</v>
      </c>
      <c r="E26" s="87" t="s">
        <v>671</v>
      </c>
      <c r="F26" s="146">
        <v>1.0802083333333332E-3</v>
      </c>
      <c r="G26" s="24">
        <v>1.0856481481481481E-3</v>
      </c>
      <c r="H26" s="10" t="s">
        <v>636</v>
      </c>
      <c r="I26" s="87"/>
      <c r="J26" s="87"/>
      <c r="K26" s="87"/>
      <c r="L26" s="87" t="s">
        <v>695</v>
      </c>
      <c r="M26" s="87" t="s">
        <v>696</v>
      </c>
      <c r="N26" s="24">
        <v>8.0694444444444433E-4</v>
      </c>
      <c r="O26" s="146">
        <v>8.0462962962962964E-4</v>
      </c>
      <c r="Q26" s="158"/>
      <c r="R26" s="158"/>
      <c r="S26" s="158"/>
      <c r="T26" s="158"/>
    </row>
    <row r="27" spans="1:20" ht="27.75" customHeight="1" x14ac:dyDescent="0.25">
      <c r="A27" s="10" t="s">
        <v>629</v>
      </c>
      <c r="B27" s="87"/>
      <c r="C27" s="87"/>
      <c r="D27" s="87" t="s">
        <v>672</v>
      </c>
      <c r="E27" s="87" t="s">
        <v>673</v>
      </c>
      <c r="F27" s="24">
        <v>1.0615740740740739E-3</v>
      </c>
      <c r="G27" s="24">
        <v>1.0606481481481482E-3</v>
      </c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 t="s">
        <v>510</v>
      </c>
      <c r="B28" s="87"/>
      <c r="C28" s="87"/>
      <c r="D28" s="87" t="s">
        <v>674</v>
      </c>
      <c r="E28" s="87" t="s">
        <v>675</v>
      </c>
      <c r="F28" s="24">
        <v>8.4317129629629629E-4</v>
      </c>
      <c r="G28" s="146">
        <v>8.3796296296296299E-4</v>
      </c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697</v>
      </c>
      <c r="I30" s="24"/>
      <c r="J30" s="146">
        <v>8.3576388888888893E-4</v>
      </c>
      <c r="K30" s="146">
        <v>8.9641203703703703E-4</v>
      </c>
      <c r="L30" s="146">
        <v>8.9317129629629631E-4</v>
      </c>
      <c r="M30" s="146">
        <v>8.1458333333333339E-4</v>
      </c>
      <c r="N30" s="24">
        <v>3.4399305555555554E-3</v>
      </c>
      <c r="O30" s="24">
        <v>3.4413194444444443E-3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 t="s">
        <v>1462</v>
      </c>
      <c r="I31" s="24"/>
      <c r="J31" s="24" t="s">
        <v>202</v>
      </c>
      <c r="K31" s="24" t="s">
        <v>202</v>
      </c>
      <c r="L31" s="24" t="s">
        <v>202</v>
      </c>
      <c r="M31" s="24" t="s">
        <v>202</v>
      </c>
      <c r="N31" s="24">
        <v>3.4399305555555554E-3</v>
      </c>
      <c r="O31" s="24">
        <v>3.4413194444444443E-3</v>
      </c>
    </row>
    <row r="32" spans="1:20" ht="27.75" customHeight="1" x14ac:dyDescent="0.25">
      <c r="A32" s="10" t="s">
        <v>630</v>
      </c>
      <c r="B32" s="87"/>
      <c r="C32" s="87"/>
      <c r="D32" s="87" t="s">
        <v>676</v>
      </c>
      <c r="E32" s="87" t="s">
        <v>677</v>
      </c>
      <c r="F32" s="146">
        <v>9.3553240740740738E-4</v>
      </c>
      <c r="G32" s="24">
        <v>9.358796296296295E-4</v>
      </c>
      <c r="H32" s="10"/>
      <c r="I32" s="24"/>
      <c r="J32" s="24"/>
      <c r="K32" s="24"/>
      <c r="L32" s="24"/>
      <c r="M32" s="24"/>
      <c r="N32" s="24"/>
      <c r="O32" s="24"/>
    </row>
    <row r="33" spans="1:15" ht="27.75" customHeight="1" x14ac:dyDescent="0.25">
      <c r="A33" s="10" t="s">
        <v>631</v>
      </c>
      <c r="B33" s="87"/>
      <c r="C33" s="87"/>
      <c r="D33" s="87" t="s">
        <v>678</v>
      </c>
      <c r="E33" s="87" t="s">
        <v>601</v>
      </c>
      <c r="F33" s="24">
        <v>8.9097222222222214E-4</v>
      </c>
      <c r="G33" s="24">
        <v>8.9247685185185176E-4</v>
      </c>
      <c r="H33" s="10"/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32" t="s">
        <v>621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700</v>
      </c>
      <c r="B2" s="145" t="s">
        <v>743</v>
      </c>
      <c r="C2" s="87" t="s">
        <v>744</v>
      </c>
      <c r="D2" s="87" t="s">
        <v>745</v>
      </c>
      <c r="E2" s="87" t="s">
        <v>746</v>
      </c>
      <c r="F2" s="24">
        <v>1.545486111111111E-3</v>
      </c>
      <c r="G2" s="24">
        <v>1.5393518518518519E-3</v>
      </c>
      <c r="H2" s="10" t="s">
        <v>717</v>
      </c>
      <c r="I2" s="25" t="s">
        <v>777</v>
      </c>
      <c r="J2" s="25" t="s">
        <v>779</v>
      </c>
      <c r="K2" s="25" t="s">
        <v>780</v>
      </c>
      <c r="L2" s="25" t="s">
        <v>782</v>
      </c>
      <c r="M2" s="25" t="s">
        <v>784</v>
      </c>
      <c r="N2" s="146">
        <v>4.0405092592592593E-3</v>
      </c>
      <c r="O2" s="24">
        <v>4.0444444444444443E-3</v>
      </c>
    </row>
    <row r="3" spans="1:20" ht="27.75" customHeight="1" x14ac:dyDescent="0.25">
      <c r="A3" s="10" t="s">
        <v>703</v>
      </c>
      <c r="B3" s="87"/>
      <c r="C3" s="87"/>
      <c r="D3" s="87"/>
      <c r="E3" s="87"/>
      <c r="F3" s="24"/>
      <c r="G3" s="24"/>
      <c r="H3" s="10"/>
      <c r="I3" s="25" t="s">
        <v>778</v>
      </c>
      <c r="J3" s="25" t="s">
        <v>409</v>
      </c>
      <c r="K3" s="25" t="s">
        <v>781</v>
      </c>
      <c r="L3" s="25" t="s">
        <v>783</v>
      </c>
      <c r="M3" s="25" t="s">
        <v>785</v>
      </c>
      <c r="N3" s="24"/>
      <c r="O3" s="24"/>
    </row>
    <row r="4" spans="1:20" ht="27.75" customHeight="1" x14ac:dyDescent="0.25">
      <c r="A4" s="10" t="s">
        <v>704</v>
      </c>
      <c r="B4" s="87" t="s">
        <v>747</v>
      </c>
      <c r="C4" s="145" t="s">
        <v>748</v>
      </c>
      <c r="D4" s="87" t="s">
        <v>749</v>
      </c>
      <c r="E4" s="87" t="s">
        <v>750</v>
      </c>
      <c r="F4" s="24">
        <v>1.8233796296296297E-3</v>
      </c>
      <c r="G4" s="24">
        <v>1.8055555555555557E-3</v>
      </c>
      <c r="H4" s="10" t="s">
        <v>718</v>
      </c>
      <c r="I4" s="25" t="s">
        <v>786</v>
      </c>
      <c r="J4" s="25" t="s">
        <v>788</v>
      </c>
      <c r="K4" s="25" t="s">
        <v>450</v>
      </c>
      <c r="L4" s="25" t="s">
        <v>791</v>
      </c>
      <c r="M4" s="25" t="s">
        <v>455</v>
      </c>
      <c r="N4" s="146">
        <v>5.1087962962962962E-3</v>
      </c>
      <c r="O4" s="24">
        <v>5.1150462962962964E-3</v>
      </c>
    </row>
    <row r="5" spans="1:20" ht="27.75" customHeight="1" x14ac:dyDescent="0.25">
      <c r="A5" s="10" t="s">
        <v>705</v>
      </c>
      <c r="B5" s="87"/>
      <c r="C5" s="87"/>
      <c r="D5" s="87"/>
      <c r="E5" s="87"/>
      <c r="F5" s="24"/>
      <c r="G5" s="24"/>
      <c r="H5" s="10"/>
      <c r="I5" s="25" t="s">
        <v>787</v>
      </c>
      <c r="J5" s="25" t="s">
        <v>789</v>
      </c>
      <c r="K5" s="25" t="s">
        <v>790</v>
      </c>
      <c r="L5" s="25" t="s">
        <v>792</v>
      </c>
      <c r="M5" s="25" t="s">
        <v>530</v>
      </c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 t="s">
        <v>707</v>
      </c>
      <c r="B8" s="87" t="s">
        <v>751</v>
      </c>
      <c r="C8" s="87" t="s">
        <v>752</v>
      </c>
      <c r="D8" s="87" t="s">
        <v>753</v>
      </c>
      <c r="E8" s="87" t="s">
        <v>754</v>
      </c>
      <c r="F8" s="146">
        <v>1.8650462962962963E-3</v>
      </c>
      <c r="G8" s="24">
        <v>1.8663194444444445E-3</v>
      </c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 t="s">
        <v>708</v>
      </c>
      <c r="B9" s="87" t="s">
        <v>755</v>
      </c>
      <c r="C9" s="87" t="s">
        <v>756</v>
      </c>
      <c r="D9" s="87" t="s">
        <v>757</v>
      </c>
      <c r="E9" s="87" t="s">
        <v>581</v>
      </c>
      <c r="F9" s="24">
        <v>1.950925925925926E-3</v>
      </c>
      <c r="G9" s="146">
        <v>1.9444444444444442E-3</v>
      </c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701</v>
      </c>
      <c r="I12" s="87"/>
      <c r="J12" s="87" t="s">
        <v>793</v>
      </c>
      <c r="K12" s="87" t="s">
        <v>794</v>
      </c>
      <c r="L12" s="87" t="s">
        <v>795</v>
      </c>
      <c r="M12" s="145" t="s">
        <v>796</v>
      </c>
      <c r="N12" s="24">
        <v>1.3391203703703705E-3</v>
      </c>
      <c r="O12" s="24">
        <v>1.3259259259259259E-3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 t="s">
        <v>719</v>
      </c>
      <c r="I13" s="87"/>
      <c r="J13" s="87"/>
      <c r="K13" s="87"/>
      <c r="L13" s="87"/>
      <c r="M13" s="87"/>
      <c r="N13" s="24"/>
      <c r="O13" s="24"/>
      <c r="Q13" s="21"/>
    </row>
    <row r="14" spans="1:20" ht="27.75" customHeight="1" x14ac:dyDescent="0.25">
      <c r="A14" s="10" t="s">
        <v>709</v>
      </c>
      <c r="B14" s="87" t="s">
        <v>758</v>
      </c>
      <c r="C14" s="87" t="s">
        <v>759</v>
      </c>
      <c r="D14" s="87" t="s">
        <v>760</v>
      </c>
      <c r="E14" s="87" t="s">
        <v>761</v>
      </c>
      <c r="F14" s="146">
        <v>1.917939814814815E-3</v>
      </c>
      <c r="G14" s="24">
        <v>1.9187500000000001E-3</v>
      </c>
      <c r="H14" s="10" t="s">
        <v>706</v>
      </c>
      <c r="I14" s="87"/>
      <c r="J14" s="87" t="s">
        <v>797</v>
      </c>
      <c r="K14" s="87" t="s">
        <v>798</v>
      </c>
      <c r="L14" s="87" t="s">
        <v>799</v>
      </c>
      <c r="M14" s="145" t="s">
        <v>800</v>
      </c>
      <c r="N14" s="24">
        <v>1.6357638888888889E-3</v>
      </c>
      <c r="O14" s="24">
        <v>1.6336805555555555E-3</v>
      </c>
      <c r="Q14" s="21"/>
    </row>
    <row r="15" spans="1:20" ht="27.75" customHeight="1" x14ac:dyDescent="0.25">
      <c r="A15" s="10" t="s">
        <v>710</v>
      </c>
      <c r="B15" s="87" t="s">
        <v>762</v>
      </c>
      <c r="C15" s="87" t="s">
        <v>763</v>
      </c>
      <c r="D15" s="25" t="s">
        <v>764</v>
      </c>
      <c r="E15" s="87" t="s">
        <v>765</v>
      </c>
      <c r="F15" s="146">
        <v>2.3881944444444445E-3</v>
      </c>
      <c r="G15" s="24">
        <v>2.3842592592592591E-3</v>
      </c>
      <c r="H15" s="10" t="s">
        <v>720</v>
      </c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/>
      <c r="B16" s="87"/>
      <c r="C16" s="87"/>
      <c r="D16" s="87"/>
      <c r="E16" s="87"/>
      <c r="F16" s="24"/>
      <c r="G16" s="24"/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 t="s">
        <v>721</v>
      </c>
      <c r="I18" s="87"/>
      <c r="J18" s="87"/>
      <c r="K18" s="87"/>
      <c r="L18" s="87" t="s">
        <v>801</v>
      </c>
      <c r="M18" s="87" t="s">
        <v>802</v>
      </c>
      <c r="N18" s="146">
        <v>8.0185185185185188E-4</v>
      </c>
      <c r="O18" s="24">
        <v>8.0659722222222211E-4</v>
      </c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 t="s">
        <v>722</v>
      </c>
      <c r="I19" s="87"/>
      <c r="J19" s="87"/>
      <c r="K19" s="87"/>
      <c r="L19" s="87" t="s">
        <v>803</v>
      </c>
      <c r="M19" s="87" t="s">
        <v>804</v>
      </c>
      <c r="N19" s="24">
        <v>9.9386574074074069E-4</v>
      </c>
      <c r="O19" s="146">
        <v>9.8923611111111109E-4</v>
      </c>
      <c r="Q19" s="74"/>
      <c r="S19" s="74"/>
      <c r="T19" s="74"/>
    </row>
    <row r="20" spans="1:20" ht="27.75" customHeight="1" x14ac:dyDescent="0.25">
      <c r="A20" s="10" t="s">
        <v>711</v>
      </c>
      <c r="B20" s="87"/>
      <c r="C20" s="87"/>
      <c r="D20" s="87"/>
      <c r="E20" s="87"/>
      <c r="F20" s="29" t="s">
        <v>766</v>
      </c>
      <c r="G20" s="29" t="s">
        <v>1394</v>
      </c>
      <c r="H20" s="10"/>
      <c r="I20" s="87"/>
      <c r="J20" s="87"/>
      <c r="K20" s="87"/>
      <c r="L20" s="87"/>
      <c r="M20" s="87"/>
      <c r="N20" s="24"/>
      <c r="O20" s="24"/>
      <c r="Q20" s="74"/>
      <c r="S20" s="74"/>
      <c r="T20" s="74"/>
    </row>
    <row r="21" spans="1:20" ht="27.75" customHeight="1" x14ac:dyDescent="0.25">
      <c r="A21" s="10" t="s">
        <v>712</v>
      </c>
      <c r="B21" s="87"/>
      <c r="C21" s="87"/>
      <c r="D21" s="87"/>
      <c r="E21" s="87"/>
      <c r="F21" s="147" t="s">
        <v>767</v>
      </c>
      <c r="G21" s="29" t="s">
        <v>202</v>
      </c>
      <c r="H21" s="10"/>
      <c r="I21" s="87"/>
      <c r="J21" s="25"/>
      <c r="K21" s="87"/>
      <c r="L21" s="87"/>
      <c r="M21" s="87"/>
      <c r="N21" s="24"/>
      <c r="O21" s="24"/>
      <c r="Q21" s="158"/>
      <c r="R21" s="158"/>
      <c r="S21" s="158"/>
      <c r="T21" s="158"/>
    </row>
    <row r="22" spans="1:20" ht="27.75" customHeight="1" x14ac:dyDescent="0.25">
      <c r="A22" s="10" t="s">
        <v>727</v>
      </c>
      <c r="B22" s="87"/>
      <c r="C22" s="87"/>
      <c r="D22" s="87"/>
      <c r="E22" s="87"/>
      <c r="F22" s="147" t="s">
        <v>768</v>
      </c>
      <c r="G22" s="29" t="s">
        <v>1393</v>
      </c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/>
      <c r="B23" s="87"/>
      <c r="C23" s="87"/>
      <c r="D23" s="87"/>
      <c r="E23" s="29"/>
      <c r="F23" s="29"/>
      <c r="G23" s="29"/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723</v>
      </c>
      <c r="I24" s="87"/>
      <c r="J24" s="87"/>
      <c r="K24" s="87"/>
      <c r="L24" s="87" t="s">
        <v>805</v>
      </c>
      <c r="M24" s="87" t="s">
        <v>597</v>
      </c>
      <c r="N24" s="24">
        <v>1.0064814814814815E-3</v>
      </c>
      <c r="O24" s="146">
        <v>1.0059027777777779E-3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724</v>
      </c>
      <c r="I25" s="87"/>
      <c r="J25" s="87"/>
      <c r="K25" s="87"/>
      <c r="L25" s="87" t="s">
        <v>806</v>
      </c>
      <c r="M25" s="87" t="s">
        <v>807</v>
      </c>
      <c r="N25" s="24">
        <v>1.1131944444444444E-3</v>
      </c>
      <c r="O25" s="146">
        <v>1.1114583333333334E-3</v>
      </c>
      <c r="Q25" s="74"/>
      <c r="S25" s="74"/>
    </row>
    <row r="26" spans="1:20" ht="27.75" customHeight="1" x14ac:dyDescent="0.25">
      <c r="A26" s="10" t="s">
        <v>713</v>
      </c>
      <c r="B26" s="87"/>
      <c r="C26" s="87"/>
      <c r="D26" s="87" t="s">
        <v>769</v>
      </c>
      <c r="E26" s="87" t="s">
        <v>770</v>
      </c>
      <c r="F26" s="24">
        <v>8.3263888888888895E-4</v>
      </c>
      <c r="G26" s="146">
        <v>8.3217592592592588E-4</v>
      </c>
      <c r="H26" s="10"/>
      <c r="I26" s="87"/>
      <c r="J26" s="87"/>
      <c r="K26" s="87"/>
      <c r="L26" s="87"/>
      <c r="M26" s="87"/>
      <c r="N26" s="24"/>
      <c r="O26" s="24"/>
      <c r="Q26" s="158"/>
      <c r="R26" s="158"/>
      <c r="S26" s="158"/>
      <c r="T26" s="158"/>
    </row>
    <row r="27" spans="1:20" ht="27.75" customHeight="1" x14ac:dyDescent="0.25">
      <c r="A27" s="10" t="s">
        <v>714</v>
      </c>
      <c r="B27" s="87"/>
      <c r="C27" s="87"/>
      <c r="D27" s="87" t="s">
        <v>450</v>
      </c>
      <c r="E27" s="87" t="s">
        <v>771</v>
      </c>
      <c r="F27" s="24">
        <v>1.1613425925925927E-3</v>
      </c>
      <c r="G27" s="146">
        <v>1.1556712962962964E-3</v>
      </c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/>
      <c r="B28" s="87"/>
      <c r="C28" s="87"/>
      <c r="D28" s="87"/>
      <c r="E28" s="87"/>
      <c r="F28" s="24"/>
      <c r="G28" s="24"/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702</v>
      </c>
      <c r="I30" s="24"/>
      <c r="J30" s="146">
        <v>8.7615740740740742E-4</v>
      </c>
      <c r="K30" s="24">
        <v>8.9178240740740743E-4</v>
      </c>
      <c r="L30" s="146">
        <v>8.8125000000000009E-4</v>
      </c>
      <c r="M30" s="146">
        <v>8.3750000000000003E-4</v>
      </c>
      <c r="N30" s="24">
        <v>3.4866898148148144E-3</v>
      </c>
      <c r="O30" s="24">
        <v>3.4859953703703706E-3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 t="s">
        <v>725</v>
      </c>
      <c r="I31" s="24"/>
      <c r="J31" s="24"/>
      <c r="K31" s="24"/>
      <c r="L31" s="24"/>
      <c r="M31" s="24"/>
      <c r="N31" s="24"/>
      <c r="O31" s="24"/>
    </row>
    <row r="32" spans="1:20" ht="27.75" customHeight="1" x14ac:dyDescent="0.25">
      <c r="A32" s="10" t="s">
        <v>715</v>
      </c>
      <c r="B32" s="87"/>
      <c r="C32" s="87"/>
      <c r="D32" s="87" t="s">
        <v>772</v>
      </c>
      <c r="E32" s="87" t="s">
        <v>773</v>
      </c>
      <c r="F32" s="24" t="s">
        <v>774</v>
      </c>
      <c r="G32" s="146" t="s">
        <v>1395</v>
      </c>
      <c r="H32" s="10" t="s">
        <v>808</v>
      </c>
      <c r="I32" s="24"/>
      <c r="J32" s="24">
        <v>1.0300925925925926E-3</v>
      </c>
      <c r="K32" s="146">
        <v>1.0932870370370369E-3</v>
      </c>
      <c r="L32" s="146">
        <v>1.0355324074074073E-3</v>
      </c>
      <c r="M32" s="146">
        <v>1.0011574074074074E-3</v>
      </c>
      <c r="N32" s="24">
        <v>4.1600694444444445E-3</v>
      </c>
      <c r="O32" s="24">
        <v>4.1572916666666659E-3</v>
      </c>
    </row>
    <row r="33" spans="1:15" ht="27.75" customHeight="1" x14ac:dyDescent="0.25">
      <c r="A33" s="10" t="s">
        <v>716</v>
      </c>
      <c r="B33" s="87"/>
      <c r="C33" s="87"/>
      <c r="D33" s="87" t="s">
        <v>775</v>
      </c>
      <c r="E33" s="87" t="s">
        <v>776</v>
      </c>
      <c r="F33" s="24">
        <v>8.8564814814814799E-4</v>
      </c>
      <c r="G33" s="24">
        <v>8.7129629629629623E-4</v>
      </c>
      <c r="H33" s="10" t="s">
        <v>809</v>
      </c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32" t="s">
        <v>823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679</v>
      </c>
      <c r="B2" s="87" t="s">
        <v>828</v>
      </c>
      <c r="C2" s="87" t="s">
        <v>829</v>
      </c>
      <c r="D2" s="87" t="s">
        <v>830</v>
      </c>
      <c r="E2" s="87" t="s">
        <v>831</v>
      </c>
      <c r="F2" s="24">
        <v>1.4723379629629628E-3</v>
      </c>
      <c r="G2" s="24">
        <v>1.4746527777777779E-3</v>
      </c>
      <c r="H2" s="10" t="s">
        <v>739</v>
      </c>
      <c r="I2" s="25" t="s">
        <v>869</v>
      </c>
      <c r="J2" s="25" t="s">
        <v>862</v>
      </c>
      <c r="K2" s="25" t="s">
        <v>863</v>
      </c>
      <c r="L2" s="25" t="s">
        <v>864</v>
      </c>
      <c r="M2" s="25" t="s">
        <v>865</v>
      </c>
      <c r="N2" s="24">
        <v>5.2399305555555558E-3</v>
      </c>
      <c r="O2" s="146">
        <v>5.2394675925925916E-3</v>
      </c>
    </row>
    <row r="3" spans="1:20" ht="27.75" customHeight="1" x14ac:dyDescent="0.25">
      <c r="A3" s="10" t="s">
        <v>1462</v>
      </c>
      <c r="B3" s="87" t="s">
        <v>1433</v>
      </c>
      <c r="C3" s="87" t="s">
        <v>1434</v>
      </c>
      <c r="D3" s="87" t="s">
        <v>1435</v>
      </c>
      <c r="E3" s="87" t="s">
        <v>1436</v>
      </c>
      <c r="F3" s="24">
        <v>1.4723379629629628E-3</v>
      </c>
      <c r="G3" s="24">
        <v>1.4746527777777779E-3</v>
      </c>
      <c r="H3" s="10"/>
      <c r="I3" s="25" t="s">
        <v>861</v>
      </c>
      <c r="J3" s="25" t="s">
        <v>833</v>
      </c>
      <c r="K3" s="25" t="s">
        <v>866</v>
      </c>
      <c r="L3" s="25" t="s">
        <v>867</v>
      </c>
      <c r="M3" s="25" t="s">
        <v>868</v>
      </c>
      <c r="N3" s="24"/>
      <c r="O3" s="24"/>
    </row>
    <row r="4" spans="1:20" ht="27.75" customHeight="1" x14ac:dyDescent="0.25">
      <c r="A4" s="10"/>
      <c r="B4" s="87"/>
      <c r="C4" s="87"/>
      <c r="D4" s="87"/>
      <c r="E4" s="87"/>
      <c r="F4" s="24"/>
      <c r="G4" s="24"/>
      <c r="H4" s="10"/>
      <c r="I4" s="25"/>
      <c r="J4" s="25"/>
      <c r="K4" s="25"/>
      <c r="L4" s="25"/>
      <c r="M4" s="25"/>
      <c r="N4" s="24"/>
      <c r="O4" s="24"/>
    </row>
    <row r="5" spans="1:20" ht="27.75" customHeight="1" x14ac:dyDescent="0.25">
      <c r="A5" s="10"/>
      <c r="B5" s="87"/>
      <c r="C5" s="87"/>
      <c r="D5" s="87"/>
      <c r="E5" s="87"/>
      <c r="F5" s="24"/>
      <c r="G5" s="24"/>
      <c r="H5" s="10"/>
      <c r="I5" s="25"/>
      <c r="J5" s="25"/>
      <c r="K5" s="25"/>
      <c r="L5" s="25"/>
      <c r="M5" s="25"/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/>
      <c r="B8" s="87"/>
      <c r="C8" s="87"/>
      <c r="D8" s="87"/>
      <c r="E8" s="87"/>
      <c r="F8" s="24"/>
      <c r="G8" s="24"/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/>
      <c r="B9" s="87"/>
      <c r="C9" s="87"/>
      <c r="D9" s="25"/>
      <c r="E9" s="87"/>
      <c r="F9" s="24"/>
      <c r="G9" s="24"/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620</v>
      </c>
      <c r="I12" s="87"/>
      <c r="J12" s="87" t="s">
        <v>870</v>
      </c>
      <c r="K12" s="87" t="s">
        <v>871</v>
      </c>
      <c r="L12" s="87" t="s">
        <v>872</v>
      </c>
      <c r="M12" s="87" t="s">
        <v>873</v>
      </c>
      <c r="N12" s="24">
        <v>1.299537037037037E-3</v>
      </c>
      <c r="O12" s="24">
        <v>1.3030092592592592E-3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 t="s">
        <v>1462</v>
      </c>
      <c r="I13" s="87"/>
      <c r="J13" s="87" t="s">
        <v>1437</v>
      </c>
      <c r="K13" s="87" t="s">
        <v>1113</v>
      </c>
      <c r="L13" s="87" t="s">
        <v>1438</v>
      </c>
      <c r="M13" s="87" t="s">
        <v>1439</v>
      </c>
      <c r="N13" s="24">
        <v>1.299537037037037E-3</v>
      </c>
      <c r="O13" s="24">
        <v>1.3030092592592592E-3</v>
      </c>
      <c r="Q13" s="21"/>
    </row>
    <row r="14" spans="1:20" ht="27.75" customHeight="1" x14ac:dyDescent="0.25">
      <c r="A14" s="10" t="s">
        <v>729</v>
      </c>
      <c r="B14" s="87" t="s">
        <v>832</v>
      </c>
      <c r="C14" s="87" t="s">
        <v>833</v>
      </c>
      <c r="D14" s="87" t="s">
        <v>834</v>
      </c>
      <c r="E14" s="87" t="s">
        <v>835</v>
      </c>
      <c r="F14" s="146">
        <v>2.1252314814814814E-3</v>
      </c>
      <c r="G14" s="24">
        <v>2.1274305555555556E-3</v>
      </c>
      <c r="H14" s="10"/>
      <c r="I14" s="87"/>
      <c r="J14" s="87"/>
      <c r="K14" s="87"/>
      <c r="L14" s="87"/>
      <c r="M14" s="87"/>
      <c r="N14" s="24"/>
      <c r="O14" s="24"/>
      <c r="Q14" s="21"/>
    </row>
    <row r="15" spans="1:20" ht="27.75" customHeight="1" x14ac:dyDescent="0.25">
      <c r="A15" s="10" t="s">
        <v>623</v>
      </c>
      <c r="B15" s="87" t="s">
        <v>343</v>
      </c>
      <c r="C15" s="87" t="s">
        <v>687</v>
      </c>
      <c r="D15" s="25" t="s">
        <v>836</v>
      </c>
      <c r="E15" s="87" t="s">
        <v>837</v>
      </c>
      <c r="F15" s="24">
        <v>2.0920138888888889E-3</v>
      </c>
      <c r="G15" s="24">
        <v>2.0932870370370372E-3</v>
      </c>
      <c r="H15" s="10"/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 t="s">
        <v>728</v>
      </c>
      <c r="B16" s="87" t="s">
        <v>838</v>
      </c>
      <c r="C16" s="87" t="s">
        <v>839</v>
      </c>
      <c r="D16" s="87" t="s">
        <v>840</v>
      </c>
      <c r="E16" s="87" t="s">
        <v>841</v>
      </c>
      <c r="F16" s="24">
        <v>1.6880787037037036E-3</v>
      </c>
      <c r="G16" s="24">
        <v>1.6890046296296297E-3</v>
      </c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9" t="s">
        <v>3</v>
      </c>
      <c r="B18" s="27"/>
      <c r="C18" s="28"/>
      <c r="D18" s="28"/>
      <c r="E18" s="23"/>
      <c r="F18" s="23" t="s">
        <v>13</v>
      </c>
      <c r="G18" s="23" t="s">
        <v>98</v>
      </c>
      <c r="H18" s="10" t="s">
        <v>520</v>
      </c>
      <c r="I18" s="87"/>
      <c r="J18" s="87"/>
      <c r="K18" s="87"/>
      <c r="L18" s="87" t="s">
        <v>874</v>
      </c>
      <c r="M18" s="87" t="s">
        <v>875</v>
      </c>
      <c r="N18" s="24">
        <v>1.0572916666666667E-3</v>
      </c>
      <c r="O18" s="146">
        <v>1.0570601851851852E-3</v>
      </c>
      <c r="Q18" s="74"/>
      <c r="S18" s="74"/>
      <c r="T18" s="74"/>
    </row>
    <row r="19" spans="1:20" ht="27.75" customHeight="1" x14ac:dyDescent="0.25">
      <c r="A19" s="10" t="s">
        <v>734</v>
      </c>
      <c r="B19" s="87"/>
      <c r="C19" s="87"/>
      <c r="D19" s="87"/>
      <c r="E19" s="29"/>
      <c r="F19" s="147" t="s">
        <v>526</v>
      </c>
      <c r="G19" s="29" t="s">
        <v>842</v>
      </c>
      <c r="H19" s="10" t="s">
        <v>632</v>
      </c>
      <c r="I19" s="87"/>
      <c r="J19" s="87"/>
      <c r="K19" s="87"/>
      <c r="L19" s="87" t="s">
        <v>876</v>
      </c>
      <c r="M19" s="87" t="s">
        <v>877</v>
      </c>
      <c r="N19" s="24">
        <v>1.0203703703703705E-3</v>
      </c>
      <c r="O19" s="24">
        <v>1.0239583333333333E-3</v>
      </c>
      <c r="Q19" s="74"/>
      <c r="S19" s="74"/>
      <c r="T19" s="74"/>
    </row>
    <row r="20" spans="1:20" ht="27.75" customHeight="1" x14ac:dyDescent="0.25">
      <c r="A20" s="10" t="s">
        <v>711</v>
      </c>
      <c r="B20" s="87"/>
      <c r="C20" s="87"/>
      <c r="D20" s="87"/>
      <c r="E20" s="29"/>
      <c r="F20" s="29" t="s">
        <v>844</v>
      </c>
      <c r="G20" s="29" t="s">
        <v>843</v>
      </c>
      <c r="H20" s="10" t="s">
        <v>399</v>
      </c>
      <c r="I20" s="87"/>
      <c r="J20" s="25"/>
      <c r="K20" s="87"/>
      <c r="L20" s="87" t="s">
        <v>878</v>
      </c>
      <c r="M20" s="25" t="s">
        <v>879</v>
      </c>
      <c r="N20" s="24">
        <v>9.8217592592592605E-4</v>
      </c>
      <c r="O20" s="24">
        <v>9.8460648148148149E-4</v>
      </c>
      <c r="Q20" s="74"/>
      <c r="S20" s="74"/>
      <c r="T20" s="74"/>
    </row>
    <row r="21" spans="1:20" ht="27.75" customHeight="1" x14ac:dyDescent="0.25">
      <c r="A21" s="10" t="s">
        <v>733</v>
      </c>
      <c r="B21" s="87"/>
      <c r="C21" s="87"/>
      <c r="D21" s="87"/>
      <c r="E21" s="29"/>
      <c r="F21" s="147" t="s">
        <v>846</v>
      </c>
      <c r="G21" s="29" t="s">
        <v>845</v>
      </c>
      <c r="H21" s="10"/>
      <c r="I21" s="87"/>
      <c r="J21" s="25"/>
      <c r="K21" s="87"/>
      <c r="L21" s="87"/>
      <c r="M21" s="87"/>
      <c r="N21" s="24"/>
      <c r="O21" s="24"/>
      <c r="Q21" s="158"/>
      <c r="R21" s="158"/>
      <c r="S21" s="158"/>
      <c r="T21" s="158"/>
    </row>
    <row r="22" spans="1:20" ht="27.75" customHeight="1" x14ac:dyDescent="0.25">
      <c r="A22" s="10" t="s">
        <v>732</v>
      </c>
      <c r="B22" s="87"/>
      <c r="C22" s="87"/>
      <c r="D22" s="87"/>
      <c r="E22" s="29"/>
      <c r="F22" s="147" t="s">
        <v>848</v>
      </c>
      <c r="G22" s="29" t="s">
        <v>847</v>
      </c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 t="s">
        <v>731</v>
      </c>
      <c r="B23" s="87"/>
      <c r="C23" s="87"/>
      <c r="D23" s="87"/>
      <c r="E23" s="29"/>
      <c r="F23" s="29" t="s">
        <v>850</v>
      </c>
      <c r="G23" s="29" t="s">
        <v>849</v>
      </c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 t="s">
        <v>730</v>
      </c>
      <c r="B24" s="87"/>
      <c r="C24" s="87"/>
      <c r="D24" s="87"/>
      <c r="E24" s="29"/>
      <c r="F24" s="29" t="s">
        <v>852</v>
      </c>
      <c r="G24" s="29" t="s">
        <v>851</v>
      </c>
      <c r="H24" s="10" t="s">
        <v>522</v>
      </c>
      <c r="I24" s="87"/>
      <c r="J24" s="87"/>
      <c r="K24" s="87"/>
      <c r="L24" s="87" t="s">
        <v>880</v>
      </c>
      <c r="M24" s="87" t="s">
        <v>881</v>
      </c>
      <c r="N24" s="24">
        <v>1.1040509259259261E-3</v>
      </c>
      <c r="O24" s="24">
        <v>1.1055555555555556E-3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634</v>
      </c>
      <c r="I25" s="87"/>
      <c r="J25" s="87"/>
      <c r="K25" s="87"/>
      <c r="L25" s="87" t="s">
        <v>882</v>
      </c>
      <c r="M25" s="87" t="s">
        <v>883</v>
      </c>
      <c r="N25" s="24">
        <v>1.0460648148148148E-3</v>
      </c>
      <c r="O25" s="24">
        <v>1.0487268518518519E-3</v>
      </c>
      <c r="Q25" s="74"/>
      <c r="S25" s="74"/>
    </row>
    <row r="26" spans="1:20" ht="27.75" customHeight="1" x14ac:dyDescent="0.25">
      <c r="A26" s="10" t="s">
        <v>736</v>
      </c>
      <c r="B26" s="87"/>
      <c r="C26" s="87"/>
      <c r="D26" s="87" t="s">
        <v>853</v>
      </c>
      <c r="E26" s="87" t="s">
        <v>854</v>
      </c>
      <c r="F26" s="24">
        <v>1.124537037037037E-3</v>
      </c>
      <c r="G26" s="24">
        <v>1.1244212962962963E-3</v>
      </c>
      <c r="H26" s="10" t="s">
        <v>635</v>
      </c>
      <c r="I26" s="87"/>
      <c r="J26" s="87"/>
      <c r="K26" s="87"/>
      <c r="L26" s="87" t="s">
        <v>884</v>
      </c>
      <c r="M26" s="87" t="s">
        <v>675</v>
      </c>
      <c r="N26" s="24">
        <v>8.7071759259259264E-4</v>
      </c>
      <c r="O26" s="24">
        <v>8.7291666666666681E-4</v>
      </c>
      <c r="Q26" s="158"/>
      <c r="R26" s="158"/>
      <c r="S26" s="158"/>
      <c r="T26" s="158"/>
    </row>
    <row r="27" spans="1:20" ht="27.75" customHeight="1" x14ac:dyDescent="0.25">
      <c r="A27" s="10" t="s">
        <v>735</v>
      </c>
      <c r="B27" s="87"/>
      <c r="C27" s="87"/>
      <c r="D27" s="87" t="s">
        <v>855</v>
      </c>
      <c r="E27" s="87" t="s">
        <v>856</v>
      </c>
      <c r="F27" s="146">
        <v>8.1689814814814819E-4</v>
      </c>
      <c r="G27" s="24">
        <v>8.1782407407407411E-4</v>
      </c>
      <c r="H27" s="10" t="s">
        <v>740</v>
      </c>
      <c r="I27" s="87"/>
      <c r="J27" s="87"/>
      <c r="K27" s="87"/>
      <c r="L27" s="87" t="s">
        <v>885</v>
      </c>
      <c r="M27" s="87" t="s">
        <v>886</v>
      </c>
      <c r="N27" s="24">
        <v>8.4224537037037026E-4</v>
      </c>
      <c r="O27" s="24">
        <v>8.4166666666666667E-4</v>
      </c>
    </row>
    <row r="28" spans="1:20" ht="27.75" customHeight="1" x14ac:dyDescent="0.25">
      <c r="A28" s="10"/>
      <c r="B28" s="87"/>
      <c r="C28" s="87"/>
      <c r="D28" s="87"/>
      <c r="E28" s="87"/>
      <c r="F28" s="24"/>
      <c r="G28" s="24"/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741</v>
      </c>
      <c r="I30" s="24"/>
      <c r="J30" s="146">
        <v>8.787037037037037E-4</v>
      </c>
      <c r="K30" s="24">
        <v>8.9664351851851841E-4</v>
      </c>
      <c r="L30" s="24">
        <v>8.8807870370370375E-4</v>
      </c>
      <c r="M30" s="24">
        <v>8.4652777777777775E-4</v>
      </c>
      <c r="N30" s="24">
        <v>3.5099537037037039E-3</v>
      </c>
      <c r="O30" s="24">
        <v>3.5177083333333332E-3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 t="s">
        <v>1462</v>
      </c>
      <c r="I31" s="24"/>
      <c r="J31" s="24">
        <v>8.7962962962962962E-4</v>
      </c>
      <c r="K31" s="24">
        <v>8.9791666666666665E-4</v>
      </c>
      <c r="L31" s="24">
        <v>8.8946759259259263E-4</v>
      </c>
      <c r="M31" s="24">
        <v>8.5069444444444461E-4</v>
      </c>
      <c r="N31" s="24">
        <v>3.5099537037037039E-3</v>
      </c>
      <c r="O31" s="24">
        <v>3.5177083333333332E-3</v>
      </c>
    </row>
    <row r="32" spans="1:20" ht="27.75" customHeight="1" x14ac:dyDescent="0.25">
      <c r="A32" s="10" t="s">
        <v>631</v>
      </c>
      <c r="B32" s="87"/>
      <c r="C32" s="87"/>
      <c r="D32" s="87" t="s">
        <v>857</v>
      </c>
      <c r="E32" s="87" t="s">
        <v>858</v>
      </c>
      <c r="F32" s="24">
        <v>8.8611111111111106E-4</v>
      </c>
      <c r="G32" s="24">
        <v>8.8634259259259265E-4</v>
      </c>
      <c r="H32" s="10"/>
      <c r="I32" s="24"/>
      <c r="J32" s="24"/>
      <c r="K32" s="24"/>
      <c r="L32" s="24"/>
      <c r="M32" s="24"/>
      <c r="N32" s="24"/>
      <c r="O32" s="24"/>
    </row>
    <row r="33" spans="1:15" ht="27.75" customHeight="1" x14ac:dyDescent="0.25">
      <c r="A33" s="10" t="s">
        <v>738</v>
      </c>
      <c r="B33" s="87"/>
      <c r="C33" s="87"/>
      <c r="D33" s="87" t="s">
        <v>859</v>
      </c>
      <c r="E33" s="87" t="s">
        <v>599</v>
      </c>
      <c r="F33" s="146">
        <v>7.6944444444444456E-4</v>
      </c>
      <c r="G33" s="24">
        <v>7.7002314814814815E-4</v>
      </c>
      <c r="H33" s="10"/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 t="s">
        <v>737</v>
      </c>
      <c r="B34" s="87"/>
      <c r="C34" s="87"/>
      <c r="D34" s="87" t="s">
        <v>859</v>
      </c>
      <c r="E34" s="87" t="s">
        <v>860</v>
      </c>
      <c r="F34" s="146">
        <v>7.7233796296296295E-4</v>
      </c>
      <c r="G34" s="24">
        <v>7.7314814814814813E-4</v>
      </c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32" t="s">
        <v>726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679</v>
      </c>
      <c r="B2" s="87" t="s">
        <v>695</v>
      </c>
      <c r="C2" s="87" t="s">
        <v>921</v>
      </c>
      <c r="D2" s="87" t="s">
        <v>922</v>
      </c>
      <c r="E2" s="145" t="s">
        <v>923</v>
      </c>
      <c r="F2" s="24">
        <v>1.4833333333333332E-3</v>
      </c>
      <c r="G2" s="24">
        <v>1.482523148148148E-3</v>
      </c>
      <c r="H2" s="10" t="s">
        <v>904</v>
      </c>
      <c r="I2" s="25" t="s">
        <v>961</v>
      </c>
      <c r="J2" s="25" t="s">
        <v>863</v>
      </c>
      <c r="K2" s="25" t="s">
        <v>962</v>
      </c>
      <c r="L2" s="25" t="s">
        <v>963</v>
      </c>
      <c r="M2" s="25" t="s">
        <v>877</v>
      </c>
      <c r="N2" s="24">
        <v>5.2579861111111117E-3</v>
      </c>
      <c r="O2" s="24">
        <v>5.2596064814814806E-3</v>
      </c>
    </row>
    <row r="3" spans="1:20" ht="27.75" customHeight="1" x14ac:dyDescent="0.25">
      <c r="A3" s="10" t="s">
        <v>891</v>
      </c>
      <c r="B3" s="87"/>
      <c r="C3" s="87"/>
      <c r="D3" s="87"/>
      <c r="E3" s="87"/>
      <c r="F3" s="24"/>
      <c r="G3" s="24"/>
      <c r="H3" s="10"/>
      <c r="I3" s="25" t="s">
        <v>964</v>
      </c>
      <c r="J3" s="25" t="s">
        <v>965</v>
      </c>
      <c r="K3" s="25" t="s">
        <v>966</v>
      </c>
      <c r="L3" s="25" t="s">
        <v>967</v>
      </c>
      <c r="M3" s="25" t="s">
        <v>968</v>
      </c>
      <c r="N3" s="24"/>
      <c r="O3" s="24"/>
    </row>
    <row r="4" spans="1:20" ht="27.75" customHeight="1" x14ac:dyDescent="0.25">
      <c r="A4" s="10" t="s">
        <v>927</v>
      </c>
      <c r="B4" s="145" t="s">
        <v>803</v>
      </c>
      <c r="C4" s="87" t="s">
        <v>924</v>
      </c>
      <c r="D4" s="87" t="s">
        <v>925</v>
      </c>
      <c r="E4" s="145" t="s">
        <v>926</v>
      </c>
      <c r="F4" s="24">
        <v>1.8761574074074073E-3</v>
      </c>
      <c r="G4" s="24">
        <v>1.8732638888888887E-3</v>
      </c>
      <c r="H4" s="10" t="s">
        <v>903</v>
      </c>
      <c r="I4" s="25" t="s">
        <v>969</v>
      </c>
      <c r="J4" s="25" t="s">
        <v>970</v>
      </c>
      <c r="K4" s="25" t="s">
        <v>597</v>
      </c>
      <c r="L4" s="25" t="s">
        <v>971</v>
      </c>
      <c r="M4" s="25" t="s">
        <v>972</v>
      </c>
      <c r="N4" s="24">
        <v>5.07037037037037E-3</v>
      </c>
      <c r="O4" s="146">
        <v>5.0655092592592592E-3</v>
      </c>
    </row>
    <row r="5" spans="1:20" ht="27.75" customHeight="1" x14ac:dyDescent="0.25">
      <c r="A5" s="10" t="s">
        <v>928</v>
      </c>
      <c r="B5" s="87"/>
      <c r="C5" s="87"/>
      <c r="D5" s="87"/>
      <c r="E5" s="87"/>
      <c r="F5" s="24"/>
      <c r="G5" s="24"/>
      <c r="H5" s="10"/>
      <c r="I5" s="25" t="s">
        <v>973</v>
      </c>
      <c r="J5" s="25" t="s">
        <v>974</v>
      </c>
      <c r="K5" s="25" t="s">
        <v>790</v>
      </c>
      <c r="L5" s="25" t="s">
        <v>975</v>
      </c>
      <c r="M5" s="25" t="s">
        <v>976</v>
      </c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 t="s">
        <v>905</v>
      </c>
      <c r="I6" s="25" t="s">
        <v>977</v>
      </c>
      <c r="J6" s="25" t="s">
        <v>978</v>
      </c>
      <c r="K6" s="25" t="s">
        <v>979</v>
      </c>
      <c r="L6" s="25" t="s">
        <v>980</v>
      </c>
      <c r="M6" s="25" t="s">
        <v>981</v>
      </c>
      <c r="N6" s="146">
        <v>6.05625E-3</v>
      </c>
      <c r="O6" s="24">
        <v>6.0587962962962956E-3</v>
      </c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 t="s">
        <v>982</v>
      </c>
      <c r="J7" s="25" t="s">
        <v>983</v>
      </c>
      <c r="K7" s="25" t="s">
        <v>984</v>
      </c>
      <c r="L7" s="25" t="s">
        <v>985</v>
      </c>
      <c r="M7" s="25" t="s">
        <v>986</v>
      </c>
      <c r="N7" s="24"/>
      <c r="O7" s="24"/>
    </row>
    <row r="8" spans="1:20" ht="27.75" customHeight="1" x14ac:dyDescent="0.25">
      <c r="A8" s="10" t="s">
        <v>381</v>
      </c>
      <c r="B8" s="87" t="s">
        <v>929</v>
      </c>
      <c r="C8" s="87" t="s">
        <v>930</v>
      </c>
      <c r="D8" s="87" t="s">
        <v>931</v>
      </c>
      <c r="E8" s="87" t="s">
        <v>932</v>
      </c>
      <c r="F8" s="24">
        <v>1.8258101851851849E-3</v>
      </c>
      <c r="G8" s="24">
        <v>1.8287037037037037E-3</v>
      </c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 t="s">
        <v>892</v>
      </c>
      <c r="B9" s="87" t="s">
        <v>418</v>
      </c>
      <c r="C9" s="87" t="s">
        <v>933</v>
      </c>
      <c r="D9" s="87" t="s">
        <v>934</v>
      </c>
      <c r="E9" s="87" t="s">
        <v>935</v>
      </c>
      <c r="F9" s="24">
        <v>1.8806712962962963E-3</v>
      </c>
      <c r="G9" s="146">
        <v>1.8775462962962964E-3</v>
      </c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 t="s">
        <v>893</v>
      </c>
      <c r="B10" s="87" t="s">
        <v>936</v>
      </c>
      <c r="C10" s="87" t="s">
        <v>937</v>
      </c>
      <c r="D10" s="87" t="s">
        <v>938</v>
      </c>
      <c r="E10" s="87" t="s">
        <v>939</v>
      </c>
      <c r="F10" s="146">
        <v>1.9944444444444441E-3</v>
      </c>
      <c r="G10" s="24">
        <v>2.0001157407407407E-3</v>
      </c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887</v>
      </c>
      <c r="I12" s="87"/>
      <c r="J12" s="87" t="s">
        <v>987</v>
      </c>
      <c r="K12" s="87" t="s">
        <v>988</v>
      </c>
      <c r="L12" s="145" t="s">
        <v>989</v>
      </c>
      <c r="M12" s="145" t="s">
        <v>990</v>
      </c>
      <c r="N12" s="24">
        <v>1.3170138888888891E-3</v>
      </c>
      <c r="O12" s="24">
        <v>1.3216435185185187E-3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 t="s">
        <v>906</v>
      </c>
      <c r="I13" s="87"/>
      <c r="J13" s="87"/>
      <c r="K13" s="87"/>
      <c r="L13" s="87"/>
      <c r="M13" s="87"/>
      <c r="N13" s="24"/>
      <c r="O13" s="24"/>
      <c r="Q13" s="21"/>
    </row>
    <row r="14" spans="1:20" ht="27.75" customHeight="1" x14ac:dyDescent="0.25">
      <c r="A14" s="10" t="s">
        <v>894</v>
      </c>
      <c r="B14" s="87" t="s">
        <v>940</v>
      </c>
      <c r="C14" s="87" t="s">
        <v>1002</v>
      </c>
      <c r="D14" s="87" t="s">
        <v>941</v>
      </c>
      <c r="E14" s="87" t="s">
        <v>942</v>
      </c>
      <c r="F14" s="146">
        <v>2.0223379629629632E-3</v>
      </c>
      <c r="G14" s="24">
        <v>2.0265046296296294E-3</v>
      </c>
      <c r="H14" s="10" t="s">
        <v>889</v>
      </c>
      <c r="I14" s="87"/>
      <c r="J14" s="87" t="s">
        <v>991</v>
      </c>
      <c r="K14" s="145" t="s">
        <v>992</v>
      </c>
      <c r="L14" s="145" t="s">
        <v>334</v>
      </c>
      <c r="M14" s="87" t="s">
        <v>993</v>
      </c>
      <c r="N14" s="24">
        <v>1.7182870370370373E-3</v>
      </c>
      <c r="O14" s="24">
        <v>1.7150462962962963E-3</v>
      </c>
      <c r="Q14" s="21"/>
    </row>
    <row r="15" spans="1:20" ht="27.75" customHeight="1" x14ac:dyDescent="0.25">
      <c r="A15" s="10" t="s">
        <v>895</v>
      </c>
      <c r="B15" s="87" t="s">
        <v>943</v>
      </c>
      <c r="C15" s="87" t="s">
        <v>461</v>
      </c>
      <c r="D15" s="25" t="s">
        <v>944</v>
      </c>
      <c r="E15" s="87" t="s">
        <v>945</v>
      </c>
      <c r="F15" s="24">
        <v>2.1935185185185187E-3</v>
      </c>
      <c r="G15" s="146">
        <v>2.1846064814814814E-3</v>
      </c>
      <c r="H15" s="10" t="s">
        <v>907</v>
      </c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 t="s">
        <v>896</v>
      </c>
      <c r="B16" s="87" t="s">
        <v>946</v>
      </c>
      <c r="C16" s="87" t="s">
        <v>947</v>
      </c>
      <c r="D16" s="25">
        <v>8.6817129629629625E-4</v>
      </c>
      <c r="E16" s="87" t="s">
        <v>948</v>
      </c>
      <c r="F16" s="146">
        <v>2.7238425925925924E-3</v>
      </c>
      <c r="G16" s="24">
        <v>2.7253472222222223E-3</v>
      </c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 t="s">
        <v>908</v>
      </c>
      <c r="I18" s="87"/>
      <c r="J18" s="87"/>
      <c r="K18" s="87"/>
      <c r="L18" s="87" t="s">
        <v>448</v>
      </c>
      <c r="M18" s="87" t="s">
        <v>994</v>
      </c>
      <c r="N18" s="146">
        <v>8.1921296296296299E-4</v>
      </c>
      <c r="O18" s="24">
        <v>8.3194444444444451E-4</v>
      </c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 t="s">
        <v>909</v>
      </c>
      <c r="I19" s="87"/>
      <c r="J19" s="87"/>
      <c r="K19" s="87"/>
      <c r="L19" s="87" t="s">
        <v>995</v>
      </c>
      <c r="M19" s="87" t="s">
        <v>996</v>
      </c>
      <c r="N19" s="24">
        <v>9.6562500000000001E-4</v>
      </c>
      <c r="O19" s="24">
        <v>9.6469907407407409E-4</v>
      </c>
      <c r="Q19" s="74"/>
      <c r="S19" s="74"/>
      <c r="T19" s="74"/>
    </row>
    <row r="20" spans="1:20" ht="27.75" customHeight="1" x14ac:dyDescent="0.25">
      <c r="A20" s="10" t="s">
        <v>897</v>
      </c>
      <c r="B20" s="87"/>
      <c r="C20" s="87"/>
      <c r="D20" s="87"/>
      <c r="E20" s="87"/>
      <c r="F20" s="147" t="s">
        <v>949</v>
      </c>
      <c r="G20" s="29" t="s">
        <v>586</v>
      </c>
      <c r="H20" s="10"/>
      <c r="I20" s="87"/>
      <c r="J20" s="87"/>
      <c r="K20" s="87"/>
      <c r="L20" s="87"/>
      <c r="M20" s="87"/>
      <c r="N20" s="24"/>
      <c r="O20" s="24"/>
      <c r="Q20" s="74"/>
      <c r="S20" s="74"/>
      <c r="T20" s="74"/>
    </row>
    <row r="21" spans="1:20" ht="27.75" customHeight="1" x14ac:dyDescent="0.25">
      <c r="A21" s="10" t="s">
        <v>898</v>
      </c>
      <c r="B21" s="87"/>
      <c r="C21" s="87"/>
      <c r="D21" s="87"/>
      <c r="E21" s="87"/>
      <c r="F21" s="29" t="s">
        <v>800</v>
      </c>
      <c r="G21" s="147" t="s">
        <v>1314</v>
      </c>
      <c r="H21" s="10"/>
      <c r="I21" s="87"/>
      <c r="J21" s="25"/>
      <c r="K21" s="87"/>
      <c r="L21" s="87"/>
      <c r="M21" s="87"/>
      <c r="N21" s="24"/>
      <c r="O21" s="24"/>
      <c r="Q21" s="158"/>
      <c r="R21" s="158"/>
      <c r="S21" s="158"/>
      <c r="T21" s="158"/>
    </row>
    <row r="22" spans="1:20" ht="27.75" customHeight="1" x14ac:dyDescent="0.25">
      <c r="A22" s="10"/>
      <c r="B22" s="87"/>
      <c r="C22" s="87"/>
      <c r="D22" s="87"/>
      <c r="E22" s="87"/>
      <c r="F22" s="29"/>
      <c r="G22" s="29"/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/>
      <c r="B23" s="87"/>
      <c r="C23" s="87"/>
      <c r="D23" s="87"/>
      <c r="E23" s="29"/>
      <c r="F23" s="29"/>
      <c r="G23" s="29"/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522</v>
      </c>
      <c r="I24" s="87"/>
      <c r="J24" s="87"/>
      <c r="K24" s="87"/>
      <c r="L24" s="87" t="s">
        <v>997</v>
      </c>
      <c r="M24" s="87" t="s">
        <v>998</v>
      </c>
      <c r="N24" s="24">
        <v>1.1023148148148149E-3</v>
      </c>
      <c r="O24" s="24">
        <v>1.1063657407407409E-3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910</v>
      </c>
      <c r="I25" s="87"/>
      <c r="J25" s="87"/>
      <c r="K25" s="87"/>
      <c r="L25" s="87" t="s">
        <v>999</v>
      </c>
      <c r="M25" s="87" t="s">
        <v>1000</v>
      </c>
      <c r="N25" s="24">
        <v>1.1863425925925928E-3</v>
      </c>
      <c r="O25" s="146">
        <v>1.1824074074074074E-3</v>
      </c>
      <c r="Q25" s="74"/>
      <c r="S25" s="74"/>
    </row>
    <row r="26" spans="1:20" ht="27.75" customHeight="1" x14ac:dyDescent="0.25">
      <c r="A26" s="10" t="s">
        <v>899</v>
      </c>
      <c r="B26" s="87"/>
      <c r="C26" s="87"/>
      <c r="D26" s="87" t="s">
        <v>950</v>
      </c>
      <c r="E26" s="87" t="s">
        <v>951</v>
      </c>
      <c r="F26" s="146">
        <v>7.6087962962962958E-4</v>
      </c>
      <c r="G26" s="24">
        <v>7.6284722222222216E-4</v>
      </c>
      <c r="H26" s="10" t="s">
        <v>911</v>
      </c>
      <c r="I26" s="87"/>
      <c r="J26" s="25"/>
      <c r="K26" s="87"/>
      <c r="L26" s="87" t="s">
        <v>1001</v>
      </c>
      <c r="M26" s="25">
        <v>7.1655092592592593E-4</v>
      </c>
      <c r="N26" s="24">
        <v>1.3033564814814815E-3</v>
      </c>
      <c r="O26" s="146">
        <v>1.3006944444444444E-3</v>
      </c>
      <c r="Q26" s="158"/>
      <c r="R26" s="158"/>
      <c r="S26" s="158"/>
      <c r="T26" s="158"/>
    </row>
    <row r="27" spans="1:20" ht="27.75" customHeight="1" x14ac:dyDescent="0.25">
      <c r="A27" s="10" t="s">
        <v>900</v>
      </c>
      <c r="B27" s="87"/>
      <c r="C27" s="87"/>
      <c r="D27" s="87" t="s">
        <v>952</v>
      </c>
      <c r="E27" s="87" t="s">
        <v>953</v>
      </c>
      <c r="F27" s="24">
        <v>1.0174768518518519E-3</v>
      </c>
      <c r="G27" s="146">
        <v>1.0130787037037038E-3</v>
      </c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 t="s">
        <v>376</v>
      </c>
      <c r="B28" s="87"/>
      <c r="C28" s="25"/>
      <c r="D28" s="87" t="s">
        <v>954</v>
      </c>
      <c r="E28" s="25">
        <v>8.3067129629629626E-4</v>
      </c>
      <c r="F28" s="24">
        <v>1.4585648148148147E-3</v>
      </c>
      <c r="G28" s="146">
        <v>1.450347222222222E-3</v>
      </c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888</v>
      </c>
      <c r="I30" s="24"/>
      <c r="J30" s="24">
        <v>8.0196759259259273E-4</v>
      </c>
      <c r="K30" s="24">
        <v>9.2974537037037038E-4</v>
      </c>
      <c r="L30" s="24">
        <v>9.0231481481481467E-4</v>
      </c>
      <c r="M30" s="24">
        <v>8.2523148148148158E-4</v>
      </c>
      <c r="N30" s="24">
        <v>3.4140046296296297E-3</v>
      </c>
      <c r="O30" s="24">
        <v>3.4165509259259257E-3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 t="s">
        <v>912</v>
      </c>
      <c r="I31" s="24"/>
      <c r="J31" s="24"/>
      <c r="K31" s="24"/>
      <c r="L31" s="24"/>
      <c r="M31" s="24"/>
      <c r="N31" s="24"/>
      <c r="O31" s="24"/>
    </row>
    <row r="32" spans="1:20" ht="27.75" customHeight="1" x14ac:dyDescent="0.25">
      <c r="A32" s="10" t="s">
        <v>901</v>
      </c>
      <c r="B32" s="87"/>
      <c r="C32" s="87"/>
      <c r="D32" s="87" t="s">
        <v>956</v>
      </c>
      <c r="E32" s="87" t="s">
        <v>957</v>
      </c>
      <c r="F32" s="146" t="s">
        <v>958</v>
      </c>
      <c r="G32" s="24" t="s">
        <v>1396</v>
      </c>
      <c r="H32" s="10"/>
      <c r="I32" s="24"/>
      <c r="J32" s="24"/>
      <c r="K32" s="24"/>
      <c r="L32" s="24"/>
      <c r="M32" s="24"/>
      <c r="N32" s="24"/>
      <c r="O32" s="24"/>
    </row>
    <row r="33" spans="1:15" ht="27.75" customHeight="1" x14ac:dyDescent="0.25">
      <c r="A33" s="10" t="s">
        <v>902</v>
      </c>
      <c r="B33" s="87"/>
      <c r="C33" s="87"/>
      <c r="D33" s="87" t="s">
        <v>959</v>
      </c>
      <c r="E33" s="87" t="s">
        <v>960</v>
      </c>
      <c r="F33" s="24">
        <v>8.2002314814814817E-4</v>
      </c>
      <c r="G33" s="24">
        <v>8.1631944444444449E-4</v>
      </c>
      <c r="H33" s="10"/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32" t="s">
        <v>890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1004</v>
      </c>
      <c r="B2" s="145" t="s">
        <v>751</v>
      </c>
      <c r="C2" s="87" t="s">
        <v>1018</v>
      </c>
      <c r="D2" s="87" t="s">
        <v>1019</v>
      </c>
      <c r="E2" s="87" t="s">
        <v>1020</v>
      </c>
      <c r="F2" s="24">
        <v>1.5447916666666665E-3</v>
      </c>
      <c r="G2" s="24">
        <v>1.5502314814814816E-3</v>
      </c>
      <c r="H2" s="10" t="s">
        <v>266</v>
      </c>
      <c r="I2" s="25" t="s">
        <v>957</v>
      </c>
      <c r="J2" s="25" t="s">
        <v>1046</v>
      </c>
      <c r="K2" s="25" t="s">
        <v>1047</v>
      </c>
      <c r="L2" s="25" t="s">
        <v>1048</v>
      </c>
      <c r="M2" s="25" t="s">
        <v>1045</v>
      </c>
      <c r="N2" s="146">
        <v>4.0199074074074078E-3</v>
      </c>
      <c r="O2" s="24">
        <v>4.0320601851851854E-3</v>
      </c>
    </row>
    <row r="3" spans="1:20" ht="27.75" customHeight="1" x14ac:dyDescent="0.25">
      <c r="A3" s="10"/>
      <c r="B3" s="87"/>
      <c r="C3" s="87"/>
      <c r="D3" s="87"/>
      <c r="E3" s="87"/>
      <c r="F3" s="24"/>
      <c r="G3" s="24"/>
      <c r="H3" s="10"/>
      <c r="I3" s="25" t="s">
        <v>1049</v>
      </c>
      <c r="J3" s="25" t="s">
        <v>1050</v>
      </c>
      <c r="K3" s="25" t="s">
        <v>1051</v>
      </c>
      <c r="L3" s="25" t="s">
        <v>1052</v>
      </c>
      <c r="M3" s="25" t="s">
        <v>1053</v>
      </c>
      <c r="N3" s="24"/>
      <c r="O3" s="24"/>
    </row>
    <row r="4" spans="1:20" ht="27.75" customHeight="1" x14ac:dyDescent="0.25">
      <c r="A4" s="10" t="s">
        <v>1024</v>
      </c>
      <c r="B4" s="145" t="s">
        <v>1021</v>
      </c>
      <c r="C4" s="87" t="s">
        <v>1022</v>
      </c>
      <c r="D4" s="87" t="s">
        <v>1023</v>
      </c>
      <c r="E4" s="145" t="s">
        <v>925</v>
      </c>
      <c r="F4" s="24">
        <v>1.9266203703703704E-3</v>
      </c>
      <c r="G4" s="24">
        <v>1.9252314814814818E-3</v>
      </c>
      <c r="H4" s="10" t="s">
        <v>363</v>
      </c>
      <c r="I4" s="25" t="s">
        <v>1054</v>
      </c>
      <c r="J4" s="25" t="s">
        <v>1055</v>
      </c>
      <c r="K4" s="25" t="s">
        <v>1055</v>
      </c>
      <c r="L4" s="25" t="s">
        <v>1056</v>
      </c>
      <c r="M4" s="25" t="s">
        <v>419</v>
      </c>
      <c r="N4" s="24">
        <v>4.015972222222222E-3</v>
      </c>
      <c r="O4" s="146">
        <v>3.9972222222222223E-3</v>
      </c>
    </row>
    <row r="5" spans="1:20" ht="27.75" customHeight="1" x14ac:dyDescent="0.25">
      <c r="A5" s="10"/>
      <c r="B5" s="87"/>
      <c r="C5" s="87"/>
      <c r="D5" s="87"/>
      <c r="E5" s="87"/>
      <c r="F5" s="24"/>
      <c r="G5" s="24"/>
      <c r="H5" s="10"/>
      <c r="I5" s="25" t="s">
        <v>832</v>
      </c>
      <c r="J5" s="25" t="s">
        <v>857</v>
      </c>
      <c r="K5" s="25" t="s">
        <v>993</v>
      </c>
      <c r="L5" s="25" t="s">
        <v>1057</v>
      </c>
      <c r="M5" s="25" t="s">
        <v>1058</v>
      </c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 t="s">
        <v>268</v>
      </c>
      <c r="B8" s="87" t="s">
        <v>1028</v>
      </c>
      <c r="C8" s="87" t="s">
        <v>886</v>
      </c>
      <c r="D8" s="87">
        <v>39.51</v>
      </c>
      <c r="E8" s="87" t="s">
        <v>1029</v>
      </c>
      <c r="F8" s="146">
        <v>1.7424768518518518E-3</v>
      </c>
      <c r="G8" s="24">
        <v>1.7424768518518518E-3</v>
      </c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 t="s">
        <v>269</v>
      </c>
      <c r="B9" s="87" t="s">
        <v>1030</v>
      </c>
      <c r="C9" s="87" t="s">
        <v>1031</v>
      </c>
      <c r="D9" s="87" t="s">
        <v>1032</v>
      </c>
      <c r="E9" s="87" t="s">
        <v>1033</v>
      </c>
      <c r="F9" s="24">
        <v>1.9481481481481483E-3</v>
      </c>
      <c r="G9" s="146">
        <v>1.9466435185185186E-3</v>
      </c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1025</v>
      </c>
      <c r="I12" s="87"/>
      <c r="J12" s="145" t="s">
        <v>1059</v>
      </c>
      <c r="K12" s="145" t="s">
        <v>945</v>
      </c>
      <c r="L12" s="87" t="s">
        <v>1060</v>
      </c>
      <c r="M12" s="145" t="s">
        <v>1061</v>
      </c>
      <c r="N12" s="24">
        <v>1.7899305555555557E-3</v>
      </c>
      <c r="O12" s="24">
        <v>1.7946759259259259E-3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/>
      <c r="I13" s="87"/>
      <c r="J13" s="87"/>
      <c r="K13" s="87"/>
      <c r="L13" s="87"/>
      <c r="M13" s="87"/>
      <c r="N13" s="24"/>
      <c r="O13" s="24"/>
      <c r="Q13" s="21"/>
    </row>
    <row r="14" spans="1:20" ht="27.75" customHeight="1" x14ac:dyDescent="0.25">
      <c r="A14" s="10" t="s">
        <v>266</v>
      </c>
      <c r="B14" s="87" t="s">
        <v>1034</v>
      </c>
      <c r="C14" s="87" t="s">
        <v>961</v>
      </c>
      <c r="D14" s="87">
        <v>40.39</v>
      </c>
      <c r="E14" s="87">
        <v>32.950000000000003</v>
      </c>
      <c r="F14" s="24">
        <v>1.662847222222222E-3</v>
      </c>
      <c r="G14" s="146">
        <v>1.659375E-3</v>
      </c>
      <c r="H14" s="10"/>
      <c r="I14" s="87"/>
      <c r="J14" s="87"/>
      <c r="K14" s="87"/>
      <c r="L14" s="87"/>
      <c r="M14" s="87"/>
      <c r="N14" s="24"/>
      <c r="O14" s="24"/>
      <c r="Q14" s="21"/>
    </row>
    <row r="15" spans="1:20" ht="27.75" customHeight="1" x14ac:dyDescent="0.25">
      <c r="A15" s="10" t="s">
        <v>373</v>
      </c>
      <c r="B15" s="87" t="s">
        <v>1035</v>
      </c>
      <c r="C15" s="87" t="s">
        <v>1067</v>
      </c>
      <c r="D15" s="25" t="s">
        <v>1036</v>
      </c>
      <c r="E15" s="87" t="s">
        <v>1037</v>
      </c>
      <c r="F15" s="146">
        <v>2.3508101851851854E-3</v>
      </c>
      <c r="G15" s="24">
        <v>2.3314814814814817E-3</v>
      </c>
      <c r="H15" s="10"/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/>
      <c r="B16" s="87"/>
      <c r="C16" s="87"/>
      <c r="D16" s="87"/>
      <c r="E16" s="87"/>
      <c r="F16" s="24"/>
      <c r="G16" s="24"/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 t="s">
        <v>268</v>
      </c>
      <c r="I18" s="87"/>
      <c r="J18" s="87"/>
      <c r="K18" s="87"/>
      <c r="L18" s="87" t="s">
        <v>1062</v>
      </c>
      <c r="M18" s="87" t="s">
        <v>566</v>
      </c>
      <c r="N18" s="146">
        <v>9.0451388888888884E-4</v>
      </c>
      <c r="O18" s="24">
        <v>9.1689814814814813E-4</v>
      </c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 t="s">
        <v>366</v>
      </c>
      <c r="I19" s="87"/>
      <c r="J19" s="87"/>
      <c r="K19" s="87"/>
      <c r="L19" s="87" t="s">
        <v>1063</v>
      </c>
      <c r="M19" s="87" t="s">
        <v>1064</v>
      </c>
      <c r="N19" s="24">
        <v>1.1274305555555556E-3</v>
      </c>
      <c r="O19" s="146">
        <v>1.1226851851851851E-3</v>
      </c>
      <c r="Q19" s="74"/>
      <c r="S19" s="74"/>
      <c r="T19" s="74"/>
    </row>
    <row r="20" spans="1:20" ht="27.75" customHeight="1" x14ac:dyDescent="0.25">
      <c r="A20" s="10" t="s">
        <v>363</v>
      </c>
      <c r="B20" s="87"/>
      <c r="C20" s="87"/>
      <c r="D20" s="87"/>
      <c r="E20" s="87"/>
      <c r="F20" s="29" t="s">
        <v>1038</v>
      </c>
      <c r="G20" s="29" t="s">
        <v>667</v>
      </c>
      <c r="H20" s="10"/>
      <c r="I20" s="87"/>
      <c r="J20" s="87"/>
      <c r="K20" s="87"/>
      <c r="L20" s="87"/>
      <c r="M20" s="87"/>
      <c r="N20" s="24"/>
      <c r="O20" s="24"/>
      <c r="Q20" s="74"/>
      <c r="S20" s="74"/>
      <c r="T20" s="74"/>
    </row>
    <row r="21" spans="1:20" ht="27.75" customHeight="1" x14ac:dyDescent="0.25">
      <c r="A21" s="10" t="s">
        <v>265</v>
      </c>
      <c r="B21" s="87"/>
      <c r="C21" s="87"/>
      <c r="D21" s="87"/>
      <c r="E21" s="87"/>
      <c r="F21" s="147" t="s">
        <v>1039</v>
      </c>
      <c r="G21" s="29" t="s">
        <v>1039</v>
      </c>
      <c r="H21" s="10"/>
      <c r="I21" s="87"/>
      <c r="J21" s="25"/>
      <c r="K21" s="87"/>
      <c r="L21" s="87"/>
      <c r="M21" s="87"/>
      <c r="N21" s="24"/>
      <c r="O21" s="24"/>
      <c r="Q21" s="158"/>
      <c r="R21" s="158"/>
      <c r="S21" s="158"/>
      <c r="T21" s="158"/>
    </row>
    <row r="22" spans="1:20" ht="27.75" customHeight="1" x14ac:dyDescent="0.25">
      <c r="A22" s="10"/>
      <c r="B22" s="87"/>
      <c r="C22" s="87"/>
      <c r="D22" s="87"/>
      <c r="E22" s="29"/>
      <c r="F22" s="29"/>
      <c r="G22" s="29"/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/>
      <c r="B23" s="87"/>
      <c r="C23" s="87"/>
      <c r="D23" s="87"/>
      <c r="E23" s="29"/>
      <c r="F23" s="29"/>
      <c r="G23" s="29"/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373</v>
      </c>
      <c r="I24" s="87"/>
      <c r="J24" s="87"/>
      <c r="K24" s="87"/>
      <c r="L24" s="87" t="s">
        <v>1065</v>
      </c>
      <c r="M24" s="87" t="s">
        <v>1066</v>
      </c>
      <c r="N24" s="24">
        <v>1.1298611111111112E-3</v>
      </c>
      <c r="O24" s="146">
        <v>1.1266203703703705E-3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/>
      <c r="I25" s="87"/>
      <c r="J25" s="87"/>
      <c r="K25" s="87"/>
      <c r="L25" s="87"/>
      <c r="M25" s="87"/>
      <c r="N25" s="24"/>
      <c r="O25" s="24"/>
      <c r="Q25" s="74"/>
      <c r="S25" s="74"/>
    </row>
    <row r="26" spans="1:20" ht="27.75" customHeight="1" x14ac:dyDescent="0.25">
      <c r="A26" s="10" t="s">
        <v>269</v>
      </c>
      <c r="B26" s="87"/>
      <c r="C26" s="87"/>
      <c r="D26" s="87" t="s">
        <v>1040</v>
      </c>
      <c r="E26" s="87" t="s">
        <v>1041</v>
      </c>
      <c r="F26" s="146">
        <v>1.0123842592592593E-3</v>
      </c>
      <c r="G26" s="24">
        <v>1.0134259259259261E-3</v>
      </c>
      <c r="H26" s="10"/>
      <c r="I26" s="87"/>
      <c r="J26" s="87"/>
      <c r="K26" s="87"/>
      <c r="L26" s="87"/>
      <c r="M26" s="87"/>
      <c r="N26" s="24"/>
      <c r="O26" s="24"/>
      <c r="Q26" s="158"/>
      <c r="R26" s="158"/>
      <c r="S26" s="158"/>
      <c r="T26" s="158"/>
    </row>
    <row r="27" spans="1:20" ht="27.75" customHeight="1" x14ac:dyDescent="0.25">
      <c r="A27" s="10" t="s">
        <v>265</v>
      </c>
      <c r="B27" s="87"/>
      <c r="C27" s="87"/>
      <c r="D27" s="87" t="s">
        <v>1042</v>
      </c>
      <c r="E27" s="87" t="s">
        <v>1043</v>
      </c>
      <c r="F27" s="24">
        <v>1.1363425925925927E-3</v>
      </c>
      <c r="G27" s="24">
        <v>1.1386574074074075E-3</v>
      </c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/>
      <c r="B28" s="87"/>
      <c r="C28" s="87"/>
      <c r="D28" s="87"/>
      <c r="E28" s="87"/>
      <c r="F28" s="24"/>
      <c r="G28" s="24"/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1005</v>
      </c>
      <c r="I30" s="24"/>
      <c r="J30" s="24">
        <v>7.052083333333334E-4</v>
      </c>
      <c r="K30" s="24">
        <v>7.9351851851851849E-4</v>
      </c>
      <c r="L30" s="24">
        <v>8.4641203703703712E-4</v>
      </c>
      <c r="M30" s="146" t="s">
        <v>649</v>
      </c>
      <c r="N30" s="24">
        <v>3.0163194444444443E-3</v>
      </c>
      <c r="O30" s="24">
        <v>3.01712962962963E-3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/>
      <c r="I31" s="24"/>
      <c r="J31" s="24"/>
      <c r="K31" s="24"/>
      <c r="L31" s="24"/>
      <c r="M31" s="24"/>
      <c r="N31" s="24"/>
      <c r="O31" s="24"/>
    </row>
    <row r="32" spans="1:20" ht="27.75" customHeight="1" x14ac:dyDescent="0.25">
      <c r="A32" s="10" t="s">
        <v>366</v>
      </c>
      <c r="B32" s="87"/>
      <c r="C32" s="87"/>
      <c r="D32" s="87" t="s">
        <v>1044</v>
      </c>
      <c r="E32" s="87" t="s">
        <v>650</v>
      </c>
      <c r="F32" s="146">
        <v>8.6932870370370376E-4</v>
      </c>
      <c r="G32" s="24">
        <v>8.7719907407407408E-4</v>
      </c>
      <c r="H32" s="10"/>
      <c r="I32" s="24"/>
      <c r="J32" s="24"/>
      <c r="K32" s="24"/>
      <c r="L32" s="24"/>
      <c r="M32" s="24"/>
      <c r="N32" s="24"/>
      <c r="O32" s="24"/>
    </row>
    <row r="33" spans="1:15" ht="27.75" customHeight="1" x14ac:dyDescent="0.25">
      <c r="A33" s="10"/>
      <c r="B33" s="87"/>
      <c r="C33" s="87"/>
      <c r="D33" s="87"/>
      <c r="E33" s="87"/>
      <c r="F33" s="24"/>
      <c r="G33" s="24"/>
      <c r="H33" s="10"/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233" t="s">
        <v>1006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679</v>
      </c>
      <c r="B2" s="87" t="s">
        <v>1106</v>
      </c>
      <c r="C2" s="87" t="s">
        <v>1107</v>
      </c>
      <c r="D2" s="87" t="s">
        <v>1108</v>
      </c>
      <c r="E2" s="87" t="s">
        <v>347</v>
      </c>
      <c r="F2" s="24">
        <v>1.4898148148148147E-3</v>
      </c>
      <c r="G2" s="24">
        <v>1.4851851851851851E-3</v>
      </c>
      <c r="H2" s="10" t="s">
        <v>269</v>
      </c>
      <c r="I2" s="25" t="s">
        <v>600</v>
      </c>
      <c r="J2" s="25" t="s">
        <v>1133</v>
      </c>
      <c r="K2" s="25" t="s">
        <v>1134</v>
      </c>
      <c r="L2" s="25" t="s">
        <v>1135</v>
      </c>
      <c r="M2" s="25" t="s">
        <v>1136</v>
      </c>
      <c r="N2" s="24">
        <v>5.2599537037037042E-3</v>
      </c>
      <c r="O2" s="146">
        <v>5.248611111111111E-3</v>
      </c>
    </row>
    <row r="3" spans="1:20" ht="27.75" customHeight="1" x14ac:dyDescent="0.25">
      <c r="A3" s="10"/>
      <c r="B3" s="87"/>
      <c r="C3" s="87"/>
      <c r="D3" s="87"/>
      <c r="E3" s="87"/>
      <c r="F3" s="24"/>
      <c r="G3" s="24"/>
      <c r="H3" s="10"/>
      <c r="I3" s="25" t="s">
        <v>572</v>
      </c>
      <c r="J3" s="25" t="s">
        <v>1137</v>
      </c>
      <c r="K3" s="25" t="s">
        <v>1138</v>
      </c>
      <c r="L3" s="25" t="s">
        <v>1139</v>
      </c>
      <c r="M3" s="25" t="s">
        <v>1140</v>
      </c>
      <c r="N3" s="24"/>
      <c r="O3" s="24"/>
    </row>
    <row r="4" spans="1:20" ht="27.75" customHeight="1" x14ac:dyDescent="0.25">
      <c r="A4" s="10" t="s">
        <v>1085</v>
      </c>
      <c r="B4" s="87" t="s">
        <v>1109</v>
      </c>
      <c r="C4" s="87" t="s">
        <v>1110</v>
      </c>
      <c r="D4" s="87" t="s">
        <v>1111</v>
      </c>
      <c r="E4" s="87" t="s">
        <v>1112</v>
      </c>
      <c r="F4" s="24">
        <v>1.805324074074074E-3</v>
      </c>
      <c r="G4" s="24">
        <v>1.805324074074074E-3</v>
      </c>
      <c r="H4" s="10" t="s">
        <v>265</v>
      </c>
      <c r="I4" s="25" t="s">
        <v>1141</v>
      </c>
      <c r="J4" s="25" t="s">
        <v>572</v>
      </c>
      <c r="K4" s="25" t="s">
        <v>1142</v>
      </c>
      <c r="L4" s="25" t="s">
        <v>1143</v>
      </c>
      <c r="M4" s="25" t="s">
        <v>1144</v>
      </c>
      <c r="N4" s="24">
        <v>5.4054398148148152E-3</v>
      </c>
      <c r="O4" s="24">
        <v>5.3178240740740746E-3</v>
      </c>
    </row>
    <row r="5" spans="1:20" ht="27.75" customHeight="1" x14ac:dyDescent="0.25">
      <c r="A5" s="10"/>
      <c r="B5" s="87"/>
      <c r="C5" s="87"/>
      <c r="D5" s="87"/>
      <c r="E5" s="87"/>
      <c r="F5" s="24"/>
      <c r="G5" s="24"/>
      <c r="H5" s="10"/>
      <c r="I5" s="25" t="s">
        <v>1145</v>
      </c>
      <c r="J5" s="25" t="s">
        <v>1146</v>
      </c>
      <c r="K5" s="25" t="s">
        <v>1147</v>
      </c>
      <c r="L5" s="25" t="s">
        <v>1001</v>
      </c>
      <c r="M5" s="25" t="s">
        <v>1148</v>
      </c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 t="s">
        <v>363</v>
      </c>
      <c r="B8" s="87" t="s">
        <v>1113</v>
      </c>
      <c r="C8" s="87" t="s">
        <v>1045</v>
      </c>
      <c r="D8" s="87" t="s">
        <v>1114</v>
      </c>
      <c r="E8" s="87" t="s">
        <v>1115</v>
      </c>
      <c r="F8" s="146">
        <v>1.537962962962963E-3</v>
      </c>
      <c r="G8" s="24">
        <v>1.5462962962962963E-3</v>
      </c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 t="s">
        <v>366</v>
      </c>
      <c r="B9" s="87" t="s">
        <v>1116</v>
      </c>
      <c r="C9" s="87" t="s">
        <v>1117</v>
      </c>
      <c r="D9" s="87" t="s">
        <v>1118</v>
      </c>
      <c r="E9" s="87" t="s">
        <v>1119</v>
      </c>
      <c r="F9" s="24">
        <v>2.1653935185185183E-3</v>
      </c>
      <c r="G9" s="24">
        <v>2.1653935185185183E-3</v>
      </c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1084</v>
      </c>
      <c r="I12" s="87"/>
      <c r="J12" s="87" t="s">
        <v>1113</v>
      </c>
      <c r="K12" s="87" t="s">
        <v>921</v>
      </c>
      <c r="L12" s="145" t="s">
        <v>1149</v>
      </c>
      <c r="M12" s="87" t="s">
        <v>1150</v>
      </c>
      <c r="N12" s="24">
        <v>1.4892361111111111E-3</v>
      </c>
      <c r="O12" s="24">
        <v>1.4892361111111111E-3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/>
      <c r="I13" s="87"/>
      <c r="J13" s="87"/>
      <c r="K13" s="87"/>
      <c r="L13" s="87"/>
      <c r="M13" s="87"/>
      <c r="N13" s="24"/>
      <c r="O13" s="24"/>
      <c r="Q13" s="21"/>
    </row>
    <row r="14" spans="1:20" ht="27.75" customHeight="1" x14ac:dyDescent="0.25">
      <c r="A14" s="10" t="s">
        <v>268</v>
      </c>
      <c r="B14" s="87" t="s">
        <v>1120</v>
      </c>
      <c r="C14" s="87" t="s">
        <v>567</v>
      </c>
      <c r="D14" s="87" t="s">
        <v>1121</v>
      </c>
      <c r="E14" s="87" t="s">
        <v>1122</v>
      </c>
      <c r="F14" s="24">
        <v>1.9087962962962965E-3</v>
      </c>
      <c r="G14" s="146">
        <v>1.9018518518518518E-3</v>
      </c>
      <c r="H14" s="10" t="s">
        <v>498</v>
      </c>
      <c r="I14" s="87"/>
      <c r="J14" s="87" t="s">
        <v>1151</v>
      </c>
      <c r="K14" s="87" t="s">
        <v>1152</v>
      </c>
      <c r="L14" s="145" t="s">
        <v>428</v>
      </c>
      <c r="M14" s="87" t="s">
        <v>1153</v>
      </c>
      <c r="N14" s="24">
        <v>1.6386574074074073E-3</v>
      </c>
      <c r="O14" s="24">
        <v>1.6179398148148149E-3</v>
      </c>
      <c r="Q14" s="21"/>
    </row>
    <row r="15" spans="1:20" ht="27.75" customHeight="1" x14ac:dyDescent="0.25">
      <c r="A15" s="10" t="s">
        <v>364</v>
      </c>
      <c r="B15" s="87" t="s">
        <v>1123</v>
      </c>
      <c r="C15" s="87" t="s">
        <v>1124</v>
      </c>
      <c r="D15" s="25" t="s">
        <v>1125</v>
      </c>
      <c r="E15" s="87" t="s">
        <v>1126</v>
      </c>
      <c r="F15" s="146">
        <v>2.0364583333333333E-3</v>
      </c>
      <c r="G15" s="24">
        <v>2.0399305555555557E-3</v>
      </c>
      <c r="H15" s="10"/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/>
      <c r="B16" s="87"/>
      <c r="C16" s="87"/>
      <c r="D16" s="87"/>
      <c r="E16" s="87"/>
      <c r="F16" s="24"/>
      <c r="G16" s="24"/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 t="s">
        <v>266</v>
      </c>
      <c r="I18" s="87"/>
      <c r="J18" s="87"/>
      <c r="K18" s="87"/>
      <c r="L18" s="87" t="s">
        <v>1154</v>
      </c>
      <c r="M18" s="87" t="s">
        <v>1155</v>
      </c>
      <c r="N18" s="24">
        <v>8.3182870370370366E-4</v>
      </c>
      <c r="O18" s="24">
        <v>8.3009259259259267E-4</v>
      </c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 t="s">
        <v>365</v>
      </c>
      <c r="I19" s="87"/>
      <c r="J19" s="87"/>
      <c r="K19" s="87"/>
      <c r="L19" s="87" t="s">
        <v>1156</v>
      </c>
      <c r="M19" s="87" t="s">
        <v>996</v>
      </c>
      <c r="N19" s="24">
        <v>9.6342592592592584E-4</v>
      </c>
      <c r="O19" s="24">
        <v>9.6354166666666669E-4</v>
      </c>
      <c r="Q19" s="74"/>
      <c r="S19" s="74"/>
      <c r="T19" s="74"/>
    </row>
    <row r="20" spans="1:20" ht="27.75" customHeight="1" x14ac:dyDescent="0.25">
      <c r="A20" s="10" t="s">
        <v>266</v>
      </c>
      <c r="B20" s="87"/>
      <c r="C20" s="87"/>
      <c r="D20" s="87"/>
      <c r="E20" s="87"/>
      <c r="F20" s="29" t="s">
        <v>1127</v>
      </c>
      <c r="G20" s="29" t="s">
        <v>1397</v>
      </c>
      <c r="H20" s="10"/>
      <c r="I20" s="87"/>
      <c r="J20" s="87"/>
      <c r="K20" s="87"/>
      <c r="L20" s="87"/>
      <c r="M20" s="87"/>
      <c r="N20" s="24"/>
      <c r="O20" s="24"/>
      <c r="Q20" s="74"/>
      <c r="S20" s="74"/>
      <c r="T20" s="74"/>
    </row>
    <row r="21" spans="1:20" ht="27.75" customHeight="1" x14ac:dyDescent="0.25">
      <c r="A21" s="10" t="s">
        <v>267</v>
      </c>
      <c r="B21" s="87"/>
      <c r="C21" s="87"/>
      <c r="D21" s="87"/>
      <c r="E21" s="87"/>
      <c r="F21" s="29" t="s">
        <v>859</v>
      </c>
      <c r="G21" s="29" t="s">
        <v>1398</v>
      </c>
      <c r="H21" s="10"/>
      <c r="I21" s="87"/>
      <c r="J21" s="25"/>
      <c r="K21" s="87"/>
      <c r="L21" s="87"/>
      <c r="M21" s="87"/>
      <c r="N21" s="24"/>
      <c r="O21" s="24"/>
      <c r="Q21" s="158"/>
      <c r="R21" s="158"/>
      <c r="S21" s="158"/>
      <c r="T21" s="158"/>
    </row>
    <row r="22" spans="1:20" ht="27.75" customHeight="1" x14ac:dyDescent="0.25">
      <c r="A22" s="10" t="s">
        <v>372</v>
      </c>
      <c r="B22" s="87"/>
      <c r="C22" s="87"/>
      <c r="D22" s="87"/>
      <c r="E22" s="87"/>
      <c r="F22" s="29" t="s">
        <v>1128</v>
      </c>
      <c r="G22" s="29" t="s">
        <v>1393</v>
      </c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 t="s">
        <v>373</v>
      </c>
      <c r="B23" s="87"/>
      <c r="C23" s="87"/>
      <c r="D23" s="87"/>
      <c r="E23" s="87"/>
      <c r="F23" s="147" t="s">
        <v>743</v>
      </c>
      <c r="G23" s="29" t="s">
        <v>1393</v>
      </c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363</v>
      </c>
      <c r="I24" s="87"/>
      <c r="J24" s="87"/>
      <c r="K24" s="87"/>
      <c r="L24" s="87" t="s">
        <v>1157</v>
      </c>
      <c r="M24" s="87" t="s">
        <v>1158</v>
      </c>
      <c r="N24" s="146">
        <v>8.6747685185185181E-4</v>
      </c>
      <c r="O24" s="24">
        <v>8.6770833333333329E-4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373</v>
      </c>
      <c r="I25" s="87"/>
      <c r="J25" s="87"/>
      <c r="K25" s="87"/>
      <c r="L25" s="87" t="s">
        <v>1159</v>
      </c>
      <c r="M25" s="87" t="s">
        <v>1160</v>
      </c>
      <c r="N25" s="146">
        <v>1.1002314814814815E-3</v>
      </c>
      <c r="O25" s="24">
        <v>1.1038194444444444E-3</v>
      </c>
      <c r="Q25" s="74"/>
      <c r="S25" s="74"/>
    </row>
    <row r="26" spans="1:20" ht="27.75" customHeight="1" x14ac:dyDescent="0.25">
      <c r="A26" s="10" t="s">
        <v>268</v>
      </c>
      <c r="B26" s="87"/>
      <c r="C26" s="87"/>
      <c r="D26" s="87" t="s">
        <v>532</v>
      </c>
      <c r="E26" s="87" t="s">
        <v>1129</v>
      </c>
      <c r="F26" s="24">
        <v>8.091435185185185E-4</v>
      </c>
      <c r="G26" s="146">
        <v>8.0729166666666666E-4</v>
      </c>
      <c r="H26" s="10"/>
      <c r="I26" s="87"/>
      <c r="J26" s="87"/>
      <c r="K26" s="87"/>
      <c r="L26" s="87"/>
      <c r="M26" s="87"/>
      <c r="N26" s="24"/>
      <c r="O26" s="24"/>
      <c r="Q26" s="158"/>
      <c r="R26" s="158"/>
      <c r="S26" s="158"/>
      <c r="T26" s="158"/>
    </row>
    <row r="27" spans="1:20" ht="27.75" customHeight="1" x14ac:dyDescent="0.25">
      <c r="A27" s="10" t="s">
        <v>269</v>
      </c>
      <c r="B27" s="87"/>
      <c r="C27" s="87"/>
      <c r="D27" s="87" t="s">
        <v>429</v>
      </c>
      <c r="E27" s="87" t="s">
        <v>1130</v>
      </c>
      <c r="F27" s="24">
        <v>1.0464120370370369E-3</v>
      </c>
      <c r="G27" s="24">
        <v>1.0510416666666667E-3</v>
      </c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 t="s">
        <v>372</v>
      </c>
      <c r="B28" s="87"/>
      <c r="C28" s="25"/>
      <c r="D28" s="87" t="s">
        <v>1131</v>
      </c>
      <c r="E28" s="25" t="s">
        <v>604</v>
      </c>
      <c r="F28" s="24">
        <v>1.1313657407407407E-3</v>
      </c>
      <c r="G28" s="24" t="s">
        <v>1393</v>
      </c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1083</v>
      </c>
      <c r="I30" s="24"/>
      <c r="J30" s="24">
        <v>7.1516203703703705E-4</v>
      </c>
      <c r="K30" s="24">
        <v>8.6122685185185184E-4</v>
      </c>
      <c r="L30" s="24">
        <v>7.8206018518518522E-4</v>
      </c>
      <c r="M30" s="24">
        <v>7.1134259259259252E-4</v>
      </c>
      <c r="N30" s="24">
        <v>3.0697916666666664E-3</v>
      </c>
      <c r="O30" s="24">
        <v>3.0697916666666664E-3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/>
      <c r="I31" s="24"/>
      <c r="J31" s="24"/>
      <c r="K31" s="24"/>
      <c r="L31" s="24"/>
      <c r="M31" s="24"/>
      <c r="N31" s="24"/>
      <c r="O31" s="24"/>
    </row>
    <row r="32" spans="1:20" ht="27.75" customHeight="1" x14ac:dyDescent="0.25">
      <c r="A32" s="10" t="s">
        <v>267</v>
      </c>
      <c r="B32" s="87"/>
      <c r="C32" s="87"/>
      <c r="D32" s="87" t="s">
        <v>758</v>
      </c>
      <c r="E32" s="87" t="s">
        <v>334</v>
      </c>
      <c r="F32" s="24">
        <v>8.1527777777777772E-4</v>
      </c>
      <c r="G32" s="24">
        <v>8.1388888888888884E-4</v>
      </c>
      <c r="H32" s="10" t="s">
        <v>1086</v>
      </c>
      <c r="I32" s="24"/>
      <c r="J32" s="24">
        <v>9.8356481481481472E-4</v>
      </c>
      <c r="K32" s="24">
        <v>9.1215277777777768E-4</v>
      </c>
      <c r="L32" s="24">
        <v>9.4456018518518532E-4</v>
      </c>
      <c r="M32" s="24">
        <v>9.1041666666666658E-4</v>
      </c>
      <c r="N32" s="24">
        <v>3.7506944444444441E-3</v>
      </c>
      <c r="O32" s="24">
        <v>3.7515046296296302E-3</v>
      </c>
    </row>
    <row r="33" spans="1:15" ht="27.75" customHeight="1" x14ac:dyDescent="0.25">
      <c r="A33" s="10" t="s">
        <v>365</v>
      </c>
      <c r="B33" s="87"/>
      <c r="C33" s="87"/>
      <c r="D33" s="87" t="s">
        <v>1132</v>
      </c>
      <c r="E33" s="87" t="s">
        <v>1114</v>
      </c>
      <c r="F33" s="24">
        <v>7.6064814814814821E-4</v>
      </c>
      <c r="G33" s="146">
        <v>7.5671296296296294E-4</v>
      </c>
      <c r="H33" s="10"/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32" t="s">
        <v>1079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49.85546875" style="14" customWidth="1"/>
    <col min="2" max="5" width="10.140625" style="154" customWidth="1"/>
    <col min="6" max="7" width="12.42578125" style="154" customWidth="1"/>
    <col min="8" max="8" width="49.85546875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375</v>
      </c>
      <c r="B2" s="87" t="s">
        <v>1161</v>
      </c>
      <c r="C2" s="87" t="s">
        <v>1162</v>
      </c>
      <c r="D2" s="145" t="s">
        <v>1163</v>
      </c>
      <c r="E2" s="87" t="s">
        <v>1164</v>
      </c>
      <c r="F2" s="24">
        <v>1.7526620370370369E-3</v>
      </c>
      <c r="G2" s="24">
        <v>1.75625E-3</v>
      </c>
      <c r="H2" s="10" t="s">
        <v>267</v>
      </c>
      <c r="I2" s="25" t="s">
        <v>1195</v>
      </c>
      <c r="J2" s="25" t="s">
        <v>1196</v>
      </c>
      <c r="K2" s="25" t="s">
        <v>1197</v>
      </c>
      <c r="L2" s="25" t="s">
        <v>1198</v>
      </c>
      <c r="M2" s="25" t="s">
        <v>1199</v>
      </c>
      <c r="N2" s="24">
        <v>5.1543981481481484E-3</v>
      </c>
      <c r="O2" s="24">
        <v>5.1582175925925918E-3</v>
      </c>
    </row>
    <row r="3" spans="1:20" ht="27.75" customHeight="1" x14ac:dyDescent="0.25">
      <c r="A3" s="10" t="s">
        <v>1462</v>
      </c>
      <c r="B3" s="87" t="s">
        <v>576</v>
      </c>
      <c r="C3" s="145" t="s">
        <v>1181</v>
      </c>
      <c r="D3" s="87" t="s">
        <v>1443</v>
      </c>
      <c r="E3" s="87" t="s">
        <v>1019</v>
      </c>
      <c r="F3" s="24">
        <v>1.7526620370370369E-3</v>
      </c>
      <c r="G3" s="24">
        <v>1.75625E-3</v>
      </c>
      <c r="H3" s="10"/>
      <c r="I3" s="25" t="s">
        <v>1200</v>
      </c>
      <c r="J3" s="25" t="s">
        <v>1201</v>
      </c>
      <c r="K3" s="25" t="s">
        <v>1133</v>
      </c>
      <c r="L3" s="25" t="s">
        <v>1202</v>
      </c>
      <c r="M3" s="25" t="s">
        <v>1203</v>
      </c>
      <c r="N3" s="24"/>
      <c r="O3" s="24"/>
    </row>
    <row r="4" spans="1:20" ht="27.75" customHeight="1" x14ac:dyDescent="0.25">
      <c r="A4" s="10" t="s">
        <v>679</v>
      </c>
      <c r="B4" s="145" t="s">
        <v>1165</v>
      </c>
      <c r="C4" s="87" t="s">
        <v>1166</v>
      </c>
      <c r="D4" s="145" t="s">
        <v>1167</v>
      </c>
      <c r="E4" s="87" t="s">
        <v>1168</v>
      </c>
      <c r="F4" s="24">
        <v>1.437037037037037E-3</v>
      </c>
      <c r="G4" s="24">
        <v>1.4409722222222222E-3</v>
      </c>
      <c r="H4" s="10"/>
      <c r="I4" s="25"/>
      <c r="J4" s="25"/>
      <c r="K4" s="25"/>
      <c r="L4" s="25"/>
      <c r="M4" s="25"/>
      <c r="N4" s="24"/>
      <c r="O4" s="24"/>
    </row>
    <row r="5" spans="1:20" ht="27.75" customHeight="1" x14ac:dyDescent="0.25">
      <c r="A5" s="10" t="s">
        <v>1462</v>
      </c>
      <c r="B5" s="87" t="s">
        <v>1440</v>
      </c>
      <c r="C5" s="87" t="s">
        <v>1441</v>
      </c>
      <c r="D5" s="87" t="s">
        <v>1442</v>
      </c>
      <c r="E5" s="145" t="s">
        <v>772</v>
      </c>
      <c r="F5" s="24">
        <v>1.437037037037037E-3</v>
      </c>
      <c r="G5" s="24">
        <v>1.4409722222222222E-3</v>
      </c>
      <c r="H5" s="10"/>
      <c r="I5" s="25"/>
      <c r="J5" s="25"/>
      <c r="K5" s="25"/>
      <c r="L5" s="25"/>
      <c r="M5" s="25"/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 t="s">
        <v>267</v>
      </c>
      <c r="B8" s="87" t="s">
        <v>1169</v>
      </c>
      <c r="C8" s="87" t="s">
        <v>647</v>
      </c>
      <c r="D8" s="87" t="s">
        <v>1170</v>
      </c>
      <c r="E8" s="87" t="s">
        <v>1171</v>
      </c>
      <c r="F8" s="146">
        <v>1.805902777777778E-3</v>
      </c>
      <c r="G8" s="24">
        <v>1.8075231481481482E-3</v>
      </c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/>
      <c r="B9" s="87"/>
      <c r="C9" s="87"/>
      <c r="D9" s="87"/>
      <c r="E9" s="87"/>
      <c r="F9" s="24"/>
      <c r="G9" s="24"/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1204</v>
      </c>
      <c r="I12" s="87"/>
      <c r="J12" s="145" t="s">
        <v>1205</v>
      </c>
      <c r="K12" s="87" t="s">
        <v>801</v>
      </c>
      <c r="L12" s="87" t="s">
        <v>1206</v>
      </c>
      <c r="M12" s="87" t="s">
        <v>1207</v>
      </c>
      <c r="N12" s="24">
        <v>1.4912037037037038E-3</v>
      </c>
      <c r="O12" s="24">
        <v>1.4949074074074075E-3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 t="s">
        <v>1462</v>
      </c>
      <c r="I13" s="87"/>
      <c r="J13" s="87" t="s">
        <v>1444</v>
      </c>
      <c r="K13" s="87" t="s">
        <v>1346</v>
      </c>
      <c r="L13" s="145" t="s">
        <v>1445</v>
      </c>
      <c r="M13" s="87" t="s">
        <v>777</v>
      </c>
      <c r="N13" s="24">
        <v>1.4912037037037038E-3</v>
      </c>
      <c r="O13" s="24">
        <v>1.4949074074074075E-3</v>
      </c>
      <c r="Q13" s="21"/>
    </row>
    <row r="14" spans="1:20" ht="27.75" customHeight="1" x14ac:dyDescent="0.25">
      <c r="A14" s="10" t="s">
        <v>364</v>
      </c>
      <c r="B14" s="87" t="s">
        <v>1172</v>
      </c>
      <c r="C14" s="87" t="s">
        <v>1173</v>
      </c>
      <c r="D14" s="87" t="s">
        <v>1178</v>
      </c>
      <c r="E14" s="87" t="s">
        <v>1174</v>
      </c>
      <c r="F14" s="24">
        <v>2.084027777777778E-3</v>
      </c>
      <c r="G14" s="24">
        <v>2.0842592592592592E-3</v>
      </c>
      <c r="H14" s="10"/>
      <c r="I14" s="87"/>
      <c r="J14" s="87"/>
      <c r="K14" s="87"/>
      <c r="L14" s="87"/>
      <c r="M14" s="87"/>
      <c r="N14" s="24"/>
      <c r="O14" s="24"/>
      <c r="Q14" s="21"/>
    </row>
    <row r="15" spans="1:20" ht="27.75" customHeight="1" x14ac:dyDescent="0.25">
      <c r="A15" s="10" t="s">
        <v>269</v>
      </c>
      <c r="B15" s="87" t="s">
        <v>1175</v>
      </c>
      <c r="C15" s="87" t="s">
        <v>879</v>
      </c>
      <c r="D15" s="25" t="s">
        <v>1176</v>
      </c>
      <c r="E15" s="87" t="s">
        <v>1177</v>
      </c>
      <c r="F15" s="24">
        <v>2.0464120370370371E-3</v>
      </c>
      <c r="G15" s="24">
        <v>2.0462962962962965E-3</v>
      </c>
      <c r="H15" s="10"/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 t="s">
        <v>268</v>
      </c>
      <c r="B16" s="87" t="s">
        <v>1179</v>
      </c>
      <c r="C16" s="87" t="s">
        <v>1180</v>
      </c>
      <c r="D16" s="87" t="s">
        <v>579</v>
      </c>
      <c r="E16" s="87" t="s">
        <v>786</v>
      </c>
      <c r="F16" s="146">
        <v>1.8645833333333333E-3</v>
      </c>
      <c r="G16" s="24" t="s">
        <v>95</v>
      </c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 t="s">
        <v>266</v>
      </c>
      <c r="B17" s="87" t="s">
        <v>659</v>
      </c>
      <c r="C17" s="87" t="s">
        <v>564</v>
      </c>
      <c r="D17" s="25" t="s">
        <v>1181</v>
      </c>
      <c r="E17" s="25" t="s">
        <v>1149</v>
      </c>
      <c r="F17" s="146">
        <v>1.5981481481481482E-3</v>
      </c>
      <c r="G17" s="24">
        <v>1.6008101851851851E-3</v>
      </c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 t="s">
        <v>373</v>
      </c>
      <c r="I18" s="87"/>
      <c r="J18" s="87"/>
      <c r="K18" s="87"/>
      <c r="L18" s="87" t="s">
        <v>479</v>
      </c>
      <c r="M18" s="87" t="s">
        <v>1208</v>
      </c>
      <c r="N18" s="24">
        <v>1.0479166666666666E-3</v>
      </c>
      <c r="O18" s="146">
        <v>1.0431712962962962E-3</v>
      </c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 t="s">
        <v>269</v>
      </c>
      <c r="I19" s="87"/>
      <c r="J19" s="87"/>
      <c r="K19" s="87"/>
      <c r="L19" s="87" t="s">
        <v>992</v>
      </c>
      <c r="M19" s="87" t="s">
        <v>1110</v>
      </c>
      <c r="N19" s="24">
        <v>9.465277777777778E-4</v>
      </c>
      <c r="O19" s="24">
        <v>9.4965277777777767E-4</v>
      </c>
      <c r="Q19" s="74"/>
      <c r="S19" s="74"/>
      <c r="T19" s="74"/>
    </row>
    <row r="20" spans="1:20" ht="27.75" customHeight="1" x14ac:dyDescent="0.25">
      <c r="A20" s="10" t="s">
        <v>373</v>
      </c>
      <c r="B20" s="87"/>
      <c r="C20" s="87"/>
      <c r="D20" s="87"/>
      <c r="E20" s="29"/>
      <c r="F20" s="29" t="s">
        <v>1183</v>
      </c>
      <c r="G20" s="147" t="s">
        <v>1182</v>
      </c>
      <c r="H20" s="10" t="s">
        <v>266</v>
      </c>
      <c r="I20" s="87"/>
      <c r="J20" s="87"/>
      <c r="K20" s="87"/>
      <c r="L20" s="87" t="s">
        <v>1206</v>
      </c>
      <c r="M20" s="87" t="s">
        <v>475</v>
      </c>
      <c r="N20" s="24">
        <v>7.8275462962962966E-4</v>
      </c>
      <c r="O20" s="146">
        <v>7.8240740740740744E-4</v>
      </c>
      <c r="Q20" s="74"/>
      <c r="S20" s="74"/>
      <c r="T20" s="74"/>
    </row>
    <row r="21" spans="1:20" ht="27.75" customHeight="1" x14ac:dyDescent="0.25">
      <c r="A21" s="10" t="s">
        <v>366</v>
      </c>
      <c r="B21" s="87"/>
      <c r="C21" s="87"/>
      <c r="D21" s="87"/>
      <c r="E21" s="29"/>
      <c r="F21" s="29" t="s">
        <v>1185</v>
      </c>
      <c r="G21" s="29" t="s">
        <v>1184</v>
      </c>
      <c r="H21" s="10" t="s">
        <v>363</v>
      </c>
      <c r="I21" s="87"/>
      <c r="J21" s="25"/>
      <c r="K21" s="87"/>
      <c r="L21" s="87" t="s">
        <v>1209</v>
      </c>
      <c r="M21" s="25" t="s">
        <v>446</v>
      </c>
      <c r="N21" s="146">
        <v>7.906250000000001E-4</v>
      </c>
      <c r="O21" s="24">
        <v>7.9282407407407394E-4</v>
      </c>
      <c r="Q21" s="158"/>
      <c r="R21" s="158"/>
      <c r="S21" s="158"/>
      <c r="T21" s="158"/>
    </row>
    <row r="22" spans="1:20" ht="27.75" customHeight="1" x14ac:dyDescent="0.25">
      <c r="A22" s="10" t="s">
        <v>372</v>
      </c>
      <c r="B22" s="87"/>
      <c r="C22" s="87"/>
      <c r="D22" s="87"/>
      <c r="E22" s="29"/>
      <c r="F22" s="147" t="s">
        <v>1187</v>
      </c>
      <c r="G22" s="29" t="s">
        <v>1186</v>
      </c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 t="s">
        <v>365</v>
      </c>
      <c r="B23" s="87"/>
      <c r="C23" s="87"/>
      <c r="D23" s="87"/>
      <c r="E23" s="29"/>
      <c r="F23" s="147" t="s">
        <v>1189</v>
      </c>
      <c r="G23" s="29" t="s">
        <v>1188</v>
      </c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366</v>
      </c>
      <c r="I24" s="87"/>
      <c r="J24" s="87"/>
      <c r="K24" s="87"/>
      <c r="L24" s="87" t="s">
        <v>965</v>
      </c>
      <c r="M24" s="87" t="s">
        <v>1210</v>
      </c>
      <c r="N24" s="24">
        <v>1.1265046296296296E-3</v>
      </c>
      <c r="O24" s="24">
        <v>1.1353009259259259E-3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364</v>
      </c>
      <c r="I25" s="87"/>
      <c r="J25" s="87"/>
      <c r="K25" s="87"/>
      <c r="L25" s="87" t="s">
        <v>1211</v>
      </c>
      <c r="M25" s="87" t="s">
        <v>1134</v>
      </c>
      <c r="N25" s="24">
        <v>1.0341435185185187E-3</v>
      </c>
      <c r="O25" s="24">
        <v>1.0395833333333331E-3</v>
      </c>
      <c r="Q25" s="74"/>
      <c r="S25" s="74"/>
    </row>
    <row r="26" spans="1:20" ht="27.75" customHeight="1" x14ac:dyDescent="0.25">
      <c r="A26" s="10" t="s">
        <v>372</v>
      </c>
      <c r="B26" s="87"/>
      <c r="C26" s="87"/>
      <c r="D26" s="87" t="s">
        <v>1190</v>
      </c>
      <c r="E26" s="87" t="s">
        <v>1191</v>
      </c>
      <c r="F26" s="24">
        <v>1.1055555555555556E-3</v>
      </c>
      <c r="G26" s="24">
        <v>1.1053240740740741E-3</v>
      </c>
      <c r="H26" s="10"/>
      <c r="I26" s="87"/>
      <c r="J26" s="87"/>
      <c r="K26" s="87"/>
      <c r="L26" s="87"/>
      <c r="M26" s="87"/>
      <c r="N26" s="24"/>
      <c r="O26" s="24"/>
      <c r="Q26" s="158"/>
      <c r="R26" s="158"/>
      <c r="S26" s="158"/>
      <c r="T26" s="158"/>
    </row>
    <row r="27" spans="1:20" ht="27.75" customHeight="1" x14ac:dyDescent="0.25">
      <c r="A27" s="10" t="s">
        <v>268</v>
      </c>
      <c r="B27" s="87"/>
      <c r="C27" s="87"/>
      <c r="D27" s="87" t="s">
        <v>643</v>
      </c>
      <c r="E27" s="87" t="s">
        <v>1192</v>
      </c>
      <c r="F27" s="24">
        <v>8.1273148148148144E-4</v>
      </c>
      <c r="G27" s="24">
        <v>8.1643518518518523E-4</v>
      </c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 t="s">
        <v>363</v>
      </c>
      <c r="B28" s="87"/>
      <c r="C28" s="87"/>
      <c r="D28" s="87" t="s">
        <v>1193</v>
      </c>
      <c r="E28" s="87" t="s">
        <v>1194</v>
      </c>
      <c r="F28" s="146">
        <v>7.3599537037037036E-4</v>
      </c>
      <c r="G28" s="24">
        <v>7.4027777777777774E-4</v>
      </c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620</v>
      </c>
      <c r="I30" s="24"/>
      <c r="J30" s="146" t="s">
        <v>1212</v>
      </c>
      <c r="K30" s="24">
        <v>7.6111111111111117E-4</v>
      </c>
      <c r="L30" s="24">
        <v>7.1782407407407418E-4</v>
      </c>
      <c r="M30" s="146" t="s">
        <v>1214</v>
      </c>
      <c r="N30" s="24">
        <v>2.8133101851851856E-3</v>
      </c>
      <c r="O30" s="24">
        <v>2.8182870370370371E-3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 t="s">
        <v>1462</v>
      </c>
      <c r="I31" s="24"/>
      <c r="J31" s="24" t="s">
        <v>1213</v>
      </c>
      <c r="K31" s="146">
        <v>7.5833333333333341E-4</v>
      </c>
      <c r="L31" s="146">
        <v>7.1608796296296297E-4</v>
      </c>
      <c r="M31" s="24" t="s">
        <v>1446</v>
      </c>
      <c r="N31" s="24">
        <v>2.8133101851851856E-3</v>
      </c>
      <c r="O31" s="24">
        <v>2.8182870370370371E-3</v>
      </c>
    </row>
    <row r="32" spans="1:20" ht="27.75" customHeight="1" x14ac:dyDescent="0.25">
      <c r="A32" s="10" t="s">
        <v>365</v>
      </c>
      <c r="B32" s="87"/>
      <c r="C32" s="87"/>
      <c r="D32" s="87" t="s">
        <v>434</v>
      </c>
      <c r="E32" s="87" t="s">
        <v>798</v>
      </c>
      <c r="F32" s="146">
        <v>7.4583333333333348E-4</v>
      </c>
      <c r="G32" s="24">
        <v>7.4652777777777781E-4</v>
      </c>
      <c r="H32" s="10"/>
      <c r="I32" s="24"/>
      <c r="J32" s="24"/>
      <c r="K32" s="24"/>
      <c r="L32" s="24"/>
      <c r="M32" s="24"/>
      <c r="N32" s="24"/>
      <c r="O32" s="24"/>
    </row>
    <row r="33" spans="1:15" ht="27.75" customHeight="1" x14ac:dyDescent="0.25">
      <c r="A33" s="10"/>
      <c r="B33" s="87"/>
      <c r="C33" s="87"/>
      <c r="D33" s="87"/>
      <c r="E33" s="87"/>
      <c r="F33" s="24"/>
      <c r="G33" s="24"/>
      <c r="H33" s="10"/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32" t="s">
        <v>1092</v>
      </c>
      <c r="I36" s="33" t="s">
        <v>93</v>
      </c>
      <c r="J36" s="34" t="s">
        <v>94</v>
      </c>
      <c r="K36" s="35" t="s">
        <v>95</v>
      </c>
      <c r="L36" s="143"/>
      <c r="M36" s="143"/>
      <c r="N36" s="144"/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T35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285156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679</v>
      </c>
      <c r="B2" s="87" t="s">
        <v>1302</v>
      </c>
      <c r="C2" s="87" t="s">
        <v>1241</v>
      </c>
      <c r="D2" s="87" t="s">
        <v>1242</v>
      </c>
      <c r="E2" s="87" t="s">
        <v>1243</v>
      </c>
      <c r="F2" s="24">
        <v>1.4557870370370369E-3</v>
      </c>
      <c r="G2" s="24">
        <v>1.4559027777777775E-3</v>
      </c>
      <c r="H2" s="10" t="s">
        <v>904</v>
      </c>
      <c r="I2" s="25" t="s">
        <v>1273</v>
      </c>
      <c r="J2" s="25" t="s">
        <v>1274</v>
      </c>
      <c r="K2" s="25" t="s">
        <v>451</v>
      </c>
      <c r="L2" s="25" t="s">
        <v>1275</v>
      </c>
      <c r="M2" s="25" t="s">
        <v>1276</v>
      </c>
      <c r="N2" s="24">
        <v>5.2600694444444448E-3</v>
      </c>
      <c r="O2" s="24">
        <v>5.2646990740740744E-3</v>
      </c>
    </row>
    <row r="3" spans="1:20" ht="27.75" customHeight="1" x14ac:dyDescent="0.25">
      <c r="A3" s="10" t="s">
        <v>1462</v>
      </c>
      <c r="B3" s="87" t="s">
        <v>844</v>
      </c>
      <c r="C3" s="87" t="s">
        <v>1447</v>
      </c>
      <c r="D3" s="145" t="s">
        <v>1448</v>
      </c>
      <c r="E3" s="87" t="s">
        <v>1449</v>
      </c>
      <c r="F3" s="24">
        <v>1.4557870370370369E-3</v>
      </c>
      <c r="G3" s="24">
        <v>1.4559027777777775E-3</v>
      </c>
      <c r="H3" s="10"/>
      <c r="I3" s="25" t="s">
        <v>924</v>
      </c>
      <c r="J3" s="25" t="s">
        <v>1277</v>
      </c>
      <c r="K3" s="25" t="s">
        <v>1278</v>
      </c>
      <c r="L3" s="25" t="s">
        <v>1279</v>
      </c>
      <c r="M3" s="25" t="s">
        <v>962</v>
      </c>
      <c r="N3" s="24"/>
      <c r="O3" s="24"/>
    </row>
    <row r="4" spans="1:20" ht="27.75" customHeight="1" x14ac:dyDescent="0.25">
      <c r="A4" s="10"/>
      <c r="B4" s="87"/>
      <c r="C4" s="87"/>
      <c r="D4" s="87"/>
      <c r="E4" s="87"/>
      <c r="F4" s="24"/>
      <c r="G4" s="24"/>
      <c r="H4" s="10" t="s">
        <v>1229</v>
      </c>
      <c r="I4" s="25" t="s">
        <v>347</v>
      </c>
      <c r="J4" s="25" t="s">
        <v>535</v>
      </c>
      <c r="K4" s="25" t="s">
        <v>1280</v>
      </c>
      <c r="L4" s="25" t="s">
        <v>1281</v>
      </c>
      <c r="M4" s="25" t="s">
        <v>783</v>
      </c>
      <c r="N4" s="146">
        <v>3.9373842592592594E-3</v>
      </c>
      <c r="O4" s="24">
        <v>3.9377314814814822E-3</v>
      </c>
    </row>
    <row r="5" spans="1:20" ht="27.75" customHeight="1" x14ac:dyDescent="0.25">
      <c r="A5" s="10"/>
      <c r="B5" s="87"/>
      <c r="C5" s="87"/>
      <c r="D5" s="87"/>
      <c r="E5" s="87"/>
      <c r="F5" s="24"/>
      <c r="G5" s="24"/>
      <c r="H5" s="10"/>
      <c r="I5" s="25" t="s">
        <v>1282</v>
      </c>
      <c r="J5" s="25" t="s">
        <v>1283</v>
      </c>
      <c r="K5" s="25" t="s">
        <v>1284</v>
      </c>
      <c r="L5" s="25" t="s">
        <v>448</v>
      </c>
      <c r="M5" s="25" t="s">
        <v>536</v>
      </c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 t="s">
        <v>1219</v>
      </c>
      <c r="B8" s="87" t="s">
        <v>1244</v>
      </c>
      <c r="C8" s="87" t="s">
        <v>1245</v>
      </c>
      <c r="D8" s="87" t="s">
        <v>1246</v>
      </c>
      <c r="E8" s="87" t="s">
        <v>1247</v>
      </c>
      <c r="F8" s="146">
        <v>1.4718750000000001E-3</v>
      </c>
      <c r="G8" s="24">
        <v>1.4722222222222222E-3</v>
      </c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/>
      <c r="B9" s="87"/>
      <c r="C9" s="87"/>
      <c r="D9" s="87"/>
      <c r="E9" s="87"/>
      <c r="F9" s="24"/>
      <c r="G9" s="24"/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620</v>
      </c>
      <c r="I12" s="87"/>
      <c r="J12" s="87" t="s">
        <v>586</v>
      </c>
      <c r="K12" s="87" t="s">
        <v>1285</v>
      </c>
      <c r="L12" s="87" t="s">
        <v>1286</v>
      </c>
      <c r="M12" s="87" t="s">
        <v>1287</v>
      </c>
      <c r="N12" s="24">
        <v>1.2866898148148149E-3</v>
      </c>
      <c r="O12" s="24">
        <v>1.2880787037037038E-3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 t="s">
        <v>1462</v>
      </c>
      <c r="I13" s="87"/>
      <c r="J13" s="87" t="s">
        <v>586</v>
      </c>
      <c r="K13" s="87" t="s">
        <v>1450</v>
      </c>
      <c r="L13" s="87" t="s">
        <v>1038</v>
      </c>
      <c r="M13" s="145" t="s">
        <v>1451</v>
      </c>
      <c r="N13" s="24">
        <v>1.2866898148148149E-3</v>
      </c>
      <c r="O13" s="24">
        <v>1.2880787037037038E-3</v>
      </c>
      <c r="Q13" s="21"/>
    </row>
    <row r="14" spans="1:20" ht="27.75" customHeight="1" x14ac:dyDescent="0.25">
      <c r="A14" s="10" t="s">
        <v>895</v>
      </c>
      <c r="B14" s="87" t="s">
        <v>960</v>
      </c>
      <c r="C14" s="87" t="s">
        <v>1133</v>
      </c>
      <c r="D14" s="87" t="s">
        <v>1248</v>
      </c>
      <c r="E14" s="87" t="s">
        <v>1249</v>
      </c>
      <c r="F14" s="146">
        <v>2.0559027777777776E-3</v>
      </c>
      <c r="G14" s="24">
        <v>2.058912037037037E-3</v>
      </c>
      <c r="H14" s="10"/>
      <c r="I14" s="87"/>
      <c r="J14" s="87"/>
      <c r="K14" s="87"/>
      <c r="L14" s="87"/>
      <c r="M14" s="87"/>
      <c r="N14" s="24"/>
      <c r="O14" s="24"/>
      <c r="Q14" s="21"/>
    </row>
    <row r="15" spans="1:20" ht="27.75" customHeight="1" x14ac:dyDescent="0.25">
      <c r="A15" s="10" t="s">
        <v>1220</v>
      </c>
      <c r="B15" s="87" t="s">
        <v>931</v>
      </c>
      <c r="C15" s="87" t="s">
        <v>1250</v>
      </c>
      <c r="D15" s="25" t="s">
        <v>1251</v>
      </c>
      <c r="E15" s="87" t="s">
        <v>1252</v>
      </c>
      <c r="F15" s="24">
        <v>2.0836805555555556E-3</v>
      </c>
      <c r="G15" s="24">
        <v>2.0846064814814816E-3</v>
      </c>
      <c r="H15" s="10"/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 t="s">
        <v>1221</v>
      </c>
      <c r="B16" s="87" t="s">
        <v>1253</v>
      </c>
      <c r="C16" s="87" t="s">
        <v>974</v>
      </c>
      <c r="D16" s="87" t="s">
        <v>1254</v>
      </c>
      <c r="E16" s="87" t="s">
        <v>672</v>
      </c>
      <c r="F16" s="24">
        <v>2.0371527777777779E-3</v>
      </c>
      <c r="G16" s="24">
        <v>2.0378472222222221E-3</v>
      </c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9" t="s">
        <v>3</v>
      </c>
      <c r="B18" s="27"/>
      <c r="C18" s="28"/>
      <c r="D18" s="28"/>
      <c r="E18" s="23"/>
      <c r="F18" s="23" t="s">
        <v>13</v>
      </c>
      <c r="G18" s="23" t="s">
        <v>98</v>
      </c>
      <c r="H18" s="10" t="s">
        <v>399</v>
      </c>
      <c r="I18" s="87"/>
      <c r="J18" s="87"/>
      <c r="K18" s="87"/>
      <c r="L18" s="87" t="s">
        <v>1288</v>
      </c>
      <c r="M18" s="87" t="s">
        <v>1289</v>
      </c>
      <c r="N18" s="24">
        <v>9.8229166666666669E-4</v>
      </c>
      <c r="O18" s="24">
        <v>9.8391203703703705E-4</v>
      </c>
      <c r="Q18" s="74"/>
      <c r="S18" s="74"/>
      <c r="T18" s="74"/>
    </row>
    <row r="19" spans="1:20" ht="27.75" customHeight="1" x14ac:dyDescent="0.25">
      <c r="A19" s="10" t="s">
        <v>1222</v>
      </c>
      <c r="B19" s="87"/>
      <c r="C19" s="87"/>
      <c r="D19" s="87"/>
      <c r="E19" s="29"/>
      <c r="F19" s="29" t="s">
        <v>1256</v>
      </c>
      <c r="G19" s="29" t="s">
        <v>1255</v>
      </c>
      <c r="H19" s="10"/>
      <c r="I19" s="87"/>
      <c r="J19" s="87"/>
      <c r="K19" s="87"/>
      <c r="L19" s="87"/>
      <c r="M19" s="87"/>
      <c r="N19" s="24"/>
      <c r="O19" s="24"/>
      <c r="Q19" s="74"/>
      <c r="S19" s="74"/>
      <c r="T19" s="74"/>
    </row>
    <row r="20" spans="1:20" ht="27.75" customHeight="1" x14ac:dyDescent="0.25">
      <c r="A20" s="10" t="s">
        <v>1223</v>
      </c>
      <c r="B20" s="87"/>
      <c r="C20" s="87"/>
      <c r="D20" s="87"/>
      <c r="E20" s="29"/>
      <c r="F20" s="29" t="s">
        <v>534</v>
      </c>
      <c r="G20" s="29" t="s">
        <v>1257</v>
      </c>
      <c r="H20" s="10"/>
      <c r="I20" s="87"/>
      <c r="J20" s="87"/>
      <c r="K20" s="87"/>
      <c r="L20" s="87"/>
      <c r="M20" s="87"/>
      <c r="N20" s="24"/>
      <c r="O20" s="24"/>
      <c r="Q20" s="74"/>
      <c r="S20" s="74"/>
      <c r="T20" s="74"/>
    </row>
    <row r="21" spans="1:20" ht="27.75" customHeight="1" x14ac:dyDescent="0.25">
      <c r="A21" s="10" t="s">
        <v>1224</v>
      </c>
      <c r="B21" s="87"/>
      <c r="C21" s="87"/>
      <c r="D21" s="87"/>
      <c r="E21" s="29"/>
      <c r="F21" s="29" t="s">
        <v>1258</v>
      </c>
      <c r="G21" s="29" t="s">
        <v>1259</v>
      </c>
      <c r="H21" s="10"/>
      <c r="I21" s="87"/>
      <c r="J21" s="25"/>
      <c r="K21" s="87"/>
      <c r="L21" s="87"/>
      <c r="M21" s="87"/>
      <c r="N21" s="24"/>
      <c r="O21" s="24"/>
      <c r="Q21" s="158"/>
      <c r="R21" s="158"/>
      <c r="S21" s="158"/>
      <c r="T21" s="158"/>
    </row>
    <row r="22" spans="1:20" ht="27.75" customHeight="1" x14ac:dyDescent="0.25">
      <c r="A22" s="10" t="s">
        <v>731</v>
      </c>
      <c r="B22" s="87"/>
      <c r="C22" s="87"/>
      <c r="D22" s="87"/>
      <c r="E22" s="29"/>
      <c r="F22" s="147" t="s">
        <v>1261</v>
      </c>
      <c r="G22" s="29" t="s">
        <v>1260</v>
      </c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/>
      <c r="B23" s="87"/>
      <c r="C23" s="87"/>
      <c r="D23" s="87"/>
      <c r="E23" s="29"/>
      <c r="F23" s="29"/>
      <c r="G23" s="29"/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1230</v>
      </c>
      <c r="I24" s="87"/>
      <c r="J24" s="87"/>
      <c r="K24" s="87"/>
      <c r="L24" s="87" t="s">
        <v>1290</v>
      </c>
      <c r="M24" s="87" t="s">
        <v>1291</v>
      </c>
      <c r="N24" s="24">
        <v>1.0701388888888889E-3</v>
      </c>
      <c r="O24" s="146">
        <v>1.0680555555555556E-3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522</v>
      </c>
      <c r="I25" s="87"/>
      <c r="J25" s="87"/>
      <c r="K25" s="87"/>
      <c r="L25" s="87" t="s">
        <v>581</v>
      </c>
      <c r="M25" s="87" t="s">
        <v>1292</v>
      </c>
      <c r="N25" s="146">
        <v>1.088773148148148E-3</v>
      </c>
      <c r="O25" s="24">
        <v>1.0909722222222221E-3</v>
      </c>
      <c r="Q25" s="74"/>
      <c r="S25" s="74"/>
    </row>
    <row r="26" spans="1:20" ht="27.75" customHeight="1" x14ac:dyDescent="0.25">
      <c r="A26" s="10" t="s">
        <v>736</v>
      </c>
      <c r="B26" s="87"/>
      <c r="C26" s="87"/>
      <c r="D26" s="87" t="s">
        <v>1262</v>
      </c>
      <c r="E26" s="87" t="s">
        <v>657</v>
      </c>
      <c r="F26" s="24">
        <v>1.0724537037037037E-3</v>
      </c>
      <c r="G26" s="146">
        <v>1.0709490740740742E-3</v>
      </c>
      <c r="H26" s="10" t="s">
        <v>634</v>
      </c>
      <c r="I26" s="87"/>
      <c r="J26" s="87"/>
      <c r="K26" s="87"/>
      <c r="L26" s="87" t="s">
        <v>1111</v>
      </c>
      <c r="M26" s="87" t="s">
        <v>1293</v>
      </c>
      <c r="N26" s="24">
        <v>1.0275462962962964E-3</v>
      </c>
      <c r="O26" s="24">
        <v>1.0275462962962964E-3</v>
      </c>
      <c r="Q26" s="158"/>
      <c r="R26" s="158"/>
      <c r="S26" s="158"/>
      <c r="T26" s="158"/>
    </row>
    <row r="27" spans="1:20" ht="27.75" customHeight="1" x14ac:dyDescent="0.25">
      <c r="A27" s="10" t="s">
        <v>1225</v>
      </c>
      <c r="B27" s="87"/>
      <c r="C27" s="87"/>
      <c r="D27" s="87" t="s">
        <v>1263</v>
      </c>
      <c r="E27" s="87" t="s">
        <v>1264</v>
      </c>
      <c r="F27" s="146">
        <v>7.993055555555556E-4</v>
      </c>
      <c r="G27" s="24">
        <v>7.9988425925925919E-4</v>
      </c>
      <c r="H27" s="10" t="s">
        <v>740</v>
      </c>
      <c r="I27" s="87"/>
      <c r="J27" s="87"/>
      <c r="K27" s="87"/>
      <c r="L27" s="87" t="s">
        <v>1294</v>
      </c>
      <c r="M27" s="87" t="s">
        <v>1295</v>
      </c>
      <c r="N27" s="146">
        <v>8.0196759259259273E-4</v>
      </c>
      <c r="O27" s="24">
        <v>8.0347222222222224E-4</v>
      </c>
    </row>
    <row r="28" spans="1:20" ht="27.75" customHeight="1" x14ac:dyDescent="0.25">
      <c r="A28" s="10"/>
      <c r="B28" s="87"/>
      <c r="C28" s="87"/>
      <c r="D28" s="87"/>
      <c r="E28" s="87"/>
      <c r="F28" s="24"/>
      <c r="G28" s="24"/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9" t="s">
        <v>5</v>
      </c>
      <c r="B30" s="23"/>
      <c r="C30" s="23"/>
      <c r="D30" s="23" t="s">
        <v>74</v>
      </c>
      <c r="E30" s="23" t="s">
        <v>73</v>
      </c>
      <c r="F30" s="23" t="s">
        <v>13</v>
      </c>
      <c r="G30" s="23" t="s">
        <v>98</v>
      </c>
      <c r="H30" s="10" t="s">
        <v>1217</v>
      </c>
      <c r="I30" s="24"/>
      <c r="J30" s="24" t="s">
        <v>1296</v>
      </c>
      <c r="K30" s="24" t="s">
        <v>1297</v>
      </c>
      <c r="L30" s="24" t="s">
        <v>1298</v>
      </c>
      <c r="M30" s="24" t="s">
        <v>336</v>
      </c>
      <c r="N30" s="24">
        <v>3.370486111111111E-3</v>
      </c>
      <c r="O30" s="24">
        <v>3.3714120370370373E-3</v>
      </c>
    </row>
    <row r="31" spans="1:20" ht="27.75" customHeight="1" x14ac:dyDescent="0.25">
      <c r="A31" s="10" t="s">
        <v>1226</v>
      </c>
      <c r="B31" s="87"/>
      <c r="C31" s="87"/>
      <c r="D31" s="87" t="s">
        <v>1265</v>
      </c>
      <c r="E31" s="87" t="s">
        <v>1266</v>
      </c>
      <c r="F31" s="24">
        <v>8.8356481481481478E-4</v>
      </c>
      <c r="G31" s="24">
        <v>8.8541666666666662E-4</v>
      </c>
      <c r="H31" s="10" t="s">
        <v>1231</v>
      </c>
      <c r="I31" s="24"/>
      <c r="J31" s="24" t="s">
        <v>1299</v>
      </c>
      <c r="K31" s="24" t="s">
        <v>1300</v>
      </c>
      <c r="L31" s="24" t="s">
        <v>1288</v>
      </c>
      <c r="M31" s="24" t="s">
        <v>1301</v>
      </c>
      <c r="N31" s="24"/>
      <c r="O31" s="24"/>
    </row>
    <row r="32" spans="1:20" ht="27.75" customHeight="1" x14ac:dyDescent="0.25">
      <c r="A32" s="10" t="s">
        <v>1227</v>
      </c>
      <c r="B32" s="87"/>
      <c r="C32" s="87"/>
      <c r="D32" s="87" t="s">
        <v>1267</v>
      </c>
      <c r="E32" s="87" t="s">
        <v>1268</v>
      </c>
      <c r="F32" s="24">
        <v>7.5428240740740751E-4</v>
      </c>
      <c r="G32" s="24">
        <v>7.5520833333333332E-4</v>
      </c>
      <c r="H32" s="10"/>
      <c r="I32" s="24"/>
      <c r="J32" s="146">
        <v>8.0590277777777778E-4</v>
      </c>
      <c r="K32" s="24">
        <v>9.02662037037037E-4</v>
      </c>
      <c r="L32" s="146">
        <v>8.6620370370370378E-4</v>
      </c>
      <c r="M32" s="24">
        <v>7.9490740740740748E-4</v>
      </c>
      <c r="N32" s="24">
        <v>3.370486111111111E-3</v>
      </c>
      <c r="O32" s="24">
        <v>3.3714120370370373E-3</v>
      </c>
    </row>
    <row r="33" spans="1:15" ht="27.75" customHeight="1" x14ac:dyDescent="0.25">
      <c r="A33" s="10" t="s">
        <v>1228</v>
      </c>
      <c r="B33" s="87"/>
      <c r="C33" s="87"/>
      <c r="D33" s="87" t="s">
        <v>1269</v>
      </c>
      <c r="E33" s="87" t="s">
        <v>1270</v>
      </c>
      <c r="F33" s="24" t="s">
        <v>1272</v>
      </c>
      <c r="G33" s="146" t="s">
        <v>1271</v>
      </c>
      <c r="H33" s="10" t="s">
        <v>1462</v>
      </c>
      <c r="I33" s="24"/>
      <c r="J33" s="24">
        <v>8.091435185185185E-4</v>
      </c>
      <c r="K33" s="24">
        <v>9.0185185185185192E-4</v>
      </c>
      <c r="L33" s="24">
        <v>8.6689814814814822E-4</v>
      </c>
      <c r="M33" s="146">
        <v>7.9351851851851849E-4</v>
      </c>
      <c r="N33" s="24">
        <v>3.370486111111111E-3</v>
      </c>
      <c r="O33" s="24">
        <v>3.3714120370370373E-3</v>
      </c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32" t="s">
        <v>1218</v>
      </c>
      <c r="I35" s="33"/>
      <c r="J35" s="34"/>
      <c r="K35" s="35"/>
      <c r="L35" s="33" t="s">
        <v>93</v>
      </c>
      <c r="M35" s="34" t="s">
        <v>94</v>
      </c>
      <c r="N35" s="35" t="s">
        <v>95</v>
      </c>
      <c r="O35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1240</v>
      </c>
      <c r="B2" s="87"/>
      <c r="C2" s="87"/>
      <c r="D2" s="87"/>
      <c r="E2" s="87"/>
      <c r="F2" s="24"/>
      <c r="G2" s="24"/>
      <c r="H2" s="10"/>
      <c r="I2" s="25"/>
      <c r="J2" s="25"/>
      <c r="K2" s="25"/>
      <c r="L2" s="25"/>
      <c r="M2" s="25"/>
      <c r="N2" s="24"/>
      <c r="O2" s="24"/>
    </row>
    <row r="3" spans="1:20" ht="27.75" customHeight="1" x14ac:dyDescent="0.25">
      <c r="A3" s="10" t="s">
        <v>1310</v>
      </c>
      <c r="B3" s="87" t="s">
        <v>1303</v>
      </c>
      <c r="C3" s="87" t="s">
        <v>1177</v>
      </c>
      <c r="D3" s="87" t="s">
        <v>1304</v>
      </c>
      <c r="E3" s="87" t="s">
        <v>1305</v>
      </c>
      <c r="F3" s="24">
        <v>1.6093749999999999E-3</v>
      </c>
      <c r="G3" s="24">
        <v>1.6119212962962962E-3</v>
      </c>
      <c r="H3" s="10"/>
      <c r="I3" s="25"/>
      <c r="J3" s="25"/>
      <c r="K3" s="25"/>
      <c r="L3" s="25"/>
      <c r="M3" s="25"/>
      <c r="N3" s="24"/>
      <c r="O3" s="24"/>
    </row>
    <row r="4" spans="1:20" ht="27.75" customHeight="1" x14ac:dyDescent="0.25">
      <c r="A4" s="10" t="s">
        <v>1311</v>
      </c>
      <c r="B4" s="87" t="s">
        <v>1314</v>
      </c>
      <c r="C4" s="87" t="s">
        <v>1315</v>
      </c>
      <c r="D4" s="87" t="s">
        <v>885</v>
      </c>
      <c r="E4" s="87" t="s">
        <v>1316</v>
      </c>
      <c r="F4" s="24">
        <v>1.6093749999999999E-3</v>
      </c>
      <c r="G4" s="24">
        <v>1.6119212962962962E-3</v>
      </c>
      <c r="H4" s="10"/>
      <c r="I4" s="25"/>
      <c r="J4" s="25"/>
      <c r="K4" s="25"/>
      <c r="L4" s="25"/>
      <c r="M4" s="25"/>
      <c r="N4" s="24"/>
      <c r="O4" s="24"/>
    </row>
    <row r="5" spans="1:20" ht="27.75" customHeight="1" x14ac:dyDescent="0.25">
      <c r="A5" s="10" t="s">
        <v>1312</v>
      </c>
      <c r="B5" s="145" t="s">
        <v>1303</v>
      </c>
      <c r="C5" s="145" t="s">
        <v>1340</v>
      </c>
      <c r="D5" s="145" t="s">
        <v>1341</v>
      </c>
      <c r="E5" s="145" t="s">
        <v>1342</v>
      </c>
      <c r="F5" s="24">
        <v>1.5959490740740743E-3</v>
      </c>
      <c r="G5" s="24">
        <v>1.5995370370370371E-3</v>
      </c>
      <c r="H5" s="10"/>
      <c r="I5" s="25"/>
      <c r="J5" s="25"/>
      <c r="K5" s="25"/>
      <c r="L5" s="25"/>
      <c r="M5" s="25"/>
      <c r="N5" s="24"/>
      <c r="O5" s="24"/>
    </row>
    <row r="6" spans="1:20" ht="27.75" customHeight="1" x14ac:dyDescent="0.25">
      <c r="A6" s="10" t="s">
        <v>1313</v>
      </c>
      <c r="B6" s="87" t="s">
        <v>1339</v>
      </c>
      <c r="C6" s="87" t="s">
        <v>1339</v>
      </c>
      <c r="D6" s="87" t="s">
        <v>1339</v>
      </c>
      <c r="E6" s="87" t="s">
        <v>1339</v>
      </c>
      <c r="F6" s="24">
        <v>1.5959490740740743E-3</v>
      </c>
      <c r="G6" s="24">
        <v>1.5995370370370371E-3</v>
      </c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/>
      <c r="B8" s="87"/>
      <c r="C8" s="87"/>
      <c r="D8" s="87"/>
      <c r="E8" s="87"/>
      <c r="F8" s="24"/>
      <c r="G8" s="24"/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/>
      <c r="B9" s="87"/>
      <c r="C9" s="87"/>
      <c r="D9" s="87"/>
      <c r="E9" s="87"/>
      <c r="F9" s="24"/>
      <c r="G9" s="24"/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158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620</v>
      </c>
      <c r="I12" s="87"/>
      <c r="J12" s="87"/>
      <c r="K12" s="87"/>
      <c r="L12" s="87"/>
      <c r="M12" s="24"/>
      <c r="N12" s="24"/>
      <c r="O12" s="24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 t="s">
        <v>1310</v>
      </c>
      <c r="I13" s="87"/>
      <c r="J13" s="145" t="s">
        <v>1327</v>
      </c>
      <c r="K13" s="87" t="s">
        <v>1328</v>
      </c>
      <c r="L13" s="87" t="s">
        <v>1329</v>
      </c>
      <c r="M13" s="87" t="s">
        <v>1330</v>
      </c>
      <c r="N13" s="24">
        <v>1.2567129629629632E-3</v>
      </c>
      <c r="O13" s="24">
        <v>1.2605324074074075E-3</v>
      </c>
    </row>
    <row r="14" spans="1:20" ht="27.75" customHeight="1" x14ac:dyDescent="0.25">
      <c r="A14" s="10" t="s">
        <v>1306</v>
      </c>
      <c r="B14" s="87" t="s">
        <v>1317</v>
      </c>
      <c r="C14" s="87" t="s">
        <v>1061</v>
      </c>
      <c r="D14" s="87" t="s">
        <v>1318</v>
      </c>
      <c r="E14" s="87" t="s">
        <v>1319</v>
      </c>
      <c r="F14" s="146">
        <v>1.5744212962962962E-3</v>
      </c>
      <c r="G14" s="24">
        <v>1.5755787037037038E-3</v>
      </c>
      <c r="H14" s="10" t="s">
        <v>1311</v>
      </c>
      <c r="I14" s="87"/>
      <c r="J14" s="87" t="s">
        <v>1331</v>
      </c>
      <c r="K14" s="87" t="s">
        <v>682</v>
      </c>
      <c r="L14" s="87" t="s">
        <v>1317</v>
      </c>
      <c r="M14" s="87" t="s">
        <v>1332</v>
      </c>
      <c r="N14" s="24">
        <v>1.2567129629629632E-3</v>
      </c>
      <c r="O14" s="24">
        <v>1.2605324074074075E-3</v>
      </c>
    </row>
    <row r="15" spans="1:20" ht="27.75" customHeight="1" x14ac:dyDescent="0.25">
      <c r="A15" s="10" t="s">
        <v>1307</v>
      </c>
      <c r="B15" s="87" t="s">
        <v>1317</v>
      </c>
      <c r="C15" s="87" t="s">
        <v>1343</v>
      </c>
      <c r="D15" s="25" t="s">
        <v>770</v>
      </c>
      <c r="E15" s="87" t="s">
        <v>1344</v>
      </c>
      <c r="F15" s="24">
        <v>1.5809027777777776E-3</v>
      </c>
      <c r="G15" s="24">
        <v>1.5837962962962965E-3</v>
      </c>
      <c r="H15" s="10" t="s">
        <v>1312</v>
      </c>
      <c r="I15" s="87"/>
      <c r="J15" s="87" t="s">
        <v>1350</v>
      </c>
      <c r="K15" s="145" t="s">
        <v>1351</v>
      </c>
      <c r="L15" s="87" t="s">
        <v>1352</v>
      </c>
      <c r="M15" s="145" t="s">
        <v>1353</v>
      </c>
      <c r="N15" s="24">
        <v>1.2415509259259259E-3</v>
      </c>
      <c r="O15" s="24">
        <v>1.2453703703703704E-3</v>
      </c>
    </row>
    <row r="16" spans="1:20" ht="27.75" customHeight="1" x14ac:dyDescent="0.25">
      <c r="A16" s="10"/>
      <c r="B16" s="87"/>
      <c r="C16" s="87"/>
      <c r="D16" s="87"/>
      <c r="E16" s="87"/>
      <c r="F16" s="24"/>
      <c r="G16" s="24"/>
      <c r="H16" s="10" t="s">
        <v>1313</v>
      </c>
      <c r="I16" s="87"/>
      <c r="J16" s="87" t="s">
        <v>1354</v>
      </c>
      <c r="K16" s="87" t="s">
        <v>772</v>
      </c>
      <c r="L16" s="145" t="s">
        <v>1355</v>
      </c>
      <c r="M16" s="87" t="s">
        <v>1356</v>
      </c>
      <c r="N16" s="24">
        <v>1.2415509259259259E-3</v>
      </c>
      <c r="O16" s="24">
        <v>1.2453703703703704E-3</v>
      </c>
      <c r="Q16" s="158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74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/>
      <c r="I18" s="87"/>
      <c r="J18" s="87"/>
      <c r="K18" s="87"/>
      <c r="L18" s="87"/>
      <c r="M18" s="87"/>
      <c r="N18" s="24"/>
      <c r="O18" s="24"/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/>
      <c r="I19" s="87"/>
      <c r="J19" s="87"/>
      <c r="K19" s="87"/>
      <c r="L19" s="87"/>
      <c r="M19" s="87"/>
      <c r="N19" s="24"/>
      <c r="O19" s="24"/>
      <c r="Q19" s="74"/>
      <c r="S19" s="74"/>
      <c r="T19" s="74"/>
    </row>
    <row r="20" spans="1:20" ht="27.75" customHeight="1" x14ac:dyDescent="0.25">
      <c r="A20" s="10" t="s">
        <v>1308</v>
      </c>
      <c r="B20" s="87"/>
      <c r="C20" s="87"/>
      <c r="D20" s="87"/>
      <c r="E20" s="29"/>
      <c r="F20" s="29" t="s">
        <v>1320</v>
      </c>
      <c r="G20" s="29" t="s">
        <v>1320</v>
      </c>
      <c r="H20" s="10"/>
      <c r="I20" s="87"/>
      <c r="J20" s="87"/>
      <c r="K20" s="87"/>
      <c r="L20" s="87"/>
      <c r="M20" s="87"/>
      <c r="N20" s="24"/>
      <c r="O20" s="24"/>
      <c r="Q20" s="74"/>
      <c r="S20" s="74"/>
      <c r="T20" s="74"/>
    </row>
    <row r="21" spans="1:20" ht="27.75" customHeight="1" x14ac:dyDescent="0.25">
      <c r="A21" s="10"/>
      <c r="B21" s="87"/>
      <c r="C21" s="87"/>
      <c r="D21" s="87"/>
      <c r="E21" s="29"/>
      <c r="F21" s="29"/>
      <c r="G21" s="29"/>
      <c r="H21" s="10"/>
      <c r="I21" s="87"/>
      <c r="J21" s="25"/>
      <c r="K21" s="87"/>
      <c r="L21" s="87"/>
      <c r="M21" s="28"/>
      <c r="N21" s="24"/>
      <c r="O21" s="24"/>
      <c r="Q21" s="158"/>
      <c r="R21" s="158"/>
      <c r="S21" s="158"/>
      <c r="T21" s="158"/>
    </row>
    <row r="22" spans="1:20" ht="27.75" customHeight="1" x14ac:dyDescent="0.25">
      <c r="A22" s="10"/>
      <c r="B22" s="87"/>
      <c r="C22" s="87"/>
      <c r="D22" s="87"/>
      <c r="E22" s="29"/>
      <c r="F22" s="29"/>
      <c r="G22" s="29"/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/>
      <c r="B23" s="87"/>
      <c r="C23" s="87"/>
      <c r="D23" s="87"/>
      <c r="E23" s="29"/>
      <c r="F23" s="29"/>
      <c r="G23" s="29"/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1309</v>
      </c>
      <c r="I24" s="87"/>
      <c r="J24" s="87"/>
      <c r="K24" s="87"/>
      <c r="L24" s="87" t="s">
        <v>1185</v>
      </c>
      <c r="M24" s="87" t="s">
        <v>1333</v>
      </c>
      <c r="N24" s="24">
        <v>8.0381944444444435E-4</v>
      </c>
      <c r="O24" s="24">
        <v>8.0694444444444433E-4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1307</v>
      </c>
      <c r="I25" s="87"/>
      <c r="J25" s="87"/>
      <c r="K25" s="87"/>
      <c r="L25" s="87" t="s">
        <v>1357</v>
      </c>
      <c r="M25" s="87" t="s">
        <v>595</v>
      </c>
      <c r="N25" s="24">
        <v>8.1342592592592588E-4</v>
      </c>
      <c r="O25" s="24">
        <v>8.1678240740740745E-4</v>
      </c>
      <c r="Q25" s="74"/>
      <c r="S25" s="74"/>
    </row>
    <row r="26" spans="1:20" ht="27.75" customHeight="1" x14ac:dyDescent="0.25">
      <c r="A26" s="10" t="s">
        <v>1306</v>
      </c>
      <c r="B26" s="87"/>
      <c r="C26" s="87"/>
      <c r="D26" s="87" t="s">
        <v>1260</v>
      </c>
      <c r="E26" s="87" t="s">
        <v>1321</v>
      </c>
      <c r="F26" s="146">
        <v>7.0914351851851856E-4</v>
      </c>
      <c r="G26" s="24">
        <v>7.1319444444444436E-4</v>
      </c>
      <c r="H26" s="10"/>
      <c r="I26" s="87"/>
      <c r="J26" s="87"/>
      <c r="K26" s="87"/>
      <c r="L26" s="87"/>
      <c r="M26" s="87"/>
      <c r="N26" s="24"/>
      <c r="O26" s="24"/>
      <c r="Q26" s="158"/>
      <c r="R26" s="158"/>
      <c r="S26" s="158"/>
      <c r="T26" s="158"/>
    </row>
    <row r="27" spans="1:20" ht="27.75" customHeight="1" x14ac:dyDescent="0.25">
      <c r="A27" s="10" t="s">
        <v>1307</v>
      </c>
      <c r="B27" s="87"/>
      <c r="C27" s="87"/>
      <c r="D27" s="87" t="s">
        <v>1345</v>
      </c>
      <c r="E27" s="87" t="s">
        <v>1346</v>
      </c>
      <c r="F27" s="24">
        <v>7.1504629629629641E-4</v>
      </c>
      <c r="G27" s="24">
        <v>7.1863425925925925E-4</v>
      </c>
      <c r="H27" s="10"/>
      <c r="I27" s="87"/>
      <c r="J27" s="87"/>
      <c r="K27" s="87"/>
      <c r="L27" s="87"/>
      <c r="M27" s="28"/>
      <c r="N27" s="24"/>
      <c r="O27" s="24"/>
    </row>
    <row r="28" spans="1:20" ht="27.75" customHeight="1" x14ac:dyDescent="0.25">
      <c r="A28" s="10" t="s">
        <v>1308</v>
      </c>
      <c r="B28" s="87"/>
      <c r="C28" s="87"/>
      <c r="D28" s="87" t="s">
        <v>425</v>
      </c>
      <c r="E28" s="87" t="s">
        <v>1322</v>
      </c>
      <c r="F28" s="146">
        <v>7.8923611111111121E-4</v>
      </c>
      <c r="G28" s="24">
        <v>7.8958333333333343E-4</v>
      </c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28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620</v>
      </c>
      <c r="I30" s="24"/>
      <c r="J30" s="24"/>
      <c r="K30" s="24"/>
      <c r="L30" s="24"/>
      <c r="M30" s="24"/>
      <c r="N30" s="24"/>
      <c r="O30" s="24"/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 t="s">
        <v>1310</v>
      </c>
      <c r="I31" s="24"/>
      <c r="J31" s="146" t="s">
        <v>1334</v>
      </c>
      <c r="K31" s="24">
        <v>7.6331018518518512E-4</v>
      </c>
      <c r="L31" s="24">
        <v>7.2962962962962955E-4</v>
      </c>
      <c r="M31" s="24" t="s">
        <v>1335</v>
      </c>
      <c r="N31" s="24">
        <v>2.8065972222222225E-3</v>
      </c>
      <c r="O31" s="24">
        <v>2.8100694444444445E-3</v>
      </c>
    </row>
    <row r="32" spans="1:20" ht="27.75" customHeight="1" x14ac:dyDescent="0.25">
      <c r="A32" s="10" t="s">
        <v>1309</v>
      </c>
      <c r="B32" s="87"/>
      <c r="C32" s="87"/>
      <c r="D32" s="87" t="s">
        <v>1323</v>
      </c>
      <c r="E32" s="87" t="s">
        <v>1324</v>
      </c>
      <c r="F32" s="24" t="s">
        <v>1325</v>
      </c>
      <c r="G32" s="24" t="s">
        <v>1326</v>
      </c>
      <c r="H32" s="10" t="s">
        <v>1311</v>
      </c>
      <c r="I32" s="24"/>
      <c r="J32" s="24" t="s">
        <v>1336</v>
      </c>
      <c r="K32" s="24">
        <v>7.6122685185185191E-4</v>
      </c>
      <c r="L32" s="24">
        <v>7.303240740740741E-4</v>
      </c>
      <c r="M32" s="24" t="s">
        <v>1337</v>
      </c>
      <c r="N32" s="24">
        <v>2.8065972222222225E-3</v>
      </c>
      <c r="O32" s="24">
        <v>2.8100694444444445E-3</v>
      </c>
    </row>
    <row r="33" spans="1:15" ht="27.75" customHeight="1" x14ac:dyDescent="0.25">
      <c r="A33" s="10" t="s">
        <v>1307</v>
      </c>
      <c r="B33" s="87"/>
      <c r="C33" s="87"/>
      <c r="D33" s="87" t="s">
        <v>1347</v>
      </c>
      <c r="E33" s="87" t="s">
        <v>681</v>
      </c>
      <c r="F33" s="146" t="s">
        <v>1348</v>
      </c>
      <c r="G33" s="24" t="s">
        <v>1349</v>
      </c>
      <c r="H33" s="10" t="s">
        <v>1312</v>
      </c>
      <c r="I33" s="24"/>
      <c r="J33" s="24" t="s">
        <v>1358</v>
      </c>
      <c r="K33" s="146">
        <v>7.3136574074074065E-4</v>
      </c>
      <c r="L33" s="24">
        <v>7.2789351851851845E-4</v>
      </c>
      <c r="M33" s="24" t="s">
        <v>1359</v>
      </c>
      <c r="N33" s="24">
        <v>2.7667824074074075E-3</v>
      </c>
      <c r="O33" s="24">
        <v>2.7670138888888887E-3</v>
      </c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0" t="s">
        <v>1313</v>
      </c>
      <c r="I34" s="30"/>
      <c r="J34" s="30" t="s">
        <v>1360</v>
      </c>
      <c r="K34" s="30">
        <v>7.3229166666666668E-4</v>
      </c>
      <c r="L34" s="30">
        <v>7.2824074074074067E-4</v>
      </c>
      <c r="M34" s="146" t="s">
        <v>1361</v>
      </c>
      <c r="N34" s="24">
        <v>2.7667824074074075E-3</v>
      </c>
      <c r="O34" s="24">
        <v>2.7670138888888887E-3</v>
      </c>
    </row>
    <row r="35" spans="1:15" ht="27.75" customHeight="1" x14ac:dyDescent="0.25">
      <c r="A35" s="10"/>
      <c r="B35" s="87"/>
      <c r="C35" s="87"/>
      <c r="D35" s="87"/>
      <c r="E35" s="28"/>
      <c r="F35" s="24"/>
      <c r="G35" s="24"/>
      <c r="H35" s="10"/>
      <c r="I35" s="24"/>
      <c r="J35" s="24"/>
      <c r="K35" s="24"/>
      <c r="L35" s="24"/>
      <c r="M35" s="24"/>
      <c r="N35" s="24"/>
      <c r="O35" s="24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32" t="s">
        <v>1338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1">
    <pageSetUpPr fitToPage="1"/>
  </sheetPr>
  <dimension ref="A1:K34"/>
  <sheetViews>
    <sheetView zoomScale="75" zoomScaleNormal="75" zoomScalePageLayoutView="75" workbookViewId="0">
      <selection sqref="A1:K34"/>
    </sheetView>
  </sheetViews>
  <sheetFormatPr defaultColWidth="10.85546875" defaultRowHeight="12.75" x14ac:dyDescent="0.2"/>
  <cols>
    <col min="1" max="1" width="54.140625" style="52" customWidth="1"/>
    <col min="2" max="3" width="16.7109375" style="52" customWidth="1"/>
    <col min="4" max="4" width="16.42578125" style="52" customWidth="1"/>
    <col min="5" max="7" width="16.7109375" style="52" customWidth="1"/>
    <col min="8" max="9" width="16.42578125" style="52" customWidth="1"/>
    <col min="10" max="11" width="16.7109375" style="52" customWidth="1"/>
    <col min="12" max="16384" width="10.85546875" style="52"/>
  </cols>
  <sheetData>
    <row r="1" spans="1:9" ht="30" x14ac:dyDescent="0.4">
      <c r="A1" s="150" t="s">
        <v>326</v>
      </c>
      <c r="B1" s="151" t="s">
        <v>108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/>
      <c r="B4" s="4"/>
      <c r="C4" s="4"/>
      <c r="D4" s="4"/>
      <c r="E4" s="4"/>
      <c r="F4" s="5"/>
      <c r="G4" s="5"/>
      <c r="H4" s="142"/>
      <c r="I4" s="142"/>
    </row>
    <row r="5" spans="1:9" ht="18" x14ac:dyDescent="0.25">
      <c r="A5" s="2"/>
      <c r="B5" s="4"/>
      <c r="C5" s="4"/>
      <c r="D5" s="4"/>
      <c r="E5" s="4"/>
      <c r="F5" s="5"/>
      <c r="G5" s="142"/>
      <c r="H5" s="142"/>
      <c r="I5" s="142"/>
    </row>
    <row r="6" spans="1:9" ht="18" x14ac:dyDescent="0.25">
      <c r="A6" s="152" t="s">
        <v>1</v>
      </c>
      <c r="B6" s="153" t="s">
        <v>51</v>
      </c>
      <c r="C6" s="153" t="s">
        <v>49</v>
      </c>
      <c r="D6" s="153" t="s">
        <v>50</v>
      </c>
      <c r="E6" s="153" t="s">
        <v>52</v>
      </c>
      <c r="F6" s="153" t="s">
        <v>53</v>
      </c>
      <c r="G6" s="153" t="s">
        <v>98</v>
      </c>
      <c r="H6" s="142"/>
      <c r="I6" s="142"/>
    </row>
    <row r="7" spans="1:9" ht="18" x14ac:dyDescent="0.25">
      <c r="A7" s="2" t="s">
        <v>890</v>
      </c>
      <c r="B7" s="22" t="str">
        <f>HIG!B16</f>
        <v>:50.71</v>
      </c>
      <c r="C7" s="22" t="str">
        <f>HIG!C16</f>
        <v>:59.09</v>
      </c>
      <c r="D7" s="22">
        <f>HIG!D16</f>
        <v>8.6817129629629625E-4</v>
      </c>
      <c r="E7" s="22" t="str">
        <f>HIG!E16</f>
        <v>:50.53</v>
      </c>
      <c r="F7" s="5">
        <f>HIG!F16</f>
        <v>2.7238425925925924E-3</v>
      </c>
      <c r="G7" s="5">
        <f>HIG!G16</f>
        <v>2.7253472222222223E-3</v>
      </c>
      <c r="H7" s="142"/>
      <c r="I7" s="142"/>
    </row>
    <row r="8" spans="1:9" ht="18" x14ac:dyDescent="0.25">
      <c r="A8" s="2"/>
      <c r="B8" s="4"/>
      <c r="C8" s="4"/>
      <c r="D8" s="4"/>
      <c r="E8" s="4"/>
      <c r="F8" s="5"/>
      <c r="G8" s="142"/>
      <c r="H8" s="142"/>
      <c r="I8" s="142"/>
    </row>
    <row r="9" spans="1:9" ht="18" x14ac:dyDescent="0.25">
      <c r="A9" s="152" t="s">
        <v>87</v>
      </c>
      <c r="B9" s="153" t="s">
        <v>53</v>
      </c>
      <c r="C9" s="153" t="s">
        <v>98</v>
      </c>
      <c r="D9" s="153"/>
      <c r="E9" s="153"/>
      <c r="F9" s="153"/>
      <c r="G9" s="153"/>
      <c r="H9" s="142"/>
      <c r="I9" s="142"/>
    </row>
    <row r="10" spans="1:9" ht="18" x14ac:dyDescent="0.25">
      <c r="A10" s="75" t="s">
        <v>823</v>
      </c>
      <c r="B10" s="6" t="str">
        <f>DAF!F22</f>
        <v>:36.91</v>
      </c>
      <c r="C10" s="6" t="str">
        <f>DAF!G22</f>
        <v>EX</v>
      </c>
      <c r="D10" s="142"/>
      <c r="E10" s="142"/>
      <c r="F10" s="142"/>
      <c r="G10" s="142"/>
      <c r="H10" s="142"/>
      <c r="I10" s="142"/>
    </row>
    <row r="11" spans="1:9" ht="18" x14ac:dyDescent="0.25">
      <c r="A11" s="2"/>
      <c r="B11" s="6"/>
      <c r="C11" s="6"/>
      <c r="D11" s="142"/>
      <c r="E11" s="142"/>
      <c r="F11" s="142"/>
      <c r="G11" s="142"/>
      <c r="H11" s="142"/>
      <c r="I11" s="142"/>
    </row>
    <row r="12" spans="1:9" ht="18" x14ac:dyDescent="0.25">
      <c r="A12" s="152" t="s">
        <v>88</v>
      </c>
      <c r="B12" s="153" t="s">
        <v>74</v>
      </c>
      <c r="C12" s="153" t="s">
        <v>73</v>
      </c>
      <c r="D12" s="153" t="s">
        <v>53</v>
      </c>
      <c r="E12" s="153" t="s">
        <v>98</v>
      </c>
      <c r="F12" s="153"/>
      <c r="G12" s="153"/>
      <c r="H12" s="142"/>
      <c r="I12" s="142"/>
    </row>
    <row r="13" spans="1:9" ht="18" x14ac:dyDescent="0.25">
      <c r="A13" s="2" t="s">
        <v>890</v>
      </c>
      <c r="B13" s="4" t="str">
        <f>HIG!D28</f>
        <v>:54.25</v>
      </c>
      <c r="C13" s="22">
        <f>HIG!E28</f>
        <v>8.3067129629629626E-4</v>
      </c>
      <c r="D13" s="5">
        <f>HIG!F28</f>
        <v>1.4585648148148147E-3</v>
      </c>
      <c r="E13" s="5">
        <f>HIG!G28</f>
        <v>1.450347222222222E-3</v>
      </c>
      <c r="F13" s="142"/>
      <c r="G13" s="142"/>
      <c r="H13" s="142"/>
      <c r="I13" s="142"/>
    </row>
    <row r="14" spans="1:9" ht="18" x14ac:dyDescent="0.25">
      <c r="A14" s="2"/>
      <c r="B14" s="4"/>
      <c r="C14" s="4"/>
      <c r="D14" s="5"/>
      <c r="E14" s="142"/>
      <c r="F14" s="142"/>
      <c r="G14" s="142"/>
      <c r="H14" s="142"/>
      <c r="I14" s="142"/>
    </row>
    <row r="15" spans="1:9" ht="18" x14ac:dyDescent="0.25">
      <c r="A15" s="152" t="s">
        <v>89</v>
      </c>
      <c r="B15" s="153" t="s">
        <v>74</v>
      </c>
      <c r="C15" s="153" t="s">
        <v>73</v>
      </c>
      <c r="D15" s="153" t="s">
        <v>53</v>
      </c>
      <c r="E15" s="153" t="s">
        <v>98</v>
      </c>
      <c r="F15" s="153"/>
      <c r="G15" s="153"/>
      <c r="H15" s="142"/>
      <c r="I15" s="142"/>
    </row>
    <row r="16" spans="1:9" ht="18" x14ac:dyDescent="0.25">
      <c r="A16" s="75"/>
      <c r="B16" s="4"/>
      <c r="C16" s="4"/>
      <c r="D16" s="5"/>
      <c r="E16" s="5"/>
      <c r="F16" s="142"/>
      <c r="G16" s="142"/>
      <c r="H16" s="142"/>
      <c r="I16" s="142"/>
    </row>
    <row r="17" spans="1:11" ht="18" x14ac:dyDescent="0.25">
      <c r="A17" s="2"/>
      <c r="B17" s="4"/>
      <c r="C17" s="4"/>
      <c r="D17" s="5"/>
      <c r="E17" s="142"/>
      <c r="F17" s="142"/>
      <c r="G17" s="142"/>
      <c r="H17" s="142"/>
      <c r="I17" s="142"/>
    </row>
    <row r="18" spans="1:11" ht="18" x14ac:dyDescent="0.25">
      <c r="A18" s="152" t="s">
        <v>90</v>
      </c>
      <c r="B18" s="153" t="s">
        <v>78</v>
      </c>
      <c r="C18" s="153" t="s">
        <v>77</v>
      </c>
      <c r="D18" s="153" t="s">
        <v>76</v>
      </c>
      <c r="E18" s="153" t="s">
        <v>75</v>
      </c>
      <c r="F18" s="153" t="s">
        <v>84</v>
      </c>
      <c r="G18" s="153" t="s">
        <v>53</v>
      </c>
      <c r="H18" s="153" t="s">
        <v>98</v>
      </c>
      <c r="I18" s="142"/>
    </row>
    <row r="19" spans="1:11" ht="18" x14ac:dyDescent="0.25">
      <c r="A19" s="2"/>
      <c r="B19" s="22"/>
      <c r="C19" s="22"/>
      <c r="D19" s="22"/>
      <c r="E19" s="22"/>
      <c r="F19" s="22"/>
      <c r="G19" s="5"/>
      <c r="H19" s="5"/>
      <c r="I19" s="142"/>
    </row>
    <row r="20" spans="1:11" ht="18" x14ac:dyDescent="0.25">
      <c r="A20" s="2"/>
      <c r="B20" s="22"/>
      <c r="C20" s="22"/>
      <c r="D20" s="22"/>
      <c r="E20" s="22"/>
      <c r="F20" s="22"/>
      <c r="G20" s="5"/>
      <c r="H20" s="5"/>
      <c r="I20" s="142"/>
    </row>
    <row r="21" spans="1:11" ht="18" x14ac:dyDescent="0.25">
      <c r="A21" s="2"/>
      <c r="B21" s="22"/>
      <c r="C21" s="22"/>
      <c r="D21" s="22"/>
      <c r="E21" s="22"/>
      <c r="F21" s="22"/>
      <c r="G21" s="5"/>
      <c r="H21" s="142"/>
      <c r="I21" s="142"/>
    </row>
    <row r="22" spans="1:11" ht="18" x14ac:dyDescent="0.25">
      <c r="A22" s="152" t="s">
        <v>91</v>
      </c>
      <c r="B22" s="153" t="s">
        <v>74</v>
      </c>
      <c r="C22" s="153" t="s">
        <v>73</v>
      </c>
      <c r="D22" s="153" t="s">
        <v>53</v>
      </c>
      <c r="E22" s="153" t="s">
        <v>98</v>
      </c>
      <c r="F22" s="153"/>
      <c r="G22" s="153"/>
      <c r="H22" s="142"/>
      <c r="I22" s="142"/>
    </row>
    <row r="23" spans="1:11" ht="18" x14ac:dyDescent="0.25">
      <c r="A23" s="2" t="s">
        <v>408</v>
      </c>
      <c r="B23" s="4" t="str">
        <f>VTP!L21</f>
        <v>:45.39</v>
      </c>
      <c r="C23" s="155" t="e">
        <f>#REF!</f>
        <v>#REF!</v>
      </c>
      <c r="D23" s="5"/>
      <c r="E23" s="5" t="e">
        <f>#REF!</f>
        <v>#REF!</v>
      </c>
      <c r="F23" s="142"/>
      <c r="G23" s="142"/>
      <c r="H23" s="142"/>
      <c r="I23" s="142"/>
    </row>
    <row r="24" spans="1:11" ht="18" x14ac:dyDescent="0.25">
      <c r="A24" s="2"/>
      <c r="B24" s="4"/>
      <c r="C24" s="4"/>
      <c r="D24" s="5"/>
      <c r="E24" s="142"/>
      <c r="F24" s="142"/>
      <c r="G24" s="142"/>
      <c r="H24" s="142"/>
      <c r="I24" s="142"/>
    </row>
    <row r="25" spans="1:11" ht="18" x14ac:dyDescent="0.25">
      <c r="A25" s="152" t="s">
        <v>92</v>
      </c>
      <c r="B25" s="153" t="s">
        <v>74</v>
      </c>
      <c r="C25" s="153" t="s">
        <v>73</v>
      </c>
      <c r="D25" s="153" t="s">
        <v>53</v>
      </c>
      <c r="E25" s="153" t="s">
        <v>98</v>
      </c>
      <c r="F25" s="153"/>
      <c r="G25" s="153"/>
      <c r="H25" s="142"/>
      <c r="I25" s="142"/>
    </row>
    <row r="26" spans="1:11" ht="18" x14ac:dyDescent="0.25">
      <c r="A26" s="152"/>
      <c r="B26" s="153"/>
      <c r="C26" s="153"/>
      <c r="D26" s="153"/>
      <c r="E26" s="153"/>
      <c r="F26" s="153"/>
      <c r="G26" s="153"/>
      <c r="H26" s="142"/>
      <c r="I26" s="142"/>
    </row>
    <row r="27" spans="1:11" ht="18.75" thickBot="1" x14ac:dyDescent="0.3">
      <c r="A27" s="2"/>
      <c r="B27" s="4"/>
      <c r="C27" s="4"/>
      <c r="D27" s="5"/>
      <c r="E27" s="142"/>
      <c r="F27" s="142"/>
      <c r="G27" s="142"/>
      <c r="H27" s="142"/>
      <c r="I27" s="142"/>
    </row>
    <row r="28" spans="1:11" ht="18.75" thickBot="1" x14ac:dyDescent="0.3">
      <c r="A28" s="198" t="s">
        <v>1381</v>
      </c>
      <c r="B28" s="204"/>
      <c r="C28" s="204"/>
      <c r="D28" s="205"/>
      <c r="E28" s="205"/>
      <c r="F28" s="193"/>
      <c r="G28" s="193"/>
      <c r="H28" s="194"/>
      <c r="I28" s="194"/>
      <c r="J28" s="135"/>
      <c r="K28" s="136"/>
    </row>
    <row r="29" spans="1:11" ht="18" x14ac:dyDescent="0.25">
      <c r="A29" s="156" t="s">
        <v>0</v>
      </c>
      <c r="B29" s="54" t="s">
        <v>2</v>
      </c>
      <c r="C29" s="54" t="s">
        <v>1</v>
      </c>
      <c r="D29" s="54" t="s">
        <v>3</v>
      </c>
      <c r="E29" s="55" t="s">
        <v>10</v>
      </c>
      <c r="F29" s="55" t="s">
        <v>4</v>
      </c>
      <c r="G29" s="55" t="s">
        <v>5</v>
      </c>
      <c r="H29" s="55" t="s">
        <v>11</v>
      </c>
      <c r="I29" s="55" t="s">
        <v>6</v>
      </c>
      <c r="J29" s="55" t="s">
        <v>7</v>
      </c>
      <c r="K29" s="56" t="s">
        <v>8</v>
      </c>
    </row>
    <row r="30" spans="1:11" ht="18.75" thickBot="1" x14ac:dyDescent="0.3">
      <c r="A30" s="163" t="s">
        <v>108</v>
      </c>
      <c r="B30" s="164" t="str">
        <f>BT!C3</f>
        <v>4:21.85 TT</v>
      </c>
      <c r="C30" s="164" t="str">
        <f>BT!D3</f>
        <v>3:55.73 HIG</v>
      </c>
      <c r="D30" s="164" t="str">
        <f>BT!E3</f>
        <v>:36.91 DAF</v>
      </c>
      <c r="E30" s="164" t="str">
        <f>BT!F3</f>
        <v>:36.25 HIG</v>
      </c>
      <c r="F30" s="164" t="str">
        <f>BT!G3</f>
        <v>2:05.31 HIG</v>
      </c>
      <c r="G30" s="164" t="str">
        <f>BT!H3</f>
        <v>1:24.70 PG</v>
      </c>
      <c r="H30" s="164" t="str">
        <f>BT!I3</f>
        <v>1:38.70 VTP</v>
      </c>
      <c r="I30" s="164" t="str">
        <f>BT!J3</f>
        <v>10:44.81 TT</v>
      </c>
      <c r="J30" s="164" t="str">
        <f>BT!K3</f>
        <v>1:49.26 VTP</v>
      </c>
      <c r="K30" s="165" t="str">
        <f>BT!L3</f>
        <v>2:37.56 TT</v>
      </c>
    </row>
    <row r="31" spans="1:11" ht="13.5" thickBot="1" x14ac:dyDescent="0.25"/>
    <row r="32" spans="1:11" ht="18.75" thickBot="1" x14ac:dyDescent="0.3">
      <c r="A32" s="198">
        <v>2016</v>
      </c>
      <c r="B32" s="225"/>
      <c r="C32" s="225"/>
      <c r="D32" s="225"/>
      <c r="E32" s="225"/>
      <c r="F32" s="225"/>
      <c r="G32" s="225"/>
      <c r="H32" s="225"/>
      <c r="I32" s="225"/>
      <c r="J32" s="135"/>
      <c r="K32" s="136"/>
    </row>
    <row r="33" spans="1:11" ht="18" x14ac:dyDescent="0.25">
      <c r="A33" s="206" t="s">
        <v>134</v>
      </c>
      <c r="B33" s="220" t="s">
        <v>325</v>
      </c>
      <c r="C33" s="220" t="s">
        <v>369</v>
      </c>
      <c r="D33" s="220" t="s">
        <v>215</v>
      </c>
      <c r="E33" s="220" t="s">
        <v>202</v>
      </c>
      <c r="F33" s="220" t="s">
        <v>236</v>
      </c>
      <c r="G33" s="220" t="s">
        <v>324</v>
      </c>
      <c r="H33" s="220" t="s">
        <v>202</v>
      </c>
      <c r="I33" s="220" t="s">
        <v>256</v>
      </c>
      <c r="J33" s="220" t="s">
        <v>221</v>
      </c>
      <c r="K33" s="221" t="s">
        <v>371</v>
      </c>
    </row>
    <row r="34" spans="1:11" ht="18.75" thickBot="1" x14ac:dyDescent="0.3">
      <c r="A34" s="163" t="s">
        <v>135</v>
      </c>
      <c r="B34" s="164" t="str">
        <f>BT!C3</f>
        <v>4:21.85 TT</v>
      </c>
      <c r="C34" s="164" t="str">
        <f>BT!D3</f>
        <v>3:55.73 HIG</v>
      </c>
      <c r="D34" s="164" t="str">
        <f>BT!E3</f>
        <v>:36.91 DAF</v>
      </c>
      <c r="E34" s="164" t="str">
        <f>BT!F3</f>
        <v>:36.25 HIG</v>
      </c>
      <c r="F34" s="164" t="str">
        <f>BT!G3</f>
        <v>2:05.31 HIG</v>
      </c>
      <c r="G34" s="164" t="str">
        <f>BT!H3</f>
        <v>1:24.70 PG</v>
      </c>
      <c r="H34" s="164" t="str">
        <f>BT!I3</f>
        <v>1:38.70 VTP</v>
      </c>
      <c r="I34" s="164" t="str">
        <f>BT!J3</f>
        <v>10:44.81 TT</v>
      </c>
      <c r="J34" s="164" t="str">
        <f>BT!K3</f>
        <v>1:49.26 VTP</v>
      </c>
      <c r="K34" s="165" t="str">
        <f>BT!L3</f>
        <v>2:37.56 TT</v>
      </c>
    </row>
  </sheetData>
  <phoneticPr fontId="1" type="noConversion"/>
  <pageMargins left="0.7" right="0.7" top="0.75" bottom="0.75" header="0.5" footer="0.5"/>
  <pageSetup scale="5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61"/>
  <sheetViews>
    <sheetView zoomScale="75" zoomScaleNormal="75" zoomScalePageLayoutView="75" workbookViewId="0">
      <selection activeCell="K38" sqref="K38"/>
    </sheetView>
  </sheetViews>
  <sheetFormatPr defaultColWidth="10.85546875" defaultRowHeight="12.75" x14ac:dyDescent="0.2"/>
  <cols>
    <col min="1" max="1" width="27.7109375" style="52" bestFit="1" customWidth="1"/>
    <col min="2" max="10" width="9.7109375" style="52" bestFit="1" customWidth="1"/>
    <col min="11" max="20" width="9.42578125" style="52" bestFit="1" customWidth="1"/>
    <col min="21" max="21" width="9.7109375" style="52" bestFit="1" customWidth="1"/>
    <col min="22" max="22" width="9.42578125" style="52" bestFit="1" customWidth="1"/>
    <col min="23" max="31" width="9.7109375" style="52" bestFit="1" customWidth="1"/>
    <col min="32" max="32" width="9.28515625" style="52" bestFit="1" customWidth="1"/>
    <col min="33" max="16384" width="10.85546875" style="52"/>
  </cols>
  <sheetData>
    <row r="1" spans="1:32" ht="18" x14ac:dyDescent="0.25">
      <c r="A1" s="105" t="s">
        <v>172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8" x14ac:dyDescent="0.25">
      <c r="A2" s="93" t="s">
        <v>191</v>
      </c>
      <c r="B2" s="183">
        <v>42604</v>
      </c>
      <c r="C2" s="183">
        <v>42605</v>
      </c>
      <c r="D2" s="183">
        <v>42606</v>
      </c>
      <c r="E2" s="183">
        <v>42607</v>
      </c>
      <c r="F2" s="183">
        <v>42608</v>
      </c>
      <c r="G2" s="184">
        <v>42609</v>
      </c>
      <c r="H2" s="184">
        <v>42610</v>
      </c>
      <c r="I2" s="183">
        <v>42611</v>
      </c>
      <c r="J2" s="183">
        <v>42612</v>
      </c>
      <c r="K2" s="183">
        <v>42613</v>
      </c>
      <c r="L2" s="20" t="s">
        <v>1003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36" x14ac:dyDescent="0.25">
      <c r="A3" s="93" t="s">
        <v>173</v>
      </c>
      <c r="B3" s="18">
        <v>1</v>
      </c>
      <c r="C3" s="18">
        <v>1</v>
      </c>
      <c r="D3" s="18">
        <v>1</v>
      </c>
      <c r="E3" s="18">
        <v>1</v>
      </c>
      <c r="F3" s="18">
        <v>1</v>
      </c>
      <c r="G3" s="19"/>
      <c r="H3" s="19"/>
      <c r="I3" s="18">
        <v>1</v>
      </c>
      <c r="J3" s="18">
        <v>1</v>
      </c>
      <c r="K3" s="18"/>
      <c r="L3" s="20">
        <f>B3+C3+D3+E3+F3+I3+J3+K3</f>
        <v>7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8" x14ac:dyDescent="0.25">
      <c r="A4" s="62" t="s">
        <v>175</v>
      </c>
      <c r="B4" s="18">
        <v>1</v>
      </c>
      <c r="C4" s="18"/>
      <c r="D4" s="18"/>
      <c r="E4" s="18"/>
      <c r="F4" s="18">
        <v>1</v>
      </c>
      <c r="G4" s="19"/>
      <c r="H4" s="19"/>
      <c r="I4" s="18">
        <v>1</v>
      </c>
      <c r="J4" s="18">
        <v>1</v>
      </c>
      <c r="K4" s="18"/>
      <c r="L4" s="20">
        <f t="shared" ref="L4:L16" si="0">B4+C4+D4+E4+F4+I4+J4+K4</f>
        <v>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8" x14ac:dyDescent="0.25">
      <c r="A5" s="62" t="s">
        <v>176</v>
      </c>
      <c r="B5" s="18"/>
      <c r="C5" s="18"/>
      <c r="D5" s="18"/>
      <c r="E5" s="18"/>
      <c r="F5" s="18"/>
      <c r="G5" s="19"/>
      <c r="H5" s="19"/>
      <c r="I5" s="18"/>
      <c r="J5" s="18"/>
      <c r="K5" s="18">
        <v>1</v>
      </c>
      <c r="L5" s="20">
        <f t="shared" si="0"/>
        <v>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8" x14ac:dyDescent="0.25">
      <c r="A6" s="62" t="s">
        <v>177</v>
      </c>
      <c r="B6" s="18">
        <v>1</v>
      </c>
      <c r="C6" s="18">
        <v>1</v>
      </c>
      <c r="D6" s="18"/>
      <c r="E6" s="18">
        <v>1</v>
      </c>
      <c r="F6" s="18"/>
      <c r="G6" s="19"/>
      <c r="H6" s="19"/>
      <c r="I6" s="18">
        <v>1</v>
      </c>
      <c r="J6" s="18">
        <v>1</v>
      </c>
      <c r="K6" s="18">
        <v>1</v>
      </c>
      <c r="L6" s="20">
        <f t="shared" si="0"/>
        <v>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8" x14ac:dyDescent="0.25">
      <c r="A7" s="62" t="s">
        <v>178</v>
      </c>
      <c r="B7" s="18">
        <v>1</v>
      </c>
      <c r="C7" s="18">
        <v>1</v>
      </c>
      <c r="D7" s="18"/>
      <c r="E7" s="18">
        <v>1</v>
      </c>
      <c r="F7" s="18">
        <v>1</v>
      </c>
      <c r="G7" s="19"/>
      <c r="H7" s="19"/>
      <c r="I7" s="18">
        <v>1</v>
      </c>
      <c r="J7" s="18">
        <v>1</v>
      </c>
      <c r="K7" s="18"/>
      <c r="L7" s="20">
        <f t="shared" si="0"/>
        <v>6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8" x14ac:dyDescent="0.25">
      <c r="A8" s="62" t="s">
        <v>179</v>
      </c>
      <c r="B8" s="18">
        <v>1</v>
      </c>
      <c r="C8" s="18">
        <v>1</v>
      </c>
      <c r="D8" s="18">
        <v>1</v>
      </c>
      <c r="E8" s="18"/>
      <c r="F8" s="18"/>
      <c r="G8" s="19"/>
      <c r="H8" s="19"/>
      <c r="I8" s="18">
        <v>1</v>
      </c>
      <c r="J8" s="18">
        <v>1</v>
      </c>
      <c r="K8" s="18">
        <v>1</v>
      </c>
      <c r="L8" s="20">
        <f t="shared" si="0"/>
        <v>6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5">
      <c r="A9" s="62" t="s">
        <v>186</v>
      </c>
      <c r="B9" s="18"/>
      <c r="C9" s="18"/>
      <c r="D9" s="18"/>
      <c r="E9" s="18"/>
      <c r="F9" s="18"/>
      <c r="G9" s="19"/>
      <c r="H9" s="19"/>
      <c r="I9" s="18"/>
      <c r="J9" s="18"/>
      <c r="K9" s="18"/>
      <c r="L9" s="20">
        <f t="shared" si="0"/>
        <v>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8" x14ac:dyDescent="0.25">
      <c r="A10" s="62" t="s">
        <v>187</v>
      </c>
      <c r="B10" s="18">
        <v>1</v>
      </c>
      <c r="C10" s="18"/>
      <c r="D10" s="18">
        <v>1</v>
      </c>
      <c r="E10" s="18">
        <v>1</v>
      </c>
      <c r="F10" s="18">
        <v>1</v>
      </c>
      <c r="G10" s="19"/>
      <c r="H10" s="19"/>
      <c r="I10" s="18">
        <v>1</v>
      </c>
      <c r="J10" s="18">
        <v>1</v>
      </c>
      <c r="K10" s="18"/>
      <c r="L10" s="20">
        <f t="shared" si="0"/>
        <v>6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8" x14ac:dyDescent="0.25">
      <c r="A11" s="62" t="s">
        <v>188</v>
      </c>
      <c r="B11" s="18">
        <v>1</v>
      </c>
      <c r="C11" s="18">
        <v>1</v>
      </c>
      <c r="D11" s="18">
        <v>1</v>
      </c>
      <c r="E11" s="18">
        <v>1</v>
      </c>
      <c r="F11" s="18">
        <v>1</v>
      </c>
      <c r="G11" s="19"/>
      <c r="H11" s="19"/>
      <c r="I11" s="18">
        <v>1</v>
      </c>
      <c r="J11" s="18">
        <v>1</v>
      </c>
      <c r="K11" s="18">
        <v>1</v>
      </c>
      <c r="L11" s="20">
        <f t="shared" si="0"/>
        <v>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8" x14ac:dyDescent="0.25">
      <c r="A12" s="62" t="s">
        <v>181</v>
      </c>
      <c r="B12" s="18">
        <v>1</v>
      </c>
      <c r="C12" s="18">
        <v>1</v>
      </c>
      <c r="D12" s="18">
        <v>1</v>
      </c>
      <c r="E12" s="18">
        <v>1</v>
      </c>
      <c r="F12" s="18">
        <v>1</v>
      </c>
      <c r="G12" s="19"/>
      <c r="H12" s="19"/>
      <c r="I12" s="18">
        <v>1</v>
      </c>
      <c r="J12" s="18">
        <v>1</v>
      </c>
      <c r="K12" s="18">
        <v>1</v>
      </c>
      <c r="L12" s="20">
        <f t="shared" si="0"/>
        <v>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8" x14ac:dyDescent="0.25">
      <c r="A13" s="62" t="s">
        <v>182</v>
      </c>
      <c r="B13" s="18">
        <v>1</v>
      </c>
      <c r="C13" s="18">
        <v>1</v>
      </c>
      <c r="D13" s="18">
        <v>1</v>
      </c>
      <c r="E13" s="18">
        <v>1</v>
      </c>
      <c r="F13" s="18">
        <v>1</v>
      </c>
      <c r="G13" s="19"/>
      <c r="H13" s="19"/>
      <c r="I13" s="18">
        <v>1</v>
      </c>
      <c r="J13" s="18">
        <v>1</v>
      </c>
      <c r="K13" s="18">
        <v>1</v>
      </c>
      <c r="L13" s="20">
        <f t="shared" si="0"/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8" x14ac:dyDescent="0.25">
      <c r="A14" s="62" t="s">
        <v>189</v>
      </c>
      <c r="B14" s="18"/>
      <c r="C14" s="18">
        <v>1</v>
      </c>
      <c r="D14" s="18"/>
      <c r="E14" s="18"/>
      <c r="F14" s="18"/>
      <c r="G14" s="19"/>
      <c r="H14" s="19"/>
      <c r="I14" s="18"/>
      <c r="J14" s="18">
        <v>1</v>
      </c>
      <c r="K14" s="18"/>
      <c r="L14" s="20">
        <f t="shared" si="0"/>
        <v>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8" x14ac:dyDescent="0.25">
      <c r="A15" s="62" t="s">
        <v>184</v>
      </c>
      <c r="B15" s="18">
        <v>1</v>
      </c>
      <c r="C15" s="18">
        <v>1</v>
      </c>
      <c r="D15" s="18">
        <v>1</v>
      </c>
      <c r="E15" s="18">
        <v>1</v>
      </c>
      <c r="F15" s="18">
        <v>1</v>
      </c>
      <c r="G15" s="19"/>
      <c r="H15" s="19"/>
      <c r="I15" s="18">
        <v>1</v>
      </c>
      <c r="J15" s="18">
        <v>1</v>
      </c>
      <c r="K15" s="18">
        <v>1</v>
      </c>
      <c r="L15" s="20">
        <f t="shared" si="0"/>
        <v>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8.75" thickBot="1" x14ac:dyDescent="0.3">
      <c r="A16" s="79" t="s">
        <v>190</v>
      </c>
      <c r="B16" s="189">
        <v>1</v>
      </c>
      <c r="C16" s="189"/>
      <c r="D16" s="189">
        <v>1</v>
      </c>
      <c r="E16" s="189">
        <v>1</v>
      </c>
      <c r="F16" s="189"/>
      <c r="G16" s="190"/>
      <c r="H16" s="190"/>
      <c r="I16" s="189">
        <v>1</v>
      </c>
      <c r="J16" s="189">
        <v>1</v>
      </c>
      <c r="K16" s="189">
        <v>1</v>
      </c>
      <c r="L16" s="191">
        <f t="shared" si="0"/>
        <v>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8" x14ac:dyDescent="0.25">
      <c r="A17" s="95" t="s">
        <v>192</v>
      </c>
      <c r="B17" s="40">
        <v>42614</v>
      </c>
      <c r="C17" s="39">
        <v>42615</v>
      </c>
      <c r="D17" s="40">
        <v>42616</v>
      </c>
      <c r="E17" s="40">
        <v>42617</v>
      </c>
      <c r="F17" s="40">
        <v>42618</v>
      </c>
      <c r="G17" s="39">
        <v>42619</v>
      </c>
      <c r="H17" s="39">
        <v>42620</v>
      </c>
      <c r="I17" s="39">
        <v>42621</v>
      </c>
      <c r="J17" s="39">
        <v>42622</v>
      </c>
      <c r="K17" s="40">
        <v>42623</v>
      </c>
      <c r="L17" s="40">
        <v>42624</v>
      </c>
      <c r="M17" s="39">
        <v>42625</v>
      </c>
      <c r="N17" s="39">
        <v>42626</v>
      </c>
      <c r="O17" s="39">
        <v>42627</v>
      </c>
      <c r="P17" s="39">
        <v>42628</v>
      </c>
      <c r="Q17" s="39">
        <v>42629</v>
      </c>
      <c r="R17" s="46">
        <v>42630</v>
      </c>
      <c r="S17" s="40">
        <v>42631</v>
      </c>
      <c r="T17" s="39">
        <v>42632</v>
      </c>
      <c r="U17" s="39">
        <v>42633</v>
      </c>
      <c r="V17" s="39">
        <v>42634</v>
      </c>
      <c r="W17" s="39">
        <v>42635</v>
      </c>
      <c r="X17" s="39">
        <v>42636</v>
      </c>
      <c r="Y17" s="46">
        <v>42637</v>
      </c>
      <c r="Z17" s="40">
        <v>42638</v>
      </c>
      <c r="AA17" s="39">
        <v>42639</v>
      </c>
      <c r="AB17" s="39">
        <v>42640</v>
      </c>
      <c r="AC17" s="39">
        <v>42641</v>
      </c>
      <c r="AD17" s="39">
        <v>42642</v>
      </c>
      <c r="AE17" s="187">
        <v>42643</v>
      </c>
      <c r="AF17" s="186" t="s">
        <v>1003</v>
      </c>
    </row>
    <row r="18" spans="1:32" ht="36" x14ac:dyDescent="0.25">
      <c r="A18" s="93" t="s">
        <v>173</v>
      </c>
      <c r="B18" s="19"/>
      <c r="C18" s="18">
        <v>1</v>
      </c>
      <c r="D18" s="19"/>
      <c r="E18" s="19"/>
      <c r="F18" s="19"/>
      <c r="G18" s="18">
        <v>1</v>
      </c>
      <c r="H18" s="18">
        <v>1</v>
      </c>
      <c r="I18" s="18">
        <v>1</v>
      </c>
      <c r="J18" s="18"/>
      <c r="K18" s="19"/>
      <c r="L18" s="19"/>
      <c r="M18" s="18">
        <v>1</v>
      </c>
      <c r="N18" s="18"/>
      <c r="O18" s="18"/>
      <c r="P18" s="18"/>
      <c r="Q18" s="18"/>
      <c r="R18" s="11"/>
      <c r="S18" s="19"/>
      <c r="T18" s="18"/>
      <c r="U18" s="18"/>
      <c r="V18" s="18">
        <v>1</v>
      </c>
      <c r="W18" s="18">
        <v>1</v>
      </c>
      <c r="X18" s="18">
        <v>1</v>
      </c>
      <c r="Y18" s="11"/>
      <c r="Z18" s="19"/>
      <c r="AA18" s="18">
        <v>1</v>
      </c>
      <c r="AB18" s="18">
        <v>1</v>
      </c>
      <c r="AC18" s="18">
        <v>1</v>
      </c>
      <c r="AD18" s="18"/>
      <c r="AE18" s="188"/>
      <c r="AF18" s="20">
        <f>C18+G18+H18+I18+J18+M18+N18+O18+P18+Q18+R18+T18+U18+V18+W18+X18+Y18+AA18+AB18+AC18+AD18+AE18</f>
        <v>11</v>
      </c>
    </row>
    <row r="19" spans="1:32" ht="18" x14ac:dyDescent="0.25">
      <c r="A19" s="62" t="s">
        <v>175</v>
      </c>
      <c r="B19" s="19"/>
      <c r="C19" s="18"/>
      <c r="D19" s="19"/>
      <c r="E19" s="19"/>
      <c r="F19" s="19"/>
      <c r="G19" s="18">
        <v>1</v>
      </c>
      <c r="H19" s="18"/>
      <c r="I19" s="18">
        <v>1</v>
      </c>
      <c r="J19" s="18"/>
      <c r="K19" s="19"/>
      <c r="L19" s="19"/>
      <c r="M19" s="18">
        <v>1</v>
      </c>
      <c r="N19" s="18">
        <v>1</v>
      </c>
      <c r="O19" s="18"/>
      <c r="P19" s="18">
        <v>1</v>
      </c>
      <c r="Q19" s="18"/>
      <c r="R19" s="11">
        <v>1</v>
      </c>
      <c r="S19" s="19"/>
      <c r="T19" s="18"/>
      <c r="U19" s="18">
        <v>1</v>
      </c>
      <c r="V19" s="18"/>
      <c r="W19" s="18">
        <v>1</v>
      </c>
      <c r="X19" s="18">
        <v>1</v>
      </c>
      <c r="Y19" s="11">
        <v>1</v>
      </c>
      <c r="Z19" s="19"/>
      <c r="AA19" s="18">
        <v>1</v>
      </c>
      <c r="AB19" s="18">
        <v>1</v>
      </c>
      <c r="AC19" s="18">
        <v>1</v>
      </c>
      <c r="AD19" s="18">
        <v>1</v>
      </c>
      <c r="AE19" s="188"/>
      <c r="AF19" s="20">
        <f t="shared" ref="AF19:AF31" si="1">C19+G19+H19+I19+J19+M19+N19+O19+P19+Q19+R19+T19+U19+V19+W19+X19+Y19+AA19+AB19+AC19+AD19+AE19</f>
        <v>14</v>
      </c>
    </row>
    <row r="20" spans="1:32" ht="18" x14ac:dyDescent="0.25">
      <c r="A20" s="62" t="s">
        <v>176</v>
      </c>
      <c r="B20" s="19"/>
      <c r="C20" s="18"/>
      <c r="D20" s="19"/>
      <c r="E20" s="19"/>
      <c r="F20" s="19"/>
      <c r="G20" s="18">
        <v>1</v>
      </c>
      <c r="H20" s="18">
        <v>1</v>
      </c>
      <c r="I20" s="18">
        <v>1</v>
      </c>
      <c r="J20" s="18">
        <v>1</v>
      </c>
      <c r="K20" s="19"/>
      <c r="L20" s="19"/>
      <c r="M20" s="18">
        <v>1</v>
      </c>
      <c r="N20" s="18">
        <v>1</v>
      </c>
      <c r="O20" s="18">
        <v>1</v>
      </c>
      <c r="P20" s="18">
        <v>1</v>
      </c>
      <c r="Q20" s="18">
        <v>1</v>
      </c>
      <c r="R20" s="11">
        <v>1</v>
      </c>
      <c r="S20" s="19"/>
      <c r="T20" s="18"/>
      <c r="U20" s="18"/>
      <c r="V20" s="18">
        <v>1</v>
      </c>
      <c r="W20" s="18">
        <v>1</v>
      </c>
      <c r="X20" s="18">
        <v>1</v>
      </c>
      <c r="Y20" s="11">
        <v>1</v>
      </c>
      <c r="Z20" s="19"/>
      <c r="AA20" s="18">
        <v>1</v>
      </c>
      <c r="AB20" s="18">
        <v>1</v>
      </c>
      <c r="AC20" s="18"/>
      <c r="AD20" s="18"/>
      <c r="AE20" s="188"/>
      <c r="AF20" s="20">
        <f t="shared" si="1"/>
        <v>16</v>
      </c>
    </row>
    <row r="21" spans="1:32" ht="18" x14ac:dyDescent="0.25">
      <c r="A21" s="62" t="s">
        <v>177</v>
      </c>
      <c r="B21" s="19"/>
      <c r="C21" s="18">
        <v>0.5</v>
      </c>
      <c r="D21" s="19"/>
      <c r="E21" s="19"/>
      <c r="F21" s="19"/>
      <c r="G21" s="18">
        <v>1</v>
      </c>
      <c r="H21" s="18">
        <v>1</v>
      </c>
      <c r="I21" s="18">
        <v>1</v>
      </c>
      <c r="J21" s="18">
        <v>1</v>
      </c>
      <c r="K21" s="19"/>
      <c r="L21" s="19"/>
      <c r="M21" s="18">
        <v>1</v>
      </c>
      <c r="N21" s="18">
        <v>1</v>
      </c>
      <c r="O21" s="18"/>
      <c r="P21" s="18">
        <v>1</v>
      </c>
      <c r="Q21" s="18">
        <v>1</v>
      </c>
      <c r="R21" s="11">
        <v>1</v>
      </c>
      <c r="S21" s="19"/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1">
        <v>1</v>
      </c>
      <c r="Z21" s="19"/>
      <c r="AA21" s="18">
        <v>1</v>
      </c>
      <c r="AB21" s="18"/>
      <c r="AC21" s="18">
        <v>1</v>
      </c>
      <c r="AD21" s="18">
        <v>1</v>
      </c>
      <c r="AE21" s="188"/>
      <c r="AF21" s="20">
        <f t="shared" si="1"/>
        <v>18.5</v>
      </c>
    </row>
    <row r="22" spans="1:32" ht="18" x14ac:dyDescent="0.25">
      <c r="A22" s="62" t="s">
        <v>178</v>
      </c>
      <c r="B22" s="19"/>
      <c r="C22" s="18">
        <v>1</v>
      </c>
      <c r="D22" s="19"/>
      <c r="E22" s="19"/>
      <c r="F22" s="19"/>
      <c r="G22" s="18">
        <v>1</v>
      </c>
      <c r="H22" s="18"/>
      <c r="I22" s="18">
        <v>1</v>
      </c>
      <c r="J22" s="18">
        <v>1</v>
      </c>
      <c r="K22" s="19"/>
      <c r="L22" s="19"/>
      <c r="M22" s="18">
        <v>1</v>
      </c>
      <c r="N22" s="18">
        <v>1</v>
      </c>
      <c r="O22" s="18"/>
      <c r="P22" s="18">
        <v>1</v>
      </c>
      <c r="Q22" s="18">
        <v>1</v>
      </c>
      <c r="R22" s="11">
        <v>1</v>
      </c>
      <c r="S22" s="19"/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1">
        <v>1</v>
      </c>
      <c r="Z22" s="19"/>
      <c r="AA22" s="18">
        <v>1</v>
      </c>
      <c r="AB22" s="18">
        <v>1</v>
      </c>
      <c r="AC22" s="18"/>
      <c r="AD22" s="18"/>
      <c r="AE22" s="188"/>
      <c r="AF22" s="20">
        <f t="shared" si="1"/>
        <v>17</v>
      </c>
    </row>
    <row r="23" spans="1:32" ht="18" x14ac:dyDescent="0.25">
      <c r="A23" s="62" t="s">
        <v>179</v>
      </c>
      <c r="B23" s="19"/>
      <c r="C23" s="18"/>
      <c r="D23" s="19"/>
      <c r="E23" s="19"/>
      <c r="F23" s="19"/>
      <c r="G23" s="18">
        <v>1</v>
      </c>
      <c r="H23" s="18">
        <v>1</v>
      </c>
      <c r="I23" s="18">
        <v>1</v>
      </c>
      <c r="J23" s="18">
        <v>1</v>
      </c>
      <c r="K23" s="19"/>
      <c r="L23" s="19"/>
      <c r="M23" s="18">
        <v>1</v>
      </c>
      <c r="N23" s="18">
        <v>1</v>
      </c>
      <c r="O23" s="18">
        <v>1</v>
      </c>
      <c r="P23" s="18">
        <v>1</v>
      </c>
      <c r="Q23" s="18">
        <v>1</v>
      </c>
      <c r="R23" s="11">
        <v>1</v>
      </c>
      <c r="S23" s="19"/>
      <c r="T23" s="18">
        <v>1</v>
      </c>
      <c r="U23" s="18">
        <v>1</v>
      </c>
      <c r="V23" s="18">
        <v>1</v>
      </c>
      <c r="W23" s="18">
        <v>1</v>
      </c>
      <c r="X23" s="18">
        <v>1</v>
      </c>
      <c r="Y23" s="11">
        <v>1</v>
      </c>
      <c r="Z23" s="19"/>
      <c r="AA23" s="18">
        <v>1</v>
      </c>
      <c r="AB23" s="18">
        <v>1</v>
      </c>
      <c r="AC23" s="18">
        <v>1</v>
      </c>
      <c r="AD23" s="18">
        <v>1</v>
      </c>
      <c r="AE23" s="188"/>
      <c r="AF23" s="20">
        <f t="shared" si="1"/>
        <v>20</v>
      </c>
    </row>
    <row r="24" spans="1:32" ht="18" x14ac:dyDescent="0.25">
      <c r="A24" s="62" t="s">
        <v>186</v>
      </c>
      <c r="B24" s="19"/>
      <c r="C24" s="18"/>
      <c r="D24" s="19"/>
      <c r="E24" s="19"/>
      <c r="F24" s="19"/>
      <c r="G24" s="18"/>
      <c r="H24" s="18"/>
      <c r="I24" s="18"/>
      <c r="J24" s="18"/>
      <c r="K24" s="19"/>
      <c r="L24" s="19"/>
      <c r="M24" s="18"/>
      <c r="N24" s="18"/>
      <c r="O24" s="18"/>
      <c r="P24" s="18"/>
      <c r="Q24" s="18"/>
      <c r="R24" s="11"/>
      <c r="S24" s="19"/>
      <c r="T24" s="18"/>
      <c r="U24" s="18"/>
      <c r="V24" s="18"/>
      <c r="W24" s="18"/>
      <c r="X24" s="18"/>
      <c r="Y24" s="11"/>
      <c r="Z24" s="19"/>
      <c r="AA24" s="18"/>
      <c r="AB24" s="18"/>
      <c r="AC24" s="18"/>
      <c r="AD24" s="18"/>
      <c r="AE24" s="188"/>
      <c r="AF24" s="20">
        <f t="shared" si="1"/>
        <v>0</v>
      </c>
    </row>
    <row r="25" spans="1:32" ht="18" x14ac:dyDescent="0.25">
      <c r="A25" s="62" t="s">
        <v>187</v>
      </c>
      <c r="B25" s="19"/>
      <c r="C25" s="18">
        <v>1</v>
      </c>
      <c r="D25" s="19"/>
      <c r="E25" s="19"/>
      <c r="F25" s="19"/>
      <c r="G25" s="18">
        <v>1</v>
      </c>
      <c r="H25" s="18">
        <v>1</v>
      </c>
      <c r="I25" s="18">
        <v>1</v>
      </c>
      <c r="J25" s="18">
        <v>1</v>
      </c>
      <c r="K25" s="19"/>
      <c r="L25" s="19"/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1">
        <v>1</v>
      </c>
      <c r="S25" s="19"/>
      <c r="T25" s="18">
        <v>1</v>
      </c>
      <c r="U25" s="18">
        <v>1</v>
      </c>
      <c r="V25" s="18">
        <v>1</v>
      </c>
      <c r="W25" s="18">
        <v>1</v>
      </c>
      <c r="X25" s="18">
        <v>1</v>
      </c>
      <c r="Y25" s="11">
        <v>1</v>
      </c>
      <c r="Z25" s="19"/>
      <c r="AA25" s="18">
        <v>1</v>
      </c>
      <c r="AB25" s="18">
        <v>1</v>
      </c>
      <c r="AC25" s="18">
        <v>1</v>
      </c>
      <c r="AD25" s="18"/>
      <c r="AE25" s="188"/>
      <c r="AF25" s="20">
        <f t="shared" si="1"/>
        <v>20</v>
      </c>
    </row>
    <row r="26" spans="1:32" ht="18" x14ac:dyDescent="0.25">
      <c r="A26" s="62" t="s">
        <v>188</v>
      </c>
      <c r="B26" s="19"/>
      <c r="C26" s="18"/>
      <c r="D26" s="19"/>
      <c r="E26" s="19"/>
      <c r="F26" s="19"/>
      <c r="G26" s="18">
        <v>1</v>
      </c>
      <c r="H26" s="18">
        <v>1</v>
      </c>
      <c r="I26" s="18">
        <v>1</v>
      </c>
      <c r="J26" s="18">
        <v>1</v>
      </c>
      <c r="K26" s="19"/>
      <c r="L26" s="19"/>
      <c r="M26" s="18">
        <v>1</v>
      </c>
      <c r="N26" s="18">
        <v>1</v>
      </c>
      <c r="O26" s="18">
        <v>1</v>
      </c>
      <c r="P26" s="18">
        <v>1</v>
      </c>
      <c r="Q26" s="18">
        <v>1</v>
      </c>
      <c r="R26" s="11">
        <v>1</v>
      </c>
      <c r="S26" s="19"/>
      <c r="T26" s="18">
        <v>1</v>
      </c>
      <c r="U26" s="18">
        <v>1</v>
      </c>
      <c r="V26" s="18">
        <v>1</v>
      </c>
      <c r="W26" s="18">
        <v>1</v>
      </c>
      <c r="X26" s="18">
        <v>1</v>
      </c>
      <c r="Y26" s="11">
        <v>1</v>
      </c>
      <c r="Z26" s="19"/>
      <c r="AA26" s="18">
        <v>1</v>
      </c>
      <c r="AB26" s="18">
        <v>1</v>
      </c>
      <c r="AC26" s="18">
        <v>1</v>
      </c>
      <c r="AD26" s="18">
        <v>1</v>
      </c>
      <c r="AE26" s="188"/>
      <c r="AF26" s="20">
        <f t="shared" si="1"/>
        <v>20</v>
      </c>
    </row>
    <row r="27" spans="1:32" ht="18" x14ac:dyDescent="0.25">
      <c r="A27" s="62" t="s">
        <v>181</v>
      </c>
      <c r="B27" s="19"/>
      <c r="C27" s="18">
        <v>1</v>
      </c>
      <c r="D27" s="19"/>
      <c r="E27" s="19"/>
      <c r="F27" s="19"/>
      <c r="G27" s="18">
        <v>1</v>
      </c>
      <c r="H27" s="18">
        <v>1</v>
      </c>
      <c r="I27" s="18">
        <v>1</v>
      </c>
      <c r="J27" s="18">
        <v>1</v>
      </c>
      <c r="K27" s="19"/>
      <c r="L27" s="19"/>
      <c r="M27" s="18">
        <v>1</v>
      </c>
      <c r="N27" s="18">
        <v>1</v>
      </c>
      <c r="O27" s="18">
        <v>1</v>
      </c>
      <c r="P27" s="18">
        <v>1</v>
      </c>
      <c r="Q27" s="18">
        <v>1</v>
      </c>
      <c r="R27" s="11">
        <v>1</v>
      </c>
      <c r="S27" s="19"/>
      <c r="T27" s="18">
        <v>1</v>
      </c>
      <c r="U27" s="18">
        <v>1</v>
      </c>
      <c r="V27" s="18">
        <v>1</v>
      </c>
      <c r="W27" s="18">
        <v>1</v>
      </c>
      <c r="X27" s="18">
        <v>1</v>
      </c>
      <c r="Y27" s="11">
        <v>1</v>
      </c>
      <c r="Z27" s="19"/>
      <c r="AA27" s="18">
        <v>1</v>
      </c>
      <c r="AB27" s="18">
        <v>1</v>
      </c>
      <c r="AC27" s="18"/>
      <c r="AD27" s="18"/>
      <c r="AE27" s="188"/>
      <c r="AF27" s="20">
        <f t="shared" si="1"/>
        <v>19</v>
      </c>
    </row>
    <row r="28" spans="1:32" ht="18" x14ac:dyDescent="0.25">
      <c r="A28" s="62" t="s">
        <v>182</v>
      </c>
      <c r="B28" s="19"/>
      <c r="C28" s="18">
        <v>1</v>
      </c>
      <c r="D28" s="19"/>
      <c r="E28" s="19"/>
      <c r="F28" s="19"/>
      <c r="G28" s="18">
        <v>1</v>
      </c>
      <c r="H28" s="18">
        <v>1</v>
      </c>
      <c r="I28" s="18">
        <v>1</v>
      </c>
      <c r="J28" s="18">
        <v>1</v>
      </c>
      <c r="K28" s="19"/>
      <c r="L28" s="19"/>
      <c r="M28" s="18">
        <v>1</v>
      </c>
      <c r="N28" s="18">
        <v>1</v>
      </c>
      <c r="O28" s="18">
        <v>1</v>
      </c>
      <c r="P28" s="18">
        <v>1</v>
      </c>
      <c r="Q28" s="18">
        <v>1</v>
      </c>
      <c r="R28" s="11">
        <v>1</v>
      </c>
      <c r="S28" s="19"/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1">
        <v>1</v>
      </c>
      <c r="Z28" s="19"/>
      <c r="AA28" s="18">
        <v>1</v>
      </c>
      <c r="AB28" s="18">
        <v>1</v>
      </c>
      <c r="AC28" s="18">
        <v>1</v>
      </c>
      <c r="AD28" s="18">
        <v>1</v>
      </c>
      <c r="AE28" s="188"/>
      <c r="AF28" s="20">
        <f t="shared" si="1"/>
        <v>21</v>
      </c>
    </row>
    <row r="29" spans="1:32" ht="18" x14ac:dyDescent="0.25">
      <c r="A29" s="62" t="s">
        <v>189</v>
      </c>
      <c r="B29" s="19"/>
      <c r="C29" s="18"/>
      <c r="D29" s="19"/>
      <c r="E29" s="19"/>
      <c r="F29" s="19"/>
      <c r="G29" s="18">
        <v>1</v>
      </c>
      <c r="H29" s="18">
        <v>1</v>
      </c>
      <c r="I29" s="18">
        <v>1</v>
      </c>
      <c r="J29" s="18"/>
      <c r="K29" s="19"/>
      <c r="L29" s="19"/>
      <c r="M29" s="18">
        <v>1</v>
      </c>
      <c r="N29" s="18">
        <v>1</v>
      </c>
      <c r="O29" s="18"/>
      <c r="P29" s="18">
        <v>1</v>
      </c>
      <c r="Q29" s="18">
        <v>1</v>
      </c>
      <c r="R29" s="11">
        <v>1</v>
      </c>
      <c r="S29" s="19"/>
      <c r="T29" s="18"/>
      <c r="U29" s="18">
        <v>1</v>
      </c>
      <c r="V29" s="18">
        <v>1</v>
      </c>
      <c r="W29" s="18">
        <v>1</v>
      </c>
      <c r="X29" s="18">
        <v>1</v>
      </c>
      <c r="Y29" s="11">
        <v>1</v>
      </c>
      <c r="Z29" s="19"/>
      <c r="AA29" s="18">
        <v>1</v>
      </c>
      <c r="AB29" s="18">
        <v>1</v>
      </c>
      <c r="AC29" s="18"/>
      <c r="AD29" s="18"/>
      <c r="AE29" s="188"/>
      <c r="AF29" s="20">
        <f t="shared" si="1"/>
        <v>15</v>
      </c>
    </row>
    <row r="30" spans="1:32" ht="18" x14ac:dyDescent="0.25">
      <c r="A30" s="62" t="s">
        <v>184</v>
      </c>
      <c r="B30" s="19"/>
      <c r="C30" s="18">
        <v>1</v>
      </c>
      <c r="D30" s="19"/>
      <c r="E30" s="19"/>
      <c r="F30" s="19"/>
      <c r="G30" s="18">
        <v>1</v>
      </c>
      <c r="H30" s="18">
        <v>1</v>
      </c>
      <c r="I30" s="18">
        <v>1</v>
      </c>
      <c r="J30" s="18"/>
      <c r="K30" s="19"/>
      <c r="L30" s="19"/>
      <c r="M30" s="18">
        <v>1</v>
      </c>
      <c r="N30" s="18">
        <v>1</v>
      </c>
      <c r="O30" s="18">
        <v>1</v>
      </c>
      <c r="P30" s="18">
        <v>1</v>
      </c>
      <c r="Q30" s="18">
        <v>1</v>
      </c>
      <c r="R30" s="11">
        <v>1</v>
      </c>
      <c r="S30" s="19"/>
      <c r="T30" s="18">
        <v>1</v>
      </c>
      <c r="U30" s="18">
        <v>1</v>
      </c>
      <c r="V30" s="18">
        <v>1</v>
      </c>
      <c r="W30" s="18">
        <v>1</v>
      </c>
      <c r="X30" s="18">
        <v>1</v>
      </c>
      <c r="Y30" s="11">
        <v>1</v>
      </c>
      <c r="Z30" s="19"/>
      <c r="AA30" s="18">
        <v>1</v>
      </c>
      <c r="AB30" s="18">
        <v>1</v>
      </c>
      <c r="AC30" s="18">
        <v>1</v>
      </c>
      <c r="AD30" s="18"/>
      <c r="AE30" s="188"/>
      <c r="AF30" s="20">
        <f t="shared" si="1"/>
        <v>19</v>
      </c>
    </row>
    <row r="31" spans="1:32" ht="18.75" thickBot="1" x14ac:dyDescent="0.3">
      <c r="A31" s="79" t="s">
        <v>190</v>
      </c>
      <c r="B31" s="190"/>
      <c r="C31" s="189">
        <v>1</v>
      </c>
      <c r="D31" s="190"/>
      <c r="E31" s="190"/>
      <c r="F31" s="190"/>
      <c r="G31" s="189">
        <v>1</v>
      </c>
      <c r="H31" s="189">
        <v>1</v>
      </c>
      <c r="I31" s="189">
        <v>1</v>
      </c>
      <c r="J31" s="189">
        <v>1</v>
      </c>
      <c r="K31" s="190"/>
      <c r="L31" s="190"/>
      <c r="M31" s="189">
        <v>1</v>
      </c>
      <c r="N31" s="189">
        <v>1</v>
      </c>
      <c r="O31" s="189">
        <v>1</v>
      </c>
      <c r="P31" s="189"/>
      <c r="Q31" s="189">
        <v>1</v>
      </c>
      <c r="R31" s="12">
        <v>1</v>
      </c>
      <c r="S31" s="190"/>
      <c r="T31" s="189">
        <v>1</v>
      </c>
      <c r="U31" s="189"/>
      <c r="V31" s="189">
        <v>1</v>
      </c>
      <c r="W31" s="189">
        <v>1</v>
      </c>
      <c r="X31" s="189">
        <v>1</v>
      </c>
      <c r="Y31" s="12">
        <v>1</v>
      </c>
      <c r="Z31" s="190"/>
      <c r="AA31" s="189">
        <v>1</v>
      </c>
      <c r="AB31" s="189">
        <v>1</v>
      </c>
      <c r="AC31" s="189">
        <v>1</v>
      </c>
      <c r="AD31" s="189">
        <v>1</v>
      </c>
      <c r="AE31" s="192"/>
      <c r="AF31" s="191">
        <f t="shared" si="1"/>
        <v>19</v>
      </c>
    </row>
    <row r="32" spans="1:32" ht="18" x14ac:dyDescent="0.25">
      <c r="A32" s="95" t="s">
        <v>193</v>
      </c>
      <c r="B32" s="40">
        <v>42644</v>
      </c>
      <c r="C32" s="40">
        <v>42645</v>
      </c>
      <c r="D32" s="39">
        <v>42646</v>
      </c>
      <c r="E32" s="39">
        <v>42647</v>
      </c>
      <c r="F32" s="40">
        <v>42648</v>
      </c>
      <c r="G32" s="39">
        <v>42649</v>
      </c>
      <c r="H32" s="39">
        <v>42650</v>
      </c>
      <c r="I32" s="40">
        <v>42651</v>
      </c>
      <c r="J32" s="40">
        <v>42652</v>
      </c>
      <c r="K32" s="39">
        <v>42653</v>
      </c>
      <c r="L32" s="39">
        <v>42654</v>
      </c>
      <c r="M32" s="39">
        <v>42655</v>
      </c>
      <c r="N32" s="39">
        <v>42656</v>
      </c>
      <c r="O32" s="39">
        <v>42657</v>
      </c>
      <c r="P32" s="40">
        <v>42658</v>
      </c>
      <c r="Q32" s="40">
        <v>42659</v>
      </c>
      <c r="R32" s="39">
        <v>42660</v>
      </c>
      <c r="S32" s="39">
        <v>42661</v>
      </c>
      <c r="T32" s="39">
        <v>42662</v>
      </c>
      <c r="U32" s="39">
        <v>42663</v>
      </c>
      <c r="V32" s="39">
        <v>42664</v>
      </c>
      <c r="W32" s="40">
        <v>42665</v>
      </c>
      <c r="X32" s="40">
        <v>42666</v>
      </c>
      <c r="Y32" s="39">
        <v>42667</v>
      </c>
      <c r="Z32" s="39">
        <v>42668</v>
      </c>
      <c r="AA32" s="39">
        <v>42669</v>
      </c>
      <c r="AB32" s="39">
        <v>42670</v>
      </c>
      <c r="AC32" s="39">
        <v>42671</v>
      </c>
      <c r="AD32" s="40">
        <v>42672</v>
      </c>
      <c r="AE32" s="40">
        <v>42673</v>
      </c>
      <c r="AF32" s="41">
        <v>42674</v>
      </c>
    </row>
    <row r="33" spans="1:32" ht="36" x14ac:dyDescent="0.25">
      <c r="A33" s="93" t="s">
        <v>173</v>
      </c>
      <c r="B33" s="19"/>
      <c r="C33" s="19"/>
      <c r="D33" s="18">
        <v>1</v>
      </c>
      <c r="E33" s="18">
        <v>1</v>
      </c>
      <c r="F33" s="19"/>
      <c r="G33" s="18"/>
      <c r="H33" s="18"/>
      <c r="I33" s="19"/>
      <c r="J33" s="19"/>
      <c r="K33" s="18"/>
      <c r="L33" s="18"/>
      <c r="M33" s="18"/>
      <c r="N33" s="18"/>
      <c r="O33" s="18"/>
      <c r="P33" s="19"/>
      <c r="Q33" s="19"/>
      <c r="R33" s="18"/>
      <c r="S33" s="18"/>
      <c r="T33" s="18"/>
      <c r="U33" s="18"/>
      <c r="V33" s="18"/>
      <c r="W33" s="19"/>
      <c r="X33" s="19"/>
      <c r="Y33" s="18"/>
      <c r="Z33" s="18"/>
      <c r="AA33" s="18"/>
      <c r="AB33" s="18"/>
      <c r="AC33" s="18"/>
      <c r="AD33" s="19"/>
      <c r="AE33" s="19"/>
      <c r="AF33" s="20"/>
    </row>
    <row r="34" spans="1:32" ht="18" x14ac:dyDescent="0.25">
      <c r="A34" s="62" t="s">
        <v>175</v>
      </c>
      <c r="B34" s="19"/>
      <c r="C34" s="19"/>
      <c r="D34" s="18">
        <v>1</v>
      </c>
      <c r="E34" s="18">
        <v>1</v>
      </c>
      <c r="F34" s="19"/>
      <c r="G34" s="18"/>
      <c r="H34" s="18"/>
      <c r="I34" s="19"/>
      <c r="J34" s="19"/>
      <c r="K34" s="18"/>
      <c r="L34" s="18"/>
      <c r="M34" s="18"/>
      <c r="N34" s="18"/>
      <c r="O34" s="18"/>
      <c r="P34" s="19"/>
      <c r="Q34" s="19"/>
      <c r="R34" s="18"/>
      <c r="S34" s="18"/>
      <c r="T34" s="18"/>
      <c r="U34" s="18"/>
      <c r="V34" s="18"/>
      <c r="W34" s="19"/>
      <c r="X34" s="19"/>
      <c r="Y34" s="18"/>
      <c r="Z34" s="18"/>
      <c r="AA34" s="18"/>
      <c r="AB34" s="18"/>
      <c r="AC34" s="18"/>
      <c r="AD34" s="19"/>
      <c r="AE34" s="19"/>
      <c r="AF34" s="20"/>
    </row>
    <row r="35" spans="1:32" ht="18" x14ac:dyDescent="0.25">
      <c r="A35" s="62" t="s">
        <v>176</v>
      </c>
      <c r="B35" s="19"/>
      <c r="C35" s="19"/>
      <c r="D35" s="18"/>
      <c r="E35" s="18"/>
      <c r="F35" s="19"/>
      <c r="G35" s="18">
        <v>1</v>
      </c>
      <c r="H35" s="18">
        <v>1</v>
      </c>
      <c r="I35" s="19"/>
      <c r="J35" s="19"/>
      <c r="K35" s="18"/>
      <c r="L35" s="18"/>
      <c r="M35" s="18"/>
      <c r="N35" s="18"/>
      <c r="O35" s="18"/>
      <c r="P35" s="19"/>
      <c r="Q35" s="19"/>
      <c r="R35" s="18"/>
      <c r="S35" s="18"/>
      <c r="T35" s="18"/>
      <c r="U35" s="18"/>
      <c r="V35" s="18"/>
      <c r="W35" s="19"/>
      <c r="X35" s="19"/>
      <c r="Y35" s="18"/>
      <c r="Z35" s="18"/>
      <c r="AA35" s="18"/>
      <c r="AB35" s="18"/>
      <c r="AC35" s="18"/>
      <c r="AD35" s="19"/>
      <c r="AE35" s="19"/>
      <c r="AF35" s="20"/>
    </row>
    <row r="36" spans="1:32" ht="18" x14ac:dyDescent="0.25">
      <c r="A36" s="62" t="s">
        <v>177</v>
      </c>
      <c r="B36" s="19"/>
      <c r="C36" s="19"/>
      <c r="D36" s="18">
        <v>1</v>
      </c>
      <c r="E36" s="18">
        <v>1</v>
      </c>
      <c r="F36" s="19"/>
      <c r="G36" s="18">
        <v>1</v>
      </c>
      <c r="H36" s="18">
        <v>1</v>
      </c>
      <c r="I36" s="19"/>
      <c r="J36" s="19"/>
      <c r="K36" s="18"/>
      <c r="L36" s="18"/>
      <c r="M36" s="18"/>
      <c r="N36" s="18"/>
      <c r="O36" s="18"/>
      <c r="P36" s="19"/>
      <c r="Q36" s="19"/>
      <c r="R36" s="18"/>
      <c r="S36" s="18"/>
      <c r="T36" s="18"/>
      <c r="U36" s="18"/>
      <c r="V36" s="18"/>
      <c r="W36" s="19"/>
      <c r="X36" s="19"/>
      <c r="Y36" s="18"/>
      <c r="Z36" s="18"/>
      <c r="AA36" s="18"/>
      <c r="AB36" s="18"/>
      <c r="AC36" s="18"/>
      <c r="AD36" s="19"/>
      <c r="AE36" s="19"/>
      <c r="AF36" s="20"/>
    </row>
    <row r="37" spans="1:32" ht="18" x14ac:dyDescent="0.25">
      <c r="A37" s="62" t="s">
        <v>178</v>
      </c>
      <c r="B37" s="19"/>
      <c r="C37" s="19"/>
      <c r="D37" s="18">
        <v>1</v>
      </c>
      <c r="E37" s="18">
        <v>1</v>
      </c>
      <c r="F37" s="19"/>
      <c r="G37" s="18">
        <v>1</v>
      </c>
      <c r="H37" s="18">
        <v>1</v>
      </c>
      <c r="I37" s="19"/>
      <c r="J37" s="19"/>
      <c r="K37" s="18"/>
      <c r="L37" s="18">
        <v>1</v>
      </c>
      <c r="M37" s="18">
        <v>1</v>
      </c>
      <c r="N37" s="18">
        <v>1</v>
      </c>
      <c r="O37" s="18"/>
      <c r="P37" s="19"/>
      <c r="Q37" s="19"/>
      <c r="R37" s="18"/>
      <c r="S37" s="18"/>
      <c r="T37" s="18"/>
      <c r="U37" s="18"/>
      <c r="V37" s="18"/>
      <c r="W37" s="19"/>
      <c r="X37" s="19"/>
      <c r="Y37" s="18"/>
      <c r="Z37" s="18"/>
      <c r="AA37" s="18"/>
      <c r="AB37" s="18"/>
      <c r="AC37" s="18"/>
      <c r="AD37" s="19"/>
      <c r="AE37" s="19"/>
      <c r="AF37" s="20"/>
    </row>
    <row r="38" spans="1:32" ht="18" x14ac:dyDescent="0.25">
      <c r="A38" s="62" t="s">
        <v>179</v>
      </c>
      <c r="B38" s="19"/>
      <c r="C38" s="19"/>
      <c r="D38" s="18">
        <v>1</v>
      </c>
      <c r="E38" s="18">
        <v>1</v>
      </c>
      <c r="F38" s="19"/>
      <c r="G38" s="18">
        <v>1</v>
      </c>
      <c r="H38" s="18">
        <v>1</v>
      </c>
      <c r="I38" s="19"/>
      <c r="J38" s="19"/>
      <c r="K38" s="18">
        <v>1</v>
      </c>
      <c r="L38" s="18">
        <v>1</v>
      </c>
      <c r="M38" s="18">
        <v>1</v>
      </c>
      <c r="N38" s="18"/>
      <c r="O38" s="18"/>
      <c r="P38" s="19"/>
      <c r="Q38" s="19"/>
      <c r="R38" s="18"/>
      <c r="S38" s="18"/>
      <c r="T38" s="18"/>
      <c r="U38" s="18"/>
      <c r="V38" s="18"/>
      <c r="W38" s="19"/>
      <c r="X38" s="19"/>
      <c r="Y38" s="18"/>
      <c r="Z38" s="18"/>
      <c r="AA38" s="18"/>
      <c r="AB38" s="18"/>
      <c r="AC38" s="18"/>
      <c r="AD38" s="19"/>
      <c r="AE38" s="19"/>
      <c r="AF38" s="20"/>
    </row>
    <row r="39" spans="1:32" ht="18" x14ac:dyDescent="0.25">
      <c r="A39" s="62" t="s">
        <v>186</v>
      </c>
      <c r="B39" s="19"/>
      <c r="C39" s="19"/>
      <c r="D39" s="18"/>
      <c r="E39" s="18"/>
      <c r="F39" s="19"/>
      <c r="G39" s="18"/>
      <c r="H39" s="18"/>
      <c r="I39" s="19"/>
      <c r="J39" s="19"/>
      <c r="K39" s="18"/>
      <c r="L39" s="18"/>
      <c r="M39" s="18"/>
      <c r="N39" s="18"/>
      <c r="O39" s="18"/>
      <c r="P39" s="19"/>
      <c r="Q39" s="19"/>
      <c r="R39" s="18"/>
      <c r="S39" s="18"/>
      <c r="T39" s="18"/>
      <c r="U39" s="18"/>
      <c r="V39" s="18"/>
      <c r="W39" s="19"/>
      <c r="X39" s="19"/>
      <c r="Y39" s="18"/>
      <c r="Z39" s="18"/>
      <c r="AA39" s="18"/>
      <c r="AB39" s="18"/>
      <c r="AC39" s="18"/>
      <c r="AD39" s="19"/>
      <c r="AE39" s="19"/>
      <c r="AF39" s="20"/>
    </row>
    <row r="40" spans="1:32" ht="18" x14ac:dyDescent="0.25">
      <c r="A40" s="62" t="s">
        <v>187</v>
      </c>
      <c r="B40" s="19"/>
      <c r="C40" s="19"/>
      <c r="D40" s="18">
        <v>1</v>
      </c>
      <c r="E40" s="18">
        <v>1</v>
      </c>
      <c r="F40" s="19"/>
      <c r="G40" s="18">
        <v>1</v>
      </c>
      <c r="H40" s="18">
        <v>1</v>
      </c>
      <c r="I40" s="19"/>
      <c r="J40" s="19"/>
      <c r="K40" s="18">
        <v>1</v>
      </c>
      <c r="L40" s="18">
        <v>1</v>
      </c>
      <c r="M40" s="18">
        <v>1</v>
      </c>
      <c r="N40" s="18">
        <v>1</v>
      </c>
      <c r="O40" s="18"/>
      <c r="P40" s="19"/>
      <c r="Q40" s="19"/>
      <c r="R40" s="18"/>
      <c r="S40" s="18"/>
      <c r="T40" s="18"/>
      <c r="U40" s="18"/>
      <c r="V40" s="18"/>
      <c r="W40" s="19"/>
      <c r="X40" s="19"/>
      <c r="Y40" s="18"/>
      <c r="Z40" s="18"/>
      <c r="AA40" s="18"/>
      <c r="AB40" s="18"/>
      <c r="AC40" s="18"/>
      <c r="AD40" s="19"/>
      <c r="AE40" s="19"/>
      <c r="AF40" s="20"/>
    </row>
    <row r="41" spans="1:32" ht="18" x14ac:dyDescent="0.25">
      <c r="A41" s="62" t="s">
        <v>188</v>
      </c>
      <c r="B41" s="19"/>
      <c r="C41" s="19"/>
      <c r="D41" s="18">
        <v>1</v>
      </c>
      <c r="E41" s="18">
        <v>1</v>
      </c>
      <c r="F41" s="19"/>
      <c r="G41" s="18">
        <v>1</v>
      </c>
      <c r="H41" s="18">
        <v>1</v>
      </c>
      <c r="I41" s="19"/>
      <c r="J41" s="19"/>
      <c r="K41" s="18"/>
      <c r="L41" s="18">
        <v>1</v>
      </c>
      <c r="M41" s="18">
        <v>1</v>
      </c>
      <c r="N41" s="18">
        <v>1</v>
      </c>
      <c r="O41" s="18">
        <v>1</v>
      </c>
      <c r="P41" s="19"/>
      <c r="Q41" s="19"/>
      <c r="R41" s="18"/>
      <c r="S41" s="18"/>
      <c r="T41" s="18"/>
      <c r="U41" s="18"/>
      <c r="V41" s="18"/>
      <c r="W41" s="19"/>
      <c r="X41" s="19"/>
      <c r="Y41" s="18"/>
      <c r="Z41" s="18"/>
      <c r="AA41" s="18"/>
      <c r="AB41" s="18"/>
      <c r="AC41" s="18"/>
      <c r="AD41" s="19"/>
      <c r="AE41" s="19"/>
      <c r="AF41" s="20"/>
    </row>
    <row r="42" spans="1:32" ht="18" x14ac:dyDescent="0.25">
      <c r="A42" s="62" t="s">
        <v>181</v>
      </c>
      <c r="B42" s="19"/>
      <c r="C42" s="19"/>
      <c r="D42" s="18"/>
      <c r="E42" s="18"/>
      <c r="F42" s="19"/>
      <c r="G42" s="18">
        <v>1</v>
      </c>
      <c r="H42" s="18">
        <v>1</v>
      </c>
      <c r="I42" s="19"/>
      <c r="J42" s="19"/>
      <c r="K42" s="18">
        <v>1</v>
      </c>
      <c r="L42" s="18"/>
      <c r="M42" s="18">
        <v>1</v>
      </c>
      <c r="N42" s="18">
        <v>1</v>
      </c>
      <c r="O42" s="18">
        <v>1</v>
      </c>
      <c r="P42" s="19"/>
      <c r="Q42" s="19"/>
      <c r="R42" s="18"/>
      <c r="S42" s="18"/>
      <c r="T42" s="18"/>
      <c r="U42" s="18"/>
      <c r="V42" s="18"/>
      <c r="W42" s="19"/>
      <c r="X42" s="19"/>
      <c r="Y42" s="18"/>
      <c r="Z42" s="18"/>
      <c r="AA42" s="18"/>
      <c r="AB42" s="18"/>
      <c r="AC42" s="18"/>
      <c r="AD42" s="19"/>
      <c r="AE42" s="19"/>
      <c r="AF42" s="20"/>
    </row>
    <row r="43" spans="1:32" ht="18" x14ac:dyDescent="0.25">
      <c r="A43" s="62" t="s">
        <v>182</v>
      </c>
      <c r="B43" s="19"/>
      <c r="C43" s="19"/>
      <c r="D43" s="18">
        <v>1</v>
      </c>
      <c r="E43" s="18">
        <v>1</v>
      </c>
      <c r="F43" s="19"/>
      <c r="G43" s="18">
        <v>1</v>
      </c>
      <c r="H43" s="18">
        <v>1</v>
      </c>
      <c r="I43" s="19"/>
      <c r="J43" s="19"/>
      <c r="K43" s="18"/>
      <c r="L43" s="18"/>
      <c r="M43" s="18">
        <v>1</v>
      </c>
      <c r="N43" s="18"/>
      <c r="O43" s="18">
        <v>1</v>
      </c>
      <c r="P43" s="19"/>
      <c r="Q43" s="19"/>
      <c r="R43" s="18"/>
      <c r="S43" s="18"/>
      <c r="T43" s="18"/>
      <c r="U43" s="18"/>
      <c r="V43" s="18"/>
      <c r="W43" s="19"/>
      <c r="X43" s="19"/>
      <c r="Y43" s="18"/>
      <c r="Z43" s="18"/>
      <c r="AA43" s="18"/>
      <c r="AB43" s="18"/>
      <c r="AC43" s="18"/>
      <c r="AD43" s="19"/>
      <c r="AE43" s="19"/>
      <c r="AF43" s="20"/>
    </row>
    <row r="44" spans="1:32" ht="18" x14ac:dyDescent="0.25">
      <c r="A44" s="62" t="s">
        <v>189</v>
      </c>
      <c r="B44" s="19"/>
      <c r="C44" s="19"/>
      <c r="D44" s="18"/>
      <c r="E44" s="18">
        <v>1</v>
      </c>
      <c r="F44" s="19"/>
      <c r="G44" s="18">
        <v>1</v>
      </c>
      <c r="H44" s="18"/>
      <c r="I44" s="19"/>
      <c r="J44" s="19"/>
      <c r="K44" s="18"/>
      <c r="L44" s="18"/>
      <c r="M44" s="18"/>
      <c r="N44" s="18"/>
      <c r="O44" s="18"/>
      <c r="P44" s="19"/>
      <c r="Q44" s="19"/>
      <c r="R44" s="18"/>
      <c r="S44" s="18"/>
      <c r="T44" s="18"/>
      <c r="U44" s="18"/>
      <c r="V44" s="18"/>
      <c r="W44" s="19"/>
      <c r="X44" s="19"/>
      <c r="Y44" s="18"/>
      <c r="Z44" s="18"/>
      <c r="AA44" s="18"/>
      <c r="AB44" s="18"/>
      <c r="AC44" s="18"/>
      <c r="AD44" s="19"/>
      <c r="AE44" s="19"/>
      <c r="AF44" s="20"/>
    </row>
    <row r="45" spans="1:32" ht="18" x14ac:dyDescent="0.25">
      <c r="A45" s="62" t="s">
        <v>184</v>
      </c>
      <c r="B45" s="19"/>
      <c r="C45" s="19"/>
      <c r="D45" s="18">
        <v>1</v>
      </c>
      <c r="E45" s="18">
        <v>1</v>
      </c>
      <c r="F45" s="19"/>
      <c r="G45" s="18">
        <v>1</v>
      </c>
      <c r="H45" s="18"/>
      <c r="I45" s="19"/>
      <c r="J45" s="19"/>
      <c r="K45" s="18"/>
      <c r="L45" s="18"/>
      <c r="M45" s="18">
        <v>1</v>
      </c>
      <c r="N45" s="18">
        <v>1</v>
      </c>
      <c r="O45" s="18"/>
      <c r="P45" s="19"/>
      <c r="Q45" s="19"/>
      <c r="R45" s="18"/>
      <c r="S45" s="18"/>
      <c r="T45" s="18"/>
      <c r="U45" s="18"/>
      <c r="V45" s="18"/>
      <c r="W45" s="19"/>
      <c r="X45" s="19"/>
      <c r="Y45" s="18"/>
      <c r="Z45" s="18"/>
      <c r="AA45" s="18"/>
      <c r="AB45" s="18"/>
      <c r="AC45" s="18"/>
      <c r="AD45" s="19"/>
      <c r="AE45" s="19"/>
      <c r="AF45" s="20"/>
    </row>
    <row r="46" spans="1:32" ht="18.75" thickBot="1" x14ac:dyDescent="0.3">
      <c r="A46" s="68" t="s">
        <v>190</v>
      </c>
      <c r="B46" s="181"/>
      <c r="C46" s="181"/>
      <c r="D46" s="18">
        <v>1</v>
      </c>
      <c r="E46" s="18">
        <v>1</v>
      </c>
      <c r="F46" s="181"/>
      <c r="G46" s="18">
        <v>1</v>
      </c>
      <c r="H46" s="131">
        <v>1</v>
      </c>
      <c r="I46" s="181"/>
      <c r="J46" s="181"/>
      <c r="K46" s="131">
        <v>1</v>
      </c>
      <c r="L46" s="131"/>
      <c r="M46" s="131"/>
      <c r="N46" s="131"/>
      <c r="O46" s="131"/>
      <c r="P46" s="181"/>
      <c r="Q46" s="181"/>
      <c r="R46" s="131"/>
      <c r="S46" s="131"/>
      <c r="T46" s="131"/>
      <c r="U46" s="131"/>
      <c r="V46" s="131"/>
      <c r="W46" s="181"/>
      <c r="X46" s="181"/>
      <c r="Y46" s="131"/>
      <c r="Z46" s="131"/>
      <c r="AA46" s="131"/>
      <c r="AB46" s="131"/>
      <c r="AC46" s="131"/>
      <c r="AD46" s="181"/>
      <c r="AE46" s="181"/>
      <c r="AF46" s="182"/>
    </row>
    <row r="47" spans="1:32" ht="18" x14ac:dyDescent="0.25">
      <c r="A47" s="94" t="s">
        <v>194</v>
      </c>
      <c r="B47" s="43">
        <v>42675</v>
      </c>
      <c r="C47" s="43">
        <v>42676</v>
      </c>
      <c r="D47" s="43">
        <v>42677</v>
      </c>
      <c r="E47" s="43">
        <v>42678</v>
      </c>
      <c r="F47" s="45">
        <v>42679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36" x14ac:dyDescent="0.25">
      <c r="A48" s="93" t="s">
        <v>173</v>
      </c>
      <c r="B48" s="18"/>
      <c r="C48" s="18"/>
      <c r="D48" s="18"/>
      <c r="E48" s="18"/>
      <c r="F48" s="2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8" x14ac:dyDescent="0.25">
      <c r="A49" s="62" t="s">
        <v>175</v>
      </c>
      <c r="B49" s="18"/>
      <c r="C49" s="18"/>
      <c r="D49" s="18"/>
      <c r="E49" s="18"/>
      <c r="F49" s="2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8" x14ac:dyDescent="0.25">
      <c r="A50" s="62" t="s">
        <v>176</v>
      </c>
      <c r="B50" s="18"/>
      <c r="C50" s="18"/>
      <c r="D50" s="18"/>
      <c r="E50" s="18"/>
      <c r="F50" s="2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8" x14ac:dyDescent="0.25">
      <c r="A51" s="62" t="s">
        <v>177</v>
      </c>
      <c r="B51" s="18"/>
      <c r="C51" s="18"/>
      <c r="D51" s="18"/>
      <c r="E51" s="18"/>
      <c r="F51" s="2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8" x14ac:dyDescent="0.25">
      <c r="A52" s="62" t="s">
        <v>178</v>
      </c>
      <c r="B52" s="18"/>
      <c r="C52" s="18"/>
      <c r="D52" s="18"/>
      <c r="E52" s="18"/>
      <c r="F52" s="20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8" x14ac:dyDescent="0.25">
      <c r="A53" s="62" t="s">
        <v>179</v>
      </c>
      <c r="B53" s="18"/>
      <c r="C53" s="18"/>
      <c r="D53" s="18"/>
      <c r="E53" s="18"/>
      <c r="F53" s="20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8" x14ac:dyDescent="0.25">
      <c r="A54" s="62" t="s">
        <v>186</v>
      </c>
      <c r="B54" s="18"/>
      <c r="C54" s="18"/>
      <c r="D54" s="18"/>
      <c r="E54" s="18"/>
      <c r="F54" s="20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8" x14ac:dyDescent="0.25">
      <c r="A55" s="62" t="s">
        <v>187</v>
      </c>
      <c r="B55" s="18"/>
      <c r="C55" s="18"/>
      <c r="D55" s="18"/>
      <c r="E55" s="18"/>
      <c r="F55" s="20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8" x14ac:dyDescent="0.25">
      <c r="A56" s="62" t="s">
        <v>188</v>
      </c>
      <c r="B56" s="18"/>
      <c r="C56" s="18"/>
      <c r="D56" s="18"/>
      <c r="E56" s="18"/>
      <c r="F56" s="20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8" x14ac:dyDescent="0.25">
      <c r="A57" s="62" t="s">
        <v>181</v>
      </c>
      <c r="B57" s="18"/>
      <c r="C57" s="18"/>
      <c r="D57" s="18"/>
      <c r="E57" s="18"/>
      <c r="F57" s="20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8" x14ac:dyDescent="0.25">
      <c r="A58" s="62" t="s">
        <v>182</v>
      </c>
      <c r="B58" s="18"/>
      <c r="C58" s="18"/>
      <c r="D58" s="18"/>
      <c r="E58" s="18"/>
      <c r="F58" s="20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8" x14ac:dyDescent="0.25">
      <c r="A59" s="62" t="s">
        <v>189</v>
      </c>
      <c r="B59" s="18"/>
      <c r="C59" s="18"/>
      <c r="D59" s="18"/>
      <c r="E59" s="18"/>
      <c r="F59" s="20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8" x14ac:dyDescent="0.25">
      <c r="A60" s="62" t="s">
        <v>184</v>
      </c>
      <c r="B60" s="18"/>
      <c r="C60" s="18"/>
      <c r="D60" s="18"/>
      <c r="E60" s="18"/>
      <c r="F60" s="2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8" x14ac:dyDescent="0.25">
      <c r="A61" s="62" t="s">
        <v>190</v>
      </c>
      <c r="B61" s="18"/>
      <c r="C61" s="18"/>
      <c r="D61" s="18"/>
      <c r="E61" s="18"/>
      <c r="F61" s="2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</sheetData>
  <phoneticPr fontId="1" type="noConversion"/>
  <pageMargins left="0.7" right="0.7" top="0.75" bottom="0.75" header="0.3" footer="0.3"/>
  <pageSetup orientation="landscape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fitToPage="1"/>
  </sheetPr>
  <dimension ref="A1:K48"/>
  <sheetViews>
    <sheetView zoomScale="75" zoomScaleNormal="75" zoomScalePageLayoutView="75" workbookViewId="0">
      <selection sqref="A1:K34"/>
    </sheetView>
  </sheetViews>
  <sheetFormatPr defaultColWidth="11.42578125" defaultRowHeight="12.75" x14ac:dyDescent="0.2"/>
  <cols>
    <col min="1" max="1" width="54.140625" style="52" customWidth="1"/>
    <col min="2" max="11" width="16.7109375" style="52" customWidth="1"/>
    <col min="12" max="16384" width="11.42578125" style="52"/>
  </cols>
  <sheetData>
    <row r="1" spans="1:9" s="47" customFormat="1" ht="30" x14ac:dyDescent="0.4">
      <c r="A1" s="150" t="s">
        <v>86</v>
      </c>
      <c r="B1" s="151" t="s">
        <v>114</v>
      </c>
      <c r="C1" s="151"/>
      <c r="D1" s="151"/>
      <c r="E1" s="151"/>
      <c r="F1" s="151"/>
      <c r="G1" s="151"/>
    </row>
    <row r="2" spans="1:9" x14ac:dyDescent="0.2">
      <c r="B2" s="142"/>
      <c r="C2" s="142"/>
      <c r="D2" s="142"/>
      <c r="E2" s="142"/>
      <c r="F2" s="142"/>
      <c r="G2" s="142"/>
    </row>
    <row r="3" spans="1:9" s="152" customFormat="1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s="154" customFormat="1" ht="18" x14ac:dyDescent="0.25">
      <c r="A4" s="2" t="s">
        <v>890</v>
      </c>
      <c r="B4" s="4" t="str">
        <f>HIG!B9</f>
        <v>:33.02</v>
      </c>
      <c r="C4" s="4" t="str">
        <f>HIG!C9</f>
        <v>:39.93</v>
      </c>
      <c r="D4" s="4" t="str">
        <f>HIG!D9</f>
        <v>:43.77</v>
      </c>
      <c r="E4" s="4" t="str">
        <f>HIG!E9</f>
        <v>:45.77</v>
      </c>
      <c r="F4" s="5">
        <f>HIG!F9</f>
        <v>1.8806712962962963E-3</v>
      </c>
      <c r="G4" s="5">
        <f>HIG!G9</f>
        <v>1.8775462962962964E-3</v>
      </c>
      <c r="H4" s="142"/>
      <c r="I4" s="142"/>
    </row>
    <row r="5" spans="1:9" s="154" customFormat="1" ht="18" x14ac:dyDescent="0.25">
      <c r="A5" s="2"/>
      <c r="B5" s="4"/>
      <c r="C5" s="4"/>
      <c r="D5" s="4"/>
      <c r="E5" s="4"/>
      <c r="F5" s="5"/>
      <c r="G5" s="142"/>
      <c r="H5" s="142"/>
      <c r="I5" s="142"/>
    </row>
    <row r="6" spans="1:9" s="152" customFormat="1" ht="18" x14ac:dyDescent="0.25">
      <c r="A6" s="152" t="s">
        <v>1</v>
      </c>
      <c r="B6" s="153" t="s">
        <v>51</v>
      </c>
      <c r="C6" s="153" t="s">
        <v>49</v>
      </c>
      <c r="D6" s="153" t="s">
        <v>50</v>
      </c>
      <c r="E6" s="153" t="s">
        <v>52</v>
      </c>
      <c r="F6" s="153" t="s">
        <v>53</v>
      </c>
      <c r="G6" s="153" t="s">
        <v>98</v>
      </c>
      <c r="H6" s="142"/>
      <c r="I6" s="142"/>
    </row>
    <row r="7" spans="1:9" s="152" customFormat="1" ht="18" x14ac:dyDescent="0.25">
      <c r="A7" s="2"/>
      <c r="B7" s="4"/>
      <c r="C7" s="4"/>
      <c r="D7" s="4"/>
      <c r="E7" s="4"/>
      <c r="F7" s="5"/>
      <c r="G7" s="21"/>
      <c r="H7" s="142"/>
      <c r="I7" s="142"/>
    </row>
    <row r="8" spans="1:9" s="154" customFormat="1" ht="18" x14ac:dyDescent="0.25">
      <c r="A8" s="2"/>
      <c r="B8" s="4"/>
      <c r="C8" s="4"/>
      <c r="D8" s="4"/>
      <c r="E8" s="4"/>
      <c r="F8" s="5"/>
      <c r="G8" s="142"/>
      <c r="H8" s="142"/>
      <c r="I8" s="142"/>
    </row>
    <row r="9" spans="1:9" s="152" customFormat="1" ht="18" x14ac:dyDescent="0.25">
      <c r="A9" s="152" t="s">
        <v>87</v>
      </c>
      <c r="B9" s="153" t="s">
        <v>53</v>
      </c>
      <c r="C9" s="153" t="s">
        <v>98</v>
      </c>
      <c r="D9" s="153"/>
      <c r="E9" s="153"/>
      <c r="F9" s="153"/>
      <c r="G9" s="153"/>
      <c r="H9" s="142"/>
      <c r="I9" s="142"/>
    </row>
    <row r="10" spans="1:9" ht="18" x14ac:dyDescent="0.25">
      <c r="A10" s="2" t="s">
        <v>408</v>
      </c>
      <c r="B10" s="6" t="str">
        <f>VTP!F21</f>
        <v>:30.42</v>
      </c>
      <c r="C10" s="6" t="str">
        <f>VTP!G21</f>
        <v>:32.07</v>
      </c>
      <c r="D10" s="142"/>
      <c r="E10" s="142"/>
      <c r="F10" s="142"/>
      <c r="G10" s="142"/>
      <c r="H10" s="142"/>
      <c r="I10" s="142"/>
    </row>
    <row r="11" spans="1:9" ht="18" x14ac:dyDescent="0.25">
      <c r="A11" s="2" t="s">
        <v>621</v>
      </c>
      <c r="B11" s="6" t="str">
        <f>WI!F21</f>
        <v>:30.30</v>
      </c>
      <c r="C11" s="6" t="str">
        <f>WI!G21</f>
        <v>:29.91</v>
      </c>
      <c r="D11" s="142"/>
      <c r="E11" s="142"/>
      <c r="F11" s="142"/>
      <c r="G11" s="142"/>
      <c r="H11" s="142"/>
      <c r="I11" s="142"/>
    </row>
    <row r="12" spans="1:9" ht="18" x14ac:dyDescent="0.25">
      <c r="A12" s="75" t="s">
        <v>726</v>
      </c>
      <c r="B12" s="6" t="str">
        <f>KI!F22</f>
        <v>:29.75</v>
      </c>
      <c r="C12" s="6" t="str">
        <f>KI!G22</f>
        <v>:29.98</v>
      </c>
      <c r="D12" s="142"/>
      <c r="E12" s="142"/>
      <c r="F12" s="142"/>
      <c r="G12" s="142"/>
      <c r="H12" s="142"/>
      <c r="I12" s="142"/>
    </row>
    <row r="13" spans="1:9" ht="18" x14ac:dyDescent="0.25">
      <c r="A13" s="75" t="s">
        <v>1092</v>
      </c>
      <c r="B13" s="6" t="str">
        <f>SSI!F23</f>
        <v>:28.89</v>
      </c>
      <c r="C13" s="6" t="str">
        <f>SSI!G23</f>
        <v>:29.07</v>
      </c>
      <c r="D13" s="142"/>
      <c r="E13" s="142"/>
      <c r="F13" s="142"/>
      <c r="G13" s="142"/>
      <c r="H13" s="142"/>
      <c r="I13" s="142"/>
    </row>
    <row r="14" spans="1:9" ht="18" x14ac:dyDescent="0.25">
      <c r="A14" s="75" t="s">
        <v>1218</v>
      </c>
      <c r="B14" s="6" t="str">
        <f>SAN!F21</f>
        <v>:28.93</v>
      </c>
      <c r="C14" s="6" t="str">
        <f>SAN!G21</f>
        <v>:29.09</v>
      </c>
      <c r="D14" s="142"/>
      <c r="E14" s="142"/>
      <c r="F14" s="142"/>
      <c r="G14" s="142"/>
      <c r="H14" s="142"/>
      <c r="I14" s="142"/>
    </row>
    <row r="15" spans="1:9" s="154" customFormat="1" ht="18" x14ac:dyDescent="0.25">
      <c r="A15" s="2"/>
      <c r="B15" s="6"/>
      <c r="C15" s="142"/>
      <c r="D15" s="142"/>
      <c r="E15" s="142"/>
      <c r="F15" s="142"/>
      <c r="G15" s="142"/>
      <c r="H15" s="142"/>
      <c r="I15" s="142"/>
    </row>
    <row r="16" spans="1:9" s="152" customFormat="1" ht="18" x14ac:dyDescent="0.25">
      <c r="A16" s="152" t="s">
        <v>88</v>
      </c>
      <c r="B16" s="153" t="s">
        <v>74</v>
      </c>
      <c r="C16" s="153" t="s">
        <v>73</v>
      </c>
      <c r="D16" s="153" t="s">
        <v>53</v>
      </c>
      <c r="E16" s="153" t="s">
        <v>98</v>
      </c>
      <c r="F16" s="153"/>
      <c r="G16" s="153"/>
      <c r="H16" s="142"/>
      <c r="I16" s="142"/>
    </row>
    <row r="17" spans="1:9" s="152" customFormat="1" ht="18" x14ac:dyDescent="0.25">
      <c r="A17" s="2"/>
      <c r="B17" s="4"/>
      <c r="C17" s="4"/>
      <c r="D17" s="5"/>
      <c r="E17" s="5"/>
      <c r="F17" s="142"/>
      <c r="G17" s="142"/>
      <c r="H17" s="142"/>
      <c r="I17" s="142"/>
    </row>
    <row r="18" spans="1:9" s="154" customFormat="1" ht="18" x14ac:dyDescent="0.25">
      <c r="A18" s="2"/>
      <c r="B18" s="4"/>
      <c r="C18" s="4"/>
      <c r="D18" s="5"/>
      <c r="E18" s="142"/>
      <c r="F18" s="142"/>
      <c r="G18" s="142"/>
      <c r="H18" s="142"/>
      <c r="I18" s="142"/>
    </row>
    <row r="19" spans="1:9" s="152" customFormat="1" ht="18" x14ac:dyDescent="0.25">
      <c r="A19" s="152" t="s">
        <v>89</v>
      </c>
      <c r="B19" s="153" t="s">
        <v>74</v>
      </c>
      <c r="C19" s="153" t="s">
        <v>73</v>
      </c>
      <c r="D19" s="153" t="s">
        <v>53</v>
      </c>
      <c r="E19" s="153" t="s">
        <v>98</v>
      </c>
      <c r="F19" s="153"/>
      <c r="G19" s="153"/>
      <c r="H19" s="142"/>
      <c r="I19" s="142"/>
    </row>
    <row r="20" spans="1:9" s="152" customFormat="1" ht="18" x14ac:dyDescent="0.25">
      <c r="A20" s="2" t="s">
        <v>525</v>
      </c>
      <c r="B20" s="4" t="str">
        <f>PCV!D32</f>
        <v>:31.90</v>
      </c>
      <c r="C20" s="4" t="str">
        <f>PCV!E32</f>
        <v>:35.53</v>
      </c>
      <c r="D20" s="5">
        <f>PCV!F32</f>
        <v>7.8043981481481465E-4</v>
      </c>
      <c r="E20" s="5">
        <f>PCV!G32</f>
        <v>7.828703703703704E-4</v>
      </c>
      <c r="F20" s="142"/>
      <c r="G20" s="142"/>
      <c r="H20" s="142"/>
      <c r="I20" s="142"/>
    </row>
    <row r="21" spans="1:9" s="152" customFormat="1" ht="18" x14ac:dyDescent="0.25">
      <c r="A21" s="75" t="s">
        <v>726</v>
      </c>
      <c r="B21" s="4" t="str">
        <f>KI!D34</f>
        <v>:31.12</v>
      </c>
      <c r="C21" s="4" t="str">
        <f>KI!E34</f>
        <v>:35.61</v>
      </c>
      <c r="D21" s="5">
        <f>KI!F34</f>
        <v>7.7233796296296295E-4</v>
      </c>
      <c r="E21" s="5">
        <f>KI!G34</f>
        <v>7.7314814814814813E-4</v>
      </c>
      <c r="F21" s="142"/>
      <c r="G21" s="142"/>
      <c r="H21" s="142"/>
      <c r="I21" s="142"/>
    </row>
    <row r="22" spans="1:9" s="152" customFormat="1" ht="18" x14ac:dyDescent="0.25">
      <c r="A22" s="75" t="s">
        <v>1079</v>
      </c>
      <c r="B22" s="4" t="str">
        <f>SPAJ!D33</f>
        <v>:30.94</v>
      </c>
      <c r="C22" s="4" t="str">
        <f>SPAJ!E33</f>
        <v>:34.78</v>
      </c>
      <c r="D22" s="5">
        <f>SPAJ!F33</f>
        <v>7.6064814814814821E-4</v>
      </c>
      <c r="E22" s="5">
        <f>SPAJ!G33</f>
        <v>7.5671296296296294E-4</v>
      </c>
      <c r="F22" s="142"/>
      <c r="G22" s="142"/>
      <c r="H22" s="142"/>
      <c r="I22" s="142"/>
    </row>
    <row r="23" spans="1:9" s="152" customFormat="1" ht="18" x14ac:dyDescent="0.25">
      <c r="A23" s="75" t="s">
        <v>1092</v>
      </c>
      <c r="B23" s="4" t="str">
        <f>SSI!D32</f>
        <v>:30.42</v>
      </c>
      <c r="C23" s="4" t="str">
        <f>SSI!E32</f>
        <v>:34.02</v>
      </c>
      <c r="D23" s="5">
        <f>SSI!F32</f>
        <v>7.4583333333333348E-4</v>
      </c>
      <c r="E23" s="5">
        <f>SSI!G32</f>
        <v>7.4652777777777781E-4</v>
      </c>
      <c r="F23" s="142"/>
      <c r="G23" s="142"/>
      <c r="H23" s="142"/>
      <c r="I23" s="142"/>
    </row>
    <row r="24" spans="1:9" s="152" customFormat="1" ht="18" x14ac:dyDescent="0.25">
      <c r="A24" s="75" t="s">
        <v>1218</v>
      </c>
      <c r="B24" s="4" t="str">
        <f>SAN!D32</f>
        <v>:30.83</v>
      </c>
      <c r="C24" s="4" t="str">
        <f>SAN!E32</f>
        <v>:34.34</v>
      </c>
      <c r="D24" s="5">
        <f>SAN!F32</f>
        <v>7.5428240740740751E-4</v>
      </c>
      <c r="E24" s="5">
        <f>SAN!G32</f>
        <v>7.5520833333333332E-4</v>
      </c>
      <c r="F24" s="142"/>
      <c r="G24" s="142"/>
      <c r="H24" s="142"/>
      <c r="I24" s="142"/>
    </row>
    <row r="25" spans="1:9" s="154" customFormat="1" ht="18" x14ac:dyDescent="0.25">
      <c r="A25" s="2"/>
      <c r="B25" s="4"/>
      <c r="C25" s="4"/>
      <c r="D25" s="5"/>
      <c r="E25" s="142"/>
      <c r="F25" s="142"/>
      <c r="G25" s="142"/>
      <c r="H25" s="142"/>
      <c r="I25" s="142"/>
    </row>
    <row r="26" spans="1:9" s="152" customFormat="1" ht="18" x14ac:dyDescent="0.25">
      <c r="A26" s="152" t="s">
        <v>90</v>
      </c>
      <c r="B26" s="153" t="s">
        <v>78</v>
      </c>
      <c r="C26" s="153" t="s">
        <v>77</v>
      </c>
      <c r="D26" s="153" t="s">
        <v>76</v>
      </c>
      <c r="E26" s="153" t="s">
        <v>75</v>
      </c>
      <c r="F26" s="153" t="s">
        <v>84</v>
      </c>
      <c r="G26" s="153" t="s">
        <v>53</v>
      </c>
      <c r="H26" s="153" t="s">
        <v>98</v>
      </c>
      <c r="I26" s="142"/>
    </row>
    <row r="27" spans="1:9" s="2" customFormat="1" ht="18" x14ac:dyDescent="0.25">
      <c r="B27" s="22"/>
      <c r="C27" s="22"/>
      <c r="D27" s="22"/>
      <c r="E27" s="22"/>
      <c r="F27" s="22"/>
      <c r="G27" s="5"/>
      <c r="H27" s="5"/>
      <c r="I27" s="142"/>
    </row>
    <row r="28" spans="1:9" s="2" customFormat="1" ht="18" x14ac:dyDescent="0.25">
      <c r="B28" s="22"/>
      <c r="C28" s="22"/>
      <c r="D28" s="22"/>
      <c r="E28" s="22"/>
      <c r="F28" s="22"/>
      <c r="G28" s="5"/>
      <c r="H28" s="5"/>
      <c r="I28" s="142"/>
    </row>
    <row r="29" spans="1:9" s="152" customFormat="1" ht="18" x14ac:dyDescent="0.25">
      <c r="A29" s="2"/>
      <c r="B29" s="22"/>
      <c r="C29" s="22"/>
      <c r="D29" s="22"/>
      <c r="E29" s="22"/>
      <c r="F29" s="22"/>
      <c r="G29" s="5"/>
      <c r="H29" s="142"/>
      <c r="I29" s="142"/>
    </row>
    <row r="30" spans="1:9" s="2" customFormat="1" ht="18" x14ac:dyDescent="0.25">
      <c r="A30" s="152" t="s">
        <v>91</v>
      </c>
      <c r="B30" s="153" t="s">
        <v>74</v>
      </c>
      <c r="C30" s="153" t="s">
        <v>73</v>
      </c>
      <c r="D30" s="153" t="s">
        <v>53</v>
      </c>
      <c r="E30" s="153" t="s">
        <v>98</v>
      </c>
      <c r="F30" s="153"/>
      <c r="G30" s="153"/>
      <c r="H30" s="142"/>
      <c r="I30" s="142"/>
    </row>
    <row r="31" spans="1:9" s="2" customFormat="1" ht="18" x14ac:dyDescent="0.25">
      <c r="A31" s="2" t="s">
        <v>408</v>
      </c>
      <c r="B31" s="4" t="str">
        <f>VTP!L19</f>
        <v>:38.69</v>
      </c>
      <c r="C31" s="4" t="str">
        <f>VTP!M19</f>
        <v>:42.82</v>
      </c>
      <c r="D31" s="5">
        <f>VTP!N19</f>
        <v>9.4340277777777782E-4</v>
      </c>
      <c r="E31" s="5">
        <f>VTP!O19</f>
        <v>9.3888888888888895E-4</v>
      </c>
      <c r="F31" s="142"/>
      <c r="G31" s="142"/>
      <c r="H31" s="142"/>
      <c r="I31" s="142"/>
    </row>
    <row r="32" spans="1:9" s="2" customFormat="1" ht="18" x14ac:dyDescent="0.25">
      <c r="A32" s="2" t="s">
        <v>525</v>
      </c>
      <c r="B32" s="4" t="str">
        <f>PCV!L19</f>
        <v>:37.60</v>
      </c>
      <c r="C32" s="4" t="str">
        <f>PCV!M19</f>
        <v>:41.41</v>
      </c>
      <c r="D32" s="5">
        <f>PCV!N19</f>
        <v>9.1446759259259259E-4</v>
      </c>
      <c r="E32" s="5">
        <f>PCV!O19</f>
        <v>9.1782407407407405E-4</v>
      </c>
      <c r="F32" s="142"/>
      <c r="G32" s="142"/>
      <c r="H32" s="142"/>
      <c r="I32" s="142"/>
    </row>
    <row r="33" spans="1:11" s="2" customFormat="1" ht="18" x14ac:dyDescent="0.25">
      <c r="A33" s="2" t="s">
        <v>621</v>
      </c>
      <c r="B33" s="4" t="str">
        <f>WI!L20</f>
        <v>:37.48</v>
      </c>
      <c r="C33" s="4" t="str">
        <f>WI!M20</f>
        <v>:40.62</v>
      </c>
      <c r="D33" s="5">
        <f>WI!N20</f>
        <v>9.0393518518518525E-4</v>
      </c>
      <c r="E33" s="5">
        <f>WI!O20</f>
        <v>9.0428240740740747E-4</v>
      </c>
      <c r="F33" s="142"/>
      <c r="G33" s="142"/>
      <c r="H33" s="142"/>
      <c r="I33" s="142"/>
    </row>
    <row r="34" spans="1:11" s="2" customFormat="1" ht="18" x14ac:dyDescent="0.25">
      <c r="A34" s="2" t="s">
        <v>890</v>
      </c>
      <c r="B34" s="4" t="str">
        <f>HIG!L19</f>
        <v>:39.33</v>
      </c>
      <c r="C34" s="4" t="str">
        <f>HIG!M19</f>
        <v>:44.10</v>
      </c>
      <c r="D34" s="5">
        <f>HIG!N19</f>
        <v>9.6562500000000001E-4</v>
      </c>
      <c r="E34" s="5">
        <f>HIG!O19</f>
        <v>9.6469907407407409E-4</v>
      </c>
      <c r="F34" s="142"/>
      <c r="G34" s="142"/>
      <c r="H34" s="142"/>
      <c r="I34" s="142"/>
    </row>
    <row r="35" spans="1:11" s="2" customFormat="1" ht="18" x14ac:dyDescent="0.25">
      <c r="A35" s="2" t="s">
        <v>1079</v>
      </c>
      <c r="B35" s="4" t="str">
        <f>SPAJ!L19</f>
        <v>:39.14</v>
      </c>
      <c r="C35" s="4" t="str">
        <f>SPAJ!M19</f>
        <v>:44.10</v>
      </c>
      <c r="D35" s="5">
        <f>SPAJ!N19</f>
        <v>9.6342592592592584E-4</v>
      </c>
      <c r="E35" s="5">
        <f>SPAJ!O19</f>
        <v>9.6354166666666669E-4</v>
      </c>
      <c r="F35" s="142"/>
      <c r="G35" s="142"/>
      <c r="H35" s="142"/>
      <c r="I35" s="142"/>
    </row>
    <row r="36" spans="1:11" s="152" customFormat="1" ht="18" x14ac:dyDescent="0.25">
      <c r="A36" s="2"/>
      <c r="B36" s="4"/>
      <c r="C36" s="4"/>
      <c r="D36" s="5"/>
      <c r="E36" s="142"/>
      <c r="F36" s="142"/>
      <c r="G36" s="142"/>
      <c r="H36" s="142"/>
      <c r="I36" s="142"/>
    </row>
    <row r="37" spans="1:11" s="152" customFormat="1" ht="18" x14ac:dyDescent="0.25">
      <c r="A37" s="152" t="s">
        <v>92</v>
      </c>
      <c r="B37" s="153" t="s">
        <v>74</v>
      </c>
      <c r="C37" s="153" t="s">
        <v>73</v>
      </c>
      <c r="D37" s="153" t="s">
        <v>53</v>
      </c>
      <c r="E37" s="153" t="s">
        <v>98</v>
      </c>
      <c r="F37" s="153"/>
      <c r="G37" s="153"/>
      <c r="H37" s="142"/>
      <c r="I37" s="142"/>
    </row>
    <row r="38" spans="1:11" s="154" customFormat="1" ht="18" x14ac:dyDescent="0.25">
      <c r="A38" s="152"/>
      <c r="B38" s="153"/>
      <c r="C38" s="153"/>
      <c r="D38" s="153"/>
      <c r="E38" s="153"/>
      <c r="F38" s="153"/>
      <c r="G38" s="153"/>
      <c r="H38" s="142"/>
      <c r="I38" s="142"/>
    </row>
    <row r="39" spans="1:11" s="154" customFormat="1" ht="18.75" thickBot="1" x14ac:dyDescent="0.3">
      <c r="A39" s="152"/>
      <c r="B39" s="153"/>
      <c r="C39" s="153"/>
      <c r="D39" s="153"/>
      <c r="E39" s="153"/>
      <c r="F39" s="153"/>
      <c r="G39" s="153"/>
      <c r="H39" s="142"/>
      <c r="I39" s="142"/>
    </row>
    <row r="40" spans="1:11" s="154" customFormat="1" ht="18.75" thickBot="1" x14ac:dyDescent="0.3">
      <c r="A40" s="213" t="s">
        <v>1381</v>
      </c>
      <c r="B40" s="214"/>
      <c r="C40" s="214"/>
      <c r="D40" s="214"/>
      <c r="E40" s="214"/>
      <c r="F40" s="214"/>
      <c r="G40" s="214"/>
      <c r="H40" s="215"/>
      <c r="I40" s="215"/>
      <c r="J40" s="216"/>
      <c r="K40" s="217"/>
    </row>
    <row r="41" spans="1:11" ht="18" x14ac:dyDescent="0.25">
      <c r="A41" s="218" t="s">
        <v>0</v>
      </c>
      <c r="B41" s="211" t="s">
        <v>2</v>
      </c>
      <c r="C41" s="211" t="s">
        <v>1</v>
      </c>
      <c r="D41" s="211" t="s">
        <v>3</v>
      </c>
      <c r="E41" s="212" t="s">
        <v>10</v>
      </c>
      <c r="F41" s="212" t="s">
        <v>4</v>
      </c>
      <c r="G41" s="212" t="s">
        <v>5</v>
      </c>
      <c r="H41" s="212" t="s">
        <v>11</v>
      </c>
      <c r="I41" s="212" t="s">
        <v>6</v>
      </c>
      <c r="J41" s="212" t="s">
        <v>7</v>
      </c>
      <c r="K41" s="219" t="s">
        <v>8</v>
      </c>
    </row>
    <row r="42" spans="1:11" ht="18" x14ac:dyDescent="0.25">
      <c r="A42" s="166" t="s">
        <v>109</v>
      </c>
      <c r="B42" s="167" t="s">
        <v>137</v>
      </c>
      <c r="C42" s="162" t="s">
        <v>277</v>
      </c>
      <c r="D42" s="167" t="s">
        <v>138</v>
      </c>
      <c r="E42" s="167" t="s">
        <v>1384</v>
      </c>
      <c r="F42" s="167" t="s">
        <v>139</v>
      </c>
      <c r="G42" s="167" t="s">
        <v>140</v>
      </c>
      <c r="H42" s="167" t="s">
        <v>1385</v>
      </c>
      <c r="I42" s="167" t="s">
        <v>202</v>
      </c>
      <c r="J42" s="167" t="s">
        <v>141</v>
      </c>
      <c r="K42" s="168" t="s">
        <v>142</v>
      </c>
    </row>
    <row r="43" spans="1:11" ht="18" x14ac:dyDescent="0.25">
      <c r="A43" s="166" t="s">
        <v>104</v>
      </c>
      <c r="B43" s="167" t="s">
        <v>36</v>
      </c>
      <c r="C43" s="162" t="s">
        <v>277</v>
      </c>
      <c r="D43" s="167" t="s">
        <v>132</v>
      </c>
      <c r="E43" s="167" t="s">
        <v>1382</v>
      </c>
      <c r="F43" s="167" t="s">
        <v>277</v>
      </c>
      <c r="G43" s="167" t="s">
        <v>67</v>
      </c>
      <c r="H43" s="167" t="s">
        <v>1383</v>
      </c>
      <c r="I43" s="167" t="s">
        <v>30</v>
      </c>
      <c r="J43" s="167" t="s">
        <v>44</v>
      </c>
      <c r="K43" s="168" t="s">
        <v>23</v>
      </c>
    </row>
    <row r="44" spans="1:11" ht="18.75" thickBot="1" x14ac:dyDescent="0.3">
      <c r="A44" s="169" t="s">
        <v>114</v>
      </c>
      <c r="B44" s="164" t="str">
        <f>BT!C4</f>
        <v>2:42.22 HIG</v>
      </c>
      <c r="C44" s="164" t="str">
        <f>BT!D4</f>
        <v>INJ</v>
      </c>
      <c r="D44" s="164" t="str">
        <f>BT!E4</f>
        <v>:28.89 SSI</v>
      </c>
      <c r="E44" s="164" t="str">
        <f>BT!F4</f>
        <v>:28.49 AZ</v>
      </c>
      <c r="F44" s="164" t="str">
        <f>BT!G4</f>
        <v>INJ</v>
      </c>
      <c r="G44" s="164" t="str">
        <f>BT!H4</f>
        <v>1:04.44 SSI</v>
      </c>
      <c r="H44" s="164" t="str">
        <f>BT!I4</f>
        <v>1:03.19 AZ</v>
      </c>
      <c r="I44" s="164" t="str">
        <f>BT!J4</f>
        <v>7:49.53 TT</v>
      </c>
      <c r="J44" s="164" t="str">
        <f>BT!K4</f>
        <v>1:18.10 WI</v>
      </c>
      <c r="K44" s="165" t="str">
        <f>BT!L4</f>
        <v>1:34.66 TT</v>
      </c>
    </row>
    <row r="45" spans="1:11" ht="18.75" thickBot="1" x14ac:dyDescent="0.3">
      <c r="A45" s="195"/>
      <c r="B45" s="196"/>
      <c r="C45" s="197"/>
      <c r="D45" s="196"/>
      <c r="E45" s="197"/>
      <c r="F45" s="196"/>
      <c r="G45" s="196"/>
      <c r="H45" s="196"/>
      <c r="I45" s="196"/>
    </row>
    <row r="46" spans="1:11" ht="18.75" thickBot="1" x14ac:dyDescent="0.3">
      <c r="A46" s="198">
        <v>2016</v>
      </c>
      <c r="B46" s="193"/>
      <c r="C46" s="193"/>
      <c r="D46" s="193"/>
      <c r="E46" s="193"/>
      <c r="F46" s="193"/>
      <c r="G46" s="193"/>
      <c r="H46" s="194"/>
      <c r="I46" s="194"/>
      <c r="J46" s="135"/>
      <c r="K46" s="136"/>
    </row>
    <row r="47" spans="1:11" ht="18" x14ac:dyDescent="0.25">
      <c r="A47" s="199" t="s">
        <v>134</v>
      </c>
      <c r="B47" s="200" t="s">
        <v>370</v>
      </c>
      <c r="C47" s="200" t="s">
        <v>277</v>
      </c>
      <c r="D47" s="200" t="s">
        <v>237</v>
      </c>
      <c r="E47" s="200" t="s">
        <v>202</v>
      </c>
      <c r="F47" s="200" t="s">
        <v>277</v>
      </c>
      <c r="G47" s="200" t="s">
        <v>287</v>
      </c>
      <c r="H47" s="200" t="s">
        <v>202</v>
      </c>
      <c r="I47" s="201" t="s">
        <v>259</v>
      </c>
      <c r="J47" s="200" t="s">
        <v>368</v>
      </c>
      <c r="K47" s="202" t="s">
        <v>245</v>
      </c>
    </row>
    <row r="48" spans="1:11" ht="18.75" thickBot="1" x14ac:dyDescent="0.3">
      <c r="A48" s="169" t="s">
        <v>135</v>
      </c>
      <c r="B48" s="164" t="str">
        <f>BT!C4</f>
        <v>2:42.22 HIG</v>
      </c>
      <c r="C48" s="164" t="str">
        <f>BT!D4</f>
        <v>INJ</v>
      </c>
      <c r="D48" s="164" t="str">
        <f>BT!E4</f>
        <v>:28.89 SSI</v>
      </c>
      <c r="E48" s="164" t="str">
        <f>BT!F4</f>
        <v>:28.49 AZ</v>
      </c>
      <c r="F48" s="164" t="str">
        <f>BT!G4</f>
        <v>INJ</v>
      </c>
      <c r="G48" s="164" t="str">
        <f>BT!H4</f>
        <v>1:04.44 SSI</v>
      </c>
      <c r="H48" s="164" t="str">
        <f>BT!I4</f>
        <v>1:03.19 AZ</v>
      </c>
      <c r="I48" s="164" t="str">
        <f>BT!J4</f>
        <v>7:49.53 TT</v>
      </c>
      <c r="J48" s="164" t="str">
        <f>BT!K4</f>
        <v>1:18.10 WI</v>
      </c>
      <c r="K48" s="165" t="str">
        <f>BT!L4</f>
        <v>1:34.66 TT</v>
      </c>
    </row>
  </sheetData>
  <phoneticPr fontId="1" type="noConversion"/>
  <pageMargins left="0.7" right="0.7" top="0.75" bottom="0.75" header="0.5" footer="0.5"/>
  <pageSetup scale="52" orientation="landscape" horizontalDpi="4294967292" verticalDpi="429496729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fitToPage="1"/>
  </sheetPr>
  <dimension ref="A1:K55"/>
  <sheetViews>
    <sheetView zoomScale="75" zoomScaleNormal="75" zoomScalePageLayoutView="75" workbookViewId="0">
      <selection sqref="A1:K34"/>
    </sheetView>
  </sheetViews>
  <sheetFormatPr defaultColWidth="11.42578125" defaultRowHeight="12.75" x14ac:dyDescent="0.2"/>
  <cols>
    <col min="1" max="1" width="54.140625" style="52" customWidth="1"/>
    <col min="2" max="2" width="16.42578125" style="52" customWidth="1"/>
    <col min="3" max="4" width="16.7109375" style="52" customWidth="1"/>
    <col min="5" max="5" width="16.42578125" style="52" customWidth="1"/>
    <col min="6" max="7" width="16.7109375" style="52" customWidth="1"/>
    <col min="8" max="8" width="16.42578125" style="52" customWidth="1"/>
    <col min="9" max="9" width="16.7109375" style="52" bestFit="1" customWidth="1"/>
    <col min="10" max="11" width="16.7109375" style="52" customWidth="1"/>
    <col min="12" max="16384" width="11.42578125" style="52"/>
  </cols>
  <sheetData>
    <row r="1" spans="1:9" ht="30" x14ac:dyDescent="0.4">
      <c r="A1" s="150" t="s">
        <v>105</v>
      </c>
      <c r="B1" s="151" t="s">
        <v>114</v>
      </c>
    </row>
    <row r="3" spans="1:9" s="3" customFormat="1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 t="s">
        <v>408</v>
      </c>
      <c r="B4" s="4" t="str">
        <f>VTP!B8</f>
        <v>:29.95</v>
      </c>
      <c r="C4" s="4" t="str">
        <f>VTP!C8</f>
        <v>:33.02</v>
      </c>
      <c r="D4" s="4" t="str">
        <f>VTP!D8</f>
        <v>:34.85</v>
      </c>
      <c r="E4" s="4" t="str">
        <f>VTP!E8</f>
        <v>:35.20</v>
      </c>
      <c r="F4" s="5">
        <f>VTP!F8</f>
        <v>1.5395833333333336E-3</v>
      </c>
      <c r="G4" s="21">
        <f>VTP!G8</f>
        <v>1.5432870370370368E-3</v>
      </c>
      <c r="H4" s="142"/>
      <c r="I4" s="142"/>
    </row>
    <row r="5" spans="1:9" ht="18" x14ac:dyDescent="0.25">
      <c r="A5" s="2" t="s">
        <v>1079</v>
      </c>
      <c r="B5" s="4" t="str">
        <f>SPAJ!B8</f>
        <v>:29.86</v>
      </c>
      <c r="C5" s="4" t="str">
        <f>SPAJ!C8</f>
        <v>:34.07</v>
      </c>
      <c r="D5" s="4" t="str">
        <f>SPAJ!D8</f>
        <v>:34.78</v>
      </c>
      <c r="E5" s="4" t="str">
        <f>SPAJ!E8</f>
        <v>:34.27</v>
      </c>
      <c r="F5" s="5">
        <f>SPAJ!F8</f>
        <v>1.537962962962963E-3</v>
      </c>
      <c r="G5" s="21">
        <f>SPAJ!G8</f>
        <v>1.5462962962962963E-3</v>
      </c>
      <c r="H5" s="142"/>
      <c r="I5" s="142"/>
    </row>
    <row r="6" spans="1:9" ht="18" x14ac:dyDescent="0.25">
      <c r="A6" s="2" t="s">
        <v>1218</v>
      </c>
      <c r="B6" s="4" t="str">
        <f>SAN!B8</f>
        <v>:29.22</v>
      </c>
      <c r="C6" s="4" t="str">
        <f>SAN!C8</f>
        <v>:33.04</v>
      </c>
      <c r="D6" s="4" t="str">
        <f>SAN!D8</f>
        <v>:33.17</v>
      </c>
      <c r="E6" s="4" t="str">
        <f>SAN!E8</f>
        <v>:31.74</v>
      </c>
      <c r="F6" s="5">
        <f>SAN!F8</f>
        <v>1.4718750000000001E-3</v>
      </c>
      <c r="G6" s="21">
        <f>SAN!G8</f>
        <v>1.4722222222222222E-3</v>
      </c>
      <c r="H6" s="142"/>
      <c r="I6" s="142"/>
    </row>
    <row r="7" spans="1:9" ht="18" x14ac:dyDescent="0.25">
      <c r="A7" s="2"/>
      <c r="B7" s="4"/>
      <c r="C7" s="4"/>
      <c r="D7" s="4"/>
      <c r="E7" s="4"/>
      <c r="F7" s="5"/>
      <c r="G7" s="142"/>
      <c r="H7" s="142"/>
      <c r="I7" s="142"/>
    </row>
    <row r="8" spans="1:9" s="3" customFormat="1" ht="18" x14ac:dyDescent="0.25">
      <c r="A8" s="152" t="s">
        <v>1</v>
      </c>
      <c r="B8" s="153" t="s">
        <v>51</v>
      </c>
      <c r="C8" s="153" t="s">
        <v>49</v>
      </c>
      <c r="D8" s="153" t="s">
        <v>50</v>
      </c>
      <c r="E8" s="153" t="s">
        <v>52</v>
      </c>
      <c r="F8" s="153" t="s">
        <v>53</v>
      </c>
      <c r="G8" s="153" t="s">
        <v>98</v>
      </c>
      <c r="H8" s="142"/>
      <c r="I8" s="142"/>
    </row>
    <row r="9" spans="1:9" ht="18" x14ac:dyDescent="0.25">
      <c r="A9" s="2" t="s">
        <v>525</v>
      </c>
      <c r="B9" s="4" t="str">
        <f>PCV!B14</f>
        <v>:30.92</v>
      </c>
      <c r="C9" s="4" t="str">
        <f>PCV!C14</f>
        <v>:37.07</v>
      </c>
      <c r="D9" s="4" t="str">
        <f>PCV!D14</f>
        <v>:41.61</v>
      </c>
      <c r="E9" s="4" t="str">
        <f>PCV!E14</f>
        <v>:34.62</v>
      </c>
      <c r="F9" s="5">
        <f>PCV!F14</f>
        <v>1.6696759259259258E-3</v>
      </c>
      <c r="G9" s="21">
        <f>PCV!G14</f>
        <v>1.6743055555555556E-3</v>
      </c>
      <c r="H9" s="142"/>
      <c r="I9" s="142"/>
    </row>
    <row r="10" spans="1:9" ht="18" x14ac:dyDescent="0.25">
      <c r="A10" s="2" t="s">
        <v>621</v>
      </c>
      <c r="B10" s="4" t="str">
        <f>WI!B17</f>
        <v>:30.33</v>
      </c>
      <c r="C10" s="4" t="str">
        <f>WI!C17</f>
        <v>:37.42</v>
      </c>
      <c r="D10" s="4" t="str">
        <f>WI!D17</f>
        <v>:41.82</v>
      </c>
      <c r="E10" s="4" t="str">
        <f>WI!E17</f>
        <v>:33.26</v>
      </c>
      <c r="F10" s="5">
        <f>WI!F17</f>
        <v>1.6531250000000001E-3</v>
      </c>
      <c r="G10" s="21">
        <f>WI!G17</f>
        <v>1.6488425925925926E-3</v>
      </c>
      <c r="H10" s="142"/>
      <c r="I10" s="142"/>
    </row>
    <row r="11" spans="1:9" ht="18" x14ac:dyDescent="0.25">
      <c r="A11" s="75" t="s">
        <v>726</v>
      </c>
      <c r="B11" s="4" t="str">
        <f>KI!B16</f>
        <v>:30.80</v>
      </c>
      <c r="C11" s="4" t="str">
        <f>KI!C16</f>
        <v>:37.36</v>
      </c>
      <c r="D11" s="4" t="str">
        <f>KI!D16</f>
        <v>:43.00</v>
      </c>
      <c r="E11" s="4" t="str">
        <f>KI!E16</f>
        <v>:34.69</v>
      </c>
      <c r="F11" s="5">
        <f>KI!F16</f>
        <v>1.6880787037037036E-3</v>
      </c>
      <c r="G11" s="21">
        <f>KI!G16</f>
        <v>1.6890046296296297E-3</v>
      </c>
      <c r="H11" s="142"/>
      <c r="I11" s="142"/>
    </row>
    <row r="12" spans="1:9" ht="18" x14ac:dyDescent="0.25">
      <c r="A12" s="75" t="s">
        <v>1379</v>
      </c>
      <c r="B12" s="4" t="str">
        <f>AZ!B14</f>
        <v>:28.17</v>
      </c>
      <c r="C12" s="4" t="str">
        <f>AZ!C14</f>
        <v>:34.55</v>
      </c>
      <c r="D12" s="4" t="str">
        <f>AZ!D14</f>
        <v>:40.11</v>
      </c>
      <c r="E12" s="4" t="str">
        <f>AZ!E14</f>
        <v>:33.20</v>
      </c>
      <c r="F12" s="5">
        <f>AZ!F14</f>
        <v>1.5744212962962962E-3</v>
      </c>
      <c r="G12" s="21">
        <f>AZ!G14</f>
        <v>1.5755787037037038E-3</v>
      </c>
      <c r="H12" s="142"/>
      <c r="I12" s="142"/>
    </row>
    <row r="13" spans="1:9" ht="18" x14ac:dyDescent="0.25">
      <c r="A13" s="75" t="s">
        <v>1380</v>
      </c>
      <c r="B13" s="4" t="str">
        <f>AZ!B15</f>
        <v>:28.17</v>
      </c>
      <c r="C13" s="4" t="str">
        <f>AZ!C15</f>
        <v>:34.91</v>
      </c>
      <c r="D13" s="4" t="str">
        <f>AZ!D15</f>
        <v>:40.16</v>
      </c>
      <c r="E13" s="4" t="str">
        <f>AZ!E15</f>
        <v>:33.35</v>
      </c>
      <c r="F13" s="5">
        <f>AZ!F15</f>
        <v>1.5809027777777776E-3</v>
      </c>
      <c r="G13" s="21">
        <f>AZ!G15</f>
        <v>1.5837962962962965E-3</v>
      </c>
      <c r="H13" s="142"/>
      <c r="I13" s="142"/>
    </row>
    <row r="14" spans="1:9" ht="18" x14ac:dyDescent="0.25">
      <c r="A14" s="2"/>
      <c r="B14" s="4"/>
      <c r="C14" s="4"/>
      <c r="D14" s="4"/>
      <c r="E14" s="4"/>
      <c r="F14" s="5"/>
      <c r="G14" s="142"/>
      <c r="H14" s="142"/>
      <c r="I14" s="142"/>
    </row>
    <row r="15" spans="1:9" s="3" customFormat="1" ht="18" x14ac:dyDescent="0.25">
      <c r="A15" s="152" t="s">
        <v>87</v>
      </c>
      <c r="B15" s="153" t="s">
        <v>53</v>
      </c>
      <c r="C15" s="153" t="s">
        <v>98</v>
      </c>
      <c r="D15" s="153"/>
      <c r="E15" s="153"/>
      <c r="F15" s="153"/>
      <c r="G15" s="153"/>
      <c r="H15" s="142"/>
      <c r="I15" s="142"/>
    </row>
    <row r="16" spans="1:9" ht="18" x14ac:dyDescent="0.25">
      <c r="A16" s="2" t="s">
        <v>890</v>
      </c>
      <c r="B16" s="6" t="str">
        <f>HIG!F20</f>
        <v>:27.41</v>
      </c>
      <c r="C16" s="6" t="str">
        <f>HIG!G20</f>
        <v>:27.66</v>
      </c>
      <c r="D16" s="142"/>
      <c r="E16" s="142"/>
      <c r="F16" s="142"/>
      <c r="G16" s="142"/>
      <c r="H16" s="142"/>
      <c r="I16" s="142"/>
    </row>
    <row r="17" spans="1:9" ht="18" x14ac:dyDescent="0.25">
      <c r="A17" s="2" t="s">
        <v>1006</v>
      </c>
      <c r="B17" s="6" t="str">
        <f>GCS!F20</f>
        <v>:28.78</v>
      </c>
      <c r="C17" s="6" t="str">
        <f>GCS!G20</f>
        <v>:28.50</v>
      </c>
      <c r="D17" s="142"/>
      <c r="E17" s="142"/>
      <c r="F17" s="142"/>
      <c r="G17" s="142"/>
      <c r="H17" s="142"/>
      <c r="I17" s="142"/>
    </row>
    <row r="18" spans="1:9" ht="18" x14ac:dyDescent="0.25">
      <c r="A18" s="2"/>
      <c r="B18" s="6"/>
      <c r="C18" s="142"/>
      <c r="D18" s="142"/>
      <c r="E18" s="142"/>
      <c r="F18" s="142"/>
      <c r="G18" s="142"/>
      <c r="H18" s="142"/>
      <c r="I18" s="142"/>
    </row>
    <row r="19" spans="1:9" s="3" customFormat="1" ht="18" x14ac:dyDescent="0.25">
      <c r="A19" s="152" t="s">
        <v>88</v>
      </c>
      <c r="B19" s="153" t="s">
        <v>74</v>
      </c>
      <c r="C19" s="153" t="s">
        <v>73</v>
      </c>
      <c r="D19" s="153" t="s">
        <v>53</v>
      </c>
      <c r="E19" s="153" t="s">
        <v>98</v>
      </c>
      <c r="F19" s="153"/>
      <c r="G19" s="153"/>
      <c r="H19" s="142"/>
      <c r="I19" s="142"/>
    </row>
    <row r="20" spans="1:9" ht="18" x14ac:dyDescent="0.25">
      <c r="A20" s="2" t="s">
        <v>890</v>
      </c>
      <c r="B20" s="4" t="str">
        <f>HIG!D26</f>
        <v>:31.10</v>
      </c>
      <c r="C20" s="4" t="str">
        <f>HIG!E26</f>
        <v>:34.64</v>
      </c>
      <c r="D20" s="5">
        <f>HIG!F26</f>
        <v>7.6087962962962958E-4</v>
      </c>
      <c r="E20" s="21">
        <f>HIG!G26</f>
        <v>7.6284722222222216E-4</v>
      </c>
      <c r="F20" s="142"/>
      <c r="G20" s="142"/>
      <c r="H20" s="142"/>
      <c r="I20" s="142"/>
    </row>
    <row r="21" spans="1:9" ht="18" x14ac:dyDescent="0.25">
      <c r="A21" s="2" t="s">
        <v>1092</v>
      </c>
      <c r="B21" s="4" t="str">
        <f>SSI!D28</f>
        <v>:29.39</v>
      </c>
      <c r="C21" s="4" t="str">
        <f>SSI!E28</f>
        <v>:34.20</v>
      </c>
      <c r="D21" s="5">
        <f>SSI!F28</f>
        <v>7.3599537037037036E-4</v>
      </c>
      <c r="E21" s="21">
        <f>SSI!G28</f>
        <v>7.4027777777777774E-4</v>
      </c>
      <c r="F21" s="142"/>
      <c r="G21" s="142"/>
      <c r="H21" s="142"/>
      <c r="I21" s="142"/>
    </row>
    <row r="22" spans="1:9" ht="18" x14ac:dyDescent="0.25">
      <c r="A22" s="2" t="s">
        <v>1379</v>
      </c>
      <c r="B22" s="4" t="str">
        <f>AZ!D26</f>
        <v>:27.91</v>
      </c>
      <c r="C22" s="4" t="str">
        <f>AZ!E26</f>
        <v>:33.36</v>
      </c>
      <c r="D22" s="5">
        <f>AZ!F26</f>
        <v>7.0914351851851856E-4</v>
      </c>
      <c r="E22" s="21">
        <f>AZ!G26</f>
        <v>7.1319444444444436E-4</v>
      </c>
      <c r="F22" s="142"/>
      <c r="G22" s="142"/>
      <c r="H22" s="142"/>
      <c r="I22" s="142"/>
    </row>
    <row r="23" spans="1:9" ht="18" x14ac:dyDescent="0.25">
      <c r="A23" s="2" t="s">
        <v>1380</v>
      </c>
      <c r="B23" s="4" t="str">
        <f>AZ!D27</f>
        <v>:28.07</v>
      </c>
      <c r="C23" s="4" t="str">
        <f>AZ!E27</f>
        <v>:33.71</v>
      </c>
      <c r="D23" s="5">
        <f>AZ!F27</f>
        <v>7.1504629629629641E-4</v>
      </c>
      <c r="E23" s="21">
        <f>AZ!G27</f>
        <v>7.1863425925925925E-4</v>
      </c>
      <c r="F23" s="142"/>
      <c r="G23" s="142"/>
      <c r="H23" s="142"/>
      <c r="I23" s="142"/>
    </row>
    <row r="24" spans="1:9" ht="18" x14ac:dyDescent="0.25">
      <c r="A24" s="2"/>
      <c r="B24" s="4"/>
      <c r="C24" s="4"/>
      <c r="D24" s="5"/>
      <c r="E24" s="142"/>
      <c r="F24" s="142"/>
      <c r="G24" s="142"/>
      <c r="H24" s="142"/>
      <c r="I24" s="142"/>
    </row>
    <row r="25" spans="1:9" s="3" customFormat="1" ht="18" x14ac:dyDescent="0.25">
      <c r="A25" s="152" t="s">
        <v>89</v>
      </c>
      <c r="B25" s="153" t="s">
        <v>74</v>
      </c>
      <c r="C25" s="153" t="s">
        <v>73</v>
      </c>
      <c r="D25" s="153" t="s">
        <v>53</v>
      </c>
      <c r="E25" s="153" t="s">
        <v>98</v>
      </c>
      <c r="F25" s="153"/>
      <c r="G25" s="153"/>
      <c r="H25" s="142"/>
      <c r="I25" s="142"/>
    </row>
    <row r="26" spans="1:9" ht="18" x14ac:dyDescent="0.25">
      <c r="A26" s="2" t="s">
        <v>408</v>
      </c>
      <c r="B26" s="4" t="str">
        <f>VTP!D32</f>
        <v>:28.85</v>
      </c>
      <c r="C26" s="4" t="str">
        <f>VTP!E32</f>
        <v>:32.04</v>
      </c>
      <c r="D26" s="5">
        <f>VTP!F32</f>
        <v>7.0474537037037033E-4</v>
      </c>
      <c r="E26" s="21">
        <f>VTP!G32</f>
        <v>7.1412037037037028E-4</v>
      </c>
      <c r="F26" s="142"/>
      <c r="G26" s="142"/>
      <c r="H26" s="142"/>
      <c r="I26" s="142"/>
    </row>
    <row r="27" spans="1:9" ht="18" x14ac:dyDescent="0.25">
      <c r="A27" s="75" t="s">
        <v>823</v>
      </c>
      <c r="B27" s="4" t="str">
        <f>DAF!D32</f>
        <v>:28.71</v>
      </c>
      <c r="C27" s="4" t="str">
        <f>DAF!E32</f>
        <v>:31.22</v>
      </c>
      <c r="D27" s="5" t="str">
        <f>DAF!F32</f>
        <v>:59.93</v>
      </c>
      <c r="E27" s="21" t="str">
        <f>DAF!G32</f>
        <v>:59.81</v>
      </c>
      <c r="F27" s="142"/>
      <c r="G27" s="142"/>
      <c r="H27" s="142"/>
      <c r="I27" s="142"/>
    </row>
    <row r="28" spans="1:9" ht="18" x14ac:dyDescent="0.25">
      <c r="A28" s="2"/>
      <c r="B28" s="4"/>
      <c r="C28" s="4"/>
      <c r="D28" s="5"/>
      <c r="E28" s="142"/>
      <c r="F28" s="142"/>
      <c r="G28" s="142"/>
      <c r="H28" s="142"/>
      <c r="I28" s="142"/>
    </row>
    <row r="29" spans="1:9" s="3" customFormat="1" ht="18" x14ac:dyDescent="0.25">
      <c r="A29" s="152" t="s">
        <v>90</v>
      </c>
      <c r="B29" s="153" t="s">
        <v>78</v>
      </c>
      <c r="C29" s="153" t="s">
        <v>77</v>
      </c>
      <c r="D29" s="153" t="s">
        <v>76</v>
      </c>
      <c r="E29" s="153" t="s">
        <v>75</v>
      </c>
      <c r="F29" s="153" t="s">
        <v>84</v>
      </c>
      <c r="G29" s="153" t="s">
        <v>53</v>
      </c>
      <c r="H29" s="153" t="s">
        <v>98</v>
      </c>
      <c r="I29" s="142"/>
    </row>
    <row r="30" spans="1:9" ht="18" x14ac:dyDescent="0.25">
      <c r="A30" s="2" t="s">
        <v>1006</v>
      </c>
      <c r="B30" s="22" t="str">
        <f>GCS!I4</f>
        <v>:31.85</v>
      </c>
      <c r="C30" s="22" t="str">
        <f>GCS!J4</f>
        <v>:35.13</v>
      </c>
      <c r="D30" s="22" t="str">
        <f>GCS!K4</f>
        <v>:35.13</v>
      </c>
      <c r="E30" s="22" t="str">
        <f>GCS!L4</f>
        <v>:35.29</v>
      </c>
      <c r="F30" s="22" t="str">
        <f>GCS!M4</f>
        <v>:34.85</v>
      </c>
      <c r="G30" s="5">
        <f>GCS!N4</f>
        <v>4.015972222222222E-3</v>
      </c>
      <c r="H30" s="21">
        <f>GCS!O4</f>
        <v>3.9972222222222223E-3</v>
      </c>
      <c r="I30" s="142"/>
    </row>
    <row r="31" spans="1:9" ht="18" x14ac:dyDescent="0.25">
      <c r="A31" s="2"/>
      <c r="B31" s="22" t="str">
        <f>GCS!I5</f>
        <v>:35.44</v>
      </c>
      <c r="C31" s="22" t="str">
        <f>GCS!J5</f>
        <v>:35.49</v>
      </c>
      <c r="D31" s="22" t="str">
        <f>GCS!K5</f>
        <v>:35.28</v>
      </c>
      <c r="E31" s="22" t="str">
        <f>GCS!L5</f>
        <v>:35.24</v>
      </c>
      <c r="F31" s="22" t="str">
        <f>GCS!M5</f>
        <v>:33.28</v>
      </c>
      <c r="G31" s="5"/>
      <c r="H31" s="21"/>
      <c r="I31" s="142"/>
    </row>
    <row r="32" spans="1:9" ht="18" x14ac:dyDescent="0.25">
      <c r="A32" s="2" t="s">
        <v>1218</v>
      </c>
      <c r="B32" s="22" t="str">
        <f>SAN!I4</f>
        <v>:29.76</v>
      </c>
      <c r="C32" s="22" t="str">
        <f>SAN!J4</f>
        <v>:34.29</v>
      </c>
      <c r="D32" s="22" t="str">
        <f>SAN!K4</f>
        <v>:34.40</v>
      </c>
      <c r="E32" s="22" t="str">
        <f>SAN!L4</f>
        <v>:34.99</v>
      </c>
      <c r="F32" s="22" t="str">
        <f>SAN!M4</f>
        <v>:34.79</v>
      </c>
      <c r="G32" s="5">
        <f>SAN!N4</f>
        <v>3.9373842592592594E-3</v>
      </c>
      <c r="H32" s="21">
        <f>SAN!O4</f>
        <v>3.9377314814814822E-3</v>
      </c>
      <c r="I32" s="142"/>
    </row>
    <row r="33" spans="1:11" ht="18" x14ac:dyDescent="0.25">
      <c r="A33" s="2"/>
      <c r="B33" s="22" t="str">
        <f>SAN!I5</f>
        <v>:33.64</v>
      </c>
      <c r="C33" s="22" t="str">
        <f>SAN!J5</f>
        <v>:34.45</v>
      </c>
      <c r="D33" s="22" t="str">
        <f>SAN!K5</f>
        <v>:34.75</v>
      </c>
      <c r="E33" s="22" t="str">
        <f>SAN!L5</f>
        <v>:35.26</v>
      </c>
      <c r="F33" s="22" t="str">
        <f>SAN!M5</f>
        <v>:33.86</v>
      </c>
      <c r="G33" s="5"/>
      <c r="H33" s="21"/>
      <c r="I33" s="142"/>
    </row>
    <row r="34" spans="1:11" s="3" customFormat="1" ht="18" x14ac:dyDescent="0.25">
      <c r="A34" s="2"/>
      <c r="B34" s="22"/>
      <c r="C34" s="22"/>
      <c r="D34" s="22"/>
      <c r="E34" s="22"/>
      <c r="F34" s="22"/>
      <c r="G34" s="5"/>
      <c r="H34" s="142"/>
      <c r="I34" s="142"/>
    </row>
    <row r="35" spans="1:11" ht="18" x14ac:dyDescent="0.25">
      <c r="A35" s="152" t="s">
        <v>91</v>
      </c>
      <c r="B35" s="153" t="s">
        <v>74</v>
      </c>
      <c r="C35" s="153" t="s">
        <v>73</v>
      </c>
      <c r="D35" s="153" t="s">
        <v>53</v>
      </c>
      <c r="E35" s="153" t="s">
        <v>98</v>
      </c>
      <c r="F35" s="153"/>
      <c r="G35" s="153"/>
      <c r="H35" s="142"/>
      <c r="I35" s="142"/>
    </row>
    <row r="36" spans="1:11" ht="18" x14ac:dyDescent="0.25">
      <c r="A36" s="75" t="s">
        <v>823</v>
      </c>
      <c r="B36" s="4" t="str">
        <f>DAF!L18</f>
        <v>:33.58</v>
      </c>
      <c r="C36" s="4" t="str">
        <f>DAF!M18</f>
        <v>:35.70</v>
      </c>
      <c r="D36" s="5">
        <f>DAF!N18</f>
        <v>8.0185185185185188E-4</v>
      </c>
      <c r="E36" s="21">
        <f>DAF!O18</f>
        <v>8.0659722222222211E-4</v>
      </c>
      <c r="F36" s="142"/>
      <c r="G36" s="142"/>
      <c r="H36" s="142"/>
      <c r="I36" s="142"/>
    </row>
    <row r="37" spans="1:11" ht="18" x14ac:dyDescent="0.25">
      <c r="A37" s="75" t="s">
        <v>1092</v>
      </c>
      <c r="B37" s="4" t="str">
        <f>SSI!L21</f>
        <v>:32.56</v>
      </c>
      <c r="C37" s="4" t="str">
        <f>SSI!M21</f>
        <v>:35.75</v>
      </c>
      <c r="D37" s="5">
        <f>SSI!N21</f>
        <v>7.906250000000001E-4</v>
      </c>
      <c r="E37" s="21">
        <f>SSI!O21</f>
        <v>7.9282407407407394E-4</v>
      </c>
      <c r="F37" s="142"/>
      <c r="G37" s="142"/>
      <c r="H37" s="142"/>
      <c r="I37" s="142"/>
    </row>
    <row r="38" spans="1:11" s="3" customFormat="1" ht="18" x14ac:dyDescent="0.25">
      <c r="A38" s="2"/>
      <c r="B38" s="4"/>
      <c r="C38" s="4"/>
      <c r="D38" s="5"/>
      <c r="E38" s="142"/>
      <c r="F38" s="142"/>
      <c r="G38" s="142"/>
      <c r="H38" s="142"/>
      <c r="I38" s="142"/>
    </row>
    <row r="39" spans="1:11" ht="18" x14ac:dyDescent="0.25">
      <c r="A39" s="152" t="s">
        <v>92</v>
      </c>
      <c r="B39" s="153" t="s">
        <v>74</v>
      </c>
      <c r="C39" s="153" t="s">
        <v>73</v>
      </c>
      <c r="D39" s="153" t="s">
        <v>53</v>
      </c>
      <c r="E39" s="153" t="s">
        <v>98</v>
      </c>
      <c r="F39" s="153"/>
      <c r="G39" s="153"/>
      <c r="H39" s="142"/>
      <c r="I39" s="142"/>
    </row>
    <row r="40" spans="1:11" ht="18" x14ac:dyDescent="0.25">
      <c r="A40" s="2" t="s">
        <v>525</v>
      </c>
      <c r="B40" s="4" t="str">
        <f>PCV!L24</f>
        <v>:35.36</v>
      </c>
      <c r="C40" s="4" t="str">
        <f>PCV!M24</f>
        <v>:39.61</v>
      </c>
      <c r="D40" s="5">
        <f>PCV!N24</f>
        <v>8.6770833333333329E-4</v>
      </c>
      <c r="E40" s="21">
        <f>PCV!O24</f>
        <v>8.7372685185185177E-4</v>
      </c>
      <c r="F40" s="153"/>
      <c r="G40" s="153"/>
      <c r="H40" s="142"/>
      <c r="I40" s="142"/>
    </row>
    <row r="41" spans="1:11" ht="18" x14ac:dyDescent="0.25">
      <c r="A41" s="2" t="s">
        <v>621</v>
      </c>
      <c r="B41" s="4" t="str">
        <f>WI!L25</f>
        <v>:35.68</v>
      </c>
      <c r="C41" s="4" t="str">
        <f>WI!M25</f>
        <v>:40.45</v>
      </c>
      <c r="D41" s="5">
        <f>WI!N25</f>
        <v>8.8113425925925913E-4</v>
      </c>
      <c r="E41" s="21">
        <f>WI!O25</f>
        <v>8.8668981481481487E-4</v>
      </c>
      <c r="F41" s="153"/>
      <c r="G41" s="153"/>
      <c r="H41" s="142"/>
      <c r="I41" s="142"/>
    </row>
    <row r="42" spans="1:11" ht="18" x14ac:dyDescent="0.25">
      <c r="A42" s="75" t="s">
        <v>726</v>
      </c>
      <c r="B42" s="4" t="str">
        <f>KI!L26</f>
        <v>:35.71</v>
      </c>
      <c r="C42" s="4" t="str">
        <f>KI!M26</f>
        <v>:39.52</v>
      </c>
      <c r="D42" s="5">
        <f>KI!N26</f>
        <v>8.7071759259259264E-4</v>
      </c>
      <c r="E42" s="21">
        <f>KI!O26</f>
        <v>8.7291666666666681E-4</v>
      </c>
      <c r="F42" s="153"/>
      <c r="G42" s="153"/>
      <c r="H42" s="142"/>
      <c r="I42" s="142"/>
    </row>
    <row r="43" spans="1:11" ht="18" x14ac:dyDescent="0.25">
      <c r="A43" s="75" t="s">
        <v>1079</v>
      </c>
      <c r="B43" s="4" t="str">
        <f>SPAJ!L24</f>
        <v>:35.47</v>
      </c>
      <c r="C43" s="4" t="str">
        <f>SPAJ!M24</f>
        <v>:39.48</v>
      </c>
      <c r="D43" s="5">
        <f>SPAJ!N24</f>
        <v>8.6747685185185181E-4</v>
      </c>
      <c r="E43" s="21">
        <f>SPAJ!O24</f>
        <v>8.6770833333333329E-4</v>
      </c>
      <c r="F43" s="153"/>
      <c r="G43" s="153"/>
      <c r="H43" s="142"/>
      <c r="I43" s="142"/>
    </row>
    <row r="44" spans="1:11" ht="18" x14ac:dyDescent="0.25">
      <c r="A44" s="152"/>
      <c r="B44" s="4"/>
      <c r="C44" s="4"/>
      <c r="D44" s="5"/>
      <c r="E44" s="5"/>
      <c r="F44" s="153"/>
      <c r="G44" s="153"/>
      <c r="H44" s="142"/>
      <c r="I44" s="142"/>
    </row>
    <row r="45" spans="1:11" ht="18.75" thickBot="1" x14ac:dyDescent="0.3">
      <c r="A45" s="152"/>
      <c r="B45" s="4"/>
      <c r="C45" s="4"/>
      <c r="D45" s="5"/>
      <c r="E45" s="5"/>
      <c r="F45" s="153"/>
      <c r="G45" s="153"/>
      <c r="H45" s="142"/>
      <c r="I45" s="142"/>
    </row>
    <row r="46" spans="1:11" ht="18.75" thickBot="1" x14ac:dyDescent="0.3">
      <c r="A46" s="198" t="s">
        <v>1381</v>
      </c>
      <c r="B46" s="204"/>
      <c r="C46" s="204"/>
      <c r="D46" s="205"/>
      <c r="E46" s="205"/>
      <c r="F46" s="193"/>
      <c r="G46" s="193"/>
      <c r="H46" s="194"/>
      <c r="I46" s="194"/>
      <c r="J46" s="135"/>
      <c r="K46" s="136"/>
    </row>
    <row r="47" spans="1:11" ht="18" x14ac:dyDescent="0.25">
      <c r="A47" s="53" t="s">
        <v>0</v>
      </c>
      <c r="B47" s="54" t="s">
        <v>2</v>
      </c>
      <c r="C47" s="54" t="s">
        <v>1</v>
      </c>
      <c r="D47" s="54" t="s">
        <v>3</v>
      </c>
      <c r="E47" s="55" t="s">
        <v>10</v>
      </c>
      <c r="F47" s="55" t="s">
        <v>4</v>
      </c>
      <c r="G47" s="55" t="s">
        <v>5</v>
      </c>
      <c r="H47" s="55" t="s">
        <v>11</v>
      </c>
      <c r="I47" s="55" t="s">
        <v>6</v>
      </c>
      <c r="J47" s="55" t="s">
        <v>7</v>
      </c>
      <c r="K47" s="56" t="s">
        <v>8</v>
      </c>
    </row>
    <row r="48" spans="1:11" ht="18" x14ac:dyDescent="0.25">
      <c r="A48" s="161" t="s">
        <v>108</v>
      </c>
      <c r="B48" s="167" t="s">
        <v>165</v>
      </c>
      <c r="C48" s="167" t="s">
        <v>166</v>
      </c>
      <c r="D48" s="167" t="s">
        <v>167</v>
      </c>
      <c r="E48" s="167" t="s">
        <v>1386</v>
      </c>
      <c r="F48" s="167" t="s">
        <v>168</v>
      </c>
      <c r="G48" s="167" t="s">
        <v>169</v>
      </c>
      <c r="H48" s="167" t="s">
        <v>1387</v>
      </c>
      <c r="I48" s="167" t="s">
        <v>202</v>
      </c>
      <c r="J48" s="167" t="s">
        <v>170</v>
      </c>
      <c r="K48" s="168" t="s">
        <v>171</v>
      </c>
    </row>
    <row r="49" spans="1:11" ht="18" x14ac:dyDescent="0.25">
      <c r="A49" s="161" t="s">
        <v>109</v>
      </c>
      <c r="B49" s="167" t="s">
        <v>9</v>
      </c>
      <c r="C49" s="167" t="s">
        <v>143</v>
      </c>
      <c r="D49" s="167" t="s">
        <v>144</v>
      </c>
      <c r="E49" s="167" t="s">
        <v>1388</v>
      </c>
      <c r="F49" s="167" t="s">
        <v>145</v>
      </c>
      <c r="G49" s="167" t="s">
        <v>146</v>
      </c>
      <c r="H49" s="167" t="s">
        <v>1389</v>
      </c>
      <c r="I49" s="167" t="s">
        <v>147</v>
      </c>
      <c r="J49" s="167" t="s">
        <v>148</v>
      </c>
      <c r="K49" s="168" t="s">
        <v>149</v>
      </c>
    </row>
    <row r="50" spans="1:11" ht="21" x14ac:dyDescent="0.4">
      <c r="A50" s="161" t="s">
        <v>104</v>
      </c>
      <c r="B50" s="167" t="s">
        <v>15</v>
      </c>
      <c r="C50" s="167" t="s">
        <v>43</v>
      </c>
      <c r="D50" s="167" t="s">
        <v>37</v>
      </c>
      <c r="E50" s="209" t="s">
        <v>1390</v>
      </c>
      <c r="F50" s="167" t="s">
        <v>22</v>
      </c>
      <c r="G50" s="167" t="s">
        <v>133</v>
      </c>
      <c r="H50" s="209" t="s">
        <v>1391</v>
      </c>
      <c r="I50" s="167" t="s">
        <v>34</v>
      </c>
      <c r="J50" s="167" t="s">
        <v>121</v>
      </c>
      <c r="K50" s="168" t="s">
        <v>28</v>
      </c>
    </row>
    <row r="51" spans="1:11" ht="18.75" thickBot="1" x14ac:dyDescent="0.3">
      <c r="A51" s="163" t="s">
        <v>114</v>
      </c>
      <c r="B51" s="164" t="str">
        <f>BT!C5</f>
        <v>2:07.17 SAN</v>
      </c>
      <c r="C51" s="164" t="str">
        <f>BT!D5</f>
        <v>2:16.03 AZ</v>
      </c>
      <c r="D51" s="164" t="str">
        <f>BT!E5</f>
        <v>:26.09 AZ</v>
      </c>
      <c r="E51" s="164" t="str">
        <f>BT!F5</f>
        <v>:27.25 HIG</v>
      </c>
      <c r="F51" s="164" t="str">
        <f>BT!G5</f>
        <v>1:01.27 AZ</v>
      </c>
      <c r="G51" s="164" t="str">
        <f>BT!H5</f>
        <v>:56.83 AZ</v>
      </c>
      <c r="H51" s="164" t="str">
        <f>BT!I5</f>
        <v>1:01.46 SPAJ</v>
      </c>
      <c r="I51" s="164" t="str">
        <f>BT!J5</f>
        <v>5:40.19 SAN</v>
      </c>
      <c r="J51" s="164" t="str">
        <f>BT!K5</f>
        <v>1:08.31 SSI</v>
      </c>
      <c r="K51" s="165" t="str">
        <f>BT!L5</f>
        <v>1:14.95 SPAJ</v>
      </c>
    </row>
    <row r="52" spans="1:11" ht="18.75" thickBot="1" x14ac:dyDescent="0.3">
      <c r="A52" s="203"/>
      <c r="B52" s="196"/>
      <c r="C52" s="196"/>
      <c r="D52" s="196"/>
      <c r="E52" s="196"/>
      <c r="F52" s="196"/>
      <c r="G52" s="196"/>
      <c r="H52" s="196"/>
      <c r="I52" s="196"/>
    </row>
    <row r="53" spans="1:11" ht="18.75" thickBot="1" x14ac:dyDescent="0.3">
      <c r="A53" s="198">
        <v>2016</v>
      </c>
      <c r="B53" s="204"/>
      <c r="C53" s="204"/>
      <c r="D53" s="205"/>
      <c r="E53" s="205"/>
      <c r="F53" s="193"/>
      <c r="G53" s="193"/>
      <c r="H53" s="194"/>
      <c r="I53" s="194"/>
      <c r="J53" s="135"/>
      <c r="K53" s="136"/>
    </row>
    <row r="54" spans="1:11" ht="18" x14ac:dyDescent="0.25">
      <c r="A54" s="206" t="s">
        <v>134</v>
      </c>
      <c r="B54" s="220" t="s">
        <v>305</v>
      </c>
      <c r="C54" s="220" t="s">
        <v>312</v>
      </c>
      <c r="D54" s="220" t="s">
        <v>303</v>
      </c>
      <c r="E54" s="220" t="s">
        <v>202</v>
      </c>
      <c r="F54" s="220" t="s">
        <v>319</v>
      </c>
      <c r="G54" s="220" t="s">
        <v>304</v>
      </c>
      <c r="H54" s="220" t="s">
        <v>202</v>
      </c>
      <c r="I54" s="220" t="s">
        <v>257</v>
      </c>
      <c r="J54" s="220" t="s">
        <v>320</v>
      </c>
      <c r="K54" s="221" t="s">
        <v>243</v>
      </c>
    </row>
    <row r="55" spans="1:11" ht="18.75" thickBot="1" x14ac:dyDescent="0.3">
      <c r="A55" s="163" t="s">
        <v>135</v>
      </c>
      <c r="B55" s="164" t="str">
        <f>BT!C5</f>
        <v>2:07.17 SAN</v>
      </c>
      <c r="C55" s="164" t="str">
        <f>BT!D5</f>
        <v>2:16.03 AZ</v>
      </c>
      <c r="D55" s="164" t="str">
        <f>BT!E5</f>
        <v>:26.09 AZ</v>
      </c>
      <c r="E55" s="164" t="str">
        <f>BT!F5</f>
        <v>:27.25 HIG</v>
      </c>
      <c r="F55" s="164" t="str">
        <f>BT!G5</f>
        <v>1:01.27 AZ</v>
      </c>
      <c r="G55" s="164" t="str">
        <f>BT!H5</f>
        <v>:56.83 AZ</v>
      </c>
      <c r="H55" s="164" t="str">
        <f>BT!I5</f>
        <v>1:01.46 SPAJ</v>
      </c>
      <c r="I55" s="164" t="str">
        <f>BT!J5</f>
        <v>5:40.19 SAN</v>
      </c>
      <c r="J55" s="164" t="str">
        <f>BT!K5</f>
        <v>1:08.31 SSI</v>
      </c>
      <c r="K55" s="165" t="str">
        <f>BT!L5</f>
        <v>1:14.95 SPAJ</v>
      </c>
    </row>
  </sheetData>
  <phoneticPr fontId="1" type="noConversion"/>
  <pageMargins left="0.7" right="0.7" top="0.75" bottom="0.75" header="0.5" footer="0.5"/>
  <pageSetup scale="50" orientation="landscape" horizontalDpi="4294967292" verticalDpi="429496729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fitToPage="1"/>
  </sheetPr>
  <dimension ref="A1:K48"/>
  <sheetViews>
    <sheetView zoomScale="75" zoomScaleNormal="75" zoomScalePageLayoutView="75" workbookViewId="0">
      <selection sqref="A1:K34"/>
    </sheetView>
  </sheetViews>
  <sheetFormatPr defaultColWidth="11.42578125" defaultRowHeight="12.75" x14ac:dyDescent="0.2"/>
  <cols>
    <col min="1" max="1" width="53" style="52" bestFit="1" customWidth="1"/>
    <col min="2" max="2" width="16.7109375" style="52" customWidth="1"/>
    <col min="3" max="3" width="16.42578125" style="52" customWidth="1"/>
    <col min="4" max="8" width="16.7109375" style="52" customWidth="1"/>
    <col min="9" max="9" width="16.42578125" style="52" customWidth="1"/>
    <col min="10" max="11" width="16.7109375" style="52" customWidth="1"/>
    <col min="12" max="16384" width="11.42578125" style="52"/>
  </cols>
  <sheetData>
    <row r="1" spans="1:9" ht="30" x14ac:dyDescent="0.4">
      <c r="A1" s="150" t="s">
        <v>106</v>
      </c>
      <c r="B1" s="151" t="s">
        <v>104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 t="s">
        <v>525</v>
      </c>
      <c r="B4" s="4" t="str">
        <f>PCV!B9</f>
        <v>:37.37</v>
      </c>
      <c r="C4" s="4" t="str">
        <f>PCV!C9</f>
        <v>:43.74</v>
      </c>
      <c r="D4" s="4" t="str">
        <f>PCV!D9</f>
        <v>:45.85</v>
      </c>
      <c r="E4" s="4" t="str">
        <f>PCV!E9</f>
        <v>:44.47</v>
      </c>
      <c r="F4" s="5">
        <f>PCV!F9</f>
        <v>1.9841435185185183E-3</v>
      </c>
      <c r="G4" s="5">
        <f>PCV!G9</f>
        <v>1.9861111111111108E-3</v>
      </c>
      <c r="H4" s="142"/>
      <c r="I4" s="142"/>
    </row>
    <row r="5" spans="1:9" ht="18" x14ac:dyDescent="0.25">
      <c r="A5" s="2"/>
      <c r="B5" s="4"/>
      <c r="C5" s="4"/>
      <c r="D5" s="4"/>
      <c r="E5" s="4"/>
      <c r="F5" s="5"/>
      <c r="G5" s="142"/>
      <c r="H5" s="142"/>
      <c r="I5" s="142"/>
    </row>
    <row r="6" spans="1:9" ht="18" x14ac:dyDescent="0.25">
      <c r="A6" s="152" t="s">
        <v>1</v>
      </c>
      <c r="B6" s="153" t="s">
        <v>51</v>
      </c>
      <c r="C6" s="153" t="s">
        <v>49</v>
      </c>
      <c r="D6" s="153" t="s">
        <v>50</v>
      </c>
      <c r="E6" s="153" t="s">
        <v>52</v>
      </c>
      <c r="F6" s="153" t="s">
        <v>53</v>
      </c>
      <c r="G6" s="153" t="s">
        <v>98</v>
      </c>
      <c r="H6" s="142"/>
      <c r="I6" s="142"/>
    </row>
    <row r="7" spans="1:9" ht="18" x14ac:dyDescent="0.25">
      <c r="A7" s="2"/>
      <c r="B7" s="4"/>
      <c r="C7" s="4"/>
      <c r="D7" s="4"/>
      <c r="E7" s="4"/>
      <c r="F7" s="5"/>
      <c r="G7" s="21"/>
      <c r="H7" s="142"/>
      <c r="I7" s="142"/>
    </row>
    <row r="8" spans="1:9" ht="18" x14ac:dyDescent="0.25">
      <c r="A8" s="2"/>
      <c r="B8" s="4"/>
      <c r="C8" s="4"/>
      <c r="D8" s="4"/>
      <c r="E8" s="4"/>
      <c r="F8" s="5"/>
      <c r="G8" s="142"/>
      <c r="H8" s="142"/>
      <c r="I8" s="142"/>
    </row>
    <row r="9" spans="1:9" ht="18" x14ac:dyDescent="0.25">
      <c r="A9" s="152" t="s">
        <v>87</v>
      </c>
      <c r="B9" s="153" t="s">
        <v>53</v>
      </c>
      <c r="C9" s="153" t="s">
        <v>98</v>
      </c>
      <c r="D9" s="153"/>
      <c r="E9" s="153"/>
      <c r="F9" s="153"/>
      <c r="G9" s="153"/>
      <c r="H9" s="142"/>
      <c r="I9" s="142"/>
    </row>
    <row r="10" spans="1:9" ht="18" x14ac:dyDescent="0.25">
      <c r="A10" s="2" t="s">
        <v>408</v>
      </c>
      <c r="B10" s="6" t="str">
        <f>VTP!F22</f>
        <v>:32.74</v>
      </c>
      <c r="C10" s="6" t="str">
        <f>VTP!G22</f>
        <v>EX</v>
      </c>
      <c r="D10" s="142"/>
      <c r="E10" s="142"/>
      <c r="F10" s="142"/>
      <c r="G10" s="142"/>
      <c r="H10" s="142"/>
      <c r="I10" s="142"/>
    </row>
    <row r="11" spans="1:9" ht="18" x14ac:dyDescent="0.25">
      <c r="A11" s="2" t="s">
        <v>621</v>
      </c>
      <c r="B11" s="6" t="str">
        <f>WI!F20</f>
        <v>:32.67</v>
      </c>
      <c r="C11" s="6" t="str">
        <f>WI!G20</f>
        <v>:32.96</v>
      </c>
      <c r="D11" s="142"/>
      <c r="E11" s="142"/>
      <c r="F11" s="142"/>
      <c r="G11" s="142"/>
      <c r="H11" s="142"/>
      <c r="I11" s="142"/>
    </row>
    <row r="12" spans="1:9" ht="18" x14ac:dyDescent="0.25">
      <c r="A12" s="75" t="s">
        <v>823</v>
      </c>
      <c r="B12" s="6" t="str">
        <f>DAF!F20</f>
        <v>:33.83</v>
      </c>
      <c r="C12" s="6" t="str">
        <f>DAF!G20</f>
        <v>:33.65</v>
      </c>
      <c r="D12" s="142"/>
      <c r="E12" s="142"/>
      <c r="F12" s="142"/>
      <c r="G12" s="142"/>
      <c r="H12" s="142"/>
      <c r="I12" s="142"/>
    </row>
    <row r="13" spans="1:9" ht="18" x14ac:dyDescent="0.25">
      <c r="A13" s="75" t="s">
        <v>726</v>
      </c>
      <c r="B13" s="6" t="str">
        <f>KI!F20</f>
        <v>:32.72</v>
      </c>
      <c r="C13" s="6" t="str">
        <f>KI!G20</f>
        <v>:33.16</v>
      </c>
      <c r="D13" s="142"/>
      <c r="E13" s="142"/>
      <c r="F13" s="142"/>
      <c r="G13" s="142"/>
      <c r="H13" s="142"/>
      <c r="I13" s="142"/>
    </row>
    <row r="14" spans="1:9" ht="18" x14ac:dyDescent="0.25">
      <c r="A14" s="75" t="s">
        <v>1079</v>
      </c>
      <c r="B14" s="6" t="str">
        <f>SPAJ!F22</f>
        <v>:33.74</v>
      </c>
      <c r="C14" s="6" t="str">
        <f>SPAJ!G22</f>
        <v>EX</v>
      </c>
      <c r="D14" s="142"/>
      <c r="E14" s="142"/>
      <c r="F14" s="142"/>
      <c r="G14" s="142"/>
      <c r="H14" s="142"/>
      <c r="I14" s="142"/>
    </row>
    <row r="15" spans="1:9" ht="18" x14ac:dyDescent="0.25">
      <c r="A15" s="75" t="s">
        <v>1092</v>
      </c>
      <c r="B15" s="6" t="str">
        <f>SSI!F22</f>
        <v>:32.24</v>
      </c>
      <c r="C15" s="6" t="str">
        <f>SSI!G22</f>
        <v>:32.32</v>
      </c>
      <c r="D15" s="142"/>
      <c r="E15" s="142"/>
      <c r="F15" s="142"/>
      <c r="G15" s="142"/>
      <c r="H15" s="142"/>
      <c r="I15" s="142"/>
    </row>
    <row r="16" spans="1:9" ht="18" x14ac:dyDescent="0.25">
      <c r="A16" s="2" t="s">
        <v>1218</v>
      </c>
      <c r="B16" s="6" t="str">
        <f>SAN!F20</f>
        <v>:33.09</v>
      </c>
      <c r="C16" s="6" t="str">
        <f>SAN!G20</f>
        <v>:33.21</v>
      </c>
      <c r="D16" s="142"/>
      <c r="E16" s="142"/>
      <c r="F16" s="142"/>
      <c r="G16" s="142"/>
      <c r="H16" s="142"/>
      <c r="I16" s="142"/>
    </row>
    <row r="17" spans="1:9" ht="18" x14ac:dyDescent="0.25">
      <c r="A17" s="2"/>
      <c r="B17" s="6"/>
      <c r="C17" s="142"/>
      <c r="D17" s="142"/>
      <c r="E17" s="142"/>
      <c r="F17" s="142"/>
      <c r="G17" s="142"/>
      <c r="H17" s="142"/>
      <c r="I17" s="142"/>
    </row>
    <row r="18" spans="1:9" ht="18" x14ac:dyDescent="0.25">
      <c r="A18" s="152" t="s">
        <v>88</v>
      </c>
      <c r="B18" s="153" t="s">
        <v>74</v>
      </c>
      <c r="C18" s="153" t="s">
        <v>73</v>
      </c>
      <c r="D18" s="153" t="s">
        <v>53</v>
      </c>
      <c r="E18" s="153" t="s">
        <v>98</v>
      </c>
      <c r="F18" s="153"/>
      <c r="G18" s="153"/>
      <c r="H18" s="142"/>
      <c r="I18" s="142"/>
    </row>
    <row r="19" spans="1:9" ht="18" x14ac:dyDescent="0.25">
      <c r="A19" s="2" t="s">
        <v>408</v>
      </c>
      <c r="B19" s="4" t="str">
        <f>VTP!D28</f>
        <v>:44.68</v>
      </c>
      <c r="C19" s="4" t="str">
        <f>VTP!E28</f>
        <v>:53.76</v>
      </c>
      <c r="D19" s="5">
        <f>VTP!F28</f>
        <v>1.1393518518518519E-3</v>
      </c>
      <c r="E19" s="5" t="str">
        <f>VTP!G28</f>
        <v>EX</v>
      </c>
      <c r="F19" s="142"/>
      <c r="G19" s="142"/>
      <c r="H19" s="142"/>
      <c r="I19" s="142"/>
    </row>
    <row r="20" spans="1:9" ht="18" x14ac:dyDescent="0.25">
      <c r="A20" s="2" t="s">
        <v>525</v>
      </c>
      <c r="B20" s="4" t="str">
        <f>PCV!D28</f>
        <v>:44.20</v>
      </c>
      <c r="C20" s="4" t="str">
        <f>PCV!E28</f>
        <v>:52.73</v>
      </c>
      <c r="D20" s="5">
        <f>PCV!F28</f>
        <v>1.1218749999999998E-3</v>
      </c>
      <c r="E20" s="5">
        <f>PCV!G28</f>
        <v>1.1253472222222222E-3</v>
      </c>
      <c r="F20" s="142"/>
      <c r="G20" s="142"/>
      <c r="H20" s="142"/>
      <c r="I20" s="142"/>
    </row>
    <row r="21" spans="1:9" ht="18" x14ac:dyDescent="0.25">
      <c r="A21" s="2" t="s">
        <v>621</v>
      </c>
      <c r="B21" s="4" t="str">
        <f>WI!D26</f>
        <v>:43.11</v>
      </c>
      <c r="C21" s="4" t="str">
        <f>WI!E26</f>
        <v>:50.22</v>
      </c>
      <c r="D21" s="5">
        <f>WI!F26</f>
        <v>1.0802083333333332E-3</v>
      </c>
      <c r="E21" s="5">
        <f>WI!G26</f>
        <v>1.0856481481481481E-3</v>
      </c>
      <c r="F21" s="142"/>
      <c r="G21" s="142"/>
      <c r="H21" s="142"/>
      <c r="I21" s="142"/>
    </row>
    <row r="22" spans="1:9" ht="18" x14ac:dyDescent="0.25">
      <c r="A22" s="75" t="s">
        <v>726</v>
      </c>
      <c r="B22" s="4" t="str">
        <f>KI!D26</f>
        <v>:43.75</v>
      </c>
      <c r="C22" s="4" t="str">
        <f>KI!E26</f>
        <v>:53.42</v>
      </c>
      <c r="D22" s="5">
        <f>KI!F26</f>
        <v>1.124537037037037E-3</v>
      </c>
      <c r="E22" s="5">
        <f>KI!G26</f>
        <v>1.1244212962962963E-3</v>
      </c>
      <c r="F22" s="142"/>
      <c r="G22" s="142"/>
      <c r="H22" s="142"/>
      <c r="I22" s="142"/>
    </row>
    <row r="23" spans="1:9" ht="18" x14ac:dyDescent="0.25">
      <c r="A23" s="75" t="s">
        <v>1079</v>
      </c>
      <c r="B23" s="4" t="str">
        <f>SPAJ!D28</f>
        <v>:45.42</v>
      </c>
      <c r="C23" s="4" t="str">
        <f>SPAJ!E28</f>
        <v>:52.33</v>
      </c>
      <c r="D23" s="5">
        <f>SPAJ!F28</f>
        <v>1.1313657407407407E-3</v>
      </c>
      <c r="E23" s="5" t="str">
        <f>SPAJ!G28</f>
        <v>EX</v>
      </c>
      <c r="F23" s="142"/>
      <c r="G23" s="142"/>
      <c r="H23" s="142"/>
      <c r="I23" s="142"/>
    </row>
    <row r="24" spans="1:9" ht="18" x14ac:dyDescent="0.25">
      <c r="A24" s="75" t="s">
        <v>1092</v>
      </c>
      <c r="B24" s="4" t="str">
        <f>SSI!D26</f>
        <v>:45.12</v>
      </c>
      <c r="C24" s="4" t="str">
        <f>SSI!E26</f>
        <v>:50.40</v>
      </c>
      <c r="D24" s="5">
        <f>SSI!F26</f>
        <v>1.1055555555555556E-3</v>
      </c>
      <c r="E24" s="5">
        <f>SSI!G26</f>
        <v>1.1053240740740741E-3</v>
      </c>
      <c r="F24" s="142"/>
      <c r="G24" s="142"/>
      <c r="H24" s="142"/>
      <c r="I24" s="142"/>
    </row>
    <row r="25" spans="1:9" ht="18" x14ac:dyDescent="0.25">
      <c r="A25" s="2" t="s">
        <v>1218</v>
      </c>
      <c r="B25" s="4" t="str">
        <f>SAN!D26</f>
        <v>:41.79</v>
      </c>
      <c r="C25" s="4" t="str">
        <f>SAN!E26</f>
        <v>:50.87</v>
      </c>
      <c r="D25" s="5">
        <f>SAN!F26</f>
        <v>1.0724537037037037E-3</v>
      </c>
      <c r="E25" s="5">
        <f>SAN!G26</f>
        <v>1.0709490740740742E-3</v>
      </c>
      <c r="F25" s="142"/>
      <c r="G25" s="142"/>
      <c r="H25" s="142"/>
      <c r="I25" s="142"/>
    </row>
    <row r="26" spans="1:9" ht="18" x14ac:dyDescent="0.25">
      <c r="A26" s="2"/>
      <c r="B26" s="4"/>
      <c r="C26" s="4"/>
      <c r="D26" s="5"/>
      <c r="E26" s="142"/>
      <c r="F26" s="142"/>
      <c r="G26" s="142"/>
      <c r="H26" s="142"/>
      <c r="I26" s="142"/>
    </row>
    <row r="27" spans="1:9" ht="18" x14ac:dyDescent="0.25">
      <c r="A27" s="152" t="s">
        <v>89</v>
      </c>
      <c r="B27" s="153" t="s">
        <v>74</v>
      </c>
      <c r="C27" s="153" t="s">
        <v>73</v>
      </c>
      <c r="D27" s="153" t="s">
        <v>53</v>
      </c>
      <c r="E27" s="153" t="s">
        <v>98</v>
      </c>
      <c r="F27" s="153"/>
      <c r="G27" s="153"/>
      <c r="H27" s="142"/>
      <c r="I27" s="142"/>
    </row>
    <row r="28" spans="1:9" ht="18" x14ac:dyDescent="0.25">
      <c r="A28" s="2"/>
      <c r="B28" s="4"/>
      <c r="C28" s="4"/>
      <c r="D28" s="5"/>
      <c r="E28" s="5"/>
      <c r="F28" s="142"/>
      <c r="G28" s="142"/>
      <c r="H28" s="142"/>
      <c r="I28" s="142"/>
    </row>
    <row r="29" spans="1:9" ht="18" x14ac:dyDescent="0.25">
      <c r="A29" s="2"/>
      <c r="B29" s="4"/>
      <c r="C29" s="4"/>
      <c r="D29" s="5"/>
      <c r="E29" s="142"/>
      <c r="F29" s="142"/>
      <c r="G29" s="142"/>
      <c r="H29" s="142"/>
      <c r="I29" s="142"/>
    </row>
    <row r="30" spans="1:9" ht="18" x14ac:dyDescent="0.25">
      <c r="A30" s="152" t="s">
        <v>90</v>
      </c>
      <c r="B30" s="153" t="s">
        <v>78</v>
      </c>
      <c r="C30" s="153" t="s">
        <v>77</v>
      </c>
      <c r="D30" s="153" t="s">
        <v>76</v>
      </c>
      <c r="E30" s="153" t="s">
        <v>75</v>
      </c>
      <c r="F30" s="153" t="s">
        <v>84</v>
      </c>
      <c r="G30" s="153" t="s">
        <v>53</v>
      </c>
      <c r="H30" s="153" t="s">
        <v>98</v>
      </c>
      <c r="I30" s="142"/>
    </row>
    <row r="31" spans="1:9" ht="18" x14ac:dyDescent="0.25">
      <c r="A31" s="2"/>
      <c r="B31" s="22"/>
      <c r="C31" s="22"/>
      <c r="D31" s="22"/>
      <c r="E31" s="22"/>
      <c r="F31" s="22"/>
      <c r="G31" s="5"/>
      <c r="H31" s="5"/>
      <c r="I31" s="142"/>
    </row>
    <row r="32" spans="1:9" ht="18" x14ac:dyDescent="0.25">
      <c r="A32" s="2"/>
      <c r="B32" s="22"/>
      <c r="C32" s="22"/>
      <c r="D32" s="22"/>
      <c r="E32" s="22"/>
      <c r="F32" s="22"/>
      <c r="G32" s="5"/>
      <c r="H32" s="5"/>
      <c r="I32" s="142"/>
    </row>
    <row r="33" spans="1:11" ht="18" x14ac:dyDescent="0.25">
      <c r="A33" s="2"/>
      <c r="B33" s="22"/>
      <c r="C33" s="22"/>
      <c r="D33" s="22"/>
      <c r="E33" s="22"/>
      <c r="F33" s="22"/>
      <c r="G33" s="5"/>
      <c r="H33" s="142"/>
      <c r="I33" s="142"/>
    </row>
    <row r="34" spans="1:11" ht="18" x14ac:dyDescent="0.25">
      <c r="A34" s="152" t="s">
        <v>91</v>
      </c>
      <c r="B34" s="153" t="s">
        <v>74</v>
      </c>
      <c r="C34" s="153" t="s">
        <v>73</v>
      </c>
      <c r="D34" s="153" t="s">
        <v>53</v>
      </c>
      <c r="E34" s="153" t="s">
        <v>98</v>
      </c>
      <c r="F34" s="153"/>
      <c r="G34" s="153"/>
      <c r="H34" s="142"/>
      <c r="I34" s="142"/>
    </row>
    <row r="35" spans="1:11" ht="18" x14ac:dyDescent="0.25">
      <c r="A35" s="2"/>
      <c r="B35" s="4"/>
      <c r="C35" s="4"/>
      <c r="D35" s="5"/>
      <c r="E35" s="5"/>
      <c r="F35" s="142"/>
      <c r="G35" s="142"/>
      <c r="H35" s="142"/>
      <c r="I35" s="142"/>
    </row>
    <row r="36" spans="1:11" ht="18" x14ac:dyDescent="0.25">
      <c r="A36" s="2"/>
      <c r="B36" s="4"/>
      <c r="C36" s="4"/>
      <c r="D36" s="5"/>
      <c r="E36" s="142"/>
      <c r="F36" s="142"/>
      <c r="G36" s="142"/>
      <c r="H36" s="142"/>
      <c r="I36" s="142"/>
    </row>
    <row r="37" spans="1:11" ht="18" x14ac:dyDescent="0.25">
      <c r="A37" s="152" t="s">
        <v>92</v>
      </c>
      <c r="B37" s="153" t="s">
        <v>74</v>
      </c>
      <c r="C37" s="153" t="s">
        <v>73</v>
      </c>
      <c r="D37" s="153" t="s">
        <v>53</v>
      </c>
      <c r="E37" s="153" t="s">
        <v>98</v>
      </c>
      <c r="F37" s="153"/>
      <c r="G37" s="153"/>
      <c r="H37" s="142"/>
      <c r="I37" s="142"/>
    </row>
    <row r="38" spans="1:11" ht="18" x14ac:dyDescent="0.25">
      <c r="A38" s="152"/>
      <c r="B38" s="153"/>
      <c r="C38" s="153"/>
      <c r="D38" s="153"/>
      <c r="E38" s="153"/>
      <c r="F38" s="153"/>
      <c r="G38" s="153"/>
      <c r="H38" s="142"/>
      <c r="I38" s="142"/>
    </row>
    <row r="39" spans="1:11" ht="18.75" thickBot="1" x14ac:dyDescent="0.3">
      <c r="A39" s="152"/>
      <c r="B39" s="153"/>
      <c r="C39" s="153"/>
      <c r="D39" s="153"/>
      <c r="E39" s="153"/>
      <c r="F39" s="153"/>
      <c r="G39" s="153"/>
      <c r="H39" s="142"/>
      <c r="I39" s="142"/>
    </row>
    <row r="40" spans="1:11" ht="18.75" thickBot="1" x14ac:dyDescent="0.3">
      <c r="A40" s="48" t="s">
        <v>1381</v>
      </c>
      <c r="B40" s="193"/>
      <c r="C40" s="193"/>
      <c r="D40" s="193"/>
      <c r="E40" s="193"/>
      <c r="F40" s="193"/>
      <c r="G40" s="193"/>
      <c r="H40" s="194"/>
      <c r="I40" s="194"/>
      <c r="J40" s="135"/>
      <c r="K40" s="136"/>
    </row>
    <row r="41" spans="1:11" ht="18" x14ac:dyDescent="0.25">
      <c r="A41" s="156" t="s">
        <v>0</v>
      </c>
      <c r="B41" s="54" t="s">
        <v>2</v>
      </c>
      <c r="C41" s="54" t="s">
        <v>1</v>
      </c>
      <c r="D41" s="54" t="s">
        <v>3</v>
      </c>
      <c r="E41" s="55" t="s">
        <v>10</v>
      </c>
      <c r="F41" s="55" t="s">
        <v>4</v>
      </c>
      <c r="G41" s="55" t="s">
        <v>5</v>
      </c>
      <c r="H41" s="55" t="s">
        <v>11</v>
      </c>
      <c r="I41" s="55" t="s">
        <v>6</v>
      </c>
      <c r="J41" s="55" t="s">
        <v>7</v>
      </c>
      <c r="K41" s="56" t="s">
        <v>8</v>
      </c>
    </row>
    <row r="42" spans="1:11" ht="18" x14ac:dyDescent="0.25">
      <c r="A42" s="161" t="s">
        <v>108</v>
      </c>
      <c r="B42" s="167" t="s">
        <v>150</v>
      </c>
      <c r="C42" s="167" t="s">
        <v>151</v>
      </c>
      <c r="D42" s="167" t="s">
        <v>152</v>
      </c>
      <c r="E42" s="170" t="s">
        <v>1400</v>
      </c>
      <c r="F42" s="170" t="s">
        <v>153</v>
      </c>
      <c r="G42" s="167" t="s">
        <v>154</v>
      </c>
      <c r="H42" s="167" t="s">
        <v>1401</v>
      </c>
      <c r="I42" s="167" t="s">
        <v>9</v>
      </c>
      <c r="J42" s="167" t="s">
        <v>155</v>
      </c>
      <c r="K42" s="168" t="s">
        <v>156</v>
      </c>
    </row>
    <row r="43" spans="1:11" ht="18" x14ac:dyDescent="0.25">
      <c r="A43" s="161" t="s">
        <v>109</v>
      </c>
      <c r="B43" s="167" t="s">
        <v>99</v>
      </c>
      <c r="C43" s="167" t="s">
        <v>29</v>
      </c>
      <c r="D43" s="167" t="s">
        <v>101</v>
      </c>
      <c r="E43" s="170" t="s">
        <v>1402</v>
      </c>
      <c r="F43" s="170" t="s">
        <v>117</v>
      </c>
      <c r="G43" s="167" t="s">
        <v>125</v>
      </c>
      <c r="H43" s="167" t="s">
        <v>1403</v>
      </c>
      <c r="I43" s="167" t="s">
        <v>18</v>
      </c>
      <c r="J43" s="167" t="s">
        <v>38</v>
      </c>
      <c r="K43" s="168" t="s">
        <v>69</v>
      </c>
    </row>
    <row r="44" spans="1:11" ht="18.75" thickBot="1" x14ac:dyDescent="0.3">
      <c r="A44" s="163" t="s">
        <v>104</v>
      </c>
      <c r="B44" s="164" t="str">
        <f>BT!C6</f>
        <v>2:51.43 PCV</v>
      </c>
      <c r="C44" s="164" t="str">
        <f>BT!D6</f>
        <v>3:36.06 TT</v>
      </c>
      <c r="D44" s="164" t="str">
        <f>BT!E6</f>
        <v>:32.24 SSI</v>
      </c>
      <c r="E44" s="171" t="str">
        <f>BT!F6</f>
        <v>:34.43 DAF</v>
      </c>
      <c r="F44" s="171" t="str">
        <f>BT!G6</f>
        <v>1:32.53 SAN</v>
      </c>
      <c r="G44" s="164" t="str">
        <f>BT!H6</f>
        <v>1:15.92 KI</v>
      </c>
      <c r="H44" s="164" t="str">
        <f>BT!I6</f>
        <v>1:16.93 PCV</v>
      </c>
      <c r="I44" s="164" t="str">
        <f>BT!J6</f>
        <v>9:14.97 TT</v>
      </c>
      <c r="J44" s="164" t="str">
        <f>BT!K6</f>
        <v>1:43.56 TT</v>
      </c>
      <c r="K44" s="165" t="str">
        <f>BT!L6</f>
        <v>2:07.82 TT</v>
      </c>
    </row>
    <row r="45" spans="1:11" ht="18.75" thickBot="1" x14ac:dyDescent="0.3">
      <c r="A45" s="203"/>
      <c r="B45" s="196"/>
      <c r="C45" s="196"/>
      <c r="D45" s="196"/>
      <c r="E45" s="223"/>
      <c r="F45" s="223"/>
      <c r="G45" s="196"/>
      <c r="H45" s="196"/>
      <c r="I45" s="196"/>
      <c r="J45" s="196"/>
      <c r="K45" s="196"/>
    </row>
    <row r="46" spans="1:11" ht="18.75" thickBot="1" x14ac:dyDescent="0.3">
      <c r="A46" s="224">
        <v>2016</v>
      </c>
      <c r="B46" s="225"/>
      <c r="C46" s="225"/>
      <c r="D46" s="225"/>
      <c r="E46" s="226"/>
      <c r="F46" s="226"/>
      <c r="G46" s="225"/>
      <c r="H46" s="225"/>
      <c r="I46" s="225"/>
      <c r="J46" s="225"/>
      <c r="K46" s="227"/>
    </row>
    <row r="47" spans="1:11" ht="18" x14ac:dyDescent="0.25">
      <c r="A47" s="206" t="s">
        <v>134</v>
      </c>
      <c r="B47" s="220" t="s">
        <v>309</v>
      </c>
      <c r="C47" s="220" t="s">
        <v>316</v>
      </c>
      <c r="D47" s="220" t="s">
        <v>208</v>
      </c>
      <c r="E47" s="228" t="s">
        <v>202</v>
      </c>
      <c r="F47" s="228" t="s">
        <v>297</v>
      </c>
      <c r="G47" s="220" t="s">
        <v>291</v>
      </c>
      <c r="H47" s="220" t="s">
        <v>202</v>
      </c>
      <c r="I47" s="220" t="s">
        <v>264</v>
      </c>
      <c r="J47" s="220" t="s">
        <v>218</v>
      </c>
      <c r="K47" s="221" t="s">
        <v>247</v>
      </c>
    </row>
    <row r="48" spans="1:11" ht="18.75" thickBot="1" x14ac:dyDescent="0.3">
      <c r="A48" s="163" t="s">
        <v>135</v>
      </c>
      <c r="B48" s="164" t="str">
        <f>BT!C6</f>
        <v>2:51.43 PCV</v>
      </c>
      <c r="C48" s="164" t="str">
        <f>BT!D6</f>
        <v>3:36.06 TT</v>
      </c>
      <c r="D48" s="164" t="str">
        <f>BT!E6</f>
        <v>:32.24 SSI</v>
      </c>
      <c r="E48" s="164" t="str">
        <f>BT!F6</f>
        <v>:34.43 DAF</v>
      </c>
      <c r="F48" s="164" t="str">
        <f>BT!G6</f>
        <v>1:32.53 SAN</v>
      </c>
      <c r="G48" s="164" t="str">
        <f>BT!H6</f>
        <v>1:15.92 KI</v>
      </c>
      <c r="H48" s="164" t="str">
        <f>BT!I6</f>
        <v>1:16.93 PCV</v>
      </c>
      <c r="I48" s="164" t="str">
        <f>BT!J6</f>
        <v>9:14.97 TT</v>
      </c>
      <c r="J48" s="164" t="str">
        <f>BT!K6</f>
        <v>1:43.56 TT</v>
      </c>
      <c r="K48" s="165" t="str">
        <f>BT!L6</f>
        <v>2:07.82 TT</v>
      </c>
    </row>
  </sheetData>
  <phoneticPr fontId="1" type="noConversion"/>
  <pageMargins left="0.7" right="0.7" top="0.75" bottom="0.75" header="0.5" footer="0.5"/>
  <pageSetup scale="5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fitToPage="1"/>
  </sheetPr>
  <dimension ref="A1:K45"/>
  <sheetViews>
    <sheetView zoomScale="75" zoomScaleNormal="75" zoomScalePageLayoutView="75" workbookViewId="0">
      <selection sqref="A1:K34"/>
    </sheetView>
  </sheetViews>
  <sheetFormatPr defaultColWidth="11.42578125" defaultRowHeight="12.75" x14ac:dyDescent="0.2"/>
  <cols>
    <col min="1" max="1" width="54.140625" style="52" customWidth="1"/>
    <col min="2" max="2" width="16.42578125" style="52" customWidth="1"/>
    <col min="3" max="11" width="16.7109375" style="52" customWidth="1"/>
    <col min="12" max="16384" width="11.42578125" style="52"/>
  </cols>
  <sheetData>
    <row r="1" spans="1:9" ht="30" x14ac:dyDescent="0.4">
      <c r="A1" s="150" t="s">
        <v>107</v>
      </c>
      <c r="B1" s="151" t="s">
        <v>109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 t="s">
        <v>890</v>
      </c>
      <c r="B4" s="4" t="str">
        <f>HIG!B10</f>
        <v>:37.81</v>
      </c>
      <c r="C4" s="4" t="str">
        <f>HIG!C10</f>
        <v>:44.91</v>
      </c>
      <c r="D4" s="4" t="str">
        <f>HIG!D10</f>
        <v>:44.15</v>
      </c>
      <c r="E4" s="4" t="str">
        <f>HIG!E10</f>
        <v>:46.45</v>
      </c>
      <c r="F4" s="5">
        <f>HIG!F10</f>
        <v>1.9944444444444441E-3</v>
      </c>
      <c r="G4" s="21">
        <f>HIG!G10</f>
        <v>2.0001157407407407E-3</v>
      </c>
      <c r="H4" s="142"/>
      <c r="I4" s="142"/>
    </row>
    <row r="5" spans="1:9" ht="18" x14ac:dyDescent="0.25">
      <c r="A5" s="2" t="s">
        <v>1079</v>
      </c>
      <c r="B5" s="4" t="str">
        <f>SPAJ!B9</f>
        <v>:40.26</v>
      </c>
      <c r="C5" s="4" t="str">
        <f>SPAJ!C9</f>
        <v>:50.36</v>
      </c>
      <c r="D5" s="4" t="str">
        <f>SPAJ!D9</f>
        <v>:48.70</v>
      </c>
      <c r="E5" s="4" t="str">
        <f>SPAJ!E9</f>
        <v>:47.77</v>
      </c>
      <c r="F5" s="5">
        <f>SPAJ!F9</f>
        <v>2.1653935185185183E-3</v>
      </c>
      <c r="G5" s="21">
        <f>SPAJ!G9</f>
        <v>2.1653935185185183E-3</v>
      </c>
      <c r="H5" s="142"/>
      <c r="I5" s="142"/>
    </row>
    <row r="6" spans="1:9" ht="18" x14ac:dyDescent="0.25">
      <c r="A6" s="2"/>
      <c r="B6" s="4"/>
      <c r="C6" s="4"/>
      <c r="D6" s="4"/>
      <c r="E6" s="4"/>
      <c r="F6" s="5"/>
      <c r="G6" s="142"/>
      <c r="H6" s="142"/>
      <c r="I6" s="142"/>
    </row>
    <row r="7" spans="1:9" ht="18" x14ac:dyDescent="0.25">
      <c r="A7" s="152" t="s">
        <v>1</v>
      </c>
      <c r="B7" s="153" t="s">
        <v>51</v>
      </c>
      <c r="C7" s="153" t="s">
        <v>49</v>
      </c>
      <c r="D7" s="153" t="s">
        <v>50</v>
      </c>
      <c r="E7" s="153" t="s">
        <v>52</v>
      </c>
      <c r="F7" s="153" t="s">
        <v>53</v>
      </c>
      <c r="G7" s="153" t="s">
        <v>98</v>
      </c>
      <c r="H7" s="142"/>
      <c r="I7" s="142"/>
    </row>
    <row r="8" spans="1:9" ht="18" x14ac:dyDescent="0.25">
      <c r="A8" s="2" t="s">
        <v>525</v>
      </c>
      <c r="B8" s="4" t="str">
        <f>PCV!B16</f>
        <v>:42.92</v>
      </c>
      <c r="C8" s="4" t="str">
        <f>PCV!C16</f>
        <v>:53.19</v>
      </c>
      <c r="D8" s="4" t="str">
        <f>PCV!D16</f>
        <v>:52.95</v>
      </c>
      <c r="E8" s="4" t="str">
        <f>PCV!E16</f>
        <v>:48.51</v>
      </c>
      <c r="F8" s="5">
        <f>PCV!F16</f>
        <v>2.2866898148148147E-3</v>
      </c>
      <c r="G8" s="21">
        <f>PCV!G16</f>
        <v>2.2873842592592594E-3</v>
      </c>
      <c r="H8" s="142"/>
      <c r="I8" s="142"/>
    </row>
    <row r="9" spans="1:9" ht="18" x14ac:dyDescent="0.25">
      <c r="A9" s="2"/>
      <c r="B9" s="4"/>
      <c r="C9" s="4"/>
      <c r="D9" s="4"/>
      <c r="E9" s="4"/>
      <c r="F9" s="5"/>
      <c r="G9" s="142"/>
      <c r="H9" s="142"/>
      <c r="I9" s="142"/>
    </row>
    <row r="10" spans="1:9" ht="18" x14ac:dyDescent="0.25">
      <c r="A10" s="152" t="s">
        <v>87</v>
      </c>
      <c r="B10" s="153" t="s">
        <v>53</v>
      </c>
      <c r="C10" s="153" t="s">
        <v>98</v>
      </c>
      <c r="D10" s="153"/>
      <c r="E10" s="153"/>
      <c r="F10" s="153"/>
      <c r="G10" s="153"/>
      <c r="H10" s="142"/>
      <c r="I10" s="142"/>
    </row>
    <row r="11" spans="1:9" ht="18" x14ac:dyDescent="0.25">
      <c r="A11" s="2" t="s">
        <v>408</v>
      </c>
      <c r="B11" s="6" t="str">
        <f>VTP!F23</f>
        <v>:34.53</v>
      </c>
      <c r="C11" s="6" t="str">
        <f>VTP!G23</f>
        <v>EX</v>
      </c>
      <c r="D11" s="142"/>
      <c r="E11" s="142"/>
      <c r="F11" s="142"/>
      <c r="G11" s="142"/>
      <c r="H11" s="142"/>
      <c r="I11" s="142"/>
    </row>
    <row r="12" spans="1:9" ht="18" x14ac:dyDescent="0.25">
      <c r="A12" s="75" t="s">
        <v>726</v>
      </c>
      <c r="B12" s="6" t="str">
        <f>KI!F21</f>
        <v>:32.20</v>
      </c>
      <c r="C12" s="6" t="str">
        <f>KI!G21</f>
        <v>:32.37</v>
      </c>
      <c r="D12" s="142"/>
      <c r="E12" s="142"/>
      <c r="F12" s="142"/>
      <c r="G12" s="142"/>
      <c r="H12" s="142"/>
      <c r="I12" s="142"/>
    </row>
    <row r="13" spans="1:9" ht="18" x14ac:dyDescent="0.25">
      <c r="A13" s="75" t="s">
        <v>1092</v>
      </c>
      <c r="B13" s="6" t="str">
        <f>SSI!F21</f>
        <v>:32.48</v>
      </c>
      <c r="C13" s="6" t="str">
        <f>SSI!G21</f>
        <v>:32.70</v>
      </c>
      <c r="D13" s="142"/>
      <c r="E13" s="142"/>
      <c r="F13" s="142"/>
      <c r="G13" s="142"/>
      <c r="H13" s="142"/>
      <c r="I13" s="142"/>
    </row>
    <row r="14" spans="1:9" ht="18" x14ac:dyDescent="0.25">
      <c r="A14" s="2"/>
      <c r="B14" s="6"/>
      <c r="C14" s="142"/>
      <c r="D14" s="142"/>
      <c r="E14" s="142"/>
      <c r="F14" s="142"/>
      <c r="G14" s="142"/>
      <c r="H14" s="142"/>
      <c r="I14" s="142"/>
    </row>
    <row r="15" spans="1:9" ht="18" x14ac:dyDescent="0.25">
      <c r="A15" s="152" t="s">
        <v>88</v>
      </c>
      <c r="B15" s="153" t="s">
        <v>74</v>
      </c>
      <c r="C15" s="153" t="s">
        <v>73</v>
      </c>
      <c r="D15" s="153" t="s">
        <v>53</v>
      </c>
      <c r="E15" s="153" t="s">
        <v>98</v>
      </c>
      <c r="F15" s="153"/>
      <c r="G15" s="153"/>
      <c r="H15" s="142"/>
      <c r="I15" s="142"/>
    </row>
    <row r="16" spans="1:9" ht="18" x14ac:dyDescent="0.25">
      <c r="A16" s="75" t="s">
        <v>823</v>
      </c>
      <c r="B16" s="4" t="str">
        <f>DAF!D27</f>
        <v>:44.53</v>
      </c>
      <c r="C16" s="4" t="str">
        <f>DAF!E27</f>
        <v>:55.81</v>
      </c>
      <c r="D16" s="21">
        <f>DAF!F27</f>
        <v>1.1613425925925927E-3</v>
      </c>
      <c r="E16" s="21">
        <f>DAF!G27</f>
        <v>1.1556712962962964E-3</v>
      </c>
      <c r="F16" s="142"/>
      <c r="G16" s="142"/>
      <c r="H16" s="142"/>
      <c r="I16" s="142"/>
    </row>
    <row r="17" spans="1:9" ht="18" x14ac:dyDescent="0.25">
      <c r="A17" s="2"/>
      <c r="B17" s="4"/>
      <c r="C17" s="4"/>
      <c r="D17" s="5"/>
      <c r="E17" s="142"/>
      <c r="F17" s="142"/>
      <c r="G17" s="142"/>
      <c r="H17" s="142"/>
      <c r="I17" s="142"/>
    </row>
    <row r="18" spans="1:9" ht="18" x14ac:dyDescent="0.25">
      <c r="A18" s="152" t="s">
        <v>89</v>
      </c>
      <c r="B18" s="153" t="s">
        <v>74</v>
      </c>
      <c r="C18" s="153" t="s">
        <v>73</v>
      </c>
      <c r="D18" s="153" t="s">
        <v>53</v>
      </c>
      <c r="E18" s="153" t="s">
        <v>98</v>
      </c>
      <c r="F18" s="153"/>
      <c r="G18" s="153"/>
      <c r="H18" s="142"/>
      <c r="I18" s="142"/>
    </row>
    <row r="19" spans="1:9" ht="18" x14ac:dyDescent="0.25">
      <c r="A19" s="2" t="s">
        <v>408</v>
      </c>
      <c r="B19" s="4" t="str">
        <f>VTP!D33</f>
        <v>:35.75</v>
      </c>
      <c r="C19" s="4" t="str">
        <f>VTP!E33</f>
        <v>:41.16</v>
      </c>
      <c r="D19" s="21">
        <f>VTP!F33</f>
        <v>8.9016203703703707E-4</v>
      </c>
      <c r="E19" s="21">
        <f>VTP!G33</f>
        <v>8.9155092592592595E-4</v>
      </c>
      <c r="F19" s="142"/>
      <c r="G19" s="142"/>
      <c r="H19" s="142"/>
      <c r="I19" s="142"/>
    </row>
    <row r="20" spans="1:9" ht="18" x14ac:dyDescent="0.25">
      <c r="A20" s="2" t="s">
        <v>1006</v>
      </c>
      <c r="B20" s="4" t="str">
        <f>GCS!D32</f>
        <v>:35.99</v>
      </c>
      <c r="C20" s="4" t="str">
        <f>GCS!E32</f>
        <v>:39.12</v>
      </c>
      <c r="D20" s="21">
        <f>GCS!F32</f>
        <v>8.6932870370370376E-4</v>
      </c>
      <c r="E20" s="21">
        <f>GCS!G32</f>
        <v>8.7719907407407408E-4</v>
      </c>
      <c r="F20" s="142"/>
      <c r="G20" s="142"/>
      <c r="H20" s="142"/>
      <c r="I20" s="142"/>
    </row>
    <row r="21" spans="1:9" ht="18" x14ac:dyDescent="0.25">
      <c r="A21" s="2" t="s">
        <v>1218</v>
      </c>
      <c r="B21" s="4" t="str">
        <f>SAN!D31</f>
        <v>:35.12</v>
      </c>
      <c r="C21" s="4" t="str">
        <f>SAN!E31</f>
        <v>:41.22</v>
      </c>
      <c r="D21" s="21">
        <f>SAN!F31</f>
        <v>8.8356481481481478E-4</v>
      </c>
      <c r="E21" s="21">
        <f>SAN!G31</f>
        <v>8.8541666666666662E-4</v>
      </c>
      <c r="F21" s="142"/>
      <c r="G21" s="142"/>
      <c r="H21" s="142"/>
      <c r="I21" s="142"/>
    </row>
    <row r="22" spans="1:9" ht="18" x14ac:dyDescent="0.25">
      <c r="A22" s="2"/>
      <c r="B22" s="4"/>
      <c r="C22" s="4"/>
      <c r="D22" s="5"/>
      <c r="E22" s="142"/>
      <c r="F22" s="142"/>
      <c r="G22" s="142"/>
      <c r="H22" s="142"/>
      <c r="I22" s="142"/>
    </row>
    <row r="23" spans="1:9" ht="18" x14ac:dyDescent="0.25">
      <c r="A23" s="152" t="s">
        <v>90</v>
      </c>
      <c r="B23" s="153" t="s">
        <v>78</v>
      </c>
      <c r="C23" s="153" t="s">
        <v>77</v>
      </c>
      <c r="D23" s="153" t="s">
        <v>76</v>
      </c>
      <c r="E23" s="153" t="s">
        <v>75</v>
      </c>
      <c r="F23" s="153" t="s">
        <v>84</v>
      </c>
      <c r="G23" s="153" t="s">
        <v>53</v>
      </c>
      <c r="H23" s="153" t="s">
        <v>98</v>
      </c>
      <c r="I23" s="142"/>
    </row>
    <row r="24" spans="1:9" ht="18" x14ac:dyDescent="0.25">
      <c r="A24" s="2"/>
      <c r="B24" s="22"/>
      <c r="C24" s="22"/>
      <c r="D24" s="22"/>
      <c r="E24" s="22"/>
      <c r="F24" s="22"/>
      <c r="G24" s="5"/>
      <c r="H24" s="5"/>
      <c r="I24" s="142"/>
    </row>
    <row r="25" spans="1:9" ht="18" x14ac:dyDescent="0.25">
      <c r="A25" s="2"/>
      <c r="B25" s="22"/>
      <c r="C25" s="22"/>
      <c r="D25" s="22"/>
      <c r="E25" s="22"/>
      <c r="F25" s="22"/>
      <c r="G25" s="5"/>
      <c r="H25" s="5"/>
      <c r="I25" s="142"/>
    </row>
    <row r="26" spans="1:9" ht="18" x14ac:dyDescent="0.25">
      <c r="A26" s="2"/>
      <c r="B26" s="22"/>
      <c r="C26" s="22"/>
      <c r="D26" s="22"/>
      <c r="E26" s="22"/>
      <c r="F26" s="22"/>
      <c r="G26" s="5"/>
      <c r="H26" s="142"/>
      <c r="I26" s="142"/>
    </row>
    <row r="27" spans="1:9" ht="18" x14ac:dyDescent="0.25">
      <c r="A27" s="152" t="s">
        <v>91</v>
      </c>
      <c r="B27" s="153" t="s">
        <v>74</v>
      </c>
      <c r="C27" s="153" t="s">
        <v>73</v>
      </c>
      <c r="D27" s="153" t="s">
        <v>53</v>
      </c>
      <c r="E27" s="153" t="s">
        <v>98</v>
      </c>
      <c r="F27" s="153"/>
      <c r="G27" s="153"/>
      <c r="H27" s="142"/>
      <c r="I27" s="142"/>
    </row>
    <row r="28" spans="1:9" ht="18" x14ac:dyDescent="0.25">
      <c r="A28" s="2" t="s">
        <v>1006</v>
      </c>
      <c r="B28" s="4" t="str">
        <f>GCS!L19</f>
        <v>:46.40</v>
      </c>
      <c r="C28" s="4" t="str">
        <f>GCS!M19</f>
        <v>:51.01</v>
      </c>
      <c r="D28" s="21">
        <f>GCS!N19</f>
        <v>1.1274305555555556E-3</v>
      </c>
      <c r="E28" s="21">
        <f>GCS!O19</f>
        <v>1.1226851851851851E-3</v>
      </c>
      <c r="F28" s="142"/>
      <c r="G28" s="142"/>
      <c r="H28" s="142"/>
      <c r="I28" s="142"/>
    </row>
    <row r="29" spans="1:9" ht="18" x14ac:dyDescent="0.25">
      <c r="A29" s="2"/>
      <c r="B29" s="4"/>
      <c r="C29" s="4"/>
      <c r="D29" s="5"/>
      <c r="E29" s="142"/>
      <c r="F29" s="142"/>
      <c r="G29" s="142"/>
      <c r="H29" s="142"/>
      <c r="I29" s="142"/>
    </row>
    <row r="30" spans="1:9" ht="18" x14ac:dyDescent="0.25">
      <c r="A30" s="152" t="s">
        <v>92</v>
      </c>
      <c r="B30" s="153" t="s">
        <v>74</v>
      </c>
      <c r="C30" s="153" t="s">
        <v>73</v>
      </c>
      <c r="D30" s="153" t="s">
        <v>53</v>
      </c>
      <c r="E30" s="153" t="s">
        <v>98</v>
      </c>
      <c r="F30" s="153"/>
      <c r="G30" s="153"/>
      <c r="H30" s="142"/>
      <c r="I30" s="142"/>
    </row>
    <row r="31" spans="1:9" ht="18" x14ac:dyDescent="0.25">
      <c r="A31" s="2" t="s">
        <v>525</v>
      </c>
      <c r="B31" s="4" t="str">
        <f>PCV!L26</f>
        <v>:43.42</v>
      </c>
      <c r="C31" s="4" t="str">
        <f>PCV!M26</f>
        <v>:52.33</v>
      </c>
      <c r="D31" s="21">
        <f>PCV!N26</f>
        <v>1.1082175925925925E-3</v>
      </c>
      <c r="E31" s="21">
        <f>PCV!O26</f>
        <v>1.1104166666666667E-3</v>
      </c>
      <c r="F31" s="153"/>
      <c r="G31" s="153"/>
      <c r="H31" s="142"/>
      <c r="I31" s="142"/>
    </row>
    <row r="32" spans="1:9" ht="18" x14ac:dyDescent="0.25">
      <c r="A32" s="75" t="s">
        <v>726</v>
      </c>
      <c r="B32" s="4" t="str">
        <f>KI!L24</f>
        <v>:44.05</v>
      </c>
      <c r="C32" s="4" t="str">
        <f>KI!M24</f>
        <v>:51.34</v>
      </c>
      <c r="D32" s="21">
        <f>KI!N24</f>
        <v>1.1040509259259261E-3</v>
      </c>
      <c r="E32" s="21">
        <f>KI!O24</f>
        <v>1.1055555555555556E-3</v>
      </c>
      <c r="F32" s="153"/>
      <c r="G32" s="153"/>
      <c r="H32" s="142"/>
      <c r="I32" s="142"/>
    </row>
    <row r="33" spans="1:11" ht="18" x14ac:dyDescent="0.25">
      <c r="A33" s="75" t="s">
        <v>890</v>
      </c>
      <c r="B33" s="4" t="str">
        <f>HIG!L24</f>
        <v>:44.38</v>
      </c>
      <c r="C33" s="4" t="str">
        <f>HIG!M24</f>
        <v>:50.86</v>
      </c>
      <c r="D33" s="21">
        <f>HIG!N24</f>
        <v>1.1023148148148149E-3</v>
      </c>
      <c r="E33" s="21">
        <f>HIG!O24</f>
        <v>1.1063657407407409E-3</v>
      </c>
      <c r="F33" s="153"/>
      <c r="G33" s="153"/>
      <c r="H33" s="142"/>
      <c r="I33" s="142"/>
    </row>
    <row r="34" spans="1:11" ht="18" x14ac:dyDescent="0.25">
      <c r="A34" s="75" t="s">
        <v>1092</v>
      </c>
      <c r="B34" s="4" t="str">
        <f>SSI!L24</f>
        <v>:45.26</v>
      </c>
      <c r="C34" s="4" t="str">
        <f>SSI!M24</f>
        <v>:52.07</v>
      </c>
      <c r="D34" s="21">
        <f>SSI!N24</f>
        <v>1.1265046296296296E-3</v>
      </c>
      <c r="E34" s="21">
        <f>SSI!O24</f>
        <v>1.1353009259259259E-3</v>
      </c>
      <c r="F34" s="153"/>
      <c r="G34" s="153"/>
      <c r="H34" s="142"/>
      <c r="I34" s="142"/>
    </row>
    <row r="35" spans="1:11" ht="18" x14ac:dyDescent="0.25">
      <c r="A35" s="2" t="s">
        <v>1218</v>
      </c>
      <c r="B35" s="4" t="str">
        <f>SAN!L25</f>
        <v>:44.23</v>
      </c>
      <c r="C35" s="4" t="str">
        <f>SAN!M25</f>
        <v>:49.84</v>
      </c>
      <c r="D35" s="21">
        <f>SAN!N25</f>
        <v>1.088773148148148E-3</v>
      </c>
      <c r="E35" s="21">
        <f>SAN!O25</f>
        <v>1.0909722222222221E-3</v>
      </c>
      <c r="F35" s="153"/>
      <c r="G35" s="153"/>
      <c r="H35" s="142"/>
      <c r="I35" s="142"/>
    </row>
    <row r="36" spans="1:11" ht="18" x14ac:dyDescent="0.25">
      <c r="A36" s="152"/>
      <c r="B36" s="4"/>
      <c r="C36" s="4"/>
      <c r="D36" s="5"/>
      <c r="E36" s="5"/>
      <c r="F36" s="153"/>
      <c r="G36" s="153"/>
      <c r="H36" s="142"/>
      <c r="I36" s="142"/>
    </row>
    <row r="37" spans="1:11" ht="18.75" thickBot="1" x14ac:dyDescent="0.3">
      <c r="A37" s="152"/>
      <c r="B37" s="4"/>
      <c r="C37" s="4"/>
      <c r="D37" s="5"/>
      <c r="E37" s="5"/>
      <c r="F37" s="153"/>
      <c r="G37" s="153"/>
      <c r="H37" s="142"/>
      <c r="I37" s="142"/>
    </row>
    <row r="38" spans="1:11" ht="18.75" thickBot="1" x14ac:dyDescent="0.3">
      <c r="A38" s="198" t="s">
        <v>1381</v>
      </c>
      <c r="B38" s="204"/>
      <c r="C38" s="204"/>
      <c r="D38" s="205"/>
      <c r="E38" s="205"/>
      <c r="F38" s="193"/>
      <c r="G38" s="193"/>
      <c r="H38" s="194"/>
      <c r="I38" s="194"/>
      <c r="J38" s="135"/>
      <c r="K38" s="136"/>
    </row>
    <row r="39" spans="1:11" ht="18" x14ac:dyDescent="0.25">
      <c r="A39" s="156" t="s">
        <v>0</v>
      </c>
      <c r="B39" s="54" t="s">
        <v>2</v>
      </c>
      <c r="C39" s="54" t="s">
        <v>1</v>
      </c>
      <c r="D39" s="54" t="s">
        <v>3</v>
      </c>
      <c r="E39" s="55" t="s">
        <v>10</v>
      </c>
      <c r="F39" s="55" t="s">
        <v>4</v>
      </c>
      <c r="G39" s="55" t="s">
        <v>5</v>
      </c>
      <c r="H39" s="55" t="s">
        <v>11</v>
      </c>
      <c r="I39" s="55" t="s">
        <v>6</v>
      </c>
      <c r="J39" s="55" t="s">
        <v>7</v>
      </c>
      <c r="K39" s="56" t="s">
        <v>8</v>
      </c>
    </row>
    <row r="40" spans="1:11" ht="18" x14ac:dyDescent="0.25">
      <c r="A40" s="161" t="s">
        <v>108</v>
      </c>
      <c r="B40" s="167" t="s">
        <v>63</v>
      </c>
      <c r="C40" s="167" t="s">
        <v>45</v>
      </c>
      <c r="D40" s="167" t="s">
        <v>65</v>
      </c>
      <c r="E40" s="167" t="s">
        <v>1404</v>
      </c>
      <c r="F40" s="167" t="s">
        <v>24</v>
      </c>
      <c r="G40" s="167" t="s">
        <v>119</v>
      </c>
      <c r="H40" s="167" t="s">
        <v>1405</v>
      </c>
      <c r="I40" s="167" t="s">
        <v>102</v>
      </c>
      <c r="J40" s="167" t="s">
        <v>17</v>
      </c>
      <c r="K40" s="168" t="s">
        <v>123</v>
      </c>
    </row>
    <row r="41" spans="1:11" ht="18.75" thickBot="1" x14ac:dyDescent="0.3">
      <c r="A41" s="163" t="s">
        <v>109</v>
      </c>
      <c r="B41" s="164" t="str">
        <f>BT!C7</f>
        <v>2:52.32 HIG</v>
      </c>
      <c r="C41" s="164" t="str">
        <f>BT!D7</f>
        <v>3:17.57 PCV</v>
      </c>
      <c r="D41" s="164" t="str">
        <f>BT!E7</f>
        <v>:32.20 KI</v>
      </c>
      <c r="E41" s="164" t="str">
        <f>BT!F7</f>
        <v>:32.62 VTP</v>
      </c>
      <c r="F41" s="164" t="str">
        <f>BT!G7</f>
        <v>1:39.85 DAF</v>
      </c>
      <c r="G41" s="164" t="str">
        <f>BT!H7</f>
        <v>1:15.11 GCS</v>
      </c>
      <c r="H41" s="164" t="str">
        <f>BT!I7</f>
        <v>1:14.84 SAN</v>
      </c>
      <c r="I41" s="164" t="str">
        <f>BT!J7</f>
        <v>8:29.28 TT</v>
      </c>
      <c r="J41" s="164" t="str">
        <f>BT!K7</f>
        <v>1:37.00 GCS</v>
      </c>
      <c r="K41" s="165" t="str">
        <f>BT!L7</f>
        <v>1:34.07 SAN</v>
      </c>
    </row>
    <row r="42" spans="1:11" ht="18.75" thickBot="1" x14ac:dyDescent="0.3">
      <c r="A42" s="203"/>
      <c r="B42" s="196"/>
      <c r="C42" s="196"/>
      <c r="D42" s="196"/>
      <c r="E42" s="196"/>
      <c r="F42" s="196"/>
      <c r="G42" s="196"/>
      <c r="H42" s="196"/>
      <c r="I42" s="196"/>
      <c r="J42" s="64"/>
      <c r="K42" s="64"/>
    </row>
    <row r="43" spans="1:11" ht="18.75" thickBot="1" x14ac:dyDescent="0.3">
      <c r="A43" s="198">
        <v>2016</v>
      </c>
      <c r="B43" s="225"/>
      <c r="C43" s="225"/>
      <c r="D43" s="225"/>
      <c r="E43" s="225"/>
      <c r="F43" s="225"/>
      <c r="G43" s="225"/>
      <c r="H43" s="225"/>
      <c r="I43" s="225"/>
      <c r="J43" s="135"/>
      <c r="K43" s="136"/>
    </row>
    <row r="44" spans="1:11" ht="18" x14ac:dyDescent="0.25">
      <c r="A44" s="206" t="s">
        <v>134</v>
      </c>
      <c r="B44" s="220" t="s">
        <v>323</v>
      </c>
      <c r="C44" s="220" t="s">
        <v>322</v>
      </c>
      <c r="D44" s="220" t="s">
        <v>206</v>
      </c>
      <c r="E44" s="220" t="s">
        <v>202</v>
      </c>
      <c r="F44" s="220" t="s">
        <v>232</v>
      </c>
      <c r="G44" s="220" t="s">
        <v>292</v>
      </c>
      <c r="H44" s="220" t="s">
        <v>202</v>
      </c>
      <c r="I44" s="220" t="s">
        <v>263</v>
      </c>
      <c r="J44" s="220" t="s">
        <v>219</v>
      </c>
      <c r="K44" s="221" t="s">
        <v>251</v>
      </c>
    </row>
    <row r="45" spans="1:11" ht="18.75" thickBot="1" x14ac:dyDescent="0.3">
      <c r="A45" s="163" t="s">
        <v>135</v>
      </c>
      <c r="B45" s="164" t="str">
        <f>BT!C7</f>
        <v>2:52.32 HIG</v>
      </c>
      <c r="C45" s="164" t="str">
        <f>BT!D7</f>
        <v>3:17.57 PCV</v>
      </c>
      <c r="D45" s="164" t="str">
        <f>BT!E7</f>
        <v>:32.20 KI</v>
      </c>
      <c r="E45" s="164" t="str">
        <f>BT!F7</f>
        <v>:32.62 VTP</v>
      </c>
      <c r="F45" s="164" t="str">
        <f>BT!G7</f>
        <v>1:39.85 DAF</v>
      </c>
      <c r="G45" s="164" t="str">
        <f>BT!H7</f>
        <v>1:15.11 GCS</v>
      </c>
      <c r="H45" s="164" t="str">
        <f>BT!I7</f>
        <v>1:14.84 SAN</v>
      </c>
      <c r="I45" s="164" t="str">
        <f>BT!J7</f>
        <v>8:29.28 TT</v>
      </c>
      <c r="J45" s="164" t="str">
        <f>BT!K7</f>
        <v>1:37.00 GCS</v>
      </c>
      <c r="K45" s="165" t="str">
        <f>BT!L7</f>
        <v>1:34.07 SAN</v>
      </c>
    </row>
  </sheetData>
  <phoneticPr fontId="1" type="noConversion"/>
  <pageMargins left="0.7" right="0.7" top="0.75" bottom="0.75" header="0.5" footer="0.5"/>
  <pageSetup scale="52" orientation="landscape" horizontalDpi="4294967292" verticalDpi="429496729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pageSetUpPr fitToPage="1"/>
  </sheetPr>
  <dimension ref="A1:K47"/>
  <sheetViews>
    <sheetView zoomScale="75" zoomScaleNormal="75" zoomScalePageLayoutView="75" workbookViewId="0">
      <selection sqref="A1:K34"/>
    </sheetView>
  </sheetViews>
  <sheetFormatPr defaultColWidth="11.42578125" defaultRowHeight="12.75" x14ac:dyDescent="0.2"/>
  <cols>
    <col min="1" max="1" width="54.140625" style="52" customWidth="1"/>
    <col min="2" max="2" width="16.7109375" style="52" customWidth="1"/>
    <col min="3" max="3" width="16.42578125" style="52" customWidth="1"/>
    <col min="4" max="6" width="16.7109375" style="52" customWidth="1"/>
    <col min="7" max="7" width="16.42578125" style="52" customWidth="1"/>
    <col min="8" max="11" width="16.7109375" style="52" customWidth="1"/>
    <col min="12" max="16384" width="11.42578125" style="52"/>
  </cols>
  <sheetData>
    <row r="1" spans="1:9" ht="30" x14ac:dyDescent="0.4">
      <c r="A1" s="150" t="s">
        <v>110</v>
      </c>
      <c r="B1" s="151" t="s">
        <v>109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/>
      <c r="B4" s="4"/>
      <c r="C4" s="4"/>
      <c r="D4" s="4"/>
      <c r="E4" s="4"/>
      <c r="F4" s="5"/>
      <c r="G4" s="5"/>
      <c r="H4" s="142"/>
      <c r="I4" s="142"/>
    </row>
    <row r="5" spans="1:9" ht="18" x14ac:dyDescent="0.25">
      <c r="A5" s="2"/>
      <c r="B5" s="4"/>
      <c r="C5" s="4"/>
      <c r="D5" s="4"/>
      <c r="E5" s="4"/>
      <c r="F5" s="5"/>
      <c r="G5" s="142"/>
      <c r="H5" s="142"/>
      <c r="I5" s="142"/>
    </row>
    <row r="6" spans="1:9" ht="18" x14ac:dyDescent="0.25">
      <c r="A6" s="152" t="s">
        <v>1</v>
      </c>
      <c r="B6" s="153" t="s">
        <v>51</v>
      </c>
      <c r="C6" s="153" t="s">
        <v>49</v>
      </c>
      <c r="D6" s="153" t="s">
        <v>50</v>
      </c>
      <c r="E6" s="153" t="s">
        <v>52</v>
      </c>
      <c r="F6" s="153" t="s">
        <v>53</v>
      </c>
      <c r="G6" s="153" t="s">
        <v>98</v>
      </c>
      <c r="H6" s="142"/>
      <c r="I6" s="142"/>
    </row>
    <row r="7" spans="1:9" ht="18" x14ac:dyDescent="0.25">
      <c r="A7" s="2" t="s">
        <v>408</v>
      </c>
      <c r="B7" s="4" t="str">
        <f>VTP!B15</f>
        <v>:40.61</v>
      </c>
      <c r="C7" s="4" t="str">
        <f>VTP!C15</f>
        <v>:45.20</v>
      </c>
      <c r="D7" s="4" t="str">
        <f>VTP!D15</f>
        <v>:51.31</v>
      </c>
      <c r="E7" s="4" t="str">
        <f>VTP!E15</f>
        <v>:41.09</v>
      </c>
      <c r="F7" s="5">
        <f>VTP!F15</f>
        <v>2.0626157407407407E-3</v>
      </c>
      <c r="G7" s="21">
        <f>VTP!G15</f>
        <v>2.0718749999999999E-3</v>
      </c>
      <c r="H7" s="142"/>
      <c r="I7" s="142"/>
    </row>
    <row r="8" spans="1:9" ht="18" x14ac:dyDescent="0.25">
      <c r="A8" s="2" t="s">
        <v>525</v>
      </c>
      <c r="B8" s="4" t="str">
        <f>PCV!B15</f>
        <v>:40.00</v>
      </c>
      <c r="C8" s="4" t="str">
        <f>PCV!C15</f>
        <v>:47.44</v>
      </c>
      <c r="D8" s="4" t="str">
        <f>PCV!D15</f>
        <v>:50.26</v>
      </c>
      <c r="E8" s="4" t="str">
        <f>PCV!E15</f>
        <v>:40.37</v>
      </c>
      <c r="F8" s="5">
        <f>PCV!F15</f>
        <v>2.0609953703703702E-3</v>
      </c>
      <c r="G8" s="21">
        <f>PCV!G15</f>
        <v>2.0655092592592596E-3</v>
      </c>
      <c r="H8" s="142"/>
      <c r="I8" s="142"/>
    </row>
    <row r="9" spans="1:9" ht="18" x14ac:dyDescent="0.25">
      <c r="A9" s="2" t="s">
        <v>621</v>
      </c>
      <c r="B9" s="4" t="str">
        <f>WI!B16</f>
        <v>:39.60</v>
      </c>
      <c r="C9" s="4" t="str">
        <f>WI!C16</f>
        <v>:47.85</v>
      </c>
      <c r="D9" s="4" t="str">
        <f>WI!D16</f>
        <v>:50.87</v>
      </c>
      <c r="E9" s="4" t="str">
        <f>WI!E16</f>
        <v>:41.18</v>
      </c>
      <c r="F9" s="5">
        <f>WI!F16</f>
        <v>2.0773148148148148E-3</v>
      </c>
      <c r="G9" s="21">
        <f>WI!G16</f>
        <v>2.0798611111111113E-3</v>
      </c>
      <c r="H9" s="142"/>
      <c r="I9" s="142"/>
    </row>
    <row r="10" spans="1:9" ht="18" x14ac:dyDescent="0.25">
      <c r="A10" s="75" t="s">
        <v>726</v>
      </c>
      <c r="B10" s="4" t="str">
        <f>KI!B15</f>
        <v>:40.99</v>
      </c>
      <c r="C10" s="4" t="str">
        <f>KI!C15</f>
        <v>:45.90</v>
      </c>
      <c r="D10" s="4" t="str">
        <f>KI!D15</f>
        <v>:51.58</v>
      </c>
      <c r="E10" s="4" t="str">
        <f>KI!E15</f>
        <v>:42.28</v>
      </c>
      <c r="F10" s="5">
        <f>KI!F15</f>
        <v>2.0920138888888889E-3</v>
      </c>
      <c r="G10" s="21">
        <f>KI!G15</f>
        <v>2.0932870370370372E-3</v>
      </c>
      <c r="H10" s="142"/>
      <c r="I10" s="142"/>
    </row>
    <row r="11" spans="1:9" ht="18" x14ac:dyDescent="0.25">
      <c r="A11" s="75" t="s">
        <v>1079</v>
      </c>
      <c r="B11" s="4" t="str">
        <f>SPAJ!B15</f>
        <v>:39.75</v>
      </c>
      <c r="C11" s="4" t="str">
        <f>SPAJ!C15</f>
        <v>:46.26</v>
      </c>
      <c r="D11" s="4" t="str">
        <f>SPAJ!D15</f>
        <v>:49.25</v>
      </c>
      <c r="E11" s="4" t="str">
        <f>SPAJ!E15</f>
        <v>:40.69</v>
      </c>
      <c r="F11" s="5">
        <f>SPAJ!F15</f>
        <v>2.0364583333333333E-3</v>
      </c>
      <c r="G11" s="21">
        <f>SPAJ!G15</f>
        <v>2.0399305555555557E-3</v>
      </c>
      <c r="H11" s="142"/>
      <c r="I11" s="142"/>
    </row>
    <row r="12" spans="1:9" ht="18" x14ac:dyDescent="0.25">
      <c r="A12" s="75" t="s">
        <v>1092</v>
      </c>
      <c r="B12" s="4" t="str">
        <f>SSI!B14</f>
        <v>:40.66</v>
      </c>
      <c r="C12" s="4" t="str">
        <f>SSI!C14</f>
        <v>:45.11</v>
      </c>
      <c r="D12" s="4" t="str">
        <f>SSI!D14</f>
        <v>:52.38</v>
      </c>
      <c r="E12" s="4" t="str">
        <f>SSI!E14</f>
        <v>:41.91</v>
      </c>
      <c r="F12" s="5">
        <f>SSI!F14</f>
        <v>2.084027777777778E-3</v>
      </c>
      <c r="G12" s="21">
        <f>SSI!G14</f>
        <v>2.0842592592592592E-3</v>
      </c>
      <c r="H12" s="142"/>
      <c r="I12" s="142"/>
    </row>
    <row r="13" spans="1:9" ht="18" x14ac:dyDescent="0.25">
      <c r="A13" s="2" t="s">
        <v>1218</v>
      </c>
      <c r="B13" s="4" t="str">
        <f>SAN!B15</f>
        <v>:41.97</v>
      </c>
      <c r="C13" s="4" t="str">
        <f>SAN!C15</f>
        <v>:47.32</v>
      </c>
      <c r="D13" s="4" t="str">
        <f>SAN!D15</f>
        <v>:49.50</v>
      </c>
      <c r="E13" s="4" t="str">
        <f>SAN!E15</f>
        <v>:41.24</v>
      </c>
      <c r="F13" s="5">
        <f>SAN!F15</f>
        <v>2.0836805555555556E-3</v>
      </c>
      <c r="G13" s="21">
        <f>SAN!G15</f>
        <v>2.0846064814814816E-3</v>
      </c>
      <c r="H13" s="142"/>
      <c r="I13" s="142"/>
    </row>
    <row r="14" spans="1:9" ht="18" x14ac:dyDescent="0.25">
      <c r="A14" s="2"/>
      <c r="B14" s="4"/>
      <c r="C14" s="4"/>
      <c r="D14" s="4"/>
      <c r="E14" s="4"/>
      <c r="F14" s="5"/>
      <c r="G14" s="142"/>
      <c r="H14" s="142"/>
      <c r="I14" s="142"/>
    </row>
    <row r="15" spans="1:9" ht="18" x14ac:dyDescent="0.25">
      <c r="A15" s="152" t="s">
        <v>87</v>
      </c>
      <c r="B15" s="153" t="s">
        <v>53</v>
      </c>
      <c r="C15" s="153" t="s">
        <v>98</v>
      </c>
      <c r="D15" s="153"/>
      <c r="E15" s="153"/>
      <c r="F15" s="153"/>
      <c r="G15" s="153"/>
      <c r="H15" s="142"/>
      <c r="I15" s="142"/>
    </row>
    <row r="16" spans="1:9" ht="18" x14ac:dyDescent="0.25">
      <c r="A16" s="2"/>
      <c r="B16" s="6"/>
      <c r="C16" s="6"/>
      <c r="D16" s="142"/>
      <c r="E16" s="142"/>
      <c r="F16" s="142"/>
      <c r="G16" s="142"/>
      <c r="H16" s="142"/>
      <c r="I16" s="142"/>
    </row>
    <row r="17" spans="1:9" ht="18" x14ac:dyDescent="0.25">
      <c r="A17" s="2"/>
      <c r="B17" s="6"/>
      <c r="C17" s="142"/>
      <c r="D17" s="142"/>
      <c r="E17" s="142"/>
      <c r="F17" s="142"/>
      <c r="G17" s="142"/>
      <c r="H17" s="142"/>
      <c r="I17" s="142"/>
    </row>
    <row r="18" spans="1:9" ht="18" x14ac:dyDescent="0.25">
      <c r="A18" s="152" t="s">
        <v>88</v>
      </c>
      <c r="B18" s="153" t="s">
        <v>74</v>
      </c>
      <c r="C18" s="153" t="s">
        <v>73</v>
      </c>
      <c r="D18" s="153" t="s">
        <v>53</v>
      </c>
      <c r="E18" s="153" t="s">
        <v>98</v>
      </c>
      <c r="F18" s="153"/>
      <c r="G18" s="153"/>
      <c r="H18" s="142"/>
      <c r="I18" s="142"/>
    </row>
    <row r="19" spans="1:9" ht="18" x14ac:dyDescent="0.25">
      <c r="A19" s="2"/>
      <c r="B19" s="4"/>
      <c r="C19" s="4"/>
      <c r="D19" s="5"/>
      <c r="E19" s="5"/>
      <c r="F19" s="142"/>
      <c r="G19" s="142"/>
      <c r="H19" s="142"/>
      <c r="I19" s="142"/>
    </row>
    <row r="20" spans="1:9" ht="18" x14ac:dyDescent="0.25">
      <c r="A20" s="2"/>
      <c r="B20" s="4"/>
      <c r="C20" s="4"/>
      <c r="D20" s="5"/>
      <c r="E20" s="142"/>
      <c r="F20" s="142"/>
      <c r="G20" s="142"/>
      <c r="H20" s="142"/>
      <c r="I20" s="142"/>
    </row>
    <row r="21" spans="1:9" ht="18" x14ac:dyDescent="0.25">
      <c r="A21" s="152" t="s">
        <v>89</v>
      </c>
      <c r="B21" s="153" t="s">
        <v>74</v>
      </c>
      <c r="C21" s="153" t="s">
        <v>73</v>
      </c>
      <c r="D21" s="153" t="s">
        <v>53</v>
      </c>
      <c r="E21" s="153" t="s">
        <v>98</v>
      </c>
      <c r="F21" s="153"/>
      <c r="G21" s="153"/>
      <c r="H21" s="142"/>
      <c r="I21" s="142"/>
    </row>
    <row r="22" spans="1:9" ht="18" x14ac:dyDescent="0.25">
      <c r="A22" s="2"/>
      <c r="B22" s="4"/>
      <c r="C22" s="4"/>
      <c r="D22" s="5"/>
      <c r="E22" s="5"/>
      <c r="F22" s="142"/>
      <c r="G22" s="142"/>
      <c r="H22" s="142"/>
      <c r="I22" s="142"/>
    </row>
    <row r="23" spans="1:9" ht="18" x14ac:dyDescent="0.25">
      <c r="A23" s="2"/>
      <c r="B23" s="4"/>
      <c r="C23" s="4"/>
      <c r="D23" s="5"/>
      <c r="E23" s="142"/>
      <c r="F23" s="142"/>
      <c r="G23" s="142"/>
      <c r="H23" s="142"/>
      <c r="I23" s="142"/>
    </row>
    <row r="24" spans="1:9" ht="18" x14ac:dyDescent="0.25">
      <c r="A24" s="152" t="s">
        <v>90</v>
      </c>
      <c r="B24" s="153" t="s">
        <v>78</v>
      </c>
      <c r="C24" s="153" t="s">
        <v>77</v>
      </c>
      <c r="D24" s="153" t="s">
        <v>76</v>
      </c>
      <c r="E24" s="153" t="s">
        <v>75</v>
      </c>
      <c r="F24" s="153" t="s">
        <v>84</v>
      </c>
      <c r="G24" s="153" t="s">
        <v>53</v>
      </c>
      <c r="H24" s="153" t="s">
        <v>98</v>
      </c>
      <c r="I24" s="142"/>
    </row>
    <row r="25" spans="1:9" ht="18" x14ac:dyDescent="0.25">
      <c r="A25" s="75" t="s">
        <v>823</v>
      </c>
      <c r="B25" s="22" t="str">
        <f>DAF!I4</f>
        <v>:38.02</v>
      </c>
      <c r="C25" s="22" t="str">
        <f>DAF!J4</f>
        <v>:43.47</v>
      </c>
      <c r="D25" s="22" t="str">
        <f>DAF!K4</f>
        <v>:44.53</v>
      </c>
      <c r="E25" s="22" t="str">
        <f>DAF!L4</f>
        <v>:45.40</v>
      </c>
      <c r="F25" s="22" t="str">
        <f>DAF!M4</f>
        <v>:45.85</v>
      </c>
      <c r="G25" s="5">
        <f>DAF!N4</f>
        <v>5.1087962962962962E-3</v>
      </c>
      <c r="H25" s="21">
        <f>DAF!O4</f>
        <v>5.1150462962962964E-3</v>
      </c>
      <c r="I25" s="142"/>
    </row>
    <row r="26" spans="1:9" ht="18" x14ac:dyDescent="0.25">
      <c r="A26" s="2"/>
      <c r="B26" s="22" t="str">
        <f>DAF!I5</f>
        <v>:46.12</v>
      </c>
      <c r="C26" s="22" t="str">
        <f>DAF!J5</f>
        <v>:45.60</v>
      </c>
      <c r="D26" s="22" t="str">
        <f>DAF!K5</f>
        <v>:44.60</v>
      </c>
      <c r="E26" s="22" t="str">
        <f>DAF!L5</f>
        <v>:45.00</v>
      </c>
      <c r="F26" s="22" t="str">
        <f>DAF!M5</f>
        <v>:42.41</v>
      </c>
      <c r="G26" s="5"/>
      <c r="H26" s="21"/>
      <c r="I26" s="142"/>
    </row>
    <row r="27" spans="1:9" ht="18" x14ac:dyDescent="0.25">
      <c r="A27" s="2"/>
      <c r="B27" s="22"/>
      <c r="C27" s="22"/>
      <c r="D27" s="22"/>
      <c r="E27" s="22"/>
      <c r="F27" s="22"/>
      <c r="G27" s="5"/>
      <c r="H27" s="142"/>
      <c r="I27" s="142"/>
    </row>
    <row r="28" spans="1:9" ht="18" x14ac:dyDescent="0.25">
      <c r="A28" s="152" t="s">
        <v>91</v>
      </c>
      <c r="B28" s="153" t="s">
        <v>74</v>
      </c>
      <c r="C28" s="153" t="s">
        <v>73</v>
      </c>
      <c r="D28" s="153" t="s">
        <v>53</v>
      </c>
      <c r="E28" s="153" t="s">
        <v>98</v>
      </c>
      <c r="F28" s="153"/>
      <c r="G28" s="153"/>
      <c r="H28" s="142"/>
      <c r="I28" s="142"/>
    </row>
    <row r="29" spans="1:9" ht="18" x14ac:dyDescent="0.25">
      <c r="A29" s="75" t="s">
        <v>823</v>
      </c>
      <c r="B29" s="4" t="str">
        <f>DAF!L19</f>
        <v>:41.00</v>
      </c>
      <c r="C29" s="4" t="str">
        <f>DAF!M19</f>
        <v>:44:87</v>
      </c>
      <c r="D29" s="5">
        <f>DAF!N19</f>
        <v>9.9386574074074069E-4</v>
      </c>
      <c r="E29" s="21">
        <f>DAF!O19</f>
        <v>9.8923611111111109E-4</v>
      </c>
      <c r="F29" s="142"/>
      <c r="G29" s="142"/>
      <c r="H29" s="142"/>
      <c r="I29" s="142"/>
    </row>
    <row r="30" spans="1:9" ht="18" x14ac:dyDescent="0.25">
      <c r="A30" s="2"/>
      <c r="B30" s="4"/>
      <c r="C30" s="4"/>
      <c r="D30" s="5"/>
      <c r="E30" s="142"/>
      <c r="F30" s="142"/>
      <c r="G30" s="142"/>
      <c r="H30" s="142"/>
      <c r="I30" s="142"/>
    </row>
    <row r="31" spans="1:9" ht="18" x14ac:dyDescent="0.25">
      <c r="A31" s="152" t="s">
        <v>92</v>
      </c>
      <c r="B31" s="153" t="s">
        <v>74</v>
      </c>
      <c r="C31" s="153" t="s">
        <v>73</v>
      </c>
      <c r="D31" s="153" t="s">
        <v>53</v>
      </c>
      <c r="E31" s="153" t="s">
        <v>98</v>
      </c>
      <c r="F31" s="153"/>
      <c r="G31" s="153"/>
      <c r="H31" s="142"/>
      <c r="I31" s="142"/>
    </row>
    <row r="32" spans="1:9" ht="18" x14ac:dyDescent="0.25">
      <c r="A32" s="2" t="s">
        <v>408</v>
      </c>
      <c r="B32" s="4" t="str">
        <f>VTP!L25</f>
        <v>:42.30</v>
      </c>
      <c r="C32" s="4" t="str">
        <f>VTP!M25</f>
        <v>:49.65</v>
      </c>
      <c r="D32" s="5">
        <f>VTP!N25</f>
        <v>1.0642361111111111E-3</v>
      </c>
      <c r="E32" s="21">
        <f>VTP!O25</f>
        <v>1.0623842592592592E-3</v>
      </c>
      <c r="F32" s="153"/>
      <c r="G32" s="153"/>
      <c r="H32" s="142"/>
      <c r="I32" s="142"/>
    </row>
    <row r="33" spans="1:11" ht="18" x14ac:dyDescent="0.25">
      <c r="A33" s="2" t="s">
        <v>525</v>
      </c>
      <c r="B33" s="4" t="str">
        <f>PCV!L25</f>
        <v>:40.91</v>
      </c>
      <c r="C33" s="4" t="str">
        <f>PCV!M25</f>
        <v>:47.34</v>
      </c>
      <c r="D33" s="5">
        <f>PCV!N25</f>
        <v>1.021412037037037E-3</v>
      </c>
      <c r="E33" s="21">
        <f>PCV!O25</f>
        <v>1.0251157407407407E-3</v>
      </c>
      <c r="F33" s="153"/>
      <c r="G33" s="153"/>
      <c r="H33" s="142"/>
      <c r="I33" s="142"/>
    </row>
    <row r="34" spans="1:11" ht="18" x14ac:dyDescent="0.25">
      <c r="A34" s="2" t="s">
        <v>621</v>
      </c>
      <c r="B34" s="4" t="str">
        <f>WI!L24</f>
        <v>:41.94</v>
      </c>
      <c r="C34" s="4" t="str">
        <f>WI!M24</f>
        <v>:48.83</v>
      </c>
      <c r="D34" s="5">
        <f>WI!N24</f>
        <v>1.0505787037037037E-3</v>
      </c>
      <c r="E34" s="21">
        <f>WI!O24</f>
        <v>1.0501157407407408E-3</v>
      </c>
      <c r="F34" s="153"/>
      <c r="G34" s="153"/>
      <c r="H34" s="142"/>
      <c r="I34" s="142"/>
    </row>
    <row r="35" spans="1:11" ht="18" x14ac:dyDescent="0.25">
      <c r="A35" s="75" t="s">
        <v>726</v>
      </c>
      <c r="B35" s="4" t="str">
        <f>KI!L25</f>
        <v>:42.76</v>
      </c>
      <c r="C35" s="4" t="str">
        <f>KI!M25</f>
        <v>:47.62</v>
      </c>
      <c r="D35" s="5">
        <f>KI!N25</f>
        <v>1.0460648148148148E-3</v>
      </c>
      <c r="E35" s="21">
        <f>KI!O25</f>
        <v>1.0487268518518519E-3</v>
      </c>
      <c r="F35" s="153"/>
      <c r="G35" s="153"/>
      <c r="H35" s="142"/>
      <c r="I35" s="142"/>
    </row>
    <row r="36" spans="1:11" ht="18" x14ac:dyDescent="0.25">
      <c r="A36" s="75" t="s">
        <v>1092</v>
      </c>
      <c r="B36" s="4" t="str">
        <f>SSI!L25</f>
        <v>:41.77</v>
      </c>
      <c r="C36" s="4" t="str">
        <f>SSI!M25</f>
        <v>:47.58</v>
      </c>
      <c r="D36" s="5">
        <f>SSI!N25</f>
        <v>1.0341435185185187E-3</v>
      </c>
      <c r="E36" s="21">
        <f>SSI!O25</f>
        <v>1.0395833333333331E-3</v>
      </c>
      <c r="F36" s="153"/>
      <c r="G36" s="153"/>
      <c r="H36" s="142"/>
      <c r="I36" s="142"/>
    </row>
    <row r="37" spans="1:11" ht="18" x14ac:dyDescent="0.25">
      <c r="A37" s="2" t="s">
        <v>1218</v>
      </c>
      <c r="B37" s="4" t="str">
        <f>SAN!L26</f>
        <v>:41.14</v>
      </c>
      <c r="C37" s="4" t="str">
        <f>SAN!M26</f>
        <v>:47.64</v>
      </c>
      <c r="D37" s="5">
        <f>SAN!N26</f>
        <v>1.0275462962962964E-3</v>
      </c>
      <c r="E37" s="21">
        <f>SAN!O26</f>
        <v>1.0275462962962964E-3</v>
      </c>
      <c r="F37" s="153"/>
      <c r="G37" s="153"/>
      <c r="H37" s="142"/>
      <c r="I37" s="142"/>
    </row>
    <row r="38" spans="1:11" ht="18" x14ac:dyDescent="0.25">
      <c r="A38" s="2"/>
      <c r="B38" s="4"/>
      <c r="C38" s="4"/>
      <c r="D38" s="5"/>
      <c r="E38" s="21"/>
      <c r="F38" s="153"/>
      <c r="G38" s="153"/>
      <c r="H38" s="142"/>
      <c r="I38" s="142"/>
    </row>
    <row r="39" spans="1:11" ht="18.75" thickBot="1" x14ac:dyDescent="0.3">
      <c r="A39" s="2"/>
      <c r="B39" s="4"/>
      <c r="C39" s="4"/>
      <c r="D39" s="5"/>
      <c r="E39" s="21"/>
      <c r="F39" s="153"/>
      <c r="G39" s="153"/>
      <c r="H39" s="142"/>
      <c r="I39" s="142"/>
    </row>
    <row r="40" spans="1:11" ht="18.75" thickBot="1" x14ac:dyDescent="0.3">
      <c r="A40" s="198" t="s">
        <v>1381</v>
      </c>
      <c r="B40" s="204"/>
      <c r="C40" s="204"/>
      <c r="D40" s="205"/>
      <c r="E40" s="205"/>
      <c r="F40" s="193"/>
      <c r="G40" s="193"/>
      <c r="H40" s="194"/>
      <c r="I40" s="194"/>
      <c r="J40" s="135"/>
      <c r="K40" s="136"/>
    </row>
    <row r="41" spans="1:11" ht="18" x14ac:dyDescent="0.25">
      <c r="A41" s="156" t="s">
        <v>0</v>
      </c>
      <c r="B41" s="54" t="s">
        <v>2</v>
      </c>
      <c r="C41" s="54" t="s">
        <v>1</v>
      </c>
      <c r="D41" s="54" t="s">
        <v>3</v>
      </c>
      <c r="E41" s="55" t="s">
        <v>10</v>
      </c>
      <c r="F41" s="55" t="s">
        <v>4</v>
      </c>
      <c r="G41" s="55" t="s">
        <v>5</v>
      </c>
      <c r="H41" s="55" t="s">
        <v>11</v>
      </c>
      <c r="I41" s="55" t="s">
        <v>6</v>
      </c>
      <c r="J41" s="55" t="s">
        <v>7</v>
      </c>
      <c r="K41" s="56" t="s">
        <v>8</v>
      </c>
    </row>
    <row r="42" spans="1:11" ht="18" x14ac:dyDescent="0.25">
      <c r="A42" s="161" t="s">
        <v>108</v>
      </c>
      <c r="B42" s="167" t="s">
        <v>32</v>
      </c>
      <c r="C42" s="167" t="s">
        <v>116</v>
      </c>
      <c r="D42" s="167" t="s">
        <v>131</v>
      </c>
      <c r="E42" s="167" t="s">
        <v>1409</v>
      </c>
      <c r="F42" s="167" t="s">
        <v>66</v>
      </c>
      <c r="G42" s="167" t="s">
        <v>127</v>
      </c>
      <c r="H42" s="167" t="s">
        <v>1410</v>
      </c>
      <c r="I42" s="167" t="s">
        <v>68</v>
      </c>
      <c r="J42" s="167" t="s">
        <v>39</v>
      </c>
      <c r="K42" s="168" t="s">
        <v>40</v>
      </c>
    </row>
    <row r="43" spans="1:11" ht="18.75" thickBot="1" x14ac:dyDescent="0.3">
      <c r="A43" s="163" t="s">
        <v>109</v>
      </c>
      <c r="B43" s="164" t="str">
        <f>BT!C8</f>
        <v>2:52.53 TT</v>
      </c>
      <c r="C43" s="164" t="str">
        <f>BT!D8</f>
        <v>2:55.95 SPAJ</v>
      </c>
      <c r="D43" s="164" t="str">
        <f>BT!E8</f>
        <v>:33.99 PCV</v>
      </c>
      <c r="E43" s="164" t="str">
        <f>BT!F8</f>
        <v>:34.01 VTP</v>
      </c>
      <c r="F43" s="164" t="str">
        <f>BT!G8</f>
        <v>1:35.58 TT</v>
      </c>
      <c r="G43" s="164" t="str">
        <f>BT!H8</f>
        <v>1:16.33 FB</v>
      </c>
      <c r="H43" s="164" t="str">
        <f>BT!I8</f>
        <v>1:17.45 WI</v>
      </c>
      <c r="I43" s="164" t="str">
        <f>BT!J8</f>
        <v>7:21.40 DAF</v>
      </c>
      <c r="J43" s="164" t="str">
        <f>BT!K8</f>
        <v>1:25.47 DAF</v>
      </c>
      <c r="K43" s="165" t="str">
        <f>BT!L8</f>
        <v>1:28.25 PCV</v>
      </c>
    </row>
    <row r="44" spans="1:11" ht="18.75" thickBot="1" x14ac:dyDescent="0.3">
      <c r="A44" s="203"/>
      <c r="B44" s="196"/>
      <c r="C44" s="196"/>
      <c r="D44" s="196"/>
      <c r="E44" s="196"/>
      <c r="F44" s="196"/>
      <c r="G44" s="196"/>
      <c r="H44" s="196"/>
      <c r="I44" s="196"/>
      <c r="J44" s="64"/>
      <c r="K44" s="64"/>
    </row>
    <row r="45" spans="1:11" ht="18.75" thickBot="1" x14ac:dyDescent="0.3">
      <c r="A45" s="198">
        <v>2016</v>
      </c>
      <c r="B45" s="225"/>
      <c r="C45" s="225"/>
      <c r="D45" s="225"/>
      <c r="E45" s="225"/>
      <c r="F45" s="225"/>
      <c r="G45" s="225"/>
      <c r="H45" s="225"/>
      <c r="I45" s="225"/>
      <c r="J45" s="135"/>
      <c r="K45" s="136"/>
    </row>
    <row r="46" spans="1:11" ht="18" x14ac:dyDescent="0.25">
      <c r="A46" s="206" t="s">
        <v>134</v>
      </c>
      <c r="B46" s="207" t="s">
        <v>308</v>
      </c>
      <c r="C46" s="207" t="s">
        <v>318</v>
      </c>
      <c r="D46" s="220" t="s">
        <v>197</v>
      </c>
      <c r="E46" s="220" t="s">
        <v>202</v>
      </c>
      <c r="F46" s="220" t="s">
        <v>198</v>
      </c>
      <c r="G46" s="207" t="s">
        <v>289</v>
      </c>
      <c r="H46" s="220" t="s">
        <v>202</v>
      </c>
      <c r="I46" s="207" t="s">
        <v>260</v>
      </c>
      <c r="J46" s="220" t="s">
        <v>201</v>
      </c>
      <c r="K46" s="208" t="s">
        <v>248</v>
      </c>
    </row>
    <row r="47" spans="1:11" ht="18.75" thickBot="1" x14ac:dyDescent="0.3">
      <c r="A47" s="163" t="s">
        <v>135</v>
      </c>
      <c r="B47" s="164" t="str">
        <f>BT!C8</f>
        <v>2:52.53 TT</v>
      </c>
      <c r="C47" s="164" t="str">
        <f>BT!D8</f>
        <v>2:55.95 SPAJ</v>
      </c>
      <c r="D47" s="164" t="str">
        <f>BT!E8</f>
        <v>:33.99 PCV</v>
      </c>
      <c r="E47" s="164" t="str">
        <f>BT!F8</f>
        <v>:34.01 VTP</v>
      </c>
      <c r="F47" s="164" t="str">
        <f>BT!G8</f>
        <v>1:35.58 TT</v>
      </c>
      <c r="G47" s="164" t="str">
        <f>BT!H8</f>
        <v>1:16.33 FB</v>
      </c>
      <c r="H47" s="164" t="str">
        <f>BT!I8</f>
        <v>1:17.45 WI</v>
      </c>
      <c r="I47" s="164" t="str">
        <f>BT!J8</f>
        <v>7:21.40 DAF</v>
      </c>
      <c r="J47" s="164" t="str">
        <f>BT!K8</f>
        <v>1:25.47 DAF</v>
      </c>
      <c r="K47" s="165" t="str">
        <f>BT!L8</f>
        <v>1:28.25 PCV</v>
      </c>
    </row>
  </sheetData>
  <phoneticPr fontId="1" type="noConversion"/>
  <pageMargins left="0.7" right="0.7" top="0.75" bottom="0.75" header="0.5" footer="0.5"/>
  <pageSetup scale="52" orientation="landscape" horizontalDpi="4294967292" verticalDpi="429496729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2">
    <pageSetUpPr fitToPage="1"/>
  </sheetPr>
  <dimension ref="A1:K34"/>
  <sheetViews>
    <sheetView zoomScale="75" zoomScaleNormal="75" zoomScalePageLayoutView="75" workbookViewId="0">
      <selection sqref="A1:K34"/>
    </sheetView>
  </sheetViews>
  <sheetFormatPr defaultColWidth="10.85546875" defaultRowHeight="12.75" x14ac:dyDescent="0.2"/>
  <cols>
    <col min="1" max="1" width="54.140625" style="52" customWidth="1"/>
    <col min="2" max="11" width="16.7109375" style="52" customWidth="1"/>
    <col min="12" max="16384" width="10.85546875" style="52"/>
  </cols>
  <sheetData>
    <row r="1" spans="1:9" ht="30" x14ac:dyDescent="0.4">
      <c r="A1" s="150" t="s">
        <v>331</v>
      </c>
      <c r="B1" s="151" t="s">
        <v>108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/>
      <c r="B4" s="4"/>
      <c r="C4" s="4"/>
      <c r="D4" s="4"/>
      <c r="E4" s="4"/>
      <c r="F4" s="5"/>
      <c r="G4" s="5"/>
      <c r="H4" s="142"/>
      <c r="I4" s="142"/>
    </row>
    <row r="5" spans="1:9" ht="18" x14ac:dyDescent="0.25">
      <c r="A5" s="2"/>
      <c r="B5" s="4"/>
      <c r="C5" s="4"/>
      <c r="D5" s="4"/>
      <c r="E5" s="4"/>
      <c r="F5" s="5"/>
      <c r="G5" s="142"/>
      <c r="H5" s="142"/>
      <c r="I5" s="142"/>
    </row>
    <row r="6" spans="1:9" ht="18" x14ac:dyDescent="0.25">
      <c r="A6" s="152" t="s">
        <v>1</v>
      </c>
      <c r="B6" s="153" t="s">
        <v>51</v>
      </c>
      <c r="C6" s="153" t="s">
        <v>49</v>
      </c>
      <c r="D6" s="153" t="s">
        <v>50</v>
      </c>
      <c r="E6" s="153" t="s">
        <v>52</v>
      </c>
      <c r="F6" s="153" t="s">
        <v>53</v>
      </c>
      <c r="G6" s="153" t="s">
        <v>98</v>
      </c>
      <c r="H6" s="142"/>
      <c r="I6" s="142"/>
    </row>
    <row r="7" spans="1:9" ht="18" x14ac:dyDescent="0.25">
      <c r="A7" s="2"/>
      <c r="B7" s="4"/>
      <c r="C7" s="4"/>
      <c r="D7" s="4"/>
      <c r="E7" s="4"/>
      <c r="F7" s="5"/>
      <c r="G7" s="21"/>
      <c r="H7" s="142"/>
      <c r="I7" s="142"/>
    </row>
    <row r="8" spans="1:9" ht="18" x14ac:dyDescent="0.25">
      <c r="A8" s="2"/>
      <c r="B8" s="4"/>
      <c r="C8" s="4"/>
      <c r="D8" s="4"/>
      <c r="E8" s="4"/>
      <c r="F8" s="5"/>
      <c r="G8" s="142"/>
      <c r="H8" s="142"/>
      <c r="I8" s="142"/>
    </row>
    <row r="9" spans="1:9" ht="18" x14ac:dyDescent="0.25">
      <c r="A9" s="152" t="s">
        <v>87</v>
      </c>
      <c r="B9" s="153" t="s">
        <v>53</v>
      </c>
      <c r="C9" s="153" t="s">
        <v>98</v>
      </c>
      <c r="D9" s="153"/>
      <c r="E9" s="153"/>
      <c r="F9" s="153"/>
      <c r="G9" s="153"/>
      <c r="H9" s="142"/>
      <c r="I9" s="142"/>
    </row>
    <row r="10" spans="1:9" ht="18" x14ac:dyDescent="0.25">
      <c r="A10" s="2"/>
      <c r="B10" s="6"/>
      <c r="C10" s="6"/>
      <c r="D10" s="142"/>
      <c r="E10" s="142"/>
      <c r="F10" s="142"/>
      <c r="G10" s="142"/>
      <c r="H10" s="142"/>
      <c r="I10" s="142"/>
    </row>
    <row r="11" spans="1:9" ht="18" x14ac:dyDescent="0.25">
      <c r="A11" s="2"/>
      <c r="B11" s="6"/>
      <c r="C11" s="142"/>
      <c r="D11" s="142"/>
      <c r="E11" s="142"/>
      <c r="F11" s="142"/>
      <c r="G11" s="142"/>
      <c r="H11" s="142"/>
      <c r="I11" s="142"/>
    </row>
    <row r="12" spans="1:9" ht="18" x14ac:dyDescent="0.25">
      <c r="A12" s="152" t="s">
        <v>88</v>
      </c>
      <c r="B12" s="153" t="s">
        <v>74</v>
      </c>
      <c r="C12" s="153" t="s">
        <v>73</v>
      </c>
      <c r="D12" s="153" t="s">
        <v>53</v>
      </c>
      <c r="E12" s="153" t="s">
        <v>98</v>
      </c>
      <c r="F12" s="153"/>
      <c r="G12" s="153"/>
      <c r="H12" s="142"/>
      <c r="I12" s="142"/>
    </row>
    <row r="13" spans="1:9" ht="18" x14ac:dyDescent="0.25">
      <c r="A13" s="2"/>
      <c r="B13" s="4"/>
      <c r="C13" s="4"/>
      <c r="D13" s="5"/>
      <c r="E13" s="5"/>
      <c r="F13" s="142"/>
      <c r="G13" s="142"/>
      <c r="H13" s="142"/>
      <c r="I13" s="142"/>
    </row>
    <row r="14" spans="1:9" ht="18" x14ac:dyDescent="0.25">
      <c r="A14" s="2"/>
      <c r="B14" s="4"/>
      <c r="C14" s="4"/>
      <c r="D14" s="5"/>
      <c r="E14" s="142"/>
      <c r="F14" s="142"/>
      <c r="G14" s="142"/>
      <c r="H14" s="142"/>
      <c r="I14" s="142"/>
    </row>
    <row r="15" spans="1:9" ht="18" x14ac:dyDescent="0.25">
      <c r="A15" s="152" t="s">
        <v>89</v>
      </c>
      <c r="B15" s="153" t="s">
        <v>74</v>
      </c>
      <c r="C15" s="153" t="s">
        <v>73</v>
      </c>
      <c r="D15" s="153" t="s">
        <v>53</v>
      </c>
      <c r="E15" s="153" t="s">
        <v>98</v>
      </c>
      <c r="F15" s="153"/>
      <c r="G15" s="153"/>
      <c r="H15" s="142"/>
      <c r="I15" s="142"/>
    </row>
    <row r="16" spans="1:9" ht="18" x14ac:dyDescent="0.25">
      <c r="A16" s="2"/>
      <c r="B16" s="4"/>
      <c r="C16" s="4"/>
      <c r="D16" s="5"/>
      <c r="E16" s="5"/>
      <c r="F16" s="142"/>
      <c r="G16" s="142"/>
      <c r="H16" s="142"/>
      <c r="I16" s="142"/>
    </row>
    <row r="17" spans="1:11" ht="18" x14ac:dyDescent="0.25">
      <c r="A17" s="2"/>
      <c r="B17" s="4"/>
      <c r="C17" s="4"/>
      <c r="D17" s="5"/>
      <c r="E17" s="142"/>
      <c r="F17" s="142"/>
      <c r="G17" s="142"/>
      <c r="H17" s="142"/>
      <c r="I17" s="142"/>
    </row>
    <row r="18" spans="1:11" ht="18" x14ac:dyDescent="0.25">
      <c r="A18" s="152" t="s">
        <v>90</v>
      </c>
      <c r="B18" s="153" t="s">
        <v>78</v>
      </c>
      <c r="C18" s="153" t="s">
        <v>77</v>
      </c>
      <c r="D18" s="153" t="s">
        <v>76</v>
      </c>
      <c r="E18" s="153" t="s">
        <v>75</v>
      </c>
      <c r="F18" s="153" t="s">
        <v>84</v>
      </c>
      <c r="G18" s="153" t="s">
        <v>53</v>
      </c>
      <c r="H18" s="153" t="s">
        <v>98</v>
      </c>
      <c r="I18" s="142"/>
    </row>
    <row r="19" spans="1:11" ht="18" x14ac:dyDescent="0.25">
      <c r="A19" s="2"/>
      <c r="B19" s="22"/>
      <c r="C19" s="22"/>
      <c r="D19" s="22"/>
      <c r="E19" s="22"/>
      <c r="F19" s="22"/>
      <c r="G19" s="5"/>
      <c r="H19" s="5"/>
      <c r="I19" s="142"/>
    </row>
    <row r="20" spans="1:11" ht="18" x14ac:dyDescent="0.25">
      <c r="A20" s="2"/>
      <c r="B20" s="22"/>
      <c r="C20" s="22"/>
      <c r="D20" s="22"/>
      <c r="E20" s="22"/>
      <c r="F20" s="22"/>
      <c r="G20" s="5"/>
      <c r="H20" s="5"/>
      <c r="I20" s="142"/>
    </row>
    <row r="21" spans="1:11" ht="18" x14ac:dyDescent="0.25">
      <c r="A21" s="2"/>
      <c r="B21" s="22"/>
      <c r="C21" s="22"/>
      <c r="D21" s="22"/>
      <c r="E21" s="22"/>
      <c r="F21" s="22"/>
      <c r="G21" s="5"/>
      <c r="H21" s="142"/>
      <c r="I21" s="142"/>
    </row>
    <row r="22" spans="1:11" ht="18" x14ac:dyDescent="0.25">
      <c r="A22" s="152" t="s">
        <v>91</v>
      </c>
      <c r="B22" s="153" t="s">
        <v>74</v>
      </c>
      <c r="C22" s="153" t="s">
        <v>73</v>
      </c>
      <c r="D22" s="153" t="s">
        <v>53</v>
      </c>
      <c r="E22" s="153" t="s">
        <v>98</v>
      </c>
      <c r="F22" s="153"/>
      <c r="G22" s="153"/>
      <c r="H22" s="142"/>
      <c r="I22" s="142"/>
    </row>
    <row r="23" spans="1:11" ht="18" x14ac:dyDescent="0.25">
      <c r="A23" s="2"/>
      <c r="B23" s="4"/>
      <c r="C23" s="4"/>
      <c r="D23" s="5"/>
      <c r="E23" s="5"/>
      <c r="F23" s="142"/>
      <c r="G23" s="142"/>
      <c r="H23" s="142"/>
      <c r="I23" s="142"/>
    </row>
    <row r="24" spans="1:11" ht="18" x14ac:dyDescent="0.25">
      <c r="A24" s="2"/>
      <c r="B24" s="4"/>
      <c r="C24" s="4"/>
      <c r="D24" s="5"/>
      <c r="E24" s="142"/>
      <c r="F24" s="142"/>
      <c r="G24" s="142"/>
      <c r="H24" s="142"/>
      <c r="I24" s="142"/>
    </row>
    <row r="25" spans="1:11" ht="18" x14ac:dyDescent="0.25">
      <c r="A25" s="152" t="s">
        <v>92</v>
      </c>
      <c r="B25" s="153" t="s">
        <v>74</v>
      </c>
      <c r="C25" s="153" t="s">
        <v>73</v>
      </c>
      <c r="D25" s="153" t="s">
        <v>53</v>
      </c>
      <c r="E25" s="153" t="s">
        <v>98</v>
      </c>
      <c r="F25" s="153"/>
      <c r="G25" s="153"/>
      <c r="H25" s="142"/>
      <c r="I25" s="142"/>
    </row>
    <row r="26" spans="1:11" ht="18" x14ac:dyDescent="0.25">
      <c r="A26" s="152"/>
      <c r="B26" s="153"/>
      <c r="C26" s="153"/>
      <c r="D26" s="153"/>
      <c r="E26" s="153"/>
      <c r="F26" s="153"/>
      <c r="G26" s="153"/>
      <c r="H26" s="142"/>
      <c r="I26" s="142"/>
    </row>
    <row r="27" spans="1:11" ht="18.75" thickBot="1" x14ac:dyDescent="0.3">
      <c r="A27" s="2"/>
      <c r="B27" s="4"/>
      <c r="C27" s="4"/>
      <c r="D27" s="5"/>
      <c r="E27" s="142"/>
      <c r="F27" s="142"/>
      <c r="G27" s="142"/>
      <c r="H27" s="142"/>
      <c r="I27" s="142"/>
    </row>
    <row r="28" spans="1:11" ht="18.75" thickBot="1" x14ac:dyDescent="0.3">
      <c r="A28" s="198" t="s">
        <v>1381</v>
      </c>
      <c r="B28" s="204"/>
      <c r="C28" s="204"/>
      <c r="D28" s="205"/>
      <c r="E28" s="205"/>
      <c r="F28" s="193"/>
      <c r="G28" s="193"/>
      <c r="H28" s="194"/>
      <c r="I28" s="194"/>
      <c r="J28" s="135"/>
      <c r="K28" s="136"/>
    </row>
    <row r="29" spans="1:11" ht="18" x14ac:dyDescent="0.25">
      <c r="A29" s="156" t="s">
        <v>0</v>
      </c>
      <c r="B29" s="54" t="s">
        <v>2</v>
      </c>
      <c r="C29" s="54" t="s">
        <v>1</v>
      </c>
      <c r="D29" s="54" t="s">
        <v>3</v>
      </c>
      <c r="E29" s="55" t="s">
        <v>10</v>
      </c>
      <c r="F29" s="55" t="s">
        <v>4</v>
      </c>
      <c r="G29" s="55" t="s">
        <v>5</v>
      </c>
      <c r="H29" s="55" t="s">
        <v>11</v>
      </c>
      <c r="I29" s="55" t="s">
        <v>6</v>
      </c>
      <c r="J29" s="55" t="s">
        <v>7</v>
      </c>
      <c r="K29" s="56" t="s">
        <v>8</v>
      </c>
    </row>
    <row r="30" spans="1:11" ht="18.75" thickBot="1" x14ac:dyDescent="0.3">
      <c r="A30" s="163" t="s">
        <v>108</v>
      </c>
      <c r="B30" s="164" t="s">
        <v>277</v>
      </c>
      <c r="C30" s="164" t="s">
        <v>277</v>
      </c>
      <c r="D30" s="164" t="s">
        <v>277</v>
      </c>
      <c r="E30" s="164" t="s">
        <v>277</v>
      </c>
      <c r="F30" s="164" t="s">
        <v>277</v>
      </c>
      <c r="G30" s="164" t="s">
        <v>277</v>
      </c>
      <c r="H30" s="164" t="s">
        <v>277</v>
      </c>
      <c r="I30" s="164" t="s">
        <v>277</v>
      </c>
      <c r="J30" s="164" t="s">
        <v>277</v>
      </c>
      <c r="K30" s="165" t="s">
        <v>277</v>
      </c>
    </row>
    <row r="31" spans="1:11" ht="13.5" thickBot="1" x14ac:dyDescent="0.25"/>
    <row r="32" spans="1:11" ht="18.75" thickBot="1" x14ac:dyDescent="0.3">
      <c r="A32" s="198">
        <v>2016</v>
      </c>
      <c r="B32" s="225"/>
      <c r="C32" s="225"/>
      <c r="D32" s="225"/>
      <c r="E32" s="225"/>
      <c r="F32" s="225"/>
      <c r="G32" s="225"/>
      <c r="H32" s="225"/>
      <c r="I32" s="225"/>
      <c r="J32" s="135"/>
      <c r="K32" s="136"/>
    </row>
    <row r="33" spans="1:11" ht="18.75" thickBot="1" x14ac:dyDescent="0.3">
      <c r="A33" s="206" t="s">
        <v>134</v>
      </c>
      <c r="B33" s="220" t="s">
        <v>277</v>
      </c>
      <c r="C33" s="220" t="s">
        <v>277</v>
      </c>
      <c r="D33" s="220" t="s">
        <v>277</v>
      </c>
      <c r="E33" s="220" t="s">
        <v>277</v>
      </c>
      <c r="F33" s="220" t="s">
        <v>277</v>
      </c>
      <c r="G33" s="220" t="s">
        <v>277</v>
      </c>
      <c r="H33" s="220" t="s">
        <v>277</v>
      </c>
      <c r="I33" s="220" t="s">
        <v>277</v>
      </c>
      <c r="J33" s="220" t="s">
        <v>277</v>
      </c>
      <c r="K33" s="221" t="s">
        <v>277</v>
      </c>
    </row>
    <row r="34" spans="1:11" ht="18.75" thickBot="1" x14ac:dyDescent="0.3">
      <c r="A34" s="163" t="s">
        <v>135</v>
      </c>
      <c r="B34" s="255" t="s">
        <v>277</v>
      </c>
      <c r="C34" s="255" t="s">
        <v>277</v>
      </c>
      <c r="D34" s="255" t="s">
        <v>277</v>
      </c>
      <c r="E34" s="255" t="s">
        <v>277</v>
      </c>
      <c r="F34" s="255" t="s">
        <v>277</v>
      </c>
      <c r="G34" s="255" t="s">
        <v>277</v>
      </c>
      <c r="H34" s="255" t="s">
        <v>277</v>
      </c>
      <c r="I34" s="255" t="s">
        <v>277</v>
      </c>
      <c r="J34" s="255" t="s">
        <v>277</v>
      </c>
      <c r="K34" s="256" t="s">
        <v>277</v>
      </c>
    </row>
  </sheetData>
  <phoneticPr fontId="1" type="noConversion"/>
  <pageMargins left="0.7" right="0.7" top="0.75" bottom="0.75" header="0.3" footer="0.3"/>
  <pageSetup scale="52" orientation="landscape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0">
    <pageSetUpPr fitToPage="1"/>
  </sheetPr>
  <dimension ref="A1:K34"/>
  <sheetViews>
    <sheetView zoomScale="75" zoomScaleNormal="237" zoomScalePageLayoutView="237" workbookViewId="0">
      <selection sqref="A1:K34"/>
    </sheetView>
  </sheetViews>
  <sheetFormatPr defaultColWidth="10.85546875" defaultRowHeight="12.75" x14ac:dyDescent="0.2"/>
  <cols>
    <col min="1" max="1" width="54.140625" style="52" customWidth="1"/>
    <col min="2" max="3" width="16.42578125" style="52" customWidth="1"/>
    <col min="4" max="8" width="16.7109375" style="52" customWidth="1"/>
    <col min="9" max="9" width="16.42578125" style="52" customWidth="1"/>
    <col min="10" max="11" width="16.7109375" style="52" customWidth="1"/>
    <col min="12" max="16384" width="10.85546875" style="52"/>
  </cols>
  <sheetData>
    <row r="1" spans="1:9" ht="30" x14ac:dyDescent="0.4">
      <c r="A1" s="150" t="s">
        <v>327</v>
      </c>
      <c r="B1" s="151" t="s">
        <v>109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/>
      <c r="B4" s="4"/>
      <c r="C4" s="4"/>
      <c r="D4" s="4"/>
      <c r="E4" s="4"/>
      <c r="F4" s="5"/>
      <c r="G4" s="5"/>
      <c r="H4" s="142"/>
      <c r="I4" s="142"/>
    </row>
    <row r="5" spans="1:9" ht="18" x14ac:dyDescent="0.25">
      <c r="A5" s="2"/>
      <c r="B5" s="4"/>
      <c r="C5" s="4"/>
      <c r="D5" s="4"/>
      <c r="E5" s="4"/>
      <c r="F5" s="5"/>
      <c r="G5" s="142"/>
      <c r="H5" s="142"/>
      <c r="I5" s="142"/>
    </row>
    <row r="6" spans="1:9" ht="18" x14ac:dyDescent="0.25">
      <c r="A6" s="152" t="s">
        <v>1</v>
      </c>
      <c r="B6" s="153" t="s">
        <v>51</v>
      </c>
      <c r="C6" s="153" t="s">
        <v>49</v>
      </c>
      <c r="D6" s="153" t="s">
        <v>50</v>
      </c>
      <c r="E6" s="153" t="s">
        <v>52</v>
      </c>
      <c r="F6" s="153" t="s">
        <v>53</v>
      </c>
      <c r="G6" s="153" t="s">
        <v>98</v>
      </c>
      <c r="H6" s="142"/>
      <c r="I6" s="142"/>
    </row>
    <row r="7" spans="1:9" ht="18" x14ac:dyDescent="0.25">
      <c r="A7" s="2"/>
      <c r="B7" s="4"/>
      <c r="C7" s="4"/>
      <c r="D7" s="4"/>
      <c r="E7" s="4"/>
      <c r="F7" s="5"/>
      <c r="G7" s="21"/>
      <c r="H7" s="142"/>
      <c r="I7" s="142"/>
    </row>
    <row r="8" spans="1:9" ht="18" x14ac:dyDescent="0.25">
      <c r="A8" s="2"/>
      <c r="B8" s="4"/>
      <c r="C8" s="4"/>
      <c r="D8" s="4"/>
      <c r="E8" s="4"/>
      <c r="F8" s="5"/>
      <c r="G8" s="142"/>
      <c r="H8" s="142"/>
      <c r="I8" s="142"/>
    </row>
    <row r="9" spans="1:9" ht="18" x14ac:dyDescent="0.25">
      <c r="A9" s="152" t="s">
        <v>87</v>
      </c>
      <c r="B9" s="153" t="s">
        <v>53</v>
      </c>
      <c r="C9" s="153" t="s">
        <v>98</v>
      </c>
      <c r="D9" s="153"/>
      <c r="E9" s="153"/>
      <c r="F9" s="153"/>
      <c r="G9" s="153"/>
      <c r="H9" s="142"/>
      <c r="I9" s="142"/>
    </row>
    <row r="10" spans="1:9" ht="18" x14ac:dyDescent="0.25">
      <c r="A10" s="2"/>
      <c r="B10" s="6"/>
      <c r="C10" s="6"/>
      <c r="D10" s="142"/>
      <c r="E10" s="142"/>
      <c r="F10" s="142"/>
      <c r="G10" s="142"/>
      <c r="H10" s="142"/>
      <c r="I10" s="142"/>
    </row>
    <row r="11" spans="1:9" ht="18" x14ac:dyDescent="0.25">
      <c r="A11" s="2"/>
      <c r="B11" s="6"/>
      <c r="C11" s="142"/>
      <c r="D11" s="142"/>
      <c r="E11" s="142"/>
      <c r="F11" s="142"/>
      <c r="G11" s="142"/>
      <c r="H11" s="142"/>
      <c r="I11" s="142"/>
    </row>
    <row r="12" spans="1:9" ht="18" x14ac:dyDescent="0.25">
      <c r="A12" s="152" t="s">
        <v>88</v>
      </c>
      <c r="B12" s="153" t="s">
        <v>74</v>
      </c>
      <c r="C12" s="153" t="s">
        <v>73</v>
      </c>
      <c r="D12" s="153" t="s">
        <v>53</v>
      </c>
      <c r="E12" s="153" t="s">
        <v>98</v>
      </c>
      <c r="F12" s="153"/>
      <c r="G12" s="153"/>
      <c r="H12" s="142"/>
      <c r="I12" s="142"/>
    </row>
    <row r="13" spans="1:9" ht="18" x14ac:dyDescent="0.25">
      <c r="A13" s="2"/>
      <c r="B13" s="4"/>
      <c r="C13" s="4"/>
      <c r="D13" s="5"/>
      <c r="E13" s="5"/>
      <c r="F13" s="142"/>
      <c r="G13" s="142"/>
      <c r="H13" s="142"/>
      <c r="I13" s="142"/>
    </row>
    <row r="14" spans="1:9" ht="18" x14ac:dyDescent="0.25">
      <c r="A14" s="2"/>
      <c r="B14" s="4"/>
      <c r="C14" s="4"/>
      <c r="D14" s="5"/>
      <c r="E14" s="142"/>
      <c r="F14" s="142"/>
      <c r="G14" s="142"/>
      <c r="H14" s="142"/>
      <c r="I14" s="142"/>
    </row>
    <row r="15" spans="1:9" ht="18" x14ac:dyDescent="0.25">
      <c r="A15" s="152" t="s">
        <v>89</v>
      </c>
      <c r="B15" s="153" t="s">
        <v>74</v>
      </c>
      <c r="C15" s="153" t="s">
        <v>73</v>
      </c>
      <c r="D15" s="153" t="s">
        <v>53</v>
      </c>
      <c r="E15" s="153" t="s">
        <v>98</v>
      </c>
      <c r="F15" s="153"/>
      <c r="G15" s="153"/>
      <c r="H15" s="142"/>
      <c r="I15" s="142"/>
    </row>
    <row r="16" spans="1:9" ht="18" x14ac:dyDescent="0.25">
      <c r="A16" s="2"/>
      <c r="B16" s="4"/>
      <c r="C16" s="4"/>
      <c r="D16" s="5"/>
      <c r="E16" s="5"/>
      <c r="F16" s="142"/>
      <c r="G16" s="142"/>
      <c r="H16" s="142"/>
      <c r="I16" s="142"/>
    </row>
    <row r="17" spans="1:11" ht="18" x14ac:dyDescent="0.25">
      <c r="A17" s="2"/>
      <c r="B17" s="4"/>
      <c r="C17" s="4"/>
      <c r="D17" s="5"/>
      <c r="E17" s="142"/>
      <c r="F17" s="142"/>
      <c r="G17" s="142"/>
      <c r="H17" s="142"/>
      <c r="I17" s="142"/>
    </row>
    <row r="18" spans="1:11" ht="18" x14ac:dyDescent="0.25">
      <c r="A18" s="152" t="s">
        <v>90</v>
      </c>
      <c r="B18" s="153" t="s">
        <v>78</v>
      </c>
      <c r="C18" s="153" t="s">
        <v>77</v>
      </c>
      <c r="D18" s="153" t="s">
        <v>76</v>
      </c>
      <c r="E18" s="153" t="s">
        <v>75</v>
      </c>
      <c r="F18" s="153" t="s">
        <v>84</v>
      </c>
      <c r="G18" s="153" t="s">
        <v>53</v>
      </c>
      <c r="H18" s="153" t="s">
        <v>98</v>
      </c>
      <c r="I18" s="142"/>
    </row>
    <row r="19" spans="1:11" ht="18" x14ac:dyDescent="0.25">
      <c r="A19" s="2"/>
      <c r="B19" s="22"/>
      <c r="C19" s="22"/>
      <c r="D19" s="22"/>
      <c r="E19" s="22"/>
      <c r="F19" s="22"/>
      <c r="G19" s="5"/>
      <c r="H19" s="5"/>
      <c r="I19" s="142"/>
    </row>
    <row r="20" spans="1:11" ht="18" x14ac:dyDescent="0.25">
      <c r="A20" s="2"/>
      <c r="B20" s="22"/>
      <c r="C20" s="22"/>
      <c r="D20" s="22"/>
      <c r="E20" s="22"/>
      <c r="F20" s="22"/>
      <c r="G20" s="5"/>
      <c r="H20" s="5"/>
      <c r="I20" s="142"/>
    </row>
    <row r="21" spans="1:11" ht="18" x14ac:dyDescent="0.25">
      <c r="A21" s="2"/>
      <c r="B21" s="22"/>
      <c r="C21" s="22"/>
      <c r="D21" s="22"/>
      <c r="E21" s="22"/>
      <c r="F21" s="22"/>
      <c r="G21" s="5"/>
      <c r="H21" s="142"/>
      <c r="I21" s="142"/>
    </row>
    <row r="22" spans="1:11" ht="18" x14ac:dyDescent="0.25">
      <c r="A22" s="152" t="s">
        <v>91</v>
      </c>
      <c r="B22" s="153" t="s">
        <v>74</v>
      </c>
      <c r="C22" s="153" t="s">
        <v>73</v>
      </c>
      <c r="D22" s="153" t="s">
        <v>53</v>
      </c>
      <c r="E22" s="153" t="s">
        <v>98</v>
      </c>
      <c r="F22" s="153"/>
      <c r="G22" s="153"/>
      <c r="H22" s="142"/>
      <c r="I22" s="142"/>
    </row>
    <row r="23" spans="1:11" ht="18" x14ac:dyDescent="0.25">
      <c r="A23" s="2"/>
      <c r="B23" s="4"/>
      <c r="C23" s="4"/>
      <c r="D23" s="5"/>
      <c r="E23" s="5"/>
      <c r="F23" s="142"/>
      <c r="G23" s="142"/>
      <c r="H23" s="142"/>
      <c r="I23" s="142"/>
    </row>
    <row r="24" spans="1:11" ht="18" x14ac:dyDescent="0.25">
      <c r="A24" s="2"/>
      <c r="B24" s="4"/>
      <c r="C24" s="4"/>
      <c r="D24" s="5"/>
      <c r="E24" s="142"/>
      <c r="F24" s="142"/>
      <c r="G24" s="142"/>
      <c r="H24" s="142"/>
      <c r="I24" s="142"/>
    </row>
    <row r="25" spans="1:11" ht="18" x14ac:dyDescent="0.25">
      <c r="A25" s="152" t="s">
        <v>92</v>
      </c>
      <c r="B25" s="153" t="s">
        <v>74</v>
      </c>
      <c r="C25" s="153" t="s">
        <v>73</v>
      </c>
      <c r="D25" s="153" t="s">
        <v>53</v>
      </c>
      <c r="E25" s="153" t="s">
        <v>98</v>
      </c>
      <c r="F25" s="153"/>
      <c r="G25" s="153"/>
      <c r="H25" s="142"/>
      <c r="I25" s="142"/>
    </row>
    <row r="26" spans="1:11" ht="18" x14ac:dyDescent="0.25">
      <c r="A26" s="152"/>
      <c r="B26" s="153"/>
      <c r="C26" s="153"/>
      <c r="D26" s="153"/>
      <c r="E26" s="153"/>
      <c r="F26" s="153"/>
      <c r="G26" s="153"/>
      <c r="H26" s="142"/>
      <c r="I26" s="142"/>
    </row>
    <row r="27" spans="1:11" ht="18.75" thickBot="1" x14ac:dyDescent="0.3">
      <c r="A27" s="2"/>
      <c r="B27" s="4"/>
      <c r="C27" s="4"/>
      <c r="D27" s="5"/>
      <c r="E27" s="142"/>
      <c r="F27" s="142"/>
      <c r="G27" s="142"/>
      <c r="H27" s="142"/>
      <c r="I27" s="142"/>
    </row>
    <row r="28" spans="1:11" ht="18.75" thickBot="1" x14ac:dyDescent="0.3">
      <c r="A28" s="198" t="s">
        <v>1381</v>
      </c>
      <c r="B28" s="204"/>
      <c r="C28" s="204"/>
      <c r="D28" s="205"/>
      <c r="E28" s="205"/>
      <c r="F28" s="193"/>
      <c r="G28" s="193"/>
      <c r="H28" s="194"/>
      <c r="I28" s="194"/>
      <c r="J28" s="135"/>
      <c r="K28" s="136"/>
    </row>
    <row r="29" spans="1:11" ht="18" x14ac:dyDescent="0.25">
      <c r="A29" s="156" t="s">
        <v>0</v>
      </c>
      <c r="B29" s="54" t="s">
        <v>2</v>
      </c>
      <c r="C29" s="54" t="s">
        <v>1</v>
      </c>
      <c r="D29" s="54" t="s">
        <v>3</v>
      </c>
      <c r="E29" s="55" t="s">
        <v>10</v>
      </c>
      <c r="F29" s="55" t="s">
        <v>4</v>
      </c>
      <c r="G29" s="55" t="s">
        <v>5</v>
      </c>
      <c r="H29" s="55" t="s">
        <v>11</v>
      </c>
      <c r="I29" s="55" t="s">
        <v>6</v>
      </c>
      <c r="J29" s="55" t="s">
        <v>7</v>
      </c>
      <c r="K29" s="56" t="s">
        <v>8</v>
      </c>
    </row>
    <row r="30" spans="1:11" ht="18.75" thickBot="1" x14ac:dyDescent="0.3">
      <c r="A30" s="163" t="s">
        <v>109</v>
      </c>
      <c r="B30" s="164" t="str">
        <f>BT!C9</f>
        <v>INJ</v>
      </c>
      <c r="C30" s="164" t="str">
        <f>BT!D9</f>
        <v>INJ</v>
      </c>
      <c r="D30" s="164" t="str">
        <f>BT!E9</f>
        <v>:40.53 TT</v>
      </c>
      <c r="E30" s="164" t="str">
        <f>BT!F9</f>
        <v>NT</v>
      </c>
      <c r="F30" s="164" t="str">
        <f>BT!G9</f>
        <v>1:51.76 TT</v>
      </c>
      <c r="G30" s="164" t="str">
        <f>BT!H9</f>
        <v>1:35.29 TT</v>
      </c>
      <c r="H30" s="164" t="str">
        <f>BT!I9</f>
        <v>NT</v>
      </c>
      <c r="I30" s="164" t="str">
        <f>BT!J9</f>
        <v>10:24.70 TT</v>
      </c>
      <c r="J30" s="164" t="str">
        <f>BT!K9</f>
        <v>1:51.53 TT</v>
      </c>
      <c r="K30" s="165" t="str">
        <f>BT!L9</f>
        <v>1:59.94 TT</v>
      </c>
    </row>
    <row r="31" spans="1:11" ht="13.5" thickBot="1" x14ac:dyDescent="0.25"/>
    <row r="32" spans="1:11" ht="18.75" thickBot="1" x14ac:dyDescent="0.3">
      <c r="A32" s="198">
        <v>2016</v>
      </c>
      <c r="B32" s="225"/>
      <c r="C32" s="225"/>
      <c r="D32" s="225"/>
      <c r="E32" s="225"/>
      <c r="F32" s="225"/>
      <c r="G32" s="225"/>
      <c r="H32" s="225"/>
      <c r="I32" s="225"/>
      <c r="J32" s="135"/>
      <c r="K32" s="136"/>
    </row>
    <row r="33" spans="1:11" ht="18" x14ac:dyDescent="0.25">
      <c r="A33" s="206" t="s">
        <v>134</v>
      </c>
      <c r="B33" s="220" t="str">
        <f>BT!C9</f>
        <v>INJ</v>
      </c>
      <c r="C33" s="220" t="str">
        <f>BT!D9</f>
        <v>INJ</v>
      </c>
      <c r="D33" s="220" t="str">
        <f>BT!E9</f>
        <v>:40.53 TT</v>
      </c>
      <c r="E33" s="220" t="str">
        <f>BT!F9</f>
        <v>NT</v>
      </c>
      <c r="F33" s="220" t="str">
        <f>BT!G9</f>
        <v>1:51.76 TT</v>
      </c>
      <c r="G33" s="220" t="str">
        <f>BT!H9</f>
        <v>1:35.29 TT</v>
      </c>
      <c r="H33" s="220" t="str">
        <f>BT!I9</f>
        <v>NT</v>
      </c>
      <c r="I33" s="220" t="str">
        <f>BT!J9</f>
        <v>10:24.70 TT</v>
      </c>
      <c r="J33" s="220" t="str">
        <f>BT!K9</f>
        <v>1:51.53 TT</v>
      </c>
      <c r="K33" s="221" t="str">
        <f>BT!L9</f>
        <v>1:59.94 TT</v>
      </c>
    </row>
    <row r="34" spans="1:11" ht="18.75" thickBot="1" x14ac:dyDescent="0.3">
      <c r="A34" s="163" t="s">
        <v>135</v>
      </c>
      <c r="B34" s="164" t="str">
        <f>BT!C9</f>
        <v>INJ</v>
      </c>
      <c r="C34" s="164" t="str">
        <f>BT!D9</f>
        <v>INJ</v>
      </c>
      <c r="D34" s="164" t="str">
        <f>BT!E9</f>
        <v>:40.53 TT</v>
      </c>
      <c r="E34" s="164" t="str">
        <f>BT!F9</f>
        <v>NT</v>
      </c>
      <c r="F34" s="164" t="str">
        <f>BT!G9</f>
        <v>1:51.76 TT</v>
      </c>
      <c r="G34" s="164" t="str">
        <f>BT!H9</f>
        <v>1:35.29 TT</v>
      </c>
      <c r="H34" s="164" t="str">
        <f>BT!I9</f>
        <v>NT</v>
      </c>
      <c r="I34" s="164" t="str">
        <f>BT!J9</f>
        <v>10:24.70 TT</v>
      </c>
      <c r="J34" s="164" t="str">
        <f>BT!K9</f>
        <v>1:51.53 TT</v>
      </c>
      <c r="K34" s="165" t="str">
        <f>BT!L9</f>
        <v>1:59.94 TT</v>
      </c>
    </row>
  </sheetData>
  <phoneticPr fontId="1" type="noConversion"/>
  <pageMargins left="0.7" right="0.7" top="0.75" bottom="0.75" header="0.5" footer="0.5"/>
  <pageSetup scale="52" orientation="landscape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pageSetUpPr fitToPage="1"/>
  </sheetPr>
  <dimension ref="A1:K51"/>
  <sheetViews>
    <sheetView zoomScale="75" zoomScaleNormal="75" zoomScalePageLayoutView="75" workbookViewId="0">
      <selection sqref="A1:K34"/>
    </sheetView>
  </sheetViews>
  <sheetFormatPr defaultColWidth="10.85546875" defaultRowHeight="12.75" x14ac:dyDescent="0.2"/>
  <cols>
    <col min="1" max="1" width="54.140625" style="52" customWidth="1"/>
    <col min="2" max="4" width="16.7109375" style="52" customWidth="1"/>
    <col min="5" max="5" width="16.42578125" style="52" customWidth="1"/>
    <col min="6" max="8" width="16.7109375" style="52" customWidth="1"/>
    <col min="9" max="9" width="16.42578125" style="52" customWidth="1"/>
    <col min="10" max="11" width="16.7109375" style="52" customWidth="1"/>
    <col min="12" max="16384" width="10.85546875" style="52"/>
  </cols>
  <sheetData>
    <row r="1" spans="1:9" ht="30" x14ac:dyDescent="0.4">
      <c r="A1" s="150" t="s">
        <v>328</v>
      </c>
      <c r="B1" s="151" t="s">
        <v>108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 t="s">
        <v>408</v>
      </c>
      <c r="B4" s="4" t="str">
        <f>VTP!B9</f>
        <v>:35.19</v>
      </c>
      <c r="C4" s="4" t="str">
        <f>VTP!C9</f>
        <v>:41.48</v>
      </c>
      <c r="D4" s="4" t="str">
        <f>VTP!D9</f>
        <v>:41.19</v>
      </c>
      <c r="E4" s="4" t="str">
        <f>VTP!E9</f>
        <v>:41.96</v>
      </c>
      <c r="F4" s="5">
        <f>VTP!F9</f>
        <v>1.8497685185185186E-3</v>
      </c>
      <c r="G4" s="21">
        <f>VTP!G9</f>
        <v>1.805902777777778E-3</v>
      </c>
      <c r="H4" s="142"/>
      <c r="I4" s="142"/>
    </row>
    <row r="5" spans="1:9" ht="18" x14ac:dyDescent="0.25">
      <c r="A5" s="2" t="s">
        <v>890</v>
      </c>
      <c r="B5" s="4" t="str">
        <f>HIG!B8</f>
        <v>:34.19</v>
      </c>
      <c r="C5" s="4" t="str">
        <f>HIG!C8</f>
        <v>:39.91</v>
      </c>
      <c r="D5" s="4" t="str">
        <f>HIG!D8</f>
        <v>:41.97</v>
      </c>
      <c r="E5" s="4" t="str">
        <f>HIG!E8</f>
        <v>:41.68</v>
      </c>
      <c r="F5" s="5">
        <f>HIG!F8</f>
        <v>1.8258101851851849E-3</v>
      </c>
      <c r="G5" s="21">
        <f>HIG!G8</f>
        <v>1.8287037037037037E-3</v>
      </c>
      <c r="H5" s="142"/>
      <c r="I5" s="142"/>
    </row>
    <row r="6" spans="1:9" ht="18" x14ac:dyDescent="0.25">
      <c r="A6" s="2" t="s">
        <v>1006</v>
      </c>
      <c r="B6" s="4" t="str">
        <f>GCS!B8</f>
        <v>:34.89</v>
      </c>
      <c r="C6" s="4" t="str">
        <f>GCS!C8</f>
        <v>:38.90</v>
      </c>
      <c r="D6" s="4">
        <f>GCS!D8</f>
        <v>39.51</v>
      </c>
      <c r="E6" s="4" t="str">
        <f>GCS!E8</f>
        <v>:37.25</v>
      </c>
      <c r="F6" s="5">
        <f>GCS!F8</f>
        <v>1.7424768518518518E-3</v>
      </c>
      <c r="G6" s="21">
        <f>GCS!G8</f>
        <v>1.7424768518518518E-3</v>
      </c>
      <c r="H6" s="142"/>
      <c r="I6" s="142"/>
    </row>
    <row r="7" spans="1:9" ht="18" x14ac:dyDescent="0.25">
      <c r="A7" s="2"/>
      <c r="B7" s="4"/>
      <c r="C7" s="4"/>
      <c r="D7" s="4"/>
      <c r="E7" s="4"/>
      <c r="F7" s="5"/>
      <c r="G7" s="142"/>
      <c r="H7" s="142"/>
      <c r="I7" s="142"/>
    </row>
    <row r="8" spans="1:9" ht="18" x14ac:dyDescent="0.25">
      <c r="A8" s="152" t="s">
        <v>1</v>
      </c>
      <c r="B8" s="153" t="s">
        <v>51</v>
      </c>
      <c r="C8" s="153" t="s">
        <v>49</v>
      </c>
      <c r="D8" s="153" t="s">
        <v>50</v>
      </c>
      <c r="E8" s="153" t="s">
        <v>52</v>
      </c>
      <c r="F8" s="153" t="s">
        <v>53</v>
      </c>
      <c r="G8" s="153" t="s">
        <v>98</v>
      </c>
      <c r="H8" s="142"/>
      <c r="I8" s="142"/>
    </row>
    <row r="9" spans="1:9" ht="18" x14ac:dyDescent="0.25">
      <c r="A9" s="75" t="s">
        <v>823</v>
      </c>
      <c r="B9" s="4" t="str">
        <f>DAF!B14</f>
        <v>:33.43</v>
      </c>
      <c r="C9" s="4" t="str">
        <f>DAF!C14</f>
        <v>:42.94</v>
      </c>
      <c r="D9" s="4" t="str">
        <f>DAF!D14</f>
        <v>:50.60</v>
      </c>
      <c r="E9" s="4" t="str">
        <f>DAF!E14</f>
        <v>:38.74</v>
      </c>
      <c r="F9" s="5">
        <f>DAF!F14</f>
        <v>1.917939814814815E-3</v>
      </c>
      <c r="G9" s="21">
        <f>DAF!G14</f>
        <v>1.9187500000000001E-3</v>
      </c>
      <c r="H9" s="142"/>
      <c r="I9" s="142"/>
    </row>
    <row r="10" spans="1:9" ht="18" x14ac:dyDescent="0.25">
      <c r="A10" s="75" t="s">
        <v>1079</v>
      </c>
      <c r="B10" s="4" t="str">
        <f>SPAJ!B14</f>
        <v>:32.69</v>
      </c>
      <c r="C10" s="4" t="str">
        <f>SPAJ!C14</f>
        <v>:43.14</v>
      </c>
      <c r="D10" s="4" t="str">
        <f>SPAJ!D14</f>
        <v>:50.03</v>
      </c>
      <c r="E10" s="4" t="str">
        <f>SPAJ!E14</f>
        <v>:39.06</v>
      </c>
      <c r="F10" s="5">
        <f>SPAJ!F14</f>
        <v>1.9087962962962965E-3</v>
      </c>
      <c r="G10" s="21">
        <f>SPAJ!G14</f>
        <v>1.9018518518518518E-3</v>
      </c>
      <c r="H10" s="142"/>
      <c r="I10" s="142"/>
    </row>
    <row r="11" spans="1:9" ht="18" x14ac:dyDescent="0.25">
      <c r="A11" s="75" t="s">
        <v>1092</v>
      </c>
      <c r="B11" s="4" t="str">
        <f>SSI!B16</f>
        <v>:32.91</v>
      </c>
      <c r="C11" s="4" t="str">
        <f>SSI!C16</f>
        <v>:41.57</v>
      </c>
      <c r="D11" s="4" t="str">
        <f>SSI!D16</f>
        <v>:48.60</v>
      </c>
      <c r="E11" s="4" t="str">
        <f>SSI!E16</f>
        <v>:38.02</v>
      </c>
      <c r="F11" s="5">
        <f>SSI!F16</f>
        <v>1.8645833333333333E-3</v>
      </c>
      <c r="G11" s="21" t="str">
        <f>SSI!G16</f>
        <v>DQ</v>
      </c>
      <c r="H11" s="142"/>
      <c r="I11" s="142"/>
    </row>
    <row r="12" spans="1:9" ht="18" x14ac:dyDescent="0.25">
      <c r="A12" s="2"/>
      <c r="B12" s="4"/>
      <c r="C12" s="4"/>
      <c r="D12" s="4"/>
      <c r="E12" s="4"/>
      <c r="F12" s="5"/>
      <c r="G12" s="142"/>
      <c r="H12" s="142"/>
      <c r="I12" s="142"/>
    </row>
    <row r="13" spans="1:9" ht="18" x14ac:dyDescent="0.25">
      <c r="A13" s="152" t="s">
        <v>87</v>
      </c>
      <c r="B13" s="153" t="s">
        <v>53</v>
      </c>
      <c r="C13" s="153" t="s">
        <v>98</v>
      </c>
      <c r="D13" s="153"/>
      <c r="E13" s="153"/>
      <c r="F13" s="153"/>
      <c r="G13" s="153"/>
      <c r="H13" s="142"/>
      <c r="I13" s="142"/>
    </row>
    <row r="14" spans="1:9" ht="18" x14ac:dyDescent="0.25">
      <c r="A14" s="2" t="s">
        <v>196</v>
      </c>
      <c r="B14" s="6" t="str">
        <f>GIL!F21</f>
        <v>:29.76</v>
      </c>
      <c r="C14" s="6" t="str">
        <f>GIL!G21</f>
        <v>NT</v>
      </c>
      <c r="D14" s="142"/>
      <c r="E14" s="142"/>
      <c r="F14" s="142"/>
      <c r="G14" s="142"/>
      <c r="H14" s="142"/>
      <c r="I14" s="142"/>
    </row>
    <row r="15" spans="1:9" ht="18" x14ac:dyDescent="0.25">
      <c r="A15" s="2" t="s">
        <v>525</v>
      </c>
      <c r="B15" s="6" t="str">
        <f>PCV!F21</f>
        <v>:29.68</v>
      </c>
      <c r="C15" s="6" t="str">
        <f>PCV!G21</f>
        <v>:29.68</v>
      </c>
      <c r="D15" s="142"/>
      <c r="E15" s="142"/>
      <c r="F15" s="142"/>
      <c r="G15" s="142"/>
      <c r="H15" s="142"/>
      <c r="I15" s="142"/>
    </row>
    <row r="16" spans="1:9" ht="18" x14ac:dyDescent="0.25">
      <c r="A16" s="2" t="s">
        <v>621</v>
      </c>
      <c r="B16" s="6" t="str">
        <f>WI!F22</f>
        <v>:28.50</v>
      </c>
      <c r="C16" s="6" t="str">
        <f>WI!G22</f>
        <v>:28.35</v>
      </c>
      <c r="D16" s="142"/>
      <c r="E16" s="142"/>
      <c r="F16" s="142"/>
      <c r="G16" s="142"/>
      <c r="H16" s="142"/>
      <c r="I16" s="142"/>
    </row>
    <row r="17" spans="1:9" ht="18" x14ac:dyDescent="0.25">
      <c r="A17" s="75" t="s">
        <v>726</v>
      </c>
      <c r="B17" s="6" t="str">
        <f>KI!F23</f>
        <v>:29.51</v>
      </c>
      <c r="C17" s="6" t="str">
        <f>KI!G23</f>
        <v>:29.66</v>
      </c>
      <c r="D17" s="142"/>
      <c r="E17" s="142"/>
      <c r="F17" s="142"/>
      <c r="G17" s="142"/>
      <c r="H17" s="142"/>
      <c r="I17" s="142"/>
    </row>
    <row r="18" spans="1:9" ht="18" x14ac:dyDescent="0.25">
      <c r="A18" s="2" t="s">
        <v>1218</v>
      </c>
      <c r="B18" s="6" t="str">
        <f>SAN!F22</f>
        <v>:27.65</v>
      </c>
      <c r="C18" s="6" t="str">
        <f>SAN!G22</f>
        <v>:27.91</v>
      </c>
      <c r="D18" s="142"/>
      <c r="E18" s="142"/>
      <c r="F18" s="142"/>
      <c r="G18" s="142"/>
      <c r="H18" s="142"/>
      <c r="I18" s="142"/>
    </row>
    <row r="19" spans="1:9" ht="18" x14ac:dyDescent="0.25">
      <c r="A19" s="75" t="s">
        <v>1379</v>
      </c>
      <c r="B19" s="6" t="str">
        <f>AZ!F20</f>
        <v>:28.10</v>
      </c>
      <c r="C19" s="6" t="str">
        <f>AZ!G20</f>
        <v>:28.10</v>
      </c>
      <c r="D19" s="142"/>
      <c r="E19" s="142"/>
      <c r="F19" s="142"/>
      <c r="G19" s="142"/>
      <c r="H19" s="142"/>
      <c r="I19" s="142"/>
    </row>
    <row r="20" spans="1:9" ht="18" x14ac:dyDescent="0.25">
      <c r="A20" s="2"/>
      <c r="B20" s="6"/>
      <c r="C20" s="142"/>
      <c r="D20" s="142"/>
      <c r="E20" s="142"/>
      <c r="F20" s="142"/>
      <c r="G20" s="142"/>
      <c r="H20" s="142"/>
      <c r="I20" s="142"/>
    </row>
    <row r="21" spans="1:9" ht="18" x14ac:dyDescent="0.25">
      <c r="A21" s="152" t="s">
        <v>88</v>
      </c>
      <c r="B21" s="153" t="s">
        <v>74</v>
      </c>
      <c r="C21" s="153" t="s">
        <v>73</v>
      </c>
      <c r="D21" s="153" t="s">
        <v>53</v>
      </c>
      <c r="E21" s="153" t="s">
        <v>98</v>
      </c>
      <c r="F21" s="153"/>
      <c r="G21" s="153"/>
      <c r="H21" s="142"/>
      <c r="I21" s="142"/>
    </row>
    <row r="22" spans="1:9" ht="18" x14ac:dyDescent="0.25">
      <c r="A22" s="2" t="s">
        <v>408</v>
      </c>
      <c r="B22" s="4" t="str">
        <f>VTP!D26</f>
        <v>:34.70</v>
      </c>
      <c r="C22" s="4" t="str">
        <f>VTP!E26</f>
        <v>:39.40</v>
      </c>
      <c r="D22" s="5">
        <f>VTP!F26</f>
        <v>8.576388888888888E-4</v>
      </c>
      <c r="E22" s="21">
        <f>VTP!G26</f>
        <v>8.611111111111111E-4</v>
      </c>
      <c r="F22" s="142"/>
      <c r="G22" s="142"/>
      <c r="H22" s="142"/>
      <c r="I22" s="142"/>
    </row>
    <row r="23" spans="1:9" ht="18" x14ac:dyDescent="0.25">
      <c r="A23" s="2" t="s">
        <v>525</v>
      </c>
      <c r="B23" s="4" t="str">
        <f>PCV!D26</f>
        <v>:32.12</v>
      </c>
      <c r="C23" s="4" t="str">
        <f>PCV!E26</f>
        <v>:42.09</v>
      </c>
      <c r="D23" s="5">
        <f>PCV!F26</f>
        <v>8.5891203703703694E-4</v>
      </c>
      <c r="E23" s="21">
        <f>PCV!G26</f>
        <v>8.6296296296296295E-4</v>
      </c>
      <c r="F23" s="142"/>
      <c r="G23" s="142"/>
      <c r="H23" s="142"/>
      <c r="I23" s="142"/>
    </row>
    <row r="24" spans="1:9" ht="18" x14ac:dyDescent="0.25">
      <c r="A24" s="2" t="s">
        <v>621</v>
      </c>
      <c r="B24" s="4" t="str">
        <f>WI!D28</f>
        <v>:33.33</v>
      </c>
      <c r="C24" s="4" t="str">
        <f>WI!E28</f>
        <v>:39.52</v>
      </c>
      <c r="D24" s="5">
        <f>WI!F28</f>
        <v>8.4317129629629629E-4</v>
      </c>
      <c r="E24" s="21">
        <f>WI!G28</f>
        <v>8.3796296296296299E-4</v>
      </c>
      <c r="F24" s="142"/>
      <c r="G24" s="142"/>
      <c r="H24" s="142"/>
      <c r="I24" s="142"/>
    </row>
    <row r="25" spans="1:9" ht="18" x14ac:dyDescent="0.25">
      <c r="A25" s="75" t="s">
        <v>726</v>
      </c>
      <c r="B25" s="4" t="str">
        <f>KI!D27</f>
        <v>:32.93</v>
      </c>
      <c r="C25" s="4" t="str">
        <f>KI!E27</f>
        <v>:37.65</v>
      </c>
      <c r="D25" s="5">
        <f>KI!F27</f>
        <v>8.1689814814814819E-4</v>
      </c>
      <c r="E25" s="21">
        <f>KI!G27</f>
        <v>8.1782407407407411E-4</v>
      </c>
      <c r="F25" s="142"/>
      <c r="G25" s="142"/>
      <c r="H25" s="142"/>
      <c r="I25" s="142"/>
    </row>
    <row r="26" spans="1:9" ht="18" x14ac:dyDescent="0.25">
      <c r="A26" s="75" t="s">
        <v>1079</v>
      </c>
      <c r="B26" s="4" t="str">
        <f>SPAJ!D26</f>
        <v>:32.59</v>
      </c>
      <c r="C26" s="4" t="str">
        <f>SPAJ!E26</f>
        <v>:37.32</v>
      </c>
      <c r="D26" s="5">
        <f>SPAJ!F26</f>
        <v>8.091435185185185E-4</v>
      </c>
      <c r="E26" s="21">
        <f>SPAJ!G26</f>
        <v>8.0729166666666666E-4</v>
      </c>
      <c r="F26" s="142"/>
      <c r="G26" s="142"/>
      <c r="H26" s="142"/>
      <c r="I26" s="142"/>
    </row>
    <row r="27" spans="1:9" ht="18" x14ac:dyDescent="0.25">
      <c r="A27" s="75" t="s">
        <v>1092</v>
      </c>
      <c r="B27" s="4" t="str">
        <f>SSI!D27</f>
        <v>:32.77</v>
      </c>
      <c r="C27" s="4" t="str">
        <f>SSI!E27</f>
        <v>:37.45</v>
      </c>
      <c r="D27" s="5">
        <f>SSI!F27</f>
        <v>8.1273148148148144E-4</v>
      </c>
      <c r="E27" s="21">
        <f>SSI!G27</f>
        <v>8.1643518518518523E-4</v>
      </c>
      <c r="F27" s="142"/>
      <c r="G27" s="142"/>
      <c r="H27" s="142"/>
      <c r="I27" s="142"/>
    </row>
    <row r="28" spans="1:9" ht="18" x14ac:dyDescent="0.25">
      <c r="A28" s="2" t="s">
        <v>1218</v>
      </c>
      <c r="B28" s="4" t="str">
        <f>SAN!D27</f>
        <v>:32.13</v>
      </c>
      <c r="C28" s="4" t="str">
        <f>SAN!E27</f>
        <v>:36.93</v>
      </c>
      <c r="D28" s="5">
        <f>SAN!F27</f>
        <v>7.993055555555556E-4</v>
      </c>
      <c r="E28" s="21">
        <f>SAN!G27</f>
        <v>7.9988425925925919E-4</v>
      </c>
      <c r="F28" s="142"/>
      <c r="G28" s="142"/>
      <c r="H28" s="142"/>
      <c r="I28" s="142"/>
    </row>
    <row r="29" spans="1:9" ht="18" x14ac:dyDescent="0.25">
      <c r="A29" s="75" t="s">
        <v>1379</v>
      </c>
      <c r="B29" s="4" t="str">
        <f>AZ!D28</f>
        <v>:31.41</v>
      </c>
      <c r="C29" s="4" t="str">
        <f>AZ!E28</f>
        <v>:36.78</v>
      </c>
      <c r="D29" s="5">
        <f>AZ!F28</f>
        <v>7.8923611111111121E-4</v>
      </c>
      <c r="E29" s="21">
        <f>AZ!G28</f>
        <v>7.8958333333333343E-4</v>
      </c>
      <c r="F29" s="142"/>
      <c r="G29" s="142"/>
      <c r="H29" s="142"/>
      <c r="I29" s="142"/>
    </row>
    <row r="30" spans="1:9" ht="18" x14ac:dyDescent="0.25">
      <c r="A30" s="2"/>
      <c r="B30" s="4"/>
      <c r="C30" s="4"/>
      <c r="D30" s="5"/>
      <c r="E30" s="142"/>
      <c r="F30" s="142"/>
      <c r="G30" s="142"/>
      <c r="H30" s="142"/>
      <c r="I30" s="142"/>
    </row>
    <row r="31" spans="1:9" ht="18" x14ac:dyDescent="0.25">
      <c r="A31" s="152" t="s">
        <v>89</v>
      </c>
      <c r="B31" s="153" t="s">
        <v>74</v>
      </c>
      <c r="C31" s="153" t="s">
        <v>73</v>
      </c>
      <c r="D31" s="153" t="s">
        <v>53</v>
      </c>
      <c r="E31" s="153" t="s">
        <v>98</v>
      </c>
      <c r="F31" s="153"/>
      <c r="G31" s="153"/>
      <c r="H31" s="142"/>
      <c r="I31" s="142"/>
    </row>
    <row r="32" spans="1:9" ht="18" x14ac:dyDescent="0.25">
      <c r="A32" s="2" t="s">
        <v>196</v>
      </c>
      <c r="B32" s="4" t="str">
        <f>GIL!D32</f>
        <v>:33.78</v>
      </c>
      <c r="C32" s="4" t="str">
        <f>GIL!E32</f>
        <v>:35.77</v>
      </c>
      <c r="D32" s="5">
        <f>GIL!F32</f>
        <v>8.0497685185185186E-4</v>
      </c>
      <c r="E32" s="21" t="str">
        <f>GIL!G32</f>
        <v>NT</v>
      </c>
      <c r="F32" s="142"/>
      <c r="G32" s="142"/>
      <c r="H32" s="142"/>
      <c r="I32" s="142"/>
    </row>
    <row r="33" spans="1:11" ht="18" x14ac:dyDescent="0.25">
      <c r="A33" s="2"/>
      <c r="B33" s="4"/>
      <c r="C33" s="4"/>
      <c r="D33" s="5"/>
      <c r="E33" s="142"/>
      <c r="F33" s="142"/>
      <c r="G33" s="142"/>
      <c r="H33" s="142"/>
      <c r="I33" s="142"/>
    </row>
    <row r="34" spans="1:11" ht="18" x14ac:dyDescent="0.25">
      <c r="A34" s="152" t="s">
        <v>90</v>
      </c>
      <c r="B34" s="153" t="s">
        <v>78</v>
      </c>
      <c r="C34" s="153" t="s">
        <v>77</v>
      </c>
      <c r="D34" s="153" t="s">
        <v>76</v>
      </c>
      <c r="E34" s="153" t="s">
        <v>75</v>
      </c>
      <c r="F34" s="153" t="s">
        <v>84</v>
      </c>
      <c r="G34" s="153" t="s">
        <v>53</v>
      </c>
      <c r="H34" s="153" t="s">
        <v>98</v>
      </c>
      <c r="I34" s="142"/>
    </row>
    <row r="35" spans="1:11" ht="18" x14ac:dyDescent="0.25">
      <c r="A35" s="2" t="s">
        <v>890</v>
      </c>
      <c r="B35" s="22" t="str">
        <f>HIG!I4</f>
        <v>:38.87</v>
      </c>
      <c r="C35" s="22" t="str">
        <f>HIG!J4</f>
        <v>:46.02</v>
      </c>
      <c r="D35" s="22" t="str">
        <f>HIG!K4</f>
        <v>:45.22</v>
      </c>
      <c r="E35" s="22" t="str">
        <f>HIG!L4</f>
        <v>:44.99</v>
      </c>
      <c r="F35" s="22" t="str">
        <f>HIG!M4</f>
        <v>:44.44</v>
      </c>
      <c r="G35" s="5">
        <f>HIG!N4</f>
        <v>5.07037037037037E-3</v>
      </c>
      <c r="H35" s="21">
        <f>HIG!O4</f>
        <v>5.0655092592592592E-3</v>
      </c>
      <c r="I35" s="142"/>
    </row>
    <row r="36" spans="1:11" ht="18" x14ac:dyDescent="0.25">
      <c r="A36" s="2"/>
      <c r="B36" s="22" t="str">
        <f>HIG!I5</f>
        <v>:43.62</v>
      </c>
      <c r="C36" s="22" t="str">
        <f>HIG!J5</f>
        <v>:45.46</v>
      </c>
      <c r="D36" s="22" t="str">
        <f>HIG!K5</f>
        <v>:44.60</v>
      </c>
      <c r="E36" s="22" t="str">
        <f>HIG!L5</f>
        <v>:44.57</v>
      </c>
      <c r="F36" s="22" t="str">
        <f>HIG!M5</f>
        <v>:40.29</v>
      </c>
      <c r="G36" s="22"/>
      <c r="H36" s="22"/>
      <c r="I36" s="142"/>
    </row>
    <row r="37" spans="1:11" ht="18" x14ac:dyDescent="0.25">
      <c r="A37" s="2"/>
      <c r="B37" s="22"/>
      <c r="C37" s="22"/>
      <c r="D37" s="22"/>
      <c r="E37" s="22"/>
      <c r="F37" s="22"/>
      <c r="G37" s="5"/>
      <c r="H37" s="142"/>
      <c r="I37" s="142"/>
    </row>
    <row r="38" spans="1:11" ht="18" x14ac:dyDescent="0.25">
      <c r="A38" s="152" t="s">
        <v>91</v>
      </c>
      <c r="B38" s="153" t="s">
        <v>74</v>
      </c>
      <c r="C38" s="153" t="s">
        <v>73</v>
      </c>
      <c r="D38" s="153" t="s">
        <v>53</v>
      </c>
      <c r="E38" s="153" t="s">
        <v>98</v>
      </c>
      <c r="F38" s="153"/>
      <c r="G38" s="153"/>
      <c r="H38" s="142"/>
      <c r="I38" s="142"/>
    </row>
    <row r="39" spans="1:11" ht="18" x14ac:dyDescent="0.25">
      <c r="A39" s="2" t="s">
        <v>1006</v>
      </c>
      <c r="B39" s="4" t="str">
        <f>GCS!L18</f>
        <v>:38.12</v>
      </c>
      <c r="C39" s="4" t="str">
        <f>GCS!M18</f>
        <v>:40.03</v>
      </c>
      <c r="D39" s="5">
        <f>GCS!N18</f>
        <v>9.0451388888888884E-4</v>
      </c>
      <c r="E39" s="21">
        <f>GCS!O18</f>
        <v>9.1689814814814813E-4</v>
      </c>
      <c r="F39" s="142"/>
      <c r="G39" s="142"/>
      <c r="H39" s="142"/>
      <c r="I39" s="142"/>
    </row>
    <row r="40" spans="1:11" ht="18" x14ac:dyDescent="0.25">
      <c r="A40" s="2"/>
      <c r="B40" s="4"/>
      <c r="C40" s="4"/>
      <c r="D40" s="5"/>
      <c r="E40" s="142"/>
      <c r="F40" s="142"/>
      <c r="G40" s="142"/>
      <c r="H40" s="142"/>
      <c r="I40" s="142"/>
    </row>
    <row r="41" spans="1:11" ht="18" x14ac:dyDescent="0.25">
      <c r="A41" s="152" t="s">
        <v>92</v>
      </c>
      <c r="B41" s="153" t="s">
        <v>74</v>
      </c>
      <c r="C41" s="153" t="s">
        <v>73</v>
      </c>
      <c r="D41" s="153" t="s">
        <v>53</v>
      </c>
      <c r="E41" s="153" t="s">
        <v>98</v>
      </c>
      <c r="F41" s="153"/>
      <c r="G41" s="153"/>
      <c r="H41" s="142"/>
      <c r="I41" s="142"/>
    </row>
    <row r="42" spans="1:11" ht="18" x14ac:dyDescent="0.25">
      <c r="A42" s="75" t="s">
        <v>823</v>
      </c>
      <c r="B42" s="4" t="str">
        <f>DAF!L24</f>
        <v>:41.74</v>
      </c>
      <c r="C42" s="4" t="str">
        <f>DAF!M24</f>
        <v>:45.22</v>
      </c>
      <c r="D42" s="5">
        <f>DAF!N24</f>
        <v>1.0064814814814815E-3</v>
      </c>
      <c r="E42" s="21">
        <f>DAF!O24</f>
        <v>1.0059027777777779E-3</v>
      </c>
      <c r="F42" s="153"/>
      <c r="G42" s="153"/>
      <c r="H42" s="142"/>
      <c r="I42" s="142"/>
    </row>
    <row r="43" spans="1:11" ht="18" x14ac:dyDescent="0.25">
      <c r="A43" s="2"/>
      <c r="B43" s="4"/>
      <c r="C43" s="4"/>
      <c r="D43" s="5"/>
      <c r="E43" s="21"/>
      <c r="F43" s="142"/>
      <c r="G43" s="142"/>
      <c r="H43" s="142"/>
      <c r="I43" s="142"/>
    </row>
    <row r="44" spans="1:11" ht="18.75" thickBot="1" x14ac:dyDescent="0.3">
      <c r="A44" s="2"/>
      <c r="B44" s="4"/>
      <c r="C44" s="4"/>
      <c r="D44" s="5"/>
      <c r="E44" s="21"/>
      <c r="F44" s="142"/>
      <c r="G44" s="142"/>
      <c r="H44" s="142"/>
      <c r="I44" s="142"/>
    </row>
    <row r="45" spans="1:11" ht="18.75" thickBot="1" x14ac:dyDescent="0.3">
      <c r="A45" s="198" t="s">
        <v>1381</v>
      </c>
      <c r="B45" s="204"/>
      <c r="C45" s="204"/>
      <c r="D45" s="205"/>
      <c r="E45" s="205"/>
      <c r="F45" s="193"/>
      <c r="G45" s="193"/>
      <c r="H45" s="194"/>
      <c r="I45" s="194"/>
      <c r="J45" s="135"/>
      <c r="K45" s="136"/>
    </row>
    <row r="46" spans="1:11" ht="18" x14ac:dyDescent="0.25">
      <c r="A46" s="156" t="s">
        <v>0</v>
      </c>
      <c r="B46" s="54" t="s">
        <v>2</v>
      </c>
      <c r="C46" s="54" t="s">
        <v>1</v>
      </c>
      <c r="D46" s="54" t="s">
        <v>3</v>
      </c>
      <c r="E46" s="55" t="s">
        <v>10</v>
      </c>
      <c r="F46" s="55" t="s">
        <v>4</v>
      </c>
      <c r="G46" s="55" t="s">
        <v>5</v>
      </c>
      <c r="H46" s="55" t="s">
        <v>11</v>
      </c>
      <c r="I46" s="55" t="s">
        <v>6</v>
      </c>
      <c r="J46" s="55" t="s">
        <v>7</v>
      </c>
      <c r="K46" s="56" t="s">
        <v>8</v>
      </c>
    </row>
    <row r="47" spans="1:11" ht="18.75" thickBot="1" x14ac:dyDescent="0.3">
      <c r="A47" s="163" t="s">
        <v>108</v>
      </c>
      <c r="B47" s="164" t="str">
        <f>BT!C10</f>
        <v>2:30.55 GCS</v>
      </c>
      <c r="C47" s="164" t="str">
        <f>BT!D10</f>
        <v>2:41.10 SSI</v>
      </c>
      <c r="D47" s="164" t="str">
        <f>BT!E10</f>
        <v>:27.65 SAN</v>
      </c>
      <c r="E47" s="164" t="str">
        <f>BT!F10</f>
        <v>:27.53 AZ</v>
      </c>
      <c r="F47" s="164" t="str">
        <f>BT!G10</f>
        <v>1:08.19 AZ</v>
      </c>
      <c r="G47" s="164" t="str">
        <f>BT!H10</f>
        <v>1:03.25 FB</v>
      </c>
      <c r="H47" s="164" t="str">
        <f>BT!I10</f>
        <v>1:01.87 SSI</v>
      </c>
      <c r="I47" s="164" t="str">
        <f>BT!J10</f>
        <v>7:17.66 HIG</v>
      </c>
      <c r="J47" s="164" t="str">
        <f>BT!K10</f>
        <v>1:18.15 GCS</v>
      </c>
      <c r="K47" s="165" t="str">
        <f>BT!L10</f>
        <v>1:26.91 DAF</v>
      </c>
    </row>
    <row r="48" spans="1:11" ht="13.5" thickBot="1" x14ac:dyDescent="0.25"/>
    <row r="49" spans="1:11" ht="18.75" thickBot="1" x14ac:dyDescent="0.3">
      <c r="A49" s="198">
        <v>2016</v>
      </c>
      <c r="B49" s="225"/>
      <c r="C49" s="225"/>
      <c r="D49" s="225"/>
      <c r="E49" s="225"/>
      <c r="F49" s="225"/>
      <c r="G49" s="225"/>
      <c r="H49" s="225"/>
      <c r="I49" s="225"/>
      <c r="J49" s="135"/>
      <c r="K49" s="136"/>
    </row>
    <row r="50" spans="1:11" ht="18" x14ac:dyDescent="0.25">
      <c r="A50" s="206" t="s">
        <v>134</v>
      </c>
      <c r="B50" s="220" t="s">
        <v>306</v>
      </c>
      <c r="C50" s="220" t="s">
        <v>313</v>
      </c>
      <c r="D50" s="220" t="s">
        <v>209</v>
      </c>
      <c r="E50" s="220" t="s">
        <v>202</v>
      </c>
      <c r="F50" s="220" t="s">
        <v>229</v>
      </c>
      <c r="G50" s="220" t="s">
        <v>288</v>
      </c>
      <c r="H50" s="220" t="s">
        <v>1412</v>
      </c>
      <c r="I50" s="220" t="s">
        <v>258</v>
      </c>
      <c r="J50" s="220" t="s">
        <v>217</v>
      </c>
      <c r="K50" s="221" t="s">
        <v>244</v>
      </c>
    </row>
    <row r="51" spans="1:11" ht="18.75" thickBot="1" x14ac:dyDescent="0.3">
      <c r="A51" s="163" t="s">
        <v>135</v>
      </c>
      <c r="B51" s="164" t="str">
        <f>BT!C10</f>
        <v>2:30.55 GCS</v>
      </c>
      <c r="C51" s="164" t="str">
        <f>BT!D10</f>
        <v>2:41.10 SSI</v>
      </c>
      <c r="D51" s="164" t="str">
        <f>BT!E10</f>
        <v>:27.65 SAN</v>
      </c>
      <c r="E51" s="164" t="str">
        <f>BT!F10</f>
        <v>:27.53 AZ</v>
      </c>
      <c r="F51" s="164" t="str">
        <f>BT!G10</f>
        <v>1:08.19 AZ</v>
      </c>
      <c r="G51" s="164" t="str">
        <f>BT!H10</f>
        <v>1:03.25 FB</v>
      </c>
      <c r="H51" s="164" t="str">
        <f>BT!I10</f>
        <v>1:01.87 SSI</v>
      </c>
      <c r="I51" s="164" t="str">
        <f>BT!J10</f>
        <v>7:17.66 HIG</v>
      </c>
      <c r="J51" s="164" t="str">
        <f>BT!K10</f>
        <v>1:18.15 GCS</v>
      </c>
      <c r="K51" s="165" t="str">
        <f>BT!L10</f>
        <v>1:26.91 DAF</v>
      </c>
    </row>
  </sheetData>
  <phoneticPr fontId="1" type="noConversion"/>
  <pageMargins left="0.7" right="0.7" top="0.75" bottom="0.75" header="0.5" footer="0.5"/>
  <pageSetup scale="52" orientation="landscape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>
    <pageSetUpPr fitToPage="1"/>
  </sheetPr>
  <dimension ref="A1:K50"/>
  <sheetViews>
    <sheetView zoomScale="75" zoomScaleNormal="75" zoomScalePageLayoutView="75" workbookViewId="0">
      <selection sqref="A1:K34"/>
    </sheetView>
  </sheetViews>
  <sheetFormatPr defaultColWidth="11.42578125" defaultRowHeight="12.75" x14ac:dyDescent="0.2"/>
  <cols>
    <col min="1" max="1" width="54.140625" style="52" customWidth="1"/>
    <col min="2" max="2" width="16.42578125" style="52" customWidth="1"/>
    <col min="3" max="3" width="16.7109375" style="52" customWidth="1"/>
    <col min="4" max="5" width="16.42578125" style="52" customWidth="1"/>
    <col min="6" max="8" width="16.7109375" style="52" customWidth="1"/>
    <col min="9" max="9" width="16.42578125" style="52" customWidth="1"/>
    <col min="10" max="11" width="16.7109375" style="52" customWidth="1"/>
    <col min="12" max="16384" width="11.42578125" style="52"/>
  </cols>
  <sheetData>
    <row r="1" spans="1:9" ht="30" x14ac:dyDescent="0.4">
      <c r="A1" s="150" t="s">
        <v>111</v>
      </c>
      <c r="B1" s="151" t="s">
        <v>104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75" t="s">
        <v>823</v>
      </c>
      <c r="B4" s="4" t="str">
        <f>DAF!B8</f>
        <v>:36.89</v>
      </c>
      <c r="C4" s="4" t="str">
        <f>DAF!C8</f>
        <v>:41.02</v>
      </c>
      <c r="D4" s="4" t="str">
        <f>DAF!D8</f>
        <v>:42.46</v>
      </c>
      <c r="E4" s="4" t="str">
        <f>DAF!E8</f>
        <v>:40.77</v>
      </c>
      <c r="F4" s="5">
        <f>DAF!F8</f>
        <v>1.8650462962962963E-3</v>
      </c>
      <c r="G4" s="5">
        <f>DAF!G8</f>
        <v>1.8663194444444445E-3</v>
      </c>
      <c r="H4" s="142"/>
      <c r="I4" s="142"/>
    </row>
    <row r="5" spans="1:9" ht="18" x14ac:dyDescent="0.25">
      <c r="A5" s="75" t="s">
        <v>1092</v>
      </c>
      <c r="B5" s="4" t="str">
        <f>SSI!B8</f>
        <v>:34.54</v>
      </c>
      <c r="C5" s="4" t="str">
        <f>SSI!C8</f>
        <v>:39.47</v>
      </c>
      <c r="D5" s="4" t="str">
        <f>SSI!D8</f>
        <v>:42.04</v>
      </c>
      <c r="E5" s="4" t="str">
        <f>SSI!E8</f>
        <v>:39.58</v>
      </c>
      <c r="F5" s="5">
        <f>SSI!F8</f>
        <v>1.805902777777778E-3</v>
      </c>
      <c r="G5" s="5">
        <f>SSI!G8</f>
        <v>1.8075231481481482E-3</v>
      </c>
      <c r="H5" s="142"/>
      <c r="I5" s="142"/>
    </row>
    <row r="6" spans="1:9" ht="18" x14ac:dyDescent="0.25">
      <c r="A6" s="2"/>
      <c r="B6" s="4"/>
      <c r="C6" s="4"/>
      <c r="D6" s="4"/>
      <c r="E6" s="4"/>
      <c r="F6" s="5"/>
      <c r="G6" s="142"/>
      <c r="H6" s="142"/>
      <c r="I6" s="142"/>
    </row>
    <row r="7" spans="1:9" ht="18" x14ac:dyDescent="0.25">
      <c r="A7" s="152" t="s">
        <v>1</v>
      </c>
      <c r="B7" s="153" t="s">
        <v>51</v>
      </c>
      <c r="C7" s="153" t="s">
        <v>49</v>
      </c>
      <c r="D7" s="153" t="s">
        <v>50</v>
      </c>
      <c r="E7" s="153" t="s">
        <v>52</v>
      </c>
      <c r="F7" s="153" t="s">
        <v>53</v>
      </c>
      <c r="G7" s="153" t="s">
        <v>98</v>
      </c>
      <c r="H7" s="142"/>
      <c r="I7" s="142"/>
    </row>
    <row r="8" spans="1:9" ht="18" x14ac:dyDescent="0.25">
      <c r="A8" s="2" t="s">
        <v>621</v>
      </c>
      <c r="B8" s="4" t="str">
        <f>WI!B14</f>
        <v>:39.47</v>
      </c>
      <c r="C8" s="4" t="str">
        <f>WI!C14</f>
        <v>:52.42</v>
      </c>
      <c r="D8" s="4" t="str">
        <f>WI!D14</f>
        <v>:57.99</v>
      </c>
      <c r="E8" s="4" t="str">
        <f>WI!E14</f>
        <v>:39.12</v>
      </c>
      <c r="F8" s="5">
        <f>WI!F14</f>
        <v>2.1870370370370372E-3</v>
      </c>
      <c r="G8" s="5">
        <f>WI!G14</f>
        <v>2.1870370370370372E-3</v>
      </c>
      <c r="H8" s="142"/>
      <c r="I8" s="142"/>
    </row>
    <row r="9" spans="1:9" ht="18" x14ac:dyDescent="0.25">
      <c r="A9" s="2" t="s">
        <v>890</v>
      </c>
      <c r="B9" s="4" t="str">
        <f>HIG!B15</f>
        <v>:41.59</v>
      </c>
      <c r="C9" s="4" t="str">
        <f>HIG!C15</f>
        <v>:50.06</v>
      </c>
      <c r="D9" s="4" t="str">
        <f>HIG!D15</f>
        <v>:58.68</v>
      </c>
      <c r="E9" s="4" t="str">
        <f>HIG!E15</f>
        <v>:39.09</v>
      </c>
      <c r="F9" s="5">
        <f>HIG!F15</f>
        <v>2.1935185185185187E-3</v>
      </c>
      <c r="G9" s="5">
        <f>HIG!G15</f>
        <v>2.1846064814814814E-3</v>
      </c>
      <c r="H9" s="142"/>
      <c r="I9" s="142"/>
    </row>
    <row r="10" spans="1:9" ht="18" x14ac:dyDescent="0.25">
      <c r="A10" s="2" t="s">
        <v>1218</v>
      </c>
      <c r="B10" s="4" t="str">
        <f>SAN!B14</f>
        <v>:37.06</v>
      </c>
      <c r="C10" s="4" t="str">
        <f>SAN!C14</f>
        <v>:44.74</v>
      </c>
      <c r="D10" s="4" t="str">
        <f>SAN!D14</f>
        <v>:55.15</v>
      </c>
      <c r="E10" s="4" t="str">
        <f>SAN!E14</f>
        <v>:40.68</v>
      </c>
      <c r="F10" s="5">
        <f>SAN!F14</f>
        <v>2.0559027777777776E-3</v>
      </c>
      <c r="G10" s="5">
        <f>SAN!G14</f>
        <v>2.058912037037037E-3</v>
      </c>
      <c r="H10" s="142"/>
      <c r="I10" s="142"/>
    </row>
    <row r="11" spans="1:9" ht="18" x14ac:dyDescent="0.25">
      <c r="A11" s="2"/>
      <c r="B11" s="4"/>
      <c r="C11" s="4"/>
      <c r="D11" s="4"/>
      <c r="E11" s="4"/>
      <c r="F11" s="5"/>
      <c r="G11" s="142"/>
      <c r="H11" s="142"/>
      <c r="I11" s="142"/>
    </row>
    <row r="12" spans="1:9" ht="18" x14ac:dyDescent="0.25">
      <c r="A12" s="152" t="s">
        <v>87</v>
      </c>
      <c r="B12" s="153" t="s">
        <v>53</v>
      </c>
      <c r="C12" s="153" t="s">
        <v>98</v>
      </c>
      <c r="D12" s="153"/>
      <c r="E12" s="153"/>
      <c r="F12" s="153"/>
      <c r="G12" s="153"/>
      <c r="H12" s="142"/>
      <c r="I12" s="142"/>
    </row>
    <row r="13" spans="1:9" ht="18" x14ac:dyDescent="0.25">
      <c r="A13" s="2" t="s">
        <v>196</v>
      </c>
      <c r="B13" s="6" t="str">
        <f>GIL!F20</f>
        <v>:32.94</v>
      </c>
      <c r="C13" s="6" t="str">
        <f>GIL!G20</f>
        <v>NT</v>
      </c>
      <c r="D13" s="142"/>
      <c r="E13" s="142"/>
      <c r="F13" s="142"/>
      <c r="G13" s="142"/>
      <c r="H13" s="142"/>
      <c r="I13" s="142"/>
    </row>
    <row r="14" spans="1:9" ht="18" x14ac:dyDescent="0.25">
      <c r="A14" s="2" t="s">
        <v>408</v>
      </c>
      <c r="B14" s="6" t="str">
        <f>VTP!F20</f>
        <v>:30.32</v>
      </c>
      <c r="C14" s="6" t="str">
        <f>VTP!G20</f>
        <v>:30.47</v>
      </c>
      <c r="D14" s="142"/>
      <c r="E14" s="142"/>
      <c r="F14" s="142"/>
      <c r="G14" s="142"/>
      <c r="H14" s="142"/>
      <c r="I14" s="142"/>
    </row>
    <row r="15" spans="1:9" ht="18" x14ac:dyDescent="0.25">
      <c r="A15" s="2" t="s">
        <v>525</v>
      </c>
      <c r="B15" s="6" t="str">
        <f>PCV!F22</f>
        <v>:30.93</v>
      </c>
      <c r="C15" s="6" t="str">
        <f>PCV!G22</f>
        <v>:30.93</v>
      </c>
      <c r="D15" s="142"/>
      <c r="E15" s="142"/>
      <c r="F15" s="142"/>
      <c r="G15" s="142"/>
      <c r="H15" s="142"/>
      <c r="I15" s="142"/>
    </row>
    <row r="16" spans="1:9" ht="18" x14ac:dyDescent="0.25">
      <c r="A16" s="2" t="s">
        <v>1079</v>
      </c>
      <c r="B16" s="6" t="str">
        <f>SPAJ!F21</f>
        <v>:31.12</v>
      </c>
      <c r="C16" s="6" t="str">
        <f>SPAJ!G21</f>
        <v>:31.31</v>
      </c>
      <c r="D16" s="142"/>
      <c r="E16" s="142"/>
      <c r="F16" s="142"/>
      <c r="G16" s="142"/>
      <c r="H16" s="142"/>
      <c r="I16" s="142"/>
    </row>
    <row r="17" spans="1:9" ht="18" x14ac:dyDescent="0.25">
      <c r="A17" s="2"/>
      <c r="B17" s="6"/>
      <c r="C17" s="142"/>
      <c r="D17" s="142"/>
      <c r="E17" s="142"/>
      <c r="F17" s="142"/>
      <c r="G17" s="142"/>
      <c r="H17" s="142"/>
      <c r="I17" s="142"/>
    </row>
    <row r="18" spans="1:9" ht="18" x14ac:dyDescent="0.25">
      <c r="A18" s="152" t="s">
        <v>88</v>
      </c>
      <c r="B18" s="153" t="s">
        <v>74</v>
      </c>
      <c r="C18" s="153" t="s">
        <v>73</v>
      </c>
      <c r="D18" s="153" t="s">
        <v>53</v>
      </c>
      <c r="E18" s="153" t="s">
        <v>98</v>
      </c>
      <c r="F18" s="153"/>
      <c r="G18" s="153"/>
      <c r="H18" s="142"/>
      <c r="I18" s="142"/>
    </row>
    <row r="19" spans="1:9" ht="18" x14ac:dyDescent="0.25">
      <c r="A19" s="2" t="s">
        <v>196</v>
      </c>
      <c r="B19" s="4" t="str">
        <f>GIL!D26</f>
        <v>:39.87</v>
      </c>
      <c r="C19" s="4" t="str">
        <f>GIL!E26</f>
        <v>:53.67</v>
      </c>
      <c r="D19" s="5">
        <f>GIL!F26</f>
        <v>1.0826388888888888E-3</v>
      </c>
      <c r="E19" s="5" t="str">
        <f>GIL!G26</f>
        <v>NT</v>
      </c>
      <c r="F19" s="142"/>
      <c r="G19" s="142"/>
      <c r="H19" s="142"/>
      <c r="I19" s="142"/>
    </row>
    <row r="20" spans="1:9" ht="18" x14ac:dyDescent="0.25">
      <c r="A20" s="2"/>
      <c r="B20" s="4"/>
      <c r="C20" s="4"/>
      <c r="D20" s="5"/>
      <c r="E20" s="142"/>
      <c r="F20" s="142"/>
      <c r="G20" s="142"/>
      <c r="H20" s="142"/>
      <c r="I20" s="142"/>
    </row>
    <row r="21" spans="1:9" ht="18" x14ac:dyDescent="0.25">
      <c r="A21" s="152" t="s">
        <v>89</v>
      </c>
      <c r="B21" s="153" t="s">
        <v>74</v>
      </c>
      <c r="C21" s="153" t="s">
        <v>73</v>
      </c>
      <c r="D21" s="153" t="s">
        <v>53</v>
      </c>
      <c r="E21" s="153" t="s">
        <v>98</v>
      </c>
      <c r="F21" s="153"/>
      <c r="G21" s="153"/>
      <c r="H21" s="142"/>
      <c r="I21" s="142"/>
    </row>
    <row r="22" spans="1:9" ht="18" x14ac:dyDescent="0.25">
      <c r="A22" s="75" t="s">
        <v>726</v>
      </c>
      <c r="B22" s="4" t="str">
        <f>KI!D33</f>
        <v>:31.12</v>
      </c>
      <c r="C22" s="4" t="str">
        <f>KI!E33</f>
        <v>:35.36</v>
      </c>
      <c r="D22" s="5">
        <f>KI!F33</f>
        <v>7.6944444444444456E-4</v>
      </c>
      <c r="E22" s="5">
        <f>KI!G33</f>
        <v>7.7002314814814815E-4</v>
      </c>
      <c r="F22" s="142"/>
      <c r="G22" s="142"/>
      <c r="H22" s="142"/>
      <c r="I22" s="142"/>
    </row>
    <row r="23" spans="1:9" ht="18" x14ac:dyDescent="0.25">
      <c r="A23" s="75" t="s">
        <v>890</v>
      </c>
      <c r="B23" s="4" t="str">
        <f>HIG!D33</f>
        <v>:33.79</v>
      </c>
      <c r="C23" s="4" t="str">
        <f>HIG!E33</f>
        <v>:37.06</v>
      </c>
      <c r="D23" s="5">
        <f>HIG!F33</f>
        <v>8.2002314814814817E-4</v>
      </c>
      <c r="E23" s="5">
        <f>HIG!G33</f>
        <v>8.1631944444444449E-4</v>
      </c>
      <c r="F23" s="142"/>
      <c r="G23" s="142"/>
      <c r="H23" s="142"/>
      <c r="I23" s="142"/>
    </row>
    <row r="24" spans="1:9" ht="18" x14ac:dyDescent="0.25">
      <c r="A24" s="75" t="s">
        <v>1079</v>
      </c>
      <c r="B24" s="4" t="str">
        <f>SPAJ!D32</f>
        <v>:33.43</v>
      </c>
      <c r="C24" s="4" t="str">
        <f>SPAJ!E32</f>
        <v>:37.01</v>
      </c>
      <c r="D24" s="5">
        <f>SPAJ!F32</f>
        <v>8.1527777777777772E-4</v>
      </c>
      <c r="E24" s="5">
        <f>SPAJ!G32</f>
        <v>8.1388888888888884E-4</v>
      </c>
      <c r="F24" s="142"/>
      <c r="G24" s="142"/>
      <c r="H24" s="142"/>
      <c r="I24" s="142"/>
    </row>
    <row r="25" spans="1:9" ht="18" x14ac:dyDescent="0.25">
      <c r="A25" s="2"/>
      <c r="B25" s="4"/>
      <c r="C25" s="4"/>
      <c r="D25" s="5"/>
      <c r="E25" s="142"/>
      <c r="F25" s="142"/>
      <c r="G25" s="142"/>
      <c r="H25" s="142"/>
      <c r="I25" s="142"/>
    </row>
    <row r="26" spans="1:9" ht="18" x14ac:dyDescent="0.25">
      <c r="A26" s="152" t="s">
        <v>90</v>
      </c>
      <c r="B26" s="153" t="s">
        <v>78</v>
      </c>
      <c r="C26" s="153" t="s">
        <v>77</v>
      </c>
      <c r="D26" s="153" t="s">
        <v>76</v>
      </c>
      <c r="E26" s="153" t="s">
        <v>75</v>
      </c>
      <c r="F26" s="153" t="s">
        <v>84</v>
      </c>
      <c r="G26" s="153" t="s">
        <v>53</v>
      </c>
      <c r="H26" s="153" t="s">
        <v>98</v>
      </c>
      <c r="I26" s="142"/>
    </row>
    <row r="27" spans="1:9" ht="18" x14ac:dyDescent="0.25">
      <c r="A27" s="2" t="s">
        <v>408</v>
      </c>
      <c r="B27" s="22" t="str">
        <f>VTP!I2</f>
        <v>:35.26</v>
      </c>
      <c r="C27" s="22" t="str">
        <f>VTP!J2</f>
        <v>:42.60</v>
      </c>
      <c r="D27" s="22" t="str">
        <f>VTP!K2</f>
        <v>:44.53</v>
      </c>
      <c r="E27" s="22" t="str">
        <f>VTP!L2</f>
        <v>:47.10</v>
      </c>
      <c r="F27" s="22" t="str">
        <f>VTP!M2</f>
        <v>:46.53</v>
      </c>
      <c r="G27" s="5">
        <f>VTP!N2</f>
        <v>5.0875E-3</v>
      </c>
      <c r="H27" s="5">
        <f>VTP!O2</f>
        <v>5.0932870370370368E-3</v>
      </c>
      <c r="I27" s="142"/>
    </row>
    <row r="28" spans="1:9" ht="18" x14ac:dyDescent="0.25">
      <c r="A28" s="2"/>
      <c r="B28" s="22" t="str">
        <f>VTP!I3</f>
        <v>:40.04</v>
      </c>
      <c r="C28" s="22" t="str">
        <f>VTP!J3</f>
        <v>:44.72</v>
      </c>
      <c r="D28" s="22" t="str">
        <f>VTP!K3</f>
        <v>:45.85</v>
      </c>
      <c r="E28" s="22" t="str">
        <f>VTP!L3</f>
        <v>:47.47</v>
      </c>
      <c r="F28" s="22" t="str">
        <f>VTP!M3</f>
        <v>:45.56</v>
      </c>
      <c r="G28" s="5"/>
      <c r="H28" s="5"/>
      <c r="I28" s="142"/>
    </row>
    <row r="29" spans="1:9" ht="18" x14ac:dyDescent="0.25">
      <c r="A29" s="2" t="s">
        <v>525</v>
      </c>
      <c r="B29" s="22" t="str">
        <f>PCV!I2</f>
        <v>:40.03</v>
      </c>
      <c r="C29" s="22" t="str">
        <f>PCV!J2</f>
        <v>:43.14</v>
      </c>
      <c r="D29" s="22" t="str">
        <f>PCV!K2</f>
        <v>:46.54</v>
      </c>
      <c r="E29" s="22" t="str">
        <f>PCV!L2</f>
        <v>:47.45</v>
      </c>
      <c r="F29" s="22" t="str">
        <f>PCV!M2</f>
        <v>:45.99</v>
      </c>
      <c r="G29" s="5">
        <f>PCV!N2</f>
        <v>5.2109953703703702E-3</v>
      </c>
      <c r="H29" s="5">
        <f>PCV!O2</f>
        <v>5.212500000000001E-3</v>
      </c>
      <c r="I29" s="142"/>
    </row>
    <row r="30" spans="1:9" ht="18" x14ac:dyDescent="0.25">
      <c r="A30" s="2"/>
      <c r="B30" s="22" t="str">
        <f>PCV!I3</f>
        <v>:44.58</v>
      </c>
      <c r="C30" s="22" t="str">
        <f>PCV!J3</f>
        <v>:46.85</v>
      </c>
      <c r="D30" s="22" t="str">
        <f>PCV!K3</f>
        <v>:46.64</v>
      </c>
      <c r="E30" s="22" t="str">
        <f>PCV!L3</f>
        <v>:46.75</v>
      </c>
      <c r="F30" s="22" t="str">
        <f>PCV!M3</f>
        <v>:42.26</v>
      </c>
      <c r="G30" s="5"/>
      <c r="H30" s="5"/>
      <c r="I30" s="142"/>
    </row>
    <row r="31" spans="1:9" ht="18" x14ac:dyDescent="0.25">
      <c r="A31" s="2" t="s">
        <v>1092</v>
      </c>
      <c r="B31" s="22" t="str">
        <f>SSI!I2</f>
        <v>:36.31</v>
      </c>
      <c r="C31" s="22" t="str">
        <f>SSI!J2</f>
        <v>:44.83</v>
      </c>
      <c r="D31" s="22" t="str">
        <f>SSI!K2</f>
        <v>:44.54</v>
      </c>
      <c r="E31" s="22" t="str">
        <f>SSI!L2</f>
        <v>:47.84</v>
      </c>
      <c r="F31" s="22" t="str">
        <f>SSI!M2</f>
        <v>:46.83</v>
      </c>
      <c r="G31" s="5">
        <f>SSI!N2</f>
        <v>5.1543981481481484E-3</v>
      </c>
      <c r="H31" s="5">
        <f>SSI!O2</f>
        <v>5.1582175925925918E-3</v>
      </c>
      <c r="I31" s="142"/>
    </row>
    <row r="32" spans="1:9" ht="18" x14ac:dyDescent="0.25">
      <c r="A32" s="2"/>
      <c r="B32" s="22" t="str">
        <f>SSI!I3</f>
        <v>:41.73</v>
      </c>
      <c r="C32" s="22" t="str">
        <f>SSI!J3</f>
        <v>:45.02</v>
      </c>
      <c r="D32" s="22" t="str">
        <f>SSI!K3</f>
        <v>:44.74</v>
      </c>
      <c r="E32" s="22" t="str">
        <f>SSI!L3</f>
        <v>:48.36</v>
      </c>
      <c r="F32" s="22" t="str">
        <f>SSI!M3</f>
        <v>:45.14</v>
      </c>
      <c r="G32" s="5"/>
      <c r="H32" s="5"/>
      <c r="I32" s="142"/>
    </row>
    <row r="33" spans="1:11" ht="18" x14ac:dyDescent="0.25">
      <c r="A33" s="2"/>
      <c r="B33" s="22"/>
      <c r="C33" s="22"/>
      <c r="D33" s="22"/>
      <c r="E33" s="22"/>
      <c r="F33" s="22"/>
      <c r="G33" s="5"/>
      <c r="H33" s="142"/>
      <c r="I33" s="142"/>
    </row>
    <row r="34" spans="1:11" ht="18" x14ac:dyDescent="0.25">
      <c r="A34" s="152" t="s">
        <v>91</v>
      </c>
      <c r="B34" s="153" t="s">
        <v>74</v>
      </c>
      <c r="C34" s="153" t="s">
        <v>73</v>
      </c>
      <c r="D34" s="153" t="s">
        <v>53</v>
      </c>
      <c r="E34" s="153" t="s">
        <v>98</v>
      </c>
      <c r="F34" s="153"/>
      <c r="G34" s="153"/>
      <c r="H34" s="142"/>
      <c r="I34" s="142"/>
    </row>
    <row r="35" spans="1:11" ht="18" x14ac:dyDescent="0.25">
      <c r="A35" s="2" t="s">
        <v>621</v>
      </c>
      <c r="B35" s="4" t="str">
        <f>WI!L19</f>
        <v>:42.79</v>
      </c>
      <c r="C35" s="4" t="str">
        <f>WI!M19</f>
        <v>:45.90</v>
      </c>
      <c r="D35" s="5">
        <f>WI!N19</f>
        <v>1.0265046296296296E-3</v>
      </c>
      <c r="E35" s="5">
        <f>WI!O19</f>
        <v>1.0236111111111112E-3</v>
      </c>
      <c r="F35" s="142"/>
      <c r="G35" s="142"/>
      <c r="H35" s="142"/>
      <c r="I35" s="142"/>
    </row>
    <row r="36" spans="1:11" ht="18" x14ac:dyDescent="0.25">
      <c r="A36" s="75" t="s">
        <v>726</v>
      </c>
      <c r="B36" s="4" t="str">
        <f>KI!L19</f>
        <v>:40.76</v>
      </c>
      <c r="C36" s="4" t="str">
        <f>KI!M19</f>
        <v>:47.40</v>
      </c>
      <c r="D36" s="5">
        <f>KI!N19</f>
        <v>1.0203703703703705E-3</v>
      </c>
      <c r="E36" s="5">
        <f>KI!O19</f>
        <v>1.0239583333333333E-3</v>
      </c>
      <c r="F36" s="142"/>
      <c r="G36" s="142"/>
      <c r="H36" s="142"/>
      <c r="I36" s="142"/>
    </row>
    <row r="37" spans="1:11" ht="18" x14ac:dyDescent="0.25">
      <c r="A37" s="2"/>
      <c r="B37" s="4"/>
      <c r="C37" s="4"/>
      <c r="D37" s="5"/>
      <c r="E37" s="142"/>
      <c r="F37" s="142"/>
      <c r="G37" s="142"/>
      <c r="H37" s="142"/>
      <c r="I37" s="142"/>
    </row>
    <row r="38" spans="1:11" ht="18" x14ac:dyDescent="0.25">
      <c r="A38" s="152" t="s">
        <v>92</v>
      </c>
      <c r="B38" s="153" t="s">
        <v>74</v>
      </c>
      <c r="C38" s="153" t="s">
        <v>73</v>
      </c>
      <c r="D38" s="153" t="s">
        <v>53</v>
      </c>
      <c r="E38" s="153" t="s">
        <v>98</v>
      </c>
      <c r="F38" s="153"/>
      <c r="G38" s="153"/>
      <c r="H38" s="142"/>
      <c r="I38" s="142"/>
    </row>
    <row r="39" spans="1:11" ht="18" x14ac:dyDescent="0.25">
      <c r="A39" s="75" t="s">
        <v>823</v>
      </c>
      <c r="B39" s="4" t="str">
        <f>DAF!L25</f>
        <v>:45.93</v>
      </c>
      <c r="C39" s="4" t="str">
        <f>DAF!M25</f>
        <v>:50.25</v>
      </c>
      <c r="D39" s="5">
        <f>DAF!N25</f>
        <v>1.1131944444444444E-3</v>
      </c>
      <c r="E39" s="5">
        <f>DAF!O25</f>
        <v>1.1114583333333334E-3</v>
      </c>
      <c r="F39" s="153"/>
      <c r="G39" s="153"/>
      <c r="H39" s="142"/>
      <c r="I39" s="142"/>
    </row>
    <row r="40" spans="1:11" ht="18" x14ac:dyDescent="0.25">
      <c r="A40" s="2" t="s">
        <v>1218</v>
      </c>
      <c r="B40" s="4" t="str">
        <f>SAN!L24</f>
        <v>:43.16</v>
      </c>
      <c r="C40" s="4" t="str">
        <f>SAN!M24</f>
        <v>:49.30</v>
      </c>
      <c r="D40" s="5">
        <f>SAN!N24</f>
        <v>1.0701388888888889E-3</v>
      </c>
      <c r="E40" s="5">
        <f>SAN!O24</f>
        <v>1.0680555555555556E-3</v>
      </c>
      <c r="F40" s="153"/>
      <c r="G40" s="153"/>
      <c r="H40" s="142"/>
      <c r="I40" s="142"/>
    </row>
    <row r="41" spans="1:11" ht="18" x14ac:dyDescent="0.25">
      <c r="A41" s="152"/>
      <c r="B41" s="4"/>
      <c r="C41" s="4"/>
      <c r="D41" s="5"/>
      <c r="E41" s="5"/>
      <c r="F41" s="153"/>
      <c r="G41" s="153"/>
      <c r="H41" s="142"/>
      <c r="I41" s="142"/>
    </row>
    <row r="42" spans="1:11" ht="18.75" thickBot="1" x14ac:dyDescent="0.3">
      <c r="A42" s="152"/>
      <c r="B42" s="4"/>
      <c r="C42" s="4"/>
      <c r="D42" s="5"/>
      <c r="E42" s="5"/>
      <c r="F42" s="153"/>
      <c r="G42" s="153"/>
      <c r="H42" s="142"/>
      <c r="I42" s="142"/>
    </row>
    <row r="43" spans="1:11" ht="18.75" thickBot="1" x14ac:dyDescent="0.3">
      <c r="A43" s="198" t="s">
        <v>1381</v>
      </c>
      <c r="B43" s="204"/>
      <c r="C43" s="204"/>
      <c r="D43" s="205"/>
      <c r="E43" s="205"/>
      <c r="F43" s="193"/>
      <c r="G43" s="193"/>
      <c r="H43" s="194"/>
      <c r="I43" s="194"/>
      <c r="J43" s="135"/>
      <c r="K43" s="136"/>
    </row>
    <row r="44" spans="1:11" ht="18" x14ac:dyDescent="0.25">
      <c r="A44" s="156" t="s">
        <v>0</v>
      </c>
      <c r="B44" s="54" t="s">
        <v>2</v>
      </c>
      <c r="C44" s="54" t="s">
        <v>1</v>
      </c>
      <c r="D44" s="54" t="s">
        <v>3</v>
      </c>
      <c r="E44" s="55" t="s">
        <v>10</v>
      </c>
      <c r="F44" s="55" t="s">
        <v>4</v>
      </c>
      <c r="G44" s="55" t="s">
        <v>5</v>
      </c>
      <c r="H44" s="55" t="s">
        <v>11</v>
      </c>
      <c r="I44" s="55" t="s">
        <v>6</v>
      </c>
      <c r="J44" s="55" t="s">
        <v>7</v>
      </c>
      <c r="K44" s="56" t="s">
        <v>8</v>
      </c>
    </row>
    <row r="45" spans="1:11" ht="18" x14ac:dyDescent="0.25">
      <c r="A45" s="161" t="s">
        <v>109</v>
      </c>
      <c r="B45" s="167" t="s">
        <v>41</v>
      </c>
      <c r="C45" s="167" t="s">
        <v>46</v>
      </c>
      <c r="D45" s="167" t="s">
        <v>100</v>
      </c>
      <c r="E45" s="167" t="s">
        <v>1415</v>
      </c>
      <c r="F45" s="167" t="s">
        <v>25</v>
      </c>
      <c r="G45" s="167" t="s">
        <v>128</v>
      </c>
      <c r="H45" s="167" t="s">
        <v>1416</v>
      </c>
      <c r="I45" s="167" t="s">
        <v>71</v>
      </c>
      <c r="J45" s="167" t="s">
        <v>122</v>
      </c>
      <c r="K45" s="168" t="s">
        <v>70</v>
      </c>
    </row>
    <row r="46" spans="1:11" ht="18.75" thickBot="1" x14ac:dyDescent="0.3">
      <c r="A46" s="163" t="s">
        <v>104</v>
      </c>
      <c r="B46" s="164" t="str">
        <f>BT!C11</f>
        <v>2:36.03 SSI</v>
      </c>
      <c r="C46" s="164" t="str">
        <f>BT!D11</f>
        <v>2:57.63 SAN</v>
      </c>
      <c r="D46" s="164" t="str">
        <f>BT!E11</f>
        <v>:30.00 TT</v>
      </c>
      <c r="E46" s="164" t="str">
        <f>BT!F11</f>
        <v>:29.15 AZ</v>
      </c>
      <c r="F46" s="164" t="str">
        <f>BT!G11</f>
        <v>1:28.41 TT</v>
      </c>
      <c r="G46" s="164" t="str">
        <f>BT!H11</f>
        <v>1:06.48 KI</v>
      </c>
      <c r="H46" s="164" t="str">
        <f>BT!I11</f>
        <v>1:08.56 SAN</v>
      </c>
      <c r="I46" s="164" t="str">
        <f>BT!J11</f>
        <v>7:19.56 VTP</v>
      </c>
      <c r="J46" s="164" t="str">
        <f>BT!K11</f>
        <v>1:22.79 FB</v>
      </c>
      <c r="K46" s="165" t="str">
        <f>BT!L11</f>
        <v>1:32.28 SAN</v>
      </c>
    </row>
    <row r="47" spans="1:11" ht="18.75" thickBot="1" x14ac:dyDescent="0.3">
      <c r="A47" s="203"/>
      <c r="B47" s="196"/>
      <c r="C47" s="196"/>
      <c r="D47" s="196"/>
      <c r="E47" s="196"/>
      <c r="F47" s="196"/>
      <c r="G47" s="196"/>
      <c r="H47" s="196"/>
      <c r="I47" s="196"/>
    </row>
    <row r="48" spans="1:11" ht="18.75" thickBot="1" x14ac:dyDescent="0.3">
      <c r="A48" s="229">
        <v>2016</v>
      </c>
      <c r="B48" s="230"/>
      <c r="C48" s="230"/>
      <c r="D48" s="230"/>
      <c r="E48" s="230"/>
      <c r="F48" s="230"/>
      <c r="G48" s="230"/>
      <c r="H48" s="230"/>
      <c r="I48" s="230"/>
      <c r="J48" s="231"/>
      <c r="K48" s="232"/>
    </row>
    <row r="49" spans="1:11" ht="18" x14ac:dyDescent="0.25">
      <c r="A49" s="206" t="s">
        <v>134</v>
      </c>
      <c r="B49" s="220" t="s">
        <v>307</v>
      </c>
      <c r="C49" s="220" t="s">
        <v>314</v>
      </c>
      <c r="D49" s="220" t="s">
        <v>204</v>
      </c>
      <c r="E49" s="220" t="s">
        <v>1417</v>
      </c>
      <c r="F49" s="220" t="s">
        <v>231</v>
      </c>
      <c r="G49" s="220" t="s">
        <v>276</v>
      </c>
      <c r="H49" s="220" t="s">
        <v>202</v>
      </c>
      <c r="I49" s="220" t="s">
        <v>261</v>
      </c>
      <c r="J49" s="220" t="s">
        <v>216</v>
      </c>
      <c r="K49" s="221" t="s">
        <v>246</v>
      </c>
    </row>
    <row r="50" spans="1:11" ht="18.75" thickBot="1" x14ac:dyDescent="0.3">
      <c r="A50" s="163" t="s">
        <v>135</v>
      </c>
      <c r="B50" s="164" t="str">
        <f>BT!C11</f>
        <v>2:36.03 SSI</v>
      </c>
      <c r="C50" s="164" t="str">
        <f>BT!D11</f>
        <v>2:57.63 SAN</v>
      </c>
      <c r="D50" s="164" t="str">
        <f>BT!E11</f>
        <v>:30.00 TT</v>
      </c>
      <c r="E50" s="164" t="str">
        <f>BT!F11</f>
        <v>:29.15 AZ</v>
      </c>
      <c r="F50" s="164" t="str">
        <f>BT!G11</f>
        <v>1:28.41 TT</v>
      </c>
      <c r="G50" s="164" t="str">
        <f>BT!H11</f>
        <v>1:06.48 KI</v>
      </c>
      <c r="H50" s="164" t="str">
        <f>BT!I11</f>
        <v>1:08.56 SAN</v>
      </c>
      <c r="I50" s="164" t="str">
        <f>BT!J11</f>
        <v>7:19.56 VTP</v>
      </c>
      <c r="J50" s="164" t="str">
        <f>BT!K11</f>
        <v>1:22.79 FB</v>
      </c>
      <c r="K50" s="165" t="str">
        <f>BT!L11</f>
        <v>1:32.28 SAN</v>
      </c>
    </row>
  </sheetData>
  <phoneticPr fontId="1" type="noConversion"/>
  <pageMargins left="0.7" right="0.7" top="0.75" bottom="0.75" header="0.5" footer="0.5"/>
  <pageSetup scale="52" orientation="landscape" horizontalDpi="4294967292" verticalDpi="429496729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6">
    <pageSetUpPr fitToPage="1"/>
  </sheetPr>
  <dimension ref="A1:K50"/>
  <sheetViews>
    <sheetView zoomScale="75" zoomScaleNormal="75" zoomScalePageLayoutView="75" workbookViewId="0">
      <selection sqref="A1:K34"/>
    </sheetView>
  </sheetViews>
  <sheetFormatPr defaultColWidth="11.42578125" defaultRowHeight="12.75" x14ac:dyDescent="0.2"/>
  <cols>
    <col min="1" max="1" width="54.140625" style="52" customWidth="1"/>
    <col min="2" max="2" width="16.7109375" style="52" customWidth="1"/>
    <col min="3" max="4" width="16.42578125" style="52" customWidth="1"/>
    <col min="5" max="6" width="16.7109375" style="52" customWidth="1"/>
    <col min="7" max="7" width="16.42578125" style="52" customWidth="1"/>
    <col min="8" max="11" width="16.7109375" style="52" customWidth="1"/>
    <col min="12" max="16384" width="11.42578125" style="52"/>
  </cols>
  <sheetData>
    <row r="1" spans="1:9" ht="30" x14ac:dyDescent="0.4">
      <c r="A1" s="150" t="s">
        <v>112</v>
      </c>
      <c r="B1" s="151" t="s">
        <v>109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 t="s">
        <v>1006</v>
      </c>
      <c r="B4" s="4" t="str">
        <f>GCS!B9</f>
        <v>:38.04</v>
      </c>
      <c r="C4" s="4" t="str">
        <f>GCS!C9</f>
        <v>:42.84</v>
      </c>
      <c r="D4" s="4" t="str">
        <f>GCS!D9</f>
        <v>:44.94</v>
      </c>
      <c r="E4" s="4" t="str">
        <f>GCS!E9</f>
        <v>:42.50</v>
      </c>
      <c r="F4" s="5">
        <f>GCS!F9</f>
        <v>1.9481481481481483E-3</v>
      </c>
      <c r="G4" s="21">
        <f>GCS!G9</f>
        <v>1.9466435185185186E-3</v>
      </c>
      <c r="H4" s="142"/>
      <c r="I4" s="142"/>
    </row>
    <row r="5" spans="1:9" ht="18" x14ac:dyDescent="0.25">
      <c r="A5" s="2"/>
      <c r="B5" s="4"/>
      <c r="C5" s="4"/>
      <c r="D5" s="4"/>
      <c r="E5" s="4"/>
      <c r="F5" s="5"/>
      <c r="G5" s="142"/>
      <c r="H5" s="142"/>
      <c r="I5" s="142"/>
    </row>
    <row r="6" spans="1:9" ht="18" x14ac:dyDescent="0.25">
      <c r="A6" s="152" t="s">
        <v>1</v>
      </c>
      <c r="B6" s="153" t="s">
        <v>51</v>
      </c>
      <c r="C6" s="153" t="s">
        <v>49</v>
      </c>
      <c r="D6" s="153" t="s">
        <v>50</v>
      </c>
      <c r="E6" s="153" t="s">
        <v>52</v>
      </c>
      <c r="F6" s="153" t="s">
        <v>53</v>
      </c>
      <c r="G6" s="153" t="s">
        <v>98</v>
      </c>
      <c r="H6" s="142"/>
      <c r="I6" s="142"/>
    </row>
    <row r="7" spans="1:9" ht="18" x14ac:dyDescent="0.25">
      <c r="A7" s="2" t="s">
        <v>621</v>
      </c>
      <c r="B7" s="4" t="str">
        <f>WI!B15</f>
        <v>:36.16</v>
      </c>
      <c r="C7" s="4" t="str">
        <f>WI!C15</f>
        <v>:45.30</v>
      </c>
      <c r="D7" s="4" t="str">
        <f>WI!D15</f>
        <v>:58.50</v>
      </c>
      <c r="E7" s="4" t="str">
        <f>WI!E15</f>
        <v>:43.86</v>
      </c>
      <c r="F7" s="5">
        <f>WI!F15</f>
        <v>2.1266203703703703E-3</v>
      </c>
      <c r="G7" s="21" t="str">
        <f>WI!G15</f>
        <v>DQ</v>
      </c>
      <c r="H7" s="142"/>
      <c r="I7" s="142"/>
    </row>
    <row r="8" spans="1:9" ht="18" x14ac:dyDescent="0.25">
      <c r="A8" s="75" t="s">
        <v>726</v>
      </c>
      <c r="B8" s="4" t="str">
        <f>KI!B14</f>
        <v>:35.44</v>
      </c>
      <c r="C8" s="4" t="str">
        <f>KI!C14</f>
        <v>:45.82</v>
      </c>
      <c r="D8" s="4" t="str">
        <f>KI!D14</f>
        <v>:57.61</v>
      </c>
      <c r="E8" s="4" t="str">
        <f>KI!E14</f>
        <v>:44.75</v>
      </c>
      <c r="F8" s="5">
        <f>KI!F14</f>
        <v>2.1252314814814814E-3</v>
      </c>
      <c r="G8" s="21">
        <f>KI!G14</f>
        <v>2.1274305555555556E-3</v>
      </c>
      <c r="H8" s="142"/>
      <c r="I8" s="142"/>
    </row>
    <row r="9" spans="1:9" ht="18" x14ac:dyDescent="0.25">
      <c r="A9" s="75" t="s">
        <v>890</v>
      </c>
      <c r="B9" s="4" t="str">
        <f>HIG!B14</f>
        <v>:35.98</v>
      </c>
      <c r="C9" s="4" t="str">
        <f>HIG!C14</f>
        <v>:43.18</v>
      </c>
      <c r="D9" s="4" t="str">
        <f>HIG!D14</f>
        <v>:53.22</v>
      </c>
      <c r="E9" s="4" t="str">
        <f>HIG!E14</f>
        <v>:42.35</v>
      </c>
      <c r="F9" s="5">
        <f>HIG!F14</f>
        <v>2.0223379629629632E-3</v>
      </c>
      <c r="G9" s="21">
        <f>HIG!G14</f>
        <v>2.0265046296296294E-3</v>
      </c>
      <c r="H9" s="142"/>
      <c r="I9" s="142"/>
    </row>
    <row r="10" spans="1:9" ht="18" x14ac:dyDescent="0.25">
      <c r="A10" s="75" t="s">
        <v>1092</v>
      </c>
      <c r="B10" s="4" t="str">
        <f>SSI!B15</f>
        <v>:37.26</v>
      </c>
      <c r="C10" s="4" t="str">
        <f>SSI!C15</f>
        <v>:44.26</v>
      </c>
      <c r="D10" s="4" t="str">
        <f>SSI!D15</f>
        <v>:53.93</v>
      </c>
      <c r="E10" s="4" t="str">
        <f>SSI!E15</f>
        <v>:41.37</v>
      </c>
      <c r="F10" s="5">
        <f>SSI!F15</f>
        <v>2.0464120370370371E-3</v>
      </c>
      <c r="G10" s="21">
        <f>SSI!G15</f>
        <v>2.0462962962962965E-3</v>
      </c>
      <c r="H10" s="142"/>
      <c r="I10" s="142"/>
    </row>
    <row r="11" spans="1:9" ht="18" x14ac:dyDescent="0.25">
      <c r="A11" s="2" t="s">
        <v>1218</v>
      </c>
      <c r="B11" s="4" t="str">
        <f>SAN!B16</f>
        <v>:37.19</v>
      </c>
      <c r="C11" s="4" t="str">
        <f>SAN!C16</f>
        <v>:45.46</v>
      </c>
      <c r="D11" s="4" t="str">
        <f>SAN!D16</f>
        <v>:53.09</v>
      </c>
      <c r="E11" s="4" t="str">
        <f>SAN!E16</f>
        <v>:40.27</v>
      </c>
      <c r="F11" s="5">
        <f>SAN!F16</f>
        <v>2.0371527777777779E-3</v>
      </c>
      <c r="G11" s="21">
        <f>SAN!G16</f>
        <v>2.0378472222222221E-3</v>
      </c>
      <c r="H11" s="142"/>
      <c r="I11" s="142"/>
    </row>
    <row r="12" spans="1:9" ht="18" x14ac:dyDescent="0.25">
      <c r="A12" s="2"/>
      <c r="B12" s="4"/>
      <c r="C12" s="4"/>
      <c r="D12" s="4"/>
      <c r="E12" s="4"/>
      <c r="F12" s="5"/>
      <c r="G12" s="142"/>
      <c r="H12" s="142"/>
      <c r="I12" s="142"/>
    </row>
    <row r="13" spans="1:9" ht="18" x14ac:dyDescent="0.25">
      <c r="A13" s="152" t="s">
        <v>87</v>
      </c>
      <c r="B13" s="153" t="s">
        <v>53</v>
      </c>
      <c r="C13" s="153" t="s">
        <v>98</v>
      </c>
      <c r="D13" s="153"/>
      <c r="E13" s="153"/>
      <c r="F13" s="153"/>
      <c r="G13" s="153"/>
      <c r="H13" s="142"/>
      <c r="I13" s="142"/>
    </row>
    <row r="14" spans="1:9" ht="18" x14ac:dyDescent="0.25">
      <c r="A14" s="75" t="s">
        <v>823</v>
      </c>
      <c r="B14" s="6" t="str">
        <f>DAF!F21</f>
        <v>:33.24</v>
      </c>
      <c r="C14" s="6" t="str">
        <f>DAF!G21</f>
        <v>NT</v>
      </c>
      <c r="D14" s="142"/>
      <c r="E14" s="142"/>
      <c r="F14" s="142"/>
      <c r="G14" s="142"/>
      <c r="H14" s="142"/>
      <c r="I14" s="142"/>
    </row>
    <row r="15" spans="1:9" ht="18" x14ac:dyDescent="0.25">
      <c r="A15" s="2"/>
      <c r="B15" s="6"/>
      <c r="C15" s="142"/>
      <c r="D15" s="142"/>
      <c r="E15" s="142"/>
      <c r="F15" s="142"/>
      <c r="G15" s="142"/>
      <c r="H15" s="142"/>
      <c r="I15" s="142"/>
    </row>
    <row r="16" spans="1:9" ht="18" x14ac:dyDescent="0.25">
      <c r="A16" s="152" t="s">
        <v>88</v>
      </c>
      <c r="B16" s="153" t="s">
        <v>74</v>
      </c>
      <c r="C16" s="153" t="s">
        <v>73</v>
      </c>
      <c r="D16" s="153" t="s">
        <v>53</v>
      </c>
      <c r="E16" s="153" t="s">
        <v>98</v>
      </c>
      <c r="F16" s="153"/>
      <c r="G16" s="153"/>
      <c r="H16" s="142"/>
      <c r="I16" s="142"/>
    </row>
    <row r="17" spans="1:9" ht="18" x14ac:dyDescent="0.25">
      <c r="A17" s="2" t="s">
        <v>408</v>
      </c>
      <c r="B17" s="4" t="str">
        <f>VTP!D27</f>
        <v>:39.94</v>
      </c>
      <c r="C17" s="4" t="str">
        <f>VTP!E27</f>
        <v>:49.24</v>
      </c>
      <c r="D17" s="5">
        <f>VTP!F27</f>
        <v>1.0321759259259258E-3</v>
      </c>
      <c r="E17" s="21">
        <f>VTP!G27</f>
        <v>1.0326388888888889E-3</v>
      </c>
      <c r="F17" s="142"/>
      <c r="G17" s="142"/>
      <c r="H17" s="142"/>
      <c r="I17" s="142"/>
    </row>
    <row r="18" spans="1:9" ht="18" x14ac:dyDescent="0.25">
      <c r="A18" s="2" t="s">
        <v>890</v>
      </c>
      <c r="B18" s="4" t="str">
        <f>HIG!D27</f>
        <v>:38.52</v>
      </c>
      <c r="C18" s="4" t="str">
        <f>HIG!E27</f>
        <v>:49.39</v>
      </c>
      <c r="D18" s="5">
        <f>HIG!F27</f>
        <v>1.0174768518518519E-3</v>
      </c>
      <c r="E18" s="21">
        <f>HIG!G27</f>
        <v>1.0130787037037038E-3</v>
      </c>
      <c r="F18" s="142"/>
      <c r="G18" s="142"/>
      <c r="H18" s="142"/>
      <c r="I18" s="142"/>
    </row>
    <row r="19" spans="1:9" ht="18" x14ac:dyDescent="0.25">
      <c r="A19" s="2" t="s">
        <v>1006</v>
      </c>
      <c r="B19" s="4" t="str">
        <f>GCS!D26</f>
        <v>:39.38</v>
      </c>
      <c r="C19" s="4" t="str">
        <f>GCS!E26</f>
        <v>:48.09</v>
      </c>
      <c r="D19" s="5">
        <f>GCS!F26</f>
        <v>1.0123842592592593E-3</v>
      </c>
      <c r="E19" s="21">
        <f>GCS!G26</f>
        <v>1.0134259259259261E-3</v>
      </c>
      <c r="F19" s="142"/>
      <c r="G19" s="142"/>
      <c r="H19" s="142"/>
      <c r="I19" s="142"/>
    </row>
    <row r="20" spans="1:9" ht="18" x14ac:dyDescent="0.25">
      <c r="A20" s="2" t="s">
        <v>1079</v>
      </c>
      <c r="B20" s="4" t="str">
        <f>SPAJ!D27</f>
        <v>:40.61</v>
      </c>
      <c r="C20" s="4" t="str">
        <f>SPAJ!E27</f>
        <v>:49.80</v>
      </c>
      <c r="D20" s="5">
        <f>SPAJ!F27</f>
        <v>1.0464120370370369E-3</v>
      </c>
      <c r="E20" s="21">
        <f>SPAJ!G27</f>
        <v>1.0510416666666667E-3</v>
      </c>
      <c r="F20" s="142"/>
      <c r="G20" s="142"/>
      <c r="H20" s="142"/>
      <c r="I20" s="142"/>
    </row>
    <row r="21" spans="1:9" ht="18" x14ac:dyDescent="0.25">
      <c r="A21" s="2"/>
      <c r="B21" s="4"/>
      <c r="C21" s="4"/>
      <c r="D21" s="5"/>
      <c r="E21" s="142"/>
      <c r="F21" s="142"/>
      <c r="G21" s="142"/>
      <c r="H21" s="142"/>
      <c r="I21" s="142"/>
    </row>
    <row r="22" spans="1:9" ht="18" x14ac:dyDescent="0.25">
      <c r="A22" s="152" t="s">
        <v>89</v>
      </c>
      <c r="B22" s="153" t="s">
        <v>74</v>
      </c>
      <c r="C22" s="153" t="s">
        <v>73</v>
      </c>
      <c r="D22" s="153" t="s">
        <v>53</v>
      </c>
      <c r="E22" s="153" t="s">
        <v>98</v>
      </c>
      <c r="F22" s="153"/>
      <c r="G22" s="153"/>
      <c r="H22" s="142"/>
      <c r="I22" s="142"/>
    </row>
    <row r="23" spans="1:9" ht="18" x14ac:dyDescent="0.25">
      <c r="A23" s="2" t="s">
        <v>196</v>
      </c>
      <c r="B23" s="4" t="str">
        <f>GIL!D33</f>
        <v>:34.76</v>
      </c>
      <c r="C23" s="4" t="str">
        <f>GIL!E33</f>
        <v>:38.09</v>
      </c>
      <c r="D23" s="5">
        <f>GIL!F33</f>
        <v>8.4317129629629629E-4</v>
      </c>
      <c r="E23" s="21" t="str">
        <f>GIL!G33</f>
        <v>NT</v>
      </c>
      <c r="F23" s="142"/>
      <c r="G23" s="142"/>
      <c r="H23" s="142"/>
      <c r="I23" s="142"/>
    </row>
    <row r="24" spans="1:9" ht="18" x14ac:dyDescent="0.25">
      <c r="A24" s="2" t="s">
        <v>525</v>
      </c>
      <c r="B24" s="4" t="str">
        <f>PCV!D33</f>
        <v>:35.22</v>
      </c>
      <c r="C24" s="4" t="str">
        <f>PCV!E33</f>
        <v>:38.56</v>
      </c>
      <c r="D24" s="5">
        <f>PCV!F33</f>
        <v>8.5393518518518511E-4</v>
      </c>
      <c r="E24" s="21">
        <f>PCV!G33</f>
        <v>8.5775462962962975E-4</v>
      </c>
      <c r="F24" s="142"/>
      <c r="G24" s="142"/>
      <c r="H24" s="142"/>
      <c r="I24" s="142"/>
    </row>
    <row r="25" spans="1:9" ht="18" x14ac:dyDescent="0.25">
      <c r="A25" s="75" t="s">
        <v>823</v>
      </c>
      <c r="B25" s="4" t="str">
        <f>DAF!D33</f>
        <v>:36.35</v>
      </c>
      <c r="C25" s="4" t="str">
        <f>DAF!E33</f>
        <v>:40.17</v>
      </c>
      <c r="D25" s="5">
        <f>DAF!F33</f>
        <v>8.8564814814814799E-4</v>
      </c>
      <c r="E25" s="21">
        <f>DAF!G33</f>
        <v>8.7129629629629623E-4</v>
      </c>
      <c r="F25" s="142"/>
      <c r="G25" s="142"/>
      <c r="H25" s="142"/>
      <c r="I25" s="142"/>
    </row>
    <row r="26" spans="1:9" ht="18" x14ac:dyDescent="0.25">
      <c r="A26" s="2"/>
      <c r="B26" s="4"/>
      <c r="C26" s="4"/>
      <c r="D26" s="5"/>
      <c r="E26" s="142"/>
      <c r="F26" s="142"/>
      <c r="G26" s="142"/>
      <c r="H26" s="142"/>
      <c r="I26" s="142"/>
    </row>
    <row r="27" spans="1:9" ht="18" x14ac:dyDescent="0.25">
      <c r="A27" s="152" t="s">
        <v>90</v>
      </c>
      <c r="B27" s="153" t="s">
        <v>78</v>
      </c>
      <c r="C27" s="153" t="s">
        <v>77</v>
      </c>
      <c r="D27" s="153" t="s">
        <v>76</v>
      </c>
      <c r="E27" s="153" t="s">
        <v>75</v>
      </c>
      <c r="F27" s="153" t="s">
        <v>84</v>
      </c>
      <c r="G27" s="153" t="s">
        <v>53</v>
      </c>
      <c r="H27" s="153" t="s">
        <v>98</v>
      </c>
      <c r="I27" s="142"/>
    </row>
    <row r="28" spans="1:9" ht="18" x14ac:dyDescent="0.25">
      <c r="A28" s="2" t="s">
        <v>1079</v>
      </c>
      <c r="B28" s="22" t="str">
        <f>SPAJ!I2</f>
        <v>:39.61</v>
      </c>
      <c r="C28" s="22" t="str">
        <f>SPAJ!J2</f>
        <v>:44.74</v>
      </c>
      <c r="D28" s="22" t="str">
        <f>SPAJ!K2</f>
        <v>:47.58</v>
      </c>
      <c r="E28" s="22" t="str">
        <f>SPAJ!L2</f>
        <v>:48.34</v>
      </c>
      <c r="F28" s="22" t="str">
        <f>SPAJ!M2</f>
        <v>:44.59</v>
      </c>
      <c r="G28" s="5">
        <f>SPAJ!N2</f>
        <v>5.2599537037037042E-3</v>
      </c>
      <c r="H28" s="21">
        <f>SPAJ!O2</f>
        <v>5.248611111111111E-3</v>
      </c>
      <c r="I28" s="142"/>
    </row>
    <row r="29" spans="1:9" ht="18" x14ac:dyDescent="0.25">
      <c r="A29" s="2"/>
      <c r="B29" s="22" t="str">
        <f>SPAJ!I3</f>
        <v>:46.85</v>
      </c>
      <c r="C29" s="22" t="str">
        <f>SPAJ!J3</f>
        <v>:48.00</v>
      </c>
      <c r="D29" s="22" t="str">
        <f>SPAJ!K3</f>
        <v>:47.29</v>
      </c>
      <c r="E29" s="22" t="str">
        <f>SPAJ!L3</f>
        <v>:45.61</v>
      </c>
      <c r="F29" s="22" t="str">
        <f>SPAJ!M3</f>
        <v>:41.85</v>
      </c>
      <c r="G29" s="22"/>
      <c r="H29" s="22"/>
      <c r="I29" s="142"/>
    </row>
    <row r="30" spans="1:9" ht="18" x14ac:dyDescent="0.25">
      <c r="A30" s="2"/>
      <c r="B30" s="22"/>
      <c r="C30" s="22"/>
      <c r="D30" s="22"/>
      <c r="E30" s="22"/>
      <c r="F30" s="22"/>
      <c r="G30" s="5"/>
      <c r="H30" s="142"/>
      <c r="I30" s="142"/>
    </row>
    <row r="31" spans="1:9" ht="18" x14ac:dyDescent="0.25">
      <c r="A31" s="152" t="s">
        <v>91</v>
      </c>
      <c r="B31" s="153" t="s">
        <v>74</v>
      </c>
      <c r="C31" s="153" t="s">
        <v>73</v>
      </c>
      <c r="D31" s="153" t="s">
        <v>53</v>
      </c>
      <c r="E31" s="153" t="s">
        <v>98</v>
      </c>
      <c r="F31" s="153"/>
      <c r="G31" s="153"/>
      <c r="H31" s="142"/>
      <c r="I31" s="142"/>
    </row>
    <row r="32" spans="1:9" ht="18" x14ac:dyDescent="0.25">
      <c r="A32" s="2" t="s">
        <v>196</v>
      </c>
      <c r="B32" s="4" t="str">
        <f>GIL!L18</f>
        <v>:38.49</v>
      </c>
      <c r="C32" s="4" t="str">
        <f>GIL!M18</f>
        <v>:42.71</v>
      </c>
      <c r="D32" s="5">
        <f>GIL!N18</f>
        <v>9.3981481481481477E-4</v>
      </c>
      <c r="E32" s="21" t="str">
        <f>GIL!O18</f>
        <v>NT</v>
      </c>
      <c r="F32" s="142"/>
      <c r="G32" s="142"/>
      <c r="H32" s="142"/>
      <c r="I32" s="142"/>
    </row>
    <row r="33" spans="1:11" ht="18" x14ac:dyDescent="0.25">
      <c r="A33" s="2" t="s">
        <v>408</v>
      </c>
      <c r="B33" s="4" t="str">
        <f>VTP!L18</f>
        <v>:40.43</v>
      </c>
      <c r="C33" s="4" t="str">
        <f>VTP!M18</f>
        <v>:42.83</v>
      </c>
      <c r="D33" s="5">
        <f>VTP!N18</f>
        <v>9.6365740740740743E-4</v>
      </c>
      <c r="E33" s="21">
        <f>VTP!O18</f>
        <v>9.6354166666666669E-4</v>
      </c>
      <c r="F33" s="142"/>
      <c r="G33" s="142"/>
      <c r="H33" s="142"/>
      <c r="I33" s="142"/>
    </row>
    <row r="34" spans="1:11" ht="18" x14ac:dyDescent="0.25">
      <c r="A34" s="2" t="s">
        <v>525</v>
      </c>
      <c r="B34" s="4" t="str">
        <f>PCV!L18</f>
        <v>:40.15</v>
      </c>
      <c r="C34" s="4" t="str">
        <f>PCV!M18</f>
        <v>:44.37</v>
      </c>
      <c r="D34" s="5">
        <f>PCV!N18</f>
        <v>9.7708333333333349E-4</v>
      </c>
      <c r="E34" s="21">
        <f>PCV!O18</f>
        <v>9.8067129629629633E-4</v>
      </c>
      <c r="F34" s="142"/>
      <c r="G34" s="142"/>
      <c r="H34" s="142"/>
      <c r="I34" s="142"/>
    </row>
    <row r="35" spans="1:11" ht="18" x14ac:dyDescent="0.25">
      <c r="A35" s="2" t="s">
        <v>621</v>
      </c>
      <c r="B35" s="4" t="str">
        <f>WI!L21</f>
        <v>:39.92</v>
      </c>
      <c r="C35" s="4" t="str">
        <f>WI!M21</f>
        <v>:44.20</v>
      </c>
      <c r="D35" s="5">
        <f>WI!N21</f>
        <v>9.7361111111111118E-4</v>
      </c>
      <c r="E35" s="21">
        <f>WI!O21</f>
        <v>9.7465277777777774E-4</v>
      </c>
      <c r="F35" s="142"/>
      <c r="G35" s="142"/>
      <c r="H35" s="142"/>
      <c r="I35" s="142"/>
    </row>
    <row r="36" spans="1:11" ht="18" x14ac:dyDescent="0.25">
      <c r="A36" s="75" t="s">
        <v>726</v>
      </c>
      <c r="B36" s="4" t="str">
        <f>KI!L20</f>
        <v>:40.60</v>
      </c>
      <c r="C36" s="4" t="str">
        <f>KI!M20</f>
        <v>:44.26</v>
      </c>
      <c r="D36" s="5">
        <f>KI!N20</f>
        <v>9.8217592592592605E-4</v>
      </c>
      <c r="E36" s="21">
        <f>KI!O20</f>
        <v>9.8460648148148149E-4</v>
      </c>
      <c r="F36" s="142"/>
      <c r="G36" s="142"/>
      <c r="H36" s="142"/>
      <c r="I36" s="142"/>
    </row>
    <row r="37" spans="1:11" ht="18" x14ac:dyDescent="0.25">
      <c r="A37" s="75" t="s">
        <v>1092</v>
      </c>
      <c r="B37" s="4" t="str">
        <f>SSI!L19</f>
        <v>:39.71</v>
      </c>
      <c r="C37" s="4" t="str">
        <f>SSI!M19</f>
        <v>:42.07</v>
      </c>
      <c r="D37" s="5">
        <f>SSI!N19</f>
        <v>9.465277777777778E-4</v>
      </c>
      <c r="E37" s="21">
        <f>SSI!O19</f>
        <v>9.4965277777777767E-4</v>
      </c>
      <c r="F37" s="142"/>
      <c r="G37" s="142"/>
      <c r="H37" s="142"/>
      <c r="I37" s="142"/>
    </row>
    <row r="38" spans="1:11" ht="18" x14ac:dyDescent="0.25">
      <c r="A38" s="2" t="s">
        <v>1218</v>
      </c>
      <c r="B38" s="4" t="str">
        <f>SAN!L18</f>
        <v>:41.31</v>
      </c>
      <c r="C38" s="4" t="str">
        <f>SAN!M18</f>
        <v>:43.56</v>
      </c>
      <c r="D38" s="5">
        <f>SAN!N18</f>
        <v>9.8229166666666669E-4</v>
      </c>
      <c r="E38" s="21">
        <f>SAN!O18</f>
        <v>9.8391203703703705E-4</v>
      </c>
      <c r="F38" s="142"/>
      <c r="G38" s="142"/>
      <c r="H38" s="142"/>
      <c r="I38" s="142"/>
    </row>
    <row r="39" spans="1:11" ht="18" x14ac:dyDescent="0.25">
      <c r="A39" s="2"/>
      <c r="B39" s="4"/>
      <c r="C39" s="4"/>
      <c r="D39" s="5"/>
      <c r="E39" s="142"/>
      <c r="F39" s="142"/>
      <c r="G39" s="142"/>
      <c r="H39" s="142"/>
      <c r="I39" s="142"/>
    </row>
    <row r="40" spans="1:11" ht="18" x14ac:dyDescent="0.25">
      <c r="A40" s="152" t="s">
        <v>92</v>
      </c>
      <c r="B40" s="153" t="s">
        <v>74</v>
      </c>
      <c r="C40" s="153" t="s">
        <v>73</v>
      </c>
      <c r="D40" s="153" t="s">
        <v>53</v>
      </c>
      <c r="E40" s="153" t="s">
        <v>98</v>
      </c>
      <c r="F40" s="153"/>
      <c r="G40" s="153"/>
      <c r="H40" s="142"/>
      <c r="I40" s="142"/>
    </row>
    <row r="41" spans="1:11" ht="18" x14ac:dyDescent="0.25">
      <c r="A41" s="152"/>
      <c r="B41" s="153"/>
      <c r="C41" s="153"/>
      <c r="D41" s="153"/>
      <c r="E41" s="153"/>
      <c r="F41" s="153"/>
      <c r="G41" s="153"/>
      <c r="H41" s="142"/>
      <c r="I41" s="142"/>
    </row>
    <row r="42" spans="1:11" ht="18.75" thickBot="1" x14ac:dyDescent="0.3">
      <c r="A42" s="152"/>
      <c r="B42" s="153"/>
      <c r="C42" s="153"/>
      <c r="D42" s="153"/>
      <c r="E42" s="153"/>
      <c r="F42" s="153"/>
      <c r="G42" s="153"/>
      <c r="H42" s="142"/>
      <c r="I42" s="142"/>
    </row>
    <row r="43" spans="1:11" ht="18.75" thickBot="1" x14ac:dyDescent="0.3">
      <c r="A43" s="198" t="s">
        <v>1381</v>
      </c>
      <c r="B43" s="204"/>
      <c r="C43" s="204"/>
      <c r="D43" s="205"/>
      <c r="E43" s="205"/>
      <c r="F43" s="193"/>
      <c r="G43" s="193"/>
      <c r="H43" s="194"/>
      <c r="I43" s="194"/>
      <c r="J43" s="135"/>
      <c r="K43" s="136"/>
    </row>
    <row r="44" spans="1:11" ht="18" x14ac:dyDescent="0.25">
      <c r="A44" s="156" t="s">
        <v>0</v>
      </c>
      <c r="B44" s="54" t="s">
        <v>2</v>
      </c>
      <c r="C44" s="54" t="s">
        <v>1</v>
      </c>
      <c r="D44" s="54" t="s">
        <v>3</v>
      </c>
      <c r="E44" s="55" t="s">
        <v>10</v>
      </c>
      <c r="F44" s="55" t="s">
        <v>4</v>
      </c>
      <c r="G44" s="55" t="s">
        <v>5</v>
      </c>
      <c r="H44" s="55" t="s">
        <v>11</v>
      </c>
      <c r="I44" s="55" t="s">
        <v>6</v>
      </c>
      <c r="J44" s="55" t="s">
        <v>7</v>
      </c>
      <c r="K44" s="56" t="s">
        <v>8</v>
      </c>
    </row>
    <row r="45" spans="1:11" ht="18" x14ac:dyDescent="0.25">
      <c r="A45" s="161" t="s">
        <v>108</v>
      </c>
      <c r="B45" s="167" t="s">
        <v>16</v>
      </c>
      <c r="C45" s="167" t="s">
        <v>42</v>
      </c>
      <c r="D45" s="167" t="s">
        <v>130</v>
      </c>
      <c r="E45" s="167" t="s">
        <v>1418</v>
      </c>
      <c r="F45" s="167" t="s">
        <v>118</v>
      </c>
      <c r="G45" s="167" t="s">
        <v>124</v>
      </c>
      <c r="H45" s="167" t="s">
        <v>1419</v>
      </c>
      <c r="I45" s="167" t="s">
        <v>35</v>
      </c>
      <c r="J45" s="167" t="s">
        <v>103</v>
      </c>
      <c r="K45" s="168" t="s">
        <v>72</v>
      </c>
    </row>
    <row r="46" spans="1:11" ht="18.75" thickBot="1" x14ac:dyDescent="0.3">
      <c r="A46" s="163" t="s">
        <v>109</v>
      </c>
      <c r="B46" s="164" t="str">
        <f>BT!C12</f>
        <v>2:48.19 GCS</v>
      </c>
      <c r="C46" s="164" t="str">
        <f>BT!D12</f>
        <v>2:54.73 HIG</v>
      </c>
      <c r="D46" s="164" t="str">
        <f>BT!E12</f>
        <v>:31.79 SSI</v>
      </c>
      <c r="E46" s="164" t="str">
        <f>BT!F12</f>
        <v>:32.97 SPAJ</v>
      </c>
      <c r="F46" s="164" t="str">
        <f>BT!G12</f>
        <v>1:27.47 GCS</v>
      </c>
      <c r="G46" s="164" t="str">
        <f>BT!H12</f>
        <v>1:09.63 SAN</v>
      </c>
      <c r="H46" s="164" t="str">
        <f>BT!I12</f>
        <v>1:12.36 DAF</v>
      </c>
      <c r="I46" s="164" t="str">
        <f>BT!J12</f>
        <v>7:33.48 SPAJ</v>
      </c>
      <c r="J46" s="164" t="str">
        <f>BT!K12</f>
        <v>1:21.20 GIL</v>
      </c>
      <c r="K46" s="165" t="str">
        <f>BT!L12</f>
        <v>1:37.58 FB</v>
      </c>
    </row>
    <row r="47" spans="1:11" ht="18.75" thickBot="1" x14ac:dyDescent="0.3">
      <c r="A47" s="203"/>
      <c r="B47" s="196"/>
      <c r="C47" s="196"/>
      <c r="D47" s="196"/>
      <c r="E47" s="196"/>
      <c r="F47" s="196"/>
      <c r="G47" s="196"/>
      <c r="H47" s="196"/>
      <c r="I47" s="196"/>
    </row>
    <row r="48" spans="1:11" ht="18.75" thickBot="1" x14ac:dyDescent="0.3">
      <c r="A48" s="198">
        <v>2016</v>
      </c>
      <c r="B48" s="225"/>
      <c r="C48" s="225"/>
      <c r="D48" s="225"/>
      <c r="E48" s="225"/>
      <c r="F48" s="225"/>
      <c r="G48" s="225"/>
      <c r="H48" s="225"/>
      <c r="I48" s="225"/>
      <c r="J48" s="135"/>
      <c r="K48" s="136"/>
    </row>
    <row r="49" spans="1:11" ht="18" x14ac:dyDescent="0.25">
      <c r="A49" s="206" t="s">
        <v>134</v>
      </c>
      <c r="B49" s="220" t="s">
        <v>310</v>
      </c>
      <c r="C49" s="220" t="s">
        <v>315</v>
      </c>
      <c r="D49" s="220" t="s">
        <v>205</v>
      </c>
      <c r="E49" s="220" t="s">
        <v>202</v>
      </c>
      <c r="F49" s="220" t="s">
        <v>230</v>
      </c>
      <c r="G49" s="220" t="s">
        <v>273</v>
      </c>
      <c r="H49" s="220" t="s">
        <v>202</v>
      </c>
      <c r="I49" s="220" t="s">
        <v>262</v>
      </c>
      <c r="J49" s="220" t="s">
        <v>274</v>
      </c>
      <c r="K49" s="221" t="s">
        <v>250</v>
      </c>
    </row>
    <row r="50" spans="1:11" ht="18.75" thickBot="1" x14ac:dyDescent="0.3">
      <c r="A50" s="163" t="s">
        <v>135</v>
      </c>
      <c r="B50" s="164" t="str">
        <f>BT!C12</f>
        <v>2:48.19 GCS</v>
      </c>
      <c r="C50" s="164" t="str">
        <f>BT!D12</f>
        <v>2:54.73 HIG</v>
      </c>
      <c r="D50" s="164" t="str">
        <f>BT!E12</f>
        <v>:31.79 SSI</v>
      </c>
      <c r="E50" s="164" t="str">
        <f>BT!F12</f>
        <v>:32.97 SPAJ</v>
      </c>
      <c r="F50" s="164" t="str">
        <f>BT!G12</f>
        <v>1:27.47 GCS</v>
      </c>
      <c r="G50" s="164" t="str">
        <f>BT!H12</f>
        <v>1:09.63 SAN</v>
      </c>
      <c r="H50" s="164" t="str">
        <f>BT!I12</f>
        <v>1:12.36 DAF</v>
      </c>
      <c r="I50" s="164" t="str">
        <f>BT!J12</f>
        <v>7:33.48 SPAJ</v>
      </c>
      <c r="J50" s="164" t="str">
        <f>BT!K12</f>
        <v>1:21.20 GIL</v>
      </c>
      <c r="K50" s="165" t="str">
        <f>BT!L12</f>
        <v>1:37.58 FB</v>
      </c>
    </row>
  </sheetData>
  <phoneticPr fontId="1" type="noConversion"/>
  <pageMargins left="0.7" right="0.7" top="0.75" bottom="0.75" header="0.5" footer="0.5"/>
  <pageSetup scale="5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61"/>
  <sheetViews>
    <sheetView zoomScale="75" zoomScaleNormal="75" zoomScalePageLayoutView="75" workbookViewId="0">
      <selection activeCell="P41" sqref="P41"/>
    </sheetView>
  </sheetViews>
  <sheetFormatPr defaultColWidth="10.85546875" defaultRowHeight="12.75" x14ac:dyDescent="0.2"/>
  <cols>
    <col min="1" max="1" width="27.7109375" style="52" bestFit="1" customWidth="1"/>
    <col min="2" max="10" width="9.7109375" style="52" bestFit="1" customWidth="1"/>
    <col min="11" max="20" width="9.42578125" style="52" bestFit="1" customWidth="1"/>
    <col min="21" max="21" width="9.7109375" style="52" bestFit="1" customWidth="1"/>
    <col min="22" max="22" width="9.42578125" style="52" bestFit="1" customWidth="1"/>
    <col min="23" max="31" width="9.7109375" style="52" bestFit="1" customWidth="1"/>
    <col min="32" max="32" width="9.28515625" style="52" bestFit="1" customWidth="1"/>
    <col min="33" max="16384" width="10.85546875" style="52"/>
  </cols>
  <sheetData>
    <row r="1" spans="1:32" ht="18.75" thickBot="1" x14ac:dyDescent="0.3">
      <c r="A1" s="92" t="s">
        <v>172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8" x14ac:dyDescent="0.25">
      <c r="A2" s="96" t="s">
        <v>191</v>
      </c>
      <c r="B2" s="43">
        <v>42604</v>
      </c>
      <c r="C2" s="43">
        <v>42605</v>
      </c>
      <c r="D2" s="43">
        <v>42606</v>
      </c>
      <c r="E2" s="43">
        <v>42607</v>
      </c>
      <c r="F2" s="43">
        <v>42608</v>
      </c>
      <c r="G2" s="44">
        <v>42609</v>
      </c>
      <c r="H2" s="42">
        <v>42610</v>
      </c>
      <c r="I2" s="43">
        <v>42611</v>
      </c>
      <c r="J2" s="43">
        <v>42612</v>
      </c>
      <c r="K2" s="45">
        <v>42613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36" x14ac:dyDescent="0.25">
      <c r="A3" s="93" t="s">
        <v>173</v>
      </c>
      <c r="B3" s="18"/>
      <c r="C3" s="18"/>
      <c r="D3" s="18"/>
      <c r="E3" s="18"/>
      <c r="F3" s="18"/>
      <c r="G3" s="11"/>
      <c r="H3" s="19"/>
      <c r="I3" s="18"/>
      <c r="J3" s="18"/>
      <c r="K3" s="20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8" x14ac:dyDescent="0.25">
      <c r="A4" s="62" t="s">
        <v>175</v>
      </c>
      <c r="B4" s="18">
        <v>0.25</v>
      </c>
      <c r="C4" s="18"/>
      <c r="D4" s="18"/>
      <c r="E4" s="18"/>
      <c r="F4" s="18"/>
      <c r="G4" s="11"/>
      <c r="H4" s="19"/>
      <c r="I4" s="18"/>
      <c r="J4" s="18">
        <v>0.25</v>
      </c>
      <c r="K4" s="2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8" x14ac:dyDescent="0.25">
      <c r="A5" s="62" t="s">
        <v>176</v>
      </c>
      <c r="B5" s="18"/>
      <c r="C5" s="18"/>
      <c r="D5" s="18"/>
      <c r="E5" s="18"/>
      <c r="F5" s="18"/>
      <c r="G5" s="11"/>
      <c r="H5" s="19"/>
      <c r="I5" s="18"/>
      <c r="J5" s="18"/>
      <c r="K5" s="2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8" x14ac:dyDescent="0.25">
      <c r="A6" s="62" t="s">
        <v>177</v>
      </c>
      <c r="B6" s="18"/>
      <c r="C6" s="18"/>
      <c r="D6" s="18"/>
      <c r="E6" s="18"/>
      <c r="F6" s="18"/>
      <c r="G6" s="11"/>
      <c r="H6" s="19"/>
      <c r="I6" s="18"/>
      <c r="J6" s="18"/>
      <c r="K6" s="2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8" x14ac:dyDescent="0.25">
      <c r="A7" s="62" t="s">
        <v>178</v>
      </c>
      <c r="B7" s="18"/>
      <c r="C7" s="18"/>
      <c r="D7" s="18"/>
      <c r="E7" s="18"/>
      <c r="F7" s="18"/>
      <c r="G7" s="11"/>
      <c r="H7" s="19"/>
      <c r="I7" s="18"/>
      <c r="J7" s="18"/>
      <c r="K7" s="2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8" x14ac:dyDescent="0.25">
      <c r="A8" s="62" t="s">
        <v>179</v>
      </c>
      <c r="B8" s="18"/>
      <c r="C8" s="18"/>
      <c r="D8" s="18"/>
      <c r="E8" s="18"/>
      <c r="F8" s="18"/>
      <c r="G8" s="11"/>
      <c r="H8" s="19"/>
      <c r="I8" s="18">
        <v>0.25</v>
      </c>
      <c r="J8" s="18">
        <v>0.25</v>
      </c>
      <c r="K8" s="20">
        <v>0.25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5">
      <c r="A9" s="62" t="s">
        <v>186</v>
      </c>
      <c r="B9" s="18"/>
      <c r="C9" s="18"/>
      <c r="D9" s="18"/>
      <c r="E9" s="18"/>
      <c r="F9" s="18"/>
      <c r="G9" s="11"/>
      <c r="H9" s="19"/>
      <c r="I9" s="18"/>
      <c r="J9" s="18"/>
      <c r="K9" s="2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8" x14ac:dyDescent="0.25">
      <c r="A10" s="62" t="s">
        <v>187</v>
      </c>
      <c r="B10" s="18"/>
      <c r="C10" s="18"/>
      <c r="D10" s="18"/>
      <c r="E10" s="18"/>
      <c r="F10" s="18"/>
      <c r="G10" s="11"/>
      <c r="H10" s="19"/>
      <c r="I10" s="18"/>
      <c r="J10" s="18"/>
      <c r="K10" s="2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8" x14ac:dyDescent="0.25">
      <c r="A11" s="62" t="s">
        <v>188</v>
      </c>
      <c r="B11" s="18"/>
      <c r="C11" s="18"/>
      <c r="D11" s="18"/>
      <c r="E11" s="18"/>
      <c r="F11" s="18"/>
      <c r="G11" s="11">
        <v>1</v>
      </c>
      <c r="H11" s="19"/>
      <c r="I11" s="18">
        <v>0.25</v>
      </c>
      <c r="J11" s="18">
        <v>0.25</v>
      </c>
      <c r="K11" s="20">
        <v>0.25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8" x14ac:dyDescent="0.25">
      <c r="A12" s="62" t="s">
        <v>181</v>
      </c>
      <c r="B12" s="18"/>
      <c r="C12" s="18"/>
      <c r="D12" s="18"/>
      <c r="E12" s="18"/>
      <c r="F12" s="18"/>
      <c r="G12" s="11">
        <v>1</v>
      </c>
      <c r="H12" s="19"/>
      <c r="I12" s="18"/>
      <c r="J12" s="18"/>
      <c r="K12" s="2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8" x14ac:dyDescent="0.25">
      <c r="A13" s="62" t="s">
        <v>182</v>
      </c>
      <c r="B13" s="18"/>
      <c r="C13" s="18"/>
      <c r="D13" s="18"/>
      <c r="E13" s="18"/>
      <c r="F13" s="18"/>
      <c r="G13" s="11">
        <v>1</v>
      </c>
      <c r="H13" s="19"/>
      <c r="I13" s="18"/>
      <c r="J13" s="18"/>
      <c r="K13" s="2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8" x14ac:dyDescent="0.25">
      <c r="A14" s="62" t="s">
        <v>189</v>
      </c>
      <c r="B14" s="18"/>
      <c r="C14" s="18"/>
      <c r="D14" s="18"/>
      <c r="E14" s="18"/>
      <c r="F14" s="18"/>
      <c r="G14" s="11">
        <v>1</v>
      </c>
      <c r="H14" s="19"/>
      <c r="I14" s="18"/>
      <c r="J14" s="18"/>
      <c r="K14" s="2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8" x14ac:dyDescent="0.25">
      <c r="A15" s="62" t="s">
        <v>184</v>
      </c>
      <c r="B15" s="18"/>
      <c r="C15" s="18"/>
      <c r="D15" s="18"/>
      <c r="E15" s="18"/>
      <c r="F15" s="18"/>
      <c r="G15" s="11">
        <v>1</v>
      </c>
      <c r="H15" s="19"/>
      <c r="I15" s="18"/>
      <c r="J15" s="18"/>
      <c r="K15" s="2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8.75" thickBot="1" x14ac:dyDescent="0.3">
      <c r="A16" s="62" t="s">
        <v>190</v>
      </c>
      <c r="B16" s="18"/>
      <c r="C16" s="18"/>
      <c r="D16" s="18"/>
      <c r="E16" s="18"/>
      <c r="F16" s="18"/>
      <c r="G16" s="11"/>
      <c r="H16" s="19"/>
      <c r="I16" s="18"/>
      <c r="J16" s="18">
        <v>0.25</v>
      </c>
      <c r="K16" s="2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8" x14ac:dyDescent="0.25">
      <c r="A17" s="95" t="s">
        <v>192</v>
      </c>
      <c r="B17" s="39">
        <v>42614</v>
      </c>
      <c r="C17" s="39">
        <v>42615</v>
      </c>
      <c r="D17" s="46">
        <v>42616</v>
      </c>
      <c r="E17" s="40">
        <v>42617</v>
      </c>
      <c r="F17" s="40">
        <v>42618</v>
      </c>
      <c r="G17" s="39">
        <v>42619</v>
      </c>
      <c r="H17" s="39">
        <v>42620</v>
      </c>
      <c r="I17" s="40">
        <v>42621</v>
      </c>
      <c r="J17" s="39">
        <v>42622</v>
      </c>
      <c r="K17" s="46">
        <v>42623</v>
      </c>
      <c r="L17" s="40">
        <v>42624</v>
      </c>
      <c r="M17" s="39">
        <v>42625</v>
      </c>
      <c r="N17" s="40">
        <v>42626</v>
      </c>
      <c r="O17" s="39">
        <v>42627</v>
      </c>
      <c r="P17" s="39">
        <v>42628</v>
      </c>
      <c r="Q17" s="39">
        <v>42629</v>
      </c>
      <c r="R17" s="40">
        <v>42630</v>
      </c>
      <c r="S17" s="40">
        <v>42631</v>
      </c>
      <c r="T17" s="39">
        <v>42632</v>
      </c>
      <c r="U17" s="39">
        <v>42633</v>
      </c>
      <c r="V17" s="39">
        <v>42634</v>
      </c>
      <c r="W17" s="39">
        <v>42635</v>
      </c>
      <c r="X17" s="39">
        <v>42636</v>
      </c>
      <c r="Y17" s="40">
        <v>42637</v>
      </c>
      <c r="Z17" s="40">
        <v>42638</v>
      </c>
      <c r="AA17" s="39">
        <v>42639</v>
      </c>
      <c r="AB17" s="39">
        <v>42640</v>
      </c>
      <c r="AC17" s="39">
        <v>42641</v>
      </c>
      <c r="AD17" s="39">
        <v>42642</v>
      </c>
      <c r="AE17" s="41">
        <v>42643</v>
      </c>
      <c r="AF17" s="2"/>
    </row>
    <row r="18" spans="1:32" ht="36" x14ac:dyDescent="0.25">
      <c r="A18" s="93" t="s">
        <v>173</v>
      </c>
      <c r="B18" s="18"/>
      <c r="C18" s="18"/>
      <c r="D18" s="11"/>
      <c r="E18" s="19"/>
      <c r="F18" s="19"/>
      <c r="G18" s="18"/>
      <c r="H18" s="18"/>
      <c r="I18" s="19"/>
      <c r="J18" s="18"/>
      <c r="K18" s="11"/>
      <c r="L18" s="19"/>
      <c r="M18" s="18"/>
      <c r="N18" s="19"/>
      <c r="O18" s="18"/>
      <c r="P18" s="18"/>
      <c r="Q18" s="18"/>
      <c r="R18" s="19"/>
      <c r="S18" s="19"/>
      <c r="T18" s="18"/>
      <c r="U18" s="18"/>
      <c r="V18" s="18"/>
      <c r="W18" s="18"/>
      <c r="X18" s="18"/>
      <c r="Y18" s="19"/>
      <c r="Z18" s="19"/>
      <c r="AA18" s="18"/>
      <c r="AB18" s="18"/>
      <c r="AC18" s="18"/>
      <c r="AD18" s="18"/>
      <c r="AE18" s="20"/>
      <c r="AF18" s="2"/>
    </row>
    <row r="19" spans="1:32" ht="18" x14ac:dyDescent="0.25">
      <c r="A19" s="62" t="s">
        <v>175</v>
      </c>
      <c r="B19" s="18"/>
      <c r="C19" s="18"/>
      <c r="D19" s="11">
        <v>1</v>
      </c>
      <c r="E19" s="19"/>
      <c r="F19" s="19"/>
      <c r="G19" s="18">
        <v>0.25</v>
      </c>
      <c r="H19" s="18"/>
      <c r="I19" s="19"/>
      <c r="J19" s="18"/>
      <c r="K19" s="11">
        <v>1</v>
      </c>
      <c r="L19" s="19"/>
      <c r="M19" s="18"/>
      <c r="N19" s="19"/>
      <c r="O19" s="18"/>
      <c r="P19" s="18"/>
      <c r="Q19" s="18"/>
      <c r="R19" s="19"/>
      <c r="S19" s="19"/>
      <c r="T19" s="18"/>
      <c r="U19" s="18"/>
      <c r="V19" s="18"/>
      <c r="W19" s="18"/>
      <c r="X19" s="18"/>
      <c r="Y19" s="19"/>
      <c r="Z19" s="19"/>
      <c r="AA19" s="18"/>
      <c r="AB19" s="18"/>
      <c r="AC19" s="18"/>
      <c r="AD19" s="18"/>
      <c r="AE19" s="20"/>
      <c r="AF19" s="2"/>
    </row>
    <row r="20" spans="1:32" ht="18" x14ac:dyDescent="0.25">
      <c r="A20" s="62" t="s">
        <v>176</v>
      </c>
      <c r="B20" s="18"/>
      <c r="C20" s="18"/>
      <c r="D20" s="11"/>
      <c r="E20" s="19"/>
      <c r="F20" s="19"/>
      <c r="G20" s="18"/>
      <c r="H20" s="18"/>
      <c r="I20" s="19"/>
      <c r="J20" s="18"/>
      <c r="K20" s="11"/>
      <c r="L20" s="19"/>
      <c r="M20" s="18"/>
      <c r="N20" s="19"/>
      <c r="O20" s="18"/>
      <c r="P20" s="18"/>
      <c r="Q20" s="18"/>
      <c r="R20" s="19"/>
      <c r="S20" s="19"/>
      <c r="T20" s="18"/>
      <c r="U20" s="18"/>
      <c r="V20" s="18"/>
      <c r="W20" s="18"/>
      <c r="X20" s="18"/>
      <c r="Y20" s="19"/>
      <c r="Z20" s="19"/>
      <c r="AA20" s="18"/>
      <c r="AB20" s="18"/>
      <c r="AC20" s="18"/>
      <c r="AD20" s="18"/>
      <c r="AE20" s="20"/>
      <c r="AF20" s="2"/>
    </row>
    <row r="21" spans="1:32" ht="18" x14ac:dyDescent="0.25">
      <c r="A21" s="62" t="s">
        <v>177</v>
      </c>
      <c r="B21" s="18"/>
      <c r="C21" s="18"/>
      <c r="D21" s="11">
        <v>1</v>
      </c>
      <c r="E21" s="19"/>
      <c r="F21" s="19"/>
      <c r="G21" s="18"/>
      <c r="H21" s="18"/>
      <c r="I21" s="19"/>
      <c r="J21" s="18"/>
      <c r="K21" s="11"/>
      <c r="L21" s="19"/>
      <c r="M21" s="18"/>
      <c r="N21" s="19"/>
      <c r="O21" s="18"/>
      <c r="P21" s="18"/>
      <c r="Q21" s="18"/>
      <c r="R21" s="19"/>
      <c r="S21" s="19"/>
      <c r="T21" s="18"/>
      <c r="U21" s="18"/>
      <c r="V21" s="18"/>
      <c r="W21" s="18"/>
      <c r="X21" s="18"/>
      <c r="Y21" s="19"/>
      <c r="Z21" s="19"/>
      <c r="AA21" s="18"/>
      <c r="AB21" s="18"/>
      <c r="AC21" s="18"/>
      <c r="AD21" s="18"/>
      <c r="AE21" s="20"/>
      <c r="AF21" s="2"/>
    </row>
    <row r="22" spans="1:32" ht="18" x14ac:dyDescent="0.25">
      <c r="A22" s="62" t="s">
        <v>178</v>
      </c>
      <c r="B22" s="18"/>
      <c r="C22" s="18"/>
      <c r="D22" s="11">
        <v>1</v>
      </c>
      <c r="E22" s="19"/>
      <c r="F22" s="19"/>
      <c r="G22" s="18"/>
      <c r="H22" s="18"/>
      <c r="I22" s="19"/>
      <c r="J22" s="18"/>
      <c r="K22" s="11"/>
      <c r="L22" s="19"/>
      <c r="M22" s="18"/>
      <c r="N22" s="19"/>
      <c r="O22" s="18"/>
      <c r="P22" s="18"/>
      <c r="Q22" s="18"/>
      <c r="R22" s="19"/>
      <c r="S22" s="19"/>
      <c r="T22" s="18"/>
      <c r="U22" s="18"/>
      <c r="V22" s="18"/>
      <c r="W22" s="18"/>
      <c r="X22" s="18"/>
      <c r="Y22" s="19"/>
      <c r="Z22" s="19"/>
      <c r="AA22" s="18"/>
      <c r="AB22" s="18"/>
      <c r="AC22" s="18"/>
      <c r="AD22" s="18"/>
      <c r="AE22" s="20"/>
      <c r="AF22" s="2"/>
    </row>
    <row r="23" spans="1:32" ht="18" x14ac:dyDescent="0.25">
      <c r="A23" s="62" t="s">
        <v>179</v>
      </c>
      <c r="B23" s="18"/>
      <c r="C23" s="18"/>
      <c r="D23" s="11"/>
      <c r="E23" s="19"/>
      <c r="F23" s="19"/>
      <c r="G23" s="18">
        <v>0.25</v>
      </c>
      <c r="H23" s="18"/>
      <c r="I23" s="19"/>
      <c r="J23" s="18">
        <v>0.25</v>
      </c>
      <c r="K23" s="11"/>
      <c r="L23" s="19"/>
      <c r="M23" s="18"/>
      <c r="N23" s="19"/>
      <c r="O23" s="18"/>
      <c r="P23" s="18"/>
      <c r="Q23" s="18"/>
      <c r="R23" s="19"/>
      <c r="S23" s="19"/>
      <c r="T23" s="18"/>
      <c r="U23" s="18"/>
      <c r="V23" s="18"/>
      <c r="W23" s="18"/>
      <c r="X23" s="18"/>
      <c r="Y23" s="19"/>
      <c r="Z23" s="19"/>
      <c r="AA23" s="18"/>
      <c r="AB23" s="18"/>
      <c r="AC23" s="18"/>
      <c r="AD23" s="18"/>
      <c r="AE23" s="20"/>
      <c r="AF23" s="2"/>
    </row>
    <row r="24" spans="1:32" ht="18" x14ac:dyDescent="0.25">
      <c r="A24" s="62" t="s">
        <v>186</v>
      </c>
      <c r="B24" s="18"/>
      <c r="C24" s="18"/>
      <c r="D24" s="11"/>
      <c r="E24" s="19"/>
      <c r="F24" s="19"/>
      <c r="G24" s="18"/>
      <c r="H24" s="18"/>
      <c r="I24" s="19"/>
      <c r="J24" s="18"/>
      <c r="K24" s="11"/>
      <c r="L24" s="19"/>
      <c r="M24" s="18"/>
      <c r="N24" s="19"/>
      <c r="O24" s="18"/>
      <c r="P24" s="18"/>
      <c r="Q24" s="18"/>
      <c r="R24" s="19"/>
      <c r="S24" s="19"/>
      <c r="T24" s="18"/>
      <c r="U24" s="18"/>
      <c r="V24" s="18"/>
      <c r="W24" s="18"/>
      <c r="X24" s="18"/>
      <c r="Y24" s="19"/>
      <c r="Z24" s="19"/>
      <c r="AA24" s="18"/>
      <c r="AB24" s="18"/>
      <c r="AC24" s="18"/>
      <c r="AD24" s="18"/>
      <c r="AE24" s="20"/>
      <c r="AF24" s="2"/>
    </row>
    <row r="25" spans="1:32" ht="18" x14ac:dyDescent="0.25">
      <c r="A25" s="62" t="s">
        <v>187</v>
      </c>
      <c r="B25" s="18"/>
      <c r="C25" s="18"/>
      <c r="D25" s="11"/>
      <c r="E25" s="19"/>
      <c r="F25" s="19"/>
      <c r="G25" s="18"/>
      <c r="H25" s="18"/>
      <c r="I25" s="19"/>
      <c r="J25" s="18"/>
      <c r="K25" s="11"/>
      <c r="L25" s="19"/>
      <c r="M25" s="18"/>
      <c r="N25" s="19"/>
      <c r="O25" s="18"/>
      <c r="P25" s="18"/>
      <c r="Q25" s="18"/>
      <c r="R25" s="19"/>
      <c r="S25" s="19"/>
      <c r="T25" s="18"/>
      <c r="U25" s="18"/>
      <c r="V25" s="18"/>
      <c r="W25" s="18"/>
      <c r="X25" s="18"/>
      <c r="Y25" s="19"/>
      <c r="Z25" s="19"/>
      <c r="AA25" s="18"/>
      <c r="AB25" s="18"/>
      <c r="AC25" s="18"/>
      <c r="AD25" s="18"/>
      <c r="AE25" s="20"/>
      <c r="AF25" s="2"/>
    </row>
    <row r="26" spans="1:32" ht="18" x14ac:dyDescent="0.25">
      <c r="A26" s="62" t="s">
        <v>188</v>
      </c>
      <c r="B26" s="18"/>
      <c r="C26" s="18"/>
      <c r="D26" s="11">
        <v>1</v>
      </c>
      <c r="E26" s="19"/>
      <c r="F26" s="19"/>
      <c r="G26" s="18">
        <v>0.25</v>
      </c>
      <c r="H26" s="18">
        <v>0.25</v>
      </c>
      <c r="I26" s="19"/>
      <c r="J26" s="18"/>
      <c r="K26" s="11"/>
      <c r="L26" s="19"/>
      <c r="M26" s="18"/>
      <c r="N26" s="19"/>
      <c r="O26" s="18"/>
      <c r="P26" s="18"/>
      <c r="Q26" s="18"/>
      <c r="R26" s="19"/>
      <c r="S26" s="19"/>
      <c r="T26" s="18"/>
      <c r="U26" s="18"/>
      <c r="V26" s="18"/>
      <c r="W26" s="18"/>
      <c r="X26" s="18"/>
      <c r="Y26" s="19"/>
      <c r="Z26" s="19"/>
      <c r="AA26" s="18"/>
      <c r="AB26" s="18"/>
      <c r="AC26" s="18"/>
      <c r="AD26" s="18"/>
      <c r="AE26" s="20"/>
      <c r="AF26" s="2"/>
    </row>
    <row r="27" spans="1:32" ht="18" x14ac:dyDescent="0.25">
      <c r="A27" s="62" t="s">
        <v>181</v>
      </c>
      <c r="B27" s="18"/>
      <c r="C27" s="18"/>
      <c r="D27" s="11">
        <v>1</v>
      </c>
      <c r="E27" s="19"/>
      <c r="F27" s="19"/>
      <c r="G27" s="18"/>
      <c r="H27" s="18"/>
      <c r="I27" s="19"/>
      <c r="J27" s="18"/>
      <c r="K27" s="11">
        <v>1</v>
      </c>
      <c r="L27" s="19"/>
      <c r="M27" s="18"/>
      <c r="N27" s="19"/>
      <c r="O27" s="18"/>
      <c r="P27" s="18"/>
      <c r="Q27" s="18"/>
      <c r="R27" s="19"/>
      <c r="S27" s="19"/>
      <c r="T27" s="18"/>
      <c r="U27" s="18"/>
      <c r="V27" s="18"/>
      <c r="W27" s="18"/>
      <c r="X27" s="18"/>
      <c r="Y27" s="19"/>
      <c r="Z27" s="19"/>
      <c r="AA27" s="18"/>
      <c r="AB27" s="18"/>
      <c r="AC27" s="18"/>
      <c r="AD27" s="18"/>
      <c r="AE27" s="20"/>
      <c r="AF27" s="2"/>
    </row>
    <row r="28" spans="1:32" ht="18" x14ac:dyDescent="0.25">
      <c r="A28" s="62" t="s">
        <v>182</v>
      </c>
      <c r="B28" s="18"/>
      <c r="C28" s="18"/>
      <c r="D28" s="11">
        <v>1</v>
      </c>
      <c r="E28" s="19"/>
      <c r="F28" s="19"/>
      <c r="G28" s="18"/>
      <c r="H28" s="18"/>
      <c r="I28" s="19"/>
      <c r="J28" s="18"/>
      <c r="K28" s="11"/>
      <c r="L28" s="19"/>
      <c r="M28" s="18"/>
      <c r="N28" s="19"/>
      <c r="O28" s="18"/>
      <c r="P28" s="18"/>
      <c r="Q28" s="18"/>
      <c r="R28" s="19"/>
      <c r="S28" s="19"/>
      <c r="T28" s="18"/>
      <c r="U28" s="18"/>
      <c r="V28" s="18"/>
      <c r="W28" s="18"/>
      <c r="X28" s="18"/>
      <c r="Y28" s="19"/>
      <c r="Z28" s="19"/>
      <c r="AA28" s="18"/>
      <c r="AB28" s="18"/>
      <c r="AC28" s="18"/>
      <c r="AD28" s="18"/>
      <c r="AE28" s="20"/>
      <c r="AF28" s="2"/>
    </row>
    <row r="29" spans="1:32" ht="18" x14ac:dyDescent="0.25">
      <c r="A29" s="62" t="s">
        <v>189</v>
      </c>
      <c r="B29" s="18"/>
      <c r="C29" s="18"/>
      <c r="D29" s="11">
        <v>1</v>
      </c>
      <c r="E29" s="19"/>
      <c r="F29" s="19"/>
      <c r="G29" s="18"/>
      <c r="H29" s="18"/>
      <c r="I29" s="19"/>
      <c r="J29" s="18"/>
      <c r="K29" s="11">
        <v>1</v>
      </c>
      <c r="L29" s="19"/>
      <c r="M29" s="18"/>
      <c r="N29" s="19"/>
      <c r="O29" s="18"/>
      <c r="P29" s="18"/>
      <c r="Q29" s="18"/>
      <c r="R29" s="19"/>
      <c r="S29" s="19"/>
      <c r="T29" s="18"/>
      <c r="U29" s="18"/>
      <c r="V29" s="18"/>
      <c r="W29" s="18"/>
      <c r="X29" s="18"/>
      <c r="Y29" s="19"/>
      <c r="Z29" s="19"/>
      <c r="AA29" s="18"/>
      <c r="AB29" s="18"/>
      <c r="AC29" s="18"/>
      <c r="AD29" s="18"/>
      <c r="AE29" s="20"/>
      <c r="AF29" s="2"/>
    </row>
    <row r="30" spans="1:32" ht="18" x14ac:dyDescent="0.25">
      <c r="A30" s="62" t="s">
        <v>184</v>
      </c>
      <c r="B30" s="18"/>
      <c r="C30" s="18"/>
      <c r="D30" s="11">
        <v>1</v>
      </c>
      <c r="E30" s="19"/>
      <c r="F30" s="19"/>
      <c r="G30" s="18"/>
      <c r="H30" s="18"/>
      <c r="I30" s="19"/>
      <c r="J30" s="18"/>
      <c r="K30" s="11"/>
      <c r="L30" s="19"/>
      <c r="M30" s="18"/>
      <c r="N30" s="19"/>
      <c r="O30" s="18"/>
      <c r="P30" s="18"/>
      <c r="Q30" s="18"/>
      <c r="R30" s="19"/>
      <c r="S30" s="19"/>
      <c r="T30" s="18"/>
      <c r="U30" s="18"/>
      <c r="V30" s="18"/>
      <c r="W30" s="18"/>
      <c r="X30" s="18"/>
      <c r="Y30" s="19"/>
      <c r="Z30" s="19"/>
      <c r="AA30" s="18"/>
      <c r="AB30" s="18"/>
      <c r="AC30" s="18"/>
      <c r="AD30" s="18"/>
      <c r="AE30" s="20"/>
      <c r="AF30" s="2"/>
    </row>
    <row r="31" spans="1:32" ht="18.75" thickBot="1" x14ac:dyDescent="0.3">
      <c r="A31" s="62" t="s">
        <v>190</v>
      </c>
      <c r="B31" s="18"/>
      <c r="C31" s="18"/>
      <c r="D31" s="11">
        <v>1</v>
      </c>
      <c r="E31" s="19"/>
      <c r="F31" s="19"/>
      <c r="G31" s="18">
        <v>0.25</v>
      </c>
      <c r="H31" s="18">
        <v>0.25</v>
      </c>
      <c r="I31" s="19"/>
      <c r="J31" s="18">
        <v>0.25</v>
      </c>
      <c r="K31" s="11">
        <v>1</v>
      </c>
      <c r="L31" s="19"/>
      <c r="M31" s="18"/>
      <c r="N31" s="19"/>
      <c r="O31" s="18"/>
      <c r="P31" s="18"/>
      <c r="Q31" s="18"/>
      <c r="R31" s="19"/>
      <c r="S31" s="19"/>
      <c r="T31" s="18"/>
      <c r="U31" s="18"/>
      <c r="V31" s="18"/>
      <c r="W31" s="18"/>
      <c r="X31" s="18"/>
      <c r="Y31" s="19"/>
      <c r="Z31" s="19"/>
      <c r="AA31" s="18"/>
      <c r="AB31" s="18"/>
      <c r="AC31" s="18"/>
      <c r="AD31" s="18"/>
      <c r="AE31" s="20"/>
      <c r="AF31" s="2"/>
    </row>
    <row r="32" spans="1:32" ht="18" x14ac:dyDescent="0.25">
      <c r="A32" s="95" t="s">
        <v>193</v>
      </c>
      <c r="B32" s="46">
        <v>42644</v>
      </c>
      <c r="C32" s="40">
        <v>42645</v>
      </c>
      <c r="D32" s="39">
        <v>42646</v>
      </c>
      <c r="E32" s="39">
        <v>42647</v>
      </c>
      <c r="F32" s="39">
        <v>42648</v>
      </c>
      <c r="G32" s="39">
        <v>42649</v>
      </c>
      <c r="H32" s="39">
        <v>42650</v>
      </c>
      <c r="I32" s="46">
        <v>42651</v>
      </c>
      <c r="J32" s="40">
        <v>42652</v>
      </c>
      <c r="K32" s="39">
        <v>42653</v>
      </c>
      <c r="L32" s="39">
        <v>42654</v>
      </c>
      <c r="M32" s="39">
        <v>42655</v>
      </c>
      <c r="N32" s="39">
        <v>42656</v>
      </c>
      <c r="O32" s="39">
        <v>42657</v>
      </c>
      <c r="P32" s="46">
        <v>42658</v>
      </c>
      <c r="Q32" s="40">
        <v>42659</v>
      </c>
      <c r="R32" s="39">
        <v>42660</v>
      </c>
      <c r="S32" s="39">
        <v>42661</v>
      </c>
      <c r="T32" s="39">
        <v>42662</v>
      </c>
      <c r="U32" s="39">
        <v>42663</v>
      </c>
      <c r="V32" s="39">
        <v>42664</v>
      </c>
      <c r="W32" s="46">
        <v>42665</v>
      </c>
      <c r="X32" s="40">
        <v>42666</v>
      </c>
      <c r="Y32" s="39">
        <v>42667</v>
      </c>
      <c r="Z32" s="39">
        <v>42668</v>
      </c>
      <c r="AA32" s="39">
        <v>42669</v>
      </c>
      <c r="AB32" s="39">
        <v>42670</v>
      </c>
      <c r="AC32" s="39">
        <v>42671</v>
      </c>
      <c r="AD32" s="46">
        <v>42672</v>
      </c>
      <c r="AE32" s="40">
        <v>42673</v>
      </c>
      <c r="AF32" s="41">
        <v>42674</v>
      </c>
    </row>
    <row r="33" spans="1:32" ht="36" x14ac:dyDescent="0.25">
      <c r="A33" s="93" t="s">
        <v>173</v>
      </c>
      <c r="B33" s="11"/>
      <c r="C33" s="19"/>
      <c r="D33" s="18"/>
      <c r="E33" s="18"/>
      <c r="F33" s="18"/>
      <c r="G33" s="18"/>
      <c r="H33" s="18"/>
      <c r="I33" s="11"/>
      <c r="J33" s="19"/>
      <c r="K33" s="18"/>
      <c r="L33" s="18"/>
      <c r="M33" s="18"/>
      <c r="N33" s="18"/>
      <c r="O33" s="18"/>
      <c r="P33" s="11"/>
      <c r="Q33" s="19"/>
      <c r="R33" s="18"/>
      <c r="S33" s="18"/>
      <c r="T33" s="18"/>
      <c r="U33" s="18"/>
      <c r="V33" s="18"/>
      <c r="W33" s="11"/>
      <c r="X33" s="19"/>
      <c r="Y33" s="18"/>
      <c r="Z33" s="18"/>
      <c r="AA33" s="18"/>
      <c r="AB33" s="18"/>
      <c r="AC33" s="18"/>
      <c r="AD33" s="11"/>
      <c r="AE33" s="19"/>
      <c r="AF33" s="20"/>
    </row>
    <row r="34" spans="1:32" ht="18" x14ac:dyDescent="0.25">
      <c r="A34" s="62" t="s">
        <v>175</v>
      </c>
      <c r="B34" s="11"/>
      <c r="C34" s="19"/>
      <c r="D34" s="18"/>
      <c r="E34" s="18"/>
      <c r="F34" s="18">
        <v>1</v>
      </c>
      <c r="G34" s="18"/>
      <c r="H34" s="18"/>
      <c r="I34" s="11"/>
      <c r="J34" s="19"/>
      <c r="K34" s="18"/>
      <c r="L34" s="18"/>
      <c r="M34" s="18"/>
      <c r="N34" s="18"/>
      <c r="O34" s="18"/>
      <c r="P34" s="11"/>
      <c r="Q34" s="19"/>
      <c r="R34" s="18"/>
      <c r="S34" s="18"/>
      <c r="T34" s="18"/>
      <c r="U34" s="18"/>
      <c r="V34" s="18"/>
      <c r="W34" s="11"/>
      <c r="X34" s="19"/>
      <c r="Y34" s="18"/>
      <c r="Z34" s="18"/>
      <c r="AA34" s="18"/>
      <c r="AB34" s="18"/>
      <c r="AC34" s="18"/>
      <c r="AD34" s="11"/>
      <c r="AE34" s="19"/>
      <c r="AF34" s="20"/>
    </row>
    <row r="35" spans="1:32" ht="18" x14ac:dyDescent="0.25">
      <c r="A35" s="62" t="s">
        <v>176</v>
      </c>
      <c r="B35" s="11"/>
      <c r="C35" s="19"/>
      <c r="D35" s="18"/>
      <c r="E35" s="18"/>
      <c r="F35" s="18">
        <v>1</v>
      </c>
      <c r="G35" s="18"/>
      <c r="H35" s="18"/>
      <c r="I35" s="11"/>
      <c r="J35" s="19"/>
      <c r="K35" s="18"/>
      <c r="L35" s="18"/>
      <c r="M35" s="18"/>
      <c r="N35" s="18"/>
      <c r="O35" s="18"/>
      <c r="P35" s="11"/>
      <c r="Q35" s="19"/>
      <c r="R35" s="18"/>
      <c r="S35" s="18"/>
      <c r="T35" s="18"/>
      <c r="U35" s="18"/>
      <c r="V35" s="18"/>
      <c r="W35" s="11"/>
      <c r="X35" s="19"/>
      <c r="Y35" s="18"/>
      <c r="Z35" s="18"/>
      <c r="AA35" s="18"/>
      <c r="AB35" s="18"/>
      <c r="AC35" s="18"/>
      <c r="AD35" s="11"/>
      <c r="AE35" s="19"/>
      <c r="AF35" s="20"/>
    </row>
    <row r="36" spans="1:32" ht="18" x14ac:dyDescent="0.25">
      <c r="A36" s="62" t="s">
        <v>177</v>
      </c>
      <c r="B36" s="11"/>
      <c r="C36" s="19"/>
      <c r="D36" s="18"/>
      <c r="E36" s="18"/>
      <c r="F36" s="18">
        <v>1</v>
      </c>
      <c r="G36" s="18"/>
      <c r="H36" s="18"/>
      <c r="I36" s="11"/>
      <c r="J36" s="19"/>
      <c r="K36" s="18"/>
      <c r="L36" s="18"/>
      <c r="M36" s="18"/>
      <c r="N36" s="18"/>
      <c r="O36" s="18"/>
      <c r="P36" s="11"/>
      <c r="Q36" s="19"/>
      <c r="R36" s="18"/>
      <c r="S36" s="18"/>
      <c r="T36" s="18"/>
      <c r="U36" s="18"/>
      <c r="V36" s="18"/>
      <c r="W36" s="11"/>
      <c r="X36" s="19"/>
      <c r="Y36" s="18"/>
      <c r="Z36" s="18"/>
      <c r="AA36" s="18"/>
      <c r="AB36" s="18"/>
      <c r="AC36" s="18"/>
      <c r="AD36" s="11"/>
      <c r="AE36" s="19"/>
      <c r="AF36" s="20"/>
    </row>
    <row r="37" spans="1:32" ht="18" x14ac:dyDescent="0.25">
      <c r="A37" s="62" t="s">
        <v>178</v>
      </c>
      <c r="B37" s="11"/>
      <c r="C37" s="19"/>
      <c r="D37" s="18"/>
      <c r="E37" s="18"/>
      <c r="F37" s="18"/>
      <c r="G37" s="18"/>
      <c r="H37" s="18"/>
      <c r="I37" s="11"/>
      <c r="J37" s="19"/>
      <c r="K37" s="18"/>
      <c r="L37" s="18"/>
      <c r="M37" s="18"/>
      <c r="N37" s="18"/>
      <c r="O37" s="18"/>
      <c r="P37" s="11"/>
      <c r="Q37" s="19"/>
      <c r="R37" s="18"/>
      <c r="S37" s="18"/>
      <c r="T37" s="18"/>
      <c r="U37" s="18"/>
      <c r="V37" s="18"/>
      <c r="W37" s="11"/>
      <c r="X37" s="19"/>
      <c r="Y37" s="18"/>
      <c r="Z37" s="18"/>
      <c r="AA37" s="18"/>
      <c r="AB37" s="18"/>
      <c r="AC37" s="18"/>
      <c r="AD37" s="11"/>
      <c r="AE37" s="19"/>
      <c r="AF37" s="20"/>
    </row>
    <row r="38" spans="1:32" ht="18" x14ac:dyDescent="0.25">
      <c r="A38" s="62" t="s">
        <v>179</v>
      </c>
      <c r="B38" s="11"/>
      <c r="C38" s="19"/>
      <c r="D38" s="18"/>
      <c r="E38" s="18"/>
      <c r="F38" s="18"/>
      <c r="G38" s="18"/>
      <c r="H38" s="18"/>
      <c r="I38" s="11"/>
      <c r="J38" s="19"/>
      <c r="K38" s="18"/>
      <c r="L38" s="18"/>
      <c r="M38" s="18"/>
      <c r="N38" s="18"/>
      <c r="O38" s="18"/>
      <c r="P38" s="11"/>
      <c r="Q38" s="19"/>
      <c r="R38" s="18"/>
      <c r="S38" s="18"/>
      <c r="T38" s="18"/>
      <c r="U38" s="18"/>
      <c r="V38" s="18"/>
      <c r="W38" s="11"/>
      <c r="X38" s="19"/>
      <c r="Y38" s="18"/>
      <c r="Z38" s="18"/>
      <c r="AA38" s="18"/>
      <c r="AB38" s="18"/>
      <c r="AC38" s="18"/>
      <c r="AD38" s="11"/>
      <c r="AE38" s="19"/>
      <c r="AF38" s="20"/>
    </row>
    <row r="39" spans="1:32" ht="18" x14ac:dyDescent="0.25">
      <c r="A39" s="62" t="s">
        <v>186</v>
      </c>
      <c r="B39" s="11"/>
      <c r="C39" s="19"/>
      <c r="D39" s="18"/>
      <c r="E39" s="18"/>
      <c r="F39" s="18"/>
      <c r="G39" s="18"/>
      <c r="H39" s="18"/>
      <c r="I39" s="11"/>
      <c r="J39" s="19"/>
      <c r="K39" s="18"/>
      <c r="L39" s="18"/>
      <c r="M39" s="18"/>
      <c r="N39" s="18"/>
      <c r="O39" s="18"/>
      <c r="P39" s="11"/>
      <c r="Q39" s="19"/>
      <c r="R39" s="18"/>
      <c r="S39" s="18"/>
      <c r="T39" s="18"/>
      <c r="U39" s="18"/>
      <c r="V39" s="18"/>
      <c r="W39" s="11"/>
      <c r="X39" s="19"/>
      <c r="Y39" s="18"/>
      <c r="Z39" s="18"/>
      <c r="AA39" s="18"/>
      <c r="AB39" s="18"/>
      <c r="AC39" s="18"/>
      <c r="AD39" s="11"/>
      <c r="AE39" s="19"/>
      <c r="AF39" s="20"/>
    </row>
    <row r="40" spans="1:32" ht="18" x14ac:dyDescent="0.25">
      <c r="A40" s="62" t="s">
        <v>187</v>
      </c>
      <c r="B40" s="11"/>
      <c r="C40" s="19"/>
      <c r="D40" s="18"/>
      <c r="E40" s="18"/>
      <c r="F40" s="18"/>
      <c r="G40" s="18"/>
      <c r="H40" s="18"/>
      <c r="I40" s="11"/>
      <c r="J40" s="19"/>
      <c r="K40" s="18"/>
      <c r="L40" s="18"/>
      <c r="M40" s="18"/>
      <c r="N40" s="18"/>
      <c r="O40" s="18"/>
      <c r="P40" s="11"/>
      <c r="Q40" s="19"/>
      <c r="R40" s="18"/>
      <c r="S40" s="18"/>
      <c r="T40" s="18"/>
      <c r="U40" s="18"/>
      <c r="V40" s="18"/>
      <c r="W40" s="11"/>
      <c r="X40" s="19"/>
      <c r="Y40" s="18"/>
      <c r="Z40" s="18"/>
      <c r="AA40" s="18"/>
      <c r="AB40" s="18"/>
      <c r="AC40" s="18"/>
      <c r="AD40" s="11"/>
      <c r="AE40" s="19"/>
      <c r="AF40" s="20"/>
    </row>
    <row r="41" spans="1:32" ht="18" x14ac:dyDescent="0.25">
      <c r="A41" s="62" t="s">
        <v>188</v>
      </c>
      <c r="B41" s="11"/>
      <c r="C41" s="19"/>
      <c r="D41" s="18"/>
      <c r="E41" s="18"/>
      <c r="F41" s="18"/>
      <c r="G41" s="18"/>
      <c r="H41" s="18"/>
      <c r="I41" s="11"/>
      <c r="J41" s="19"/>
      <c r="K41" s="18"/>
      <c r="L41" s="18"/>
      <c r="M41" s="18"/>
      <c r="N41" s="18"/>
      <c r="O41" s="18"/>
      <c r="P41" s="11"/>
      <c r="Q41" s="19"/>
      <c r="R41" s="18"/>
      <c r="S41" s="18"/>
      <c r="T41" s="18"/>
      <c r="U41" s="18"/>
      <c r="V41" s="18"/>
      <c r="W41" s="11"/>
      <c r="X41" s="19"/>
      <c r="Y41" s="18"/>
      <c r="Z41" s="18"/>
      <c r="AA41" s="18"/>
      <c r="AB41" s="18"/>
      <c r="AC41" s="18"/>
      <c r="AD41" s="11"/>
      <c r="AE41" s="19"/>
      <c r="AF41" s="20"/>
    </row>
    <row r="42" spans="1:32" ht="18" x14ac:dyDescent="0.25">
      <c r="A42" s="62" t="s">
        <v>181</v>
      </c>
      <c r="B42" s="11"/>
      <c r="C42" s="19"/>
      <c r="D42" s="18"/>
      <c r="E42" s="18"/>
      <c r="F42" s="18"/>
      <c r="G42" s="18"/>
      <c r="H42" s="18"/>
      <c r="I42" s="11"/>
      <c r="J42" s="19"/>
      <c r="K42" s="18"/>
      <c r="L42" s="18"/>
      <c r="M42" s="18"/>
      <c r="N42" s="18"/>
      <c r="O42" s="18"/>
      <c r="P42" s="11"/>
      <c r="Q42" s="19"/>
      <c r="R42" s="18"/>
      <c r="S42" s="18"/>
      <c r="T42" s="18"/>
      <c r="U42" s="18"/>
      <c r="V42" s="18"/>
      <c r="W42" s="11"/>
      <c r="X42" s="19"/>
      <c r="Y42" s="18"/>
      <c r="Z42" s="18"/>
      <c r="AA42" s="18"/>
      <c r="AB42" s="18"/>
      <c r="AC42" s="18"/>
      <c r="AD42" s="11"/>
      <c r="AE42" s="19"/>
      <c r="AF42" s="20"/>
    </row>
    <row r="43" spans="1:32" ht="18" x14ac:dyDescent="0.25">
      <c r="A43" s="62" t="s">
        <v>182</v>
      </c>
      <c r="B43" s="11"/>
      <c r="C43" s="19"/>
      <c r="D43" s="18"/>
      <c r="E43" s="18"/>
      <c r="F43" s="18"/>
      <c r="G43" s="18"/>
      <c r="H43" s="18"/>
      <c r="I43" s="11"/>
      <c r="J43" s="19"/>
      <c r="K43" s="18"/>
      <c r="L43" s="18"/>
      <c r="M43" s="18"/>
      <c r="N43" s="18"/>
      <c r="O43" s="18"/>
      <c r="P43" s="11">
        <v>1</v>
      </c>
      <c r="Q43" s="19"/>
      <c r="R43" s="18"/>
      <c r="S43" s="18"/>
      <c r="T43" s="18"/>
      <c r="U43" s="18"/>
      <c r="V43" s="18"/>
      <c r="W43" s="11"/>
      <c r="X43" s="19"/>
      <c r="Y43" s="18"/>
      <c r="Z43" s="18"/>
      <c r="AA43" s="18"/>
      <c r="AB43" s="18"/>
      <c r="AC43" s="18"/>
      <c r="AD43" s="11"/>
      <c r="AE43" s="19"/>
      <c r="AF43" s="20"/>
    </row>
    <row r="44" spans="1:32" ht="18" x14ac:dyDescent="0.25">
      <c r="A44" s="62" t="s">
        <v>189</v>
      </c>
      <c r="B44" s="11"/>
      <c r="C44" s="19"/>
      <c r="D44" s="18"/>
      <c r="E44" s="18"/>
      <c r="F44" s="18"/>
      <c r="G44" s="18"/>
      <c r="H44" s="18"/>
      <c r="I44" s="11"/>
      <c r="J44" s="19"/>
      <c r="K44" s="18"/>
      <c r="L44" s="18"/>
      <c r="M44" s="18"/>
      <c r="N44" s="18"/>
      <c r="O44" s="18"/>
      <c r="P44" s="11"/>
      <c r="Q44" s="19"/>
      <c r="R44" s="18"/>
      <c r="S44" s="18"/>
      <c r="T44" s="18"/>
      <c r="U44" s="18"/>
      <c r="V44" s="18"/>
      <c r="W44" s="11"/>
      <c r="X44" s="19"/>
      <c r="Y44" s="18"/>
      <c r="Z44" s="18"/>
      <c r="AA44" s="18"/>
      <c r="AB44" s="18"/>
      <c r="AC44" s="18"/>
      <c r="AD44" s="11"/>
      <c r="AE44" s="19"/>
      <c r="AF44" s="20"/>
    </row>
    <row r="45" spans="1:32" ht="18" x14ac:dyDescent="0.25">
      <c r="A45" s="62" t="s">
        <v>184</v>
      </c>
      <c r="B45" s="11"/>
      <c r="C45" s="19"/>
      <c r="D45" s="18"/>
      <c r="E45" s="18"/>
      <c r="F45" s="18"/>
      <c r="G45" s="18"/>
      <c r="H45" s="18"/>
      <c r="I45" s="11"/>
      <c r="J45" s="19"/>
      <c r="K45" s="18"/>
      <c r="L45" s="18"/>
      <c r="M45" s="18"/>
      <c r="N45" s="18"/>
      <c r="O45" s="18"/>
      <c r="P45" s="11"/>
      <c r="Q45" s="19"/>
      <c r="R45" s="18"/>
      <c r="S45" s="18"/>
      <c r="T45" s="18"/>
      <c r="U45" s="18"/>
      <c r="V45" s="18"/>
      <c r="W45" s="11"/>
      <c r="X45" s="19"/>
      <c r="Y45" s="18"/>
      <c r="Z45" s="18"/>
      <c r="AA45" s="18"/>
      <c r="AB45" s="18"/>
      <c r="AC45" s="18"/>
      <c r="AD45" s="11"/>
      <c r="AE45" s="19"/>
      <c r="AF45" s="20"/>
    </row>
    <row r="46" spans="1:32" ht="18.75" thickBot="1" x14ac:dyDescent="0.3">
      <c r="A46" s="62" t="s">
        <v>190</v>
      </c>
      <c r="B46" s="11"/>
      <c r="C46" s="19"/>
      <c r="D46" s="18"/>
      <c r="E46" s="18"/>
      <c r="F46" s="18"/>
      <c r="G46" s="18"/>
      <c r="H46" s="18"/>
      <c r="I46" s="11"/>
      <c r="J46" s="19"/>
      <c r="K46" s="18"/>
      <c r="L46" s="18"/>
      <c r="M46" s="18"/>
      <c r="N46" s="18"/>
      <c r="O46" s="18"/>
      <c r="P46" s="11"/>
      <c r="Q46" s="19"/>
      <c r="R46" s="18"/>
      <c r="S46" s="18"/>
      <c r="T46" s="18"/>
      <c r="U46" s="18"/>
      <c r="V46" s="18"/>
      <c r="W46" s="11"/>
      <c r="X46" s="19"/>
      <c r="Y46" s="18"/>
      <c r="Z46" s="18"/>
      <c r="AA46" s="18"/>
      <c r="AB46" s="18"/>
      <c r="AC46" s="18"/>
      <c r="AD46" s="11"/>
      <c r="AE46" s="19"/>
      <c r="AF46" s="20"/>
    </row>
    <row r="47" spans="1:32" ht="18" x14ac:dyDescent="0.25">
      <c r="A47" s="95" t="s">
        <v>194</v>
      </c>
      <c r="B47" s="39">
        <v>42675</v>
      </c>
      <c r="C47" s="39">
        <v>42676</v>
      </c>
      <c r="D47" s="39">
        <v>42677</v>
      </c>
      <c r="E47" s="39">
        <v>42678</v>
      </c>
      <c r="F47" s="41">
        <v>42679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36" x14ac:dyDescent="0.25">
      <c r="A48" s="93" t="s">
        <v>173</v>
      </c>
      <c r="B48" s="18"/>
      <c r="C48" s="18"/>
      <c r="D48" s="18"/>
      <c r="E48" s="18"/>
      <c r="F48" s="2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8" x14ac:dyDescent="0.25">
      <c r="A49" s="62" t="s">
        <v>175</v>
      </c>
      <c r="B49" s="18"/>
      <c r="C49" s="18"/>
      <c r="D49" s="18"/>
      <c r="E49" s="18"/>
      <c r="F49" s="2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8" x14ac:dyDescent="0.25">
      <c r="A50" s="62" t="s">
        <v>176</v>
      </c>
      <c r="B50" s="18"/>
      <c r="C50" s="18"/>
      <c r="D50" s="18"/>
      <c r="E50" s="18"/>
      <c r="F50" s="2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8" x14ac:dyDescent="0.25">
      <c r="A51" s="62" t="s">
        <v>177</v>
      </c>
      <c r="B51" s="18"/>
      <c r="C51" s="18"/>
      <c r="D51" s="18"/>
      <c r="E51" s="18"/>
      <c r="F51" s="2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8" x14ac:dyDescent="0.25">
      <c r="A52" s="62" t="s">
        <v>178</v>
      </c>
      <c r="B52" s="18"/>
      <c r="C52" s="18"/>
      <c r="D52" s="18"/>
      <c r="E52" s="18"/>
      <c r="F52" s="20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8" x14ac:dyDescent="0.25">
      <c r="A53" s="62" t="s">
        <v>179</v>
      </c>
      <c r="B53" s="18"/>
      <c r="C53" s="18"/>
      <c r="D53" s="18"/>
      <c r="E53" s="18"/>
      <c r="F53" s="20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8" x14ac:dyDescent="0.25">
      <c r="A54" s="62" t="s">
        <v>186</v>
      </c>
      <c r="B54" s="18"/>
      <c r="C54" s="18"/>
      <c r="D54" s="18"/>
      <c r="E54" s="18"/>
      <c r="F54" s="20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8" x14ac:dyDescent="0.25">
      <c r="A55" s="62" t="s">
        <v>187</v>
      </c>
      <c r="B55" s="18"/>
      <c r="C55" s="18"/>
      <c r="D55" s="18"/>
      <c r="E55" s="18"/>
      <c r="F55" s="20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8" x14ac:dyDescent="0.25">
      <c r="A56" s="62" t="s">
        <v>188</v>
      </c>
      <c r="B56" s="18"/>
      <c r="C56" s="18"/>
      <c r="D56" s="18"/>
      <c r="E56" s="18"/>
      <c r="F56" s="20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8" x14ac:dyDescent="0.25">
      <c r="A57" s="62" t="s">
        <v>181</v>
      </c>
      <c r="B57" s="18"/>
      <c r="C57" s="18"/>
      <c r="D57" s="18"/>
      <c r="E57" s="18"/>
      <c r="F57" s="20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8" x14ac:dyDescent="0.25">
      <c r="A58" s="62" t="s">
        <v>182</v>
      </c>
      <c r="B58" s="18"/>
      <c r="C58" s="18"/>
      <c r="D58" s="18"/>
      <c r="E58" s="18"/>
      <c r="F58" s="20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8" x14ac:dyDescent="0.25">
      <c r="A59" s="62" t="s">
        <v>189</v>
      </c>
      <c r="B59" s="18"/>
      <c r="C59" s="18"/>
      <c r="D59" s="18"/>
      <c r="E59" s="18"/>
      <c r="F59" s="20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8" x14ac:dyDescent="0.25">
      <c r="A60" s="62" t="s">
        <v>184</v>
      </c>
      <c r="B60" s="18"/>
      <c r="C60" s="18"/>
      <c r="D60" s="18"/>
      <c r="E60" s="18"/>
      <c r="F60" s="2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8" x14ac:dyDescent="0.25">
      <c r="A61" s="62" t="s">
        <v>190</v>
      </c>
      <c r="B61" s="18"/>
      <c r="C61" s="18"/>
      <c r="D61" s="18"/>
      <c r="E61" s="18"/>
      <c r="F61" s="2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</sheetData>
  <phoneticPr fontId="1" type="noConversion"/>
  <pageMargins left="0.7" right="0.7" top="0.75" bottom="0.75" header="0.3" footer="0.3"/>
  <pageSetup orientation="landscape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>
    <pageSetUpPr fitToPage="1"/>
  </sheetPr>
  <dimension ref="A1:K54"/>
  <sheetViews>
    <sheetView zoomScale="75" zoomScaleNormal="75" zoomScalePageLayoutView="75" workbookViewId="0">
      <selection sqref="A1:K34"/>
    </sheetView>
  </sheetViews>
  <sheetFormatPr defaultColWidth="10.85546875" defaultRowHeight="12.75" x14ac:dyDescent="0.2"/>
  <cols>
    <col min="1" max="1" width="54.140625" style="52" customWidth="1"/>
    <col min="2" max="2" width="16.7109375" style="52" customWidth="1"/>
    <col min="3" max="3" width="16.42578125" style="52" customWidth="1"/>
    <col min="4" max="11" width="16.7109375" style="52" customWidth="1"/>
    <col min="12" max="16384" width="10.85546875" style="52"/>
  </cols>
  <sheetData>
    <row r="1" spans="1:9" ht="30" x14ac:dyDescent="0.4">
      <c r="A1" s="150" t="s">
        <v>329</v>
      </c>
      <c r="B1" s="151" t="s">
        <v>109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 t="s">
        <v>525</v>
      </c>
      <c r="B4" s="4" t="str">
        <f>PCV!B8</f>
        <v>:29.87</v>
      </c>
      <c r="C4" s="4" t="str">
        <f>PCV!C8</f>
        <v>:33.09</v>
      </c>
      <c r="D4" s="4" t="str">
        <f>PCV!D8</f>
        <v>:34.29</v>
      </c>
      <c r="E4" s="4" t="str">
        <f>PCV!E8</f>
        <v>:33.86</v>
      </c>
      <c r="F4" s="5">
        <f>PCV!F8</f>
        <v>1.5174768518518517E-3</v>
      </c>
      <c r="G4" s="21">
        <f>PCV!G8</f>
        <v>1.5215277777777777E-3</v>
      </c>
      <c r="H4" s="142"/>
      <c r="I4" s="142"/>
    </row>
    <row r="5" spans="1:9" ht="18" x14ac:dyDescent="0.25">
      <c r="A5" s="2"/>
      <c r="B5" s="4"/>
      <c r="C5" s="4"/>
      <c r="D5" s="4"/>
      <c r="E5" s="4"/>
      <c r="F5" s="5"/>
      <c r="G5" s="142"/>
      <c r="H5" s="142"/>
      <c r="I5" s="142"/>
    </row>
    <row r="6" spans="1:9" ht="18" x14ac:dyDescent="0.25">
      <c r="A6" s="152" t="s">
        <v>1</v>
      </c>
      <c r="B6" s="153" t="s">
        <v>51</v>
      </c>
      <c r="C6" s="153" t="s">
        <v>49</v>
      </c>
      <c r="D6" s="153" t="s">
        <v>50</v>
      </c>
      <c r="E6" s="153" t="s">
        <v>52</v>
      </c>
      <c r="F6" s="153" t="s">
        <v>53</v>
      </c>
      <c r="G6" s="153" t="s">
        <v>98</v>
      </c>
      <c r="H6" s="142"/>
      <c r="I6" s="142"/>
    </row>
    <row r="7" spans="1:9" ht="18" x14ac:dyDescent="0.25">
      <c r="A7" s="2" t="s">
        <v>196</v>
      </c>
      <c r="B7" s="4" t="str">
        <f>GIL!B14</f>
        <v>:32.07</v>
      </c>
      <c r="C7" s="4" t="str">
        <f>GIL!C14</f>
        <v>:40.99</v>
      </c>
      <c r="D7" s="4" t="str">
        <f>GIL!D14</f>
        <v>:42.71</v>
      </c>
      <c r="E7" s="4" t="str">
        <f>GIL!E14</f>
        <v>:35.02</v>
      </c>
      <c r="F7" s="5">
        <f>GIL!F14</f>
        <v>1.7452546296296296E-3</v>
      </c>
      <c r="G7" s="21" t="str">
        <f>GIL!G14</f>
        <v>NT</v>
      </c>
      <c r="H7" s="142"/>
      <c r="I7" s="142"/>
    </row>
    <row r="8" spans="1:9" ht="18" x14ac:dyDescent="0.25">
      <c r="A8" s="2" t="s">
        <v>408</v>
      </c>
      <c r="B8" s="4" t="str">
        <f>VTP!B14</f>
        <v>:31.41</v>
      </c>
      <c r="C8" s="4" t="str">
        <f>VTP!C14</f>
        <v>:38.63</v>
      </c>
      <c r="D8" s="4" t="str">
        <f>VTP!D14</f>
        <v>:40.59</v>
      </c>
      <c r="E8" s="4" t="str">
        <f>VTP!E14</f>
        <v>:35.05</v>
      </c>
      <c r="F8" s="5">
        <f>VTP!F14</f>
        <v>1.6861111111111111E-3</v>
      </c>
      <c r="G8" s="21">
        <f>VTP!G14</f>
        <v>1.6886574074074076E-3</v>
      </c>
      <c r="H8" s="142"/>
      <c r="I8" s="142"/>
    </row>
    <row r="9" spans="1:9" ht="18" x14ac:dyDescent="0.25">
      <c r="A9" s="2" t="s">
        <v>1006</v>
      </c>
      <c r="B9" s="4" t="str">
        <f>GCS!B14</f>
        <v>:31.99</v>
      </c>
      <c r="C9" s="4" t="str">
        <f>GCS!C14</f>
        <v>:38.34</v>
      </c>
      <c r="D9" s="4">
        <f>GCS!D14</f>
        <v>40.39</v>
      </c>
      <c r="E9" s="4">
        <f>GCS!E14</f>
        <v>32.950000000000003</v>
      </c>
      <c r="F9" s="5">
        <f>GCS!F14</f>
        <v>1.662847222222222E-3</v>
      </c>
      <c r="G9" s="21">
        <f>GCS!G14</f>
        <v>1.659375E-3</v>
      </c>
      <c r="H9" s="142"/>
      <c r="I9" s="142"/>
    </row>
    <row r="10" spans="1:9" ht="18" x14ac:dyDescent="0.25">
      <c r="A10" s="2" t="s">
        <v>1092</v>
      </c>
      <c r="B10" s="4" t="str">
        <f>SSI!B17</f>
        <v>:30.33</v>
      </c>
      <c r="C10" s="4" t="str">
        <f>SSI!C17</f>
        <v>:35.22</v>
      </c>
      <c r="D10" s="4" t="str">
        <f>SSI!D17</f>
        <v>:39.56</v>
      </c>
      <c r="E10" s="4" t="str">
        <f>SSI!E17</f>
        <v>:32.97</v>
      </c>
      <c r="F10" s="5">
        <f>SSI!F17</f>
        <v>1.5981481481481482E-3</v>
      </c>
      <c r="G10" s="21">
        <f>SSI!G17</f>
        <v>1.6008101851851851E-3</v>
      </c>
      <c r="H10" s="142"/>
      <c r="I10" s="142"/>
    </row>
    <row r="11" spans="1:9" ht="18" x14ac:dyDescent="0.25">
      <c r="A11" s="2"/>
      <c r="B11" s="4"/>
      <c r="C11" s="4"/>
      <c r="D11" s="4"/>
      <c r="E11" s="4"/>
      <c r="F11" s="5"/>
      <c r="G11" s="142"/>
      <c r="H11" s="142"/>
      <c r="I11" s="142"/>
    </row>
    <row r="12" spans="1:9" ht="18" x14ac:dyDescent="0.25">
      <c r="A12" s="152" t="s">
        <v>87</v>
      </c>
      <c r="B12" s="153" t="s">
        <v>53</v>
      </c>
      <c r="C12" s="153" t="s">
        <v>98</v>
      </c>
      <c r="D12" s="153"/>
      <c r="E12" s="153"/>
      <c r="F12" s="153"/>
      <c r="G12" s="153"/>
      <c r="H12" s="142"/>
      <c r="I12" s="142"/>
    </row>
    <row r="13" spans="1:9" ht="18" x14ac:dyDescent="0.25">
      <c r="A13" s="2" t="s">
        <v>525</v>
      </c>
      <c r="B13" s="6" t="str">
        <f>PCV!F20</f>
        <v>:26.86</v>
      </c>
      <c r="C13" s="6" t="str">
        <f>PCV!G20</f>
        <v>:26.86</v>
      </c>
      <c r="D13" s="142"/>
      <c r="E13" s="142"/>
      <c r="F13" s="142"/>
      <c r="G13" s="142"/>
      <c r="H13" s="142"/>
      <c r="I13" s="142"/>
    </row>
    <row r="14" spans="1:9" ht="18" x14ac:dyDescent="0.25">
      <c r="A14" s="2" t="s">
        <v>621</v>
      </c>
      <c r="B14" s="6" t="str">
        <f>WI!F23</f>
        <v>:25.98</v>
      </c>
      <c r="C14" s="6" t="str">
        <f>WI!G23</f>
        <v>:25.96</v>
      </c>
      <c r="D14" s="142"/>
      <c r="E14" s="142"/>
      <c r="F14" s="142"/>
      <c r="G14" s="142"/>
      <c r="H14" s="142"/>
      <c r="I14" s="142"/>
    </row>
    <row r="15" spans="1:9" ht="18" x14ac:dyDescent="0.25">
      <c r="A15" s="75" t="s">
        <v>726</v>
      </c>
      <c r="B15" s="6" t="str">
        <f>KI!F24</f>
        <v>:27.07</v>
      </c>
      <c r="C15" s="6" t="str">
        <f>KI!G24</f>
        <v>:27.10</v>
      </c>
      <c r="D15" s="142"/>
      <c r="E15" s="142"/>
      <c r="F15" s="142"/>
      <c r="G15" s="142"/>
      <c r="H15" s="142"/>
      <c r="I15" s="142"/>
    </row>
    <row r="16" spans="1:9" ht="18" x14ac:dyDescent="0.25">
      <c r="A16" s="75" t="s">
        <v>1079</v>
      </c>
      <c r="B16" s="6" t="str">
        <f>SPAJ!F20</f>
        <v>:26.80</v>
      </c>
      <c r="C16" s="6" t="str">
        <f>SPAJ!G20</f>
        <v>:26.85</v>
      </c>
      <c r="D16" s="142"/>
      <c r="E16" s="142"/>
      <c r="F16" s="142"/>
      <c r="G16" s="142"/>
      <c r="H16" s="142"/>
      <c r="I16" s="142"/>
    </row>
    <row r="17" spans="1:9" ht="18" x14ac:dyDescent="0.25">
      <c r="A17" s="2"/>
      <c r="B17" s="6"/>
      <c r="C17" s="142"/>
      <c r="D17" s="142"/>
      <c r="E17" s="142"/>
      <c r="F17" s="142"/>
      <c r="G17" s="142"/>
      <c r="H17" s="142"/>
      <c r="I17" s="142"/>
    </row>
    <row r="18" spans="1:9" ht="18" x14ac:dyDescent="0.25">
      <c r="A18" s="152" t="s">
        <v>88</v>
      </c>
      <c r="B18" s="153" t="s">
        <v>74</v>
      </c>
      <c r="C18" s="153" t="s">
        <v>73</v>
      </c>
      <c r="D18" s="153" t="s">
        <v>53</v>
      </c>
      <c r="E18" s="153" t="s">
        <v>98</v>
      </c>
      <c r="F18" s="153"/>
      <c r="G18" s="153"/>
      <c r="H18" s="142"/>
      <c r="I18" s="142"/>
    </row>
    <row r="19" spans="1:9" ht="18" x14ac:dyDescent="0.25">
      <c r="A19" s="75" t="s">
        <v>823</v>
      </c>
      <c r="B19" s="4" t="str">
        <f>DAF!D26</f>
        <v>:31.78</v>
      </c>
      <c r="C19" s="4" t="str">
        <f>DAF!E26</f>
        <v>:40.16</v>
      </c>
      <c r="D19" s="5">
        <f>DAF!F26</f>
        <v>8.3263888888888895E-4</v>
      </c>
      <c r="E19" s="21">
        <f>DAF!G26</f>
        <v>8.3217592592592588E-4</v>
      </c>
      <c r="F19" s="142"/>
      <c r="G19" s="142"/>
      <c r="H19" s="142"/>
      <c r="I19" s="142"/>
    </row>
    <row r="20" spans="1:9" ht="18" x14ac:dyDescent="0.25">
      <c r="A20" s="2"/>
      <c r="B20" s="4"/>
      <c r="C20" s="4"/>
      <c r="D20" s="5"/>
      <c r="E20" s="142"/>
      <c r="F20" s="142"/>
      <c r="G20" s="142"/>
      <c r="H20" s="142"/>
      <c r="I20" s="142"/>
    </row>
    <row r="21" spans="1:9" ht="18" x14ac:dyDescent="0.25">
      <c r="A21" s="152" t="s">
        <v>89</v>
      </c>
      <c r="B21" s="153" t="s">
        <v>74</v>
      </c>
      <c r="C21" s="153" t="s">
        <v>73</v>
      </c>
      <c r="D21" s="153" t="s">
        <v>53</v>
      </c>
      <c r="E21" s="153" t="s">
        <v>98</v>
      </c>
      <c r="F21" s="153"/>
      <c r="G21" s="153"/>
      <c r="H21" s="142"/>
      <c r="I21" s="142"/>
    </row>
    <row r="22" spans="1:9" ht="18" x14ac:dyDescent="0.25">
      <c r="A22" s="2" t="s">
        <v>890</v>
      </c>
      <c r="B22" s="4" t="str">
        <f>HIG!D32</f>
        <v>:27.59</v>
      </c>
      <c r="C22" s="4" t="str">
        <f>HIG!E32</f>
        <v>:31.28</v>
      </c>
      <c r="D22" s="5" t="str">
        <f>HIG!F32</f>
        <v>:58.87</v>
      </c>
      <c r="E22" s="21" t="str">
        <f>HIG!G32</f>
        <v>:59.12</v>
      </c>
      <c r="F22" s="142"/>
      <c r="G22" s="142"/>
      <c r="H22" s="142"/>
      <c r="I22" s="142"/>
    </row>
    <row r="23" spans="1:9" ht="18" x14ac:dyDescent="0.25">
      <c r="A23" s="2" t="s">
        <v>1218</v>
      </c>
      <c r="B23" s="4" t="str">
        <f>SAN!D33</f>
        <v>:26.36</v>
      </c>
      <c r="C23" s="4" t="str">
        <f>SAN!E33</f>
        <v>:29.31</v>
      </c>
      <c r="D23" s="5" t="str">
        <f>SAN!F33</f>
        <v>:55.67</v>
      </c>
      <c r="E23" s="21" t="str">
        <f>SAN!G33</f>
        <v>:55.55</v>
      </c>
      <c r="F23" s="142"/>
      <c r="G23" s="142"/>
      <c r="H23" s="142"/>
      <c r="I23" s="142"/>
    </row>
    <row r="24" spans="1:9" ht="18" x14ac:dyDescent="0.25">
      <c r="A24" s="75" t="s">
        <v>1379</v>
      </c>
      <c r="B24" s="4" t="str">
        <f>AZ!D32</f>
        <v>:25.85</v>
      </c>
      <c r="C24" s="4" t="str">
        <f>AZ!E32</f>
        <v>:29.29</v>
      </c>
      <c r="D24" s="5" t="str">
        <f>AZ!F32</f>
        <v>:55.14</v>
      </c>
      <c r="E24" s="21" t="str">
        <f>AZ!G32</f>
        <v>:55.33</v>
      </c>
      <c r="F24" s="142"/>
      <c r="G24" s="142"/>
      <c r="H24" s="142"/>
      <c r="I24" s="142"/>
    </row>
    <row r="25" spans="1:9" ht="18" x14ac:dyDescent="0.25">
      <c r="A25" s="75" t="s">
        <v>1380</v>
      </c>
      <c r="B25" s="4" t="str">
        <f>AZ!D33</f>
        <v>:25.83</v>
      </c>
      <c r="C25" s="4" t="str">
        <f>AZ!E33</f>
        <v>:29.19</v>
      </c>
      <c r="D25" s="5" t="str">
        <f>AZ!F33</f>
        <v>:55.02</v>
      </c>
      <c r="E25" s="21" t="str">
        <f>AZ!G33</f>
        <v>:55.09</v>
      </c>
      <c r="F25" s="142"/>
      <c r="G25" s="142"/>
      <c r="H25" s="142"/>
      <c r="I25" s="142"/>
    </row>
    <row r="26" spans="1:9" ht="18" x14ac:dyDescent="0.25">
      <c r="A26" s="2"/>
      <c r="B26" s="4"/>
      <c r="C26" s="4"/>
      <c r="D26" s="5"/>
      <c r="E26" s="142"/>
      <c r="F26" s="142"/>
      <c r="G26" s="142"/>
      <c r="H26" s="142"/>
      <c r="I26" s="142"/>
    </row>
    <row r="27" spans="1:9" ht="18" x14ac:dyDescent="0.25">
      <c r="A27" s="152" t="s">
        <v>90</v>
      </c>
      <c r="B27" s="153" t="s">
        <v>78</v>
      </c>
      <c r="C27" s="153" t="s">
        <v>77</v>
      </c>
      <c r="D27" s="153" t="s">
        <v>76</v>
      </c>
      <c r="E27" s="153" t="s">
        <v>75</v>
      </c>
      <c r="F27" s="153" t="s">
        <v>84</v>
      </c>
      <c r="G27" s="153" t="s">
        <v>53</v>
      </c>
      <c r="H27" s="153" t="s">
        <v>98</v>
      </c>
      <c r="I27" s="142"/>
    </row>
    <row r="28" spans="1:9" ht="18" x14ac:dyDescent="0.25">
      <c r="A28" s="75" t="s">
        <v>823</v>
      </c>
      <c r="B28" s="22" t="str">
        <f>DAF!I2</f>
        <v>:30.73</v>
      </c>
      <c r="C28" s="22" t="str">
        <f>DAF!J2</f>
        <v>:35.00</v>
      </c>
      <c r="D28" s="22" t="str">
        <f>DAF!K2</f>
        <v>:35.35</v>
      </c>
      <c r="E28" s="22" t="str">
        <f>DAF!L2</f>
        <v>:35.69</v>
      </c>
      <c r="F28" s="22" t="str">
        <f>DAF!M2</f>
        <v>:35.54</v>
      </c>
      <c r="G28" s="5">
        <f>DAF!N2</f>
        <v>4.0405092592592593E-3</v>
      </c>
      <c r="H28" s="21">
        <f>DAF!O2</f>
        <v>4.0444444444444443E-3</v>
      </c>
      <c r="I28" s="142"/>
    </row>
    <row r="29" spans="1:9" ht="18" x14ac:dyDescent="0.25">
      <c r="A29" s="2"/>
      <c r="B29" s="22" t="str">
        <f>DAF!I3</f>
        <v>:36.13</v>
      </c>
      <c r="C29" s="22" t="str">
        <f>DAF!J3</f>
        <v>:36.11</v>
      </c>
      <c r="D29" s="22" t="str">
        <f>DAF!K3</f>
        <v>:36.08</v>
      </c>
      <c r="E29" s="22" t="str">
        <f>DAF!L3</f>
        <v>:34.79</v>
      </c>
      <c r="F29" s="22" t="str">
        <f>DAF!M3</f>
        <v>:33.72</v>
      </c>
      <c r="G29" s="5"/>
      <c r="H29" s="21"/>
      <c r="I29" s="142"/>
    </row>
    <row r="30" spans="1:9" ht="18" x14ac:dyDescent="0.25">
      <c r="A30" s="2" t="s">
        <v>1006</v>
      </c>
      <c r="B30" s="22" t="str">
        <f>GCS!I2</f>
        <v>:31.28</v>
      </c>
      <c r="C30" s="22" t="str">
        <f>GCS!J2</f>
        <v>:35.96</v>
      </c>
      <c r="D30" s="22" t="str">
        <f>GCS!K2</f>
        <v>:35.55</v>
      </c>
      <c r="E30" s="22" t="str">
        <f>GCS!L2</f>
        <v>:35.89</v>
      </c>
      <c r="F30" s="22" t="str">
        <f>GCS!M2</f>
        <v>:34.07</v>
      </c>
      <c r="G30" s="5">
        <f>GCS!N2</f>
        <v>4.0199074074074078E-3</v>
      </c>
      <c r="H30" s="21">
        <f>GCS!O2</f>
        <v>4.0320601851851854E-3</v>
      </c>
      <c r="I30" s="142"/>
    </row>
    <row r="31" spans="1:9" ht="18" x14ac:dyDescent="0.25">
      <c r="A31" s="2"/>
      <c r="B31" s="22" t="str">
        <f>GCS!I3</f>
        <v>:35.79</v>
      </c>
      <c r="C31" s="22" t="str">
        <f>GCS!J3</f>
        <v>:35.95</v>
      </c>
      <c r="D31" s="22" t="str">
        <f>GCS!K3</f>
        <v>:35.83</v>
      </c>
      <c r="E31" s="22" t="str">
        <f>GCS!L3</f>
        <v>:35.31</v>
      </c>
      <c r="F31" s="22" t="str">
        <f>GCS!M3</f>
        <v>:31.69</v>
      </c>
      <c r="G31" s="5"/>
      <c r="H31" s="21"/>
      <c r="I31" s="142"/>
    </row>
    <row r="32" spans="1:9" ht="18" x14ac:dyDescent="0.25">
      <c r="A32" s="2"/>
      <c r="B32" s="22"/>
      <c r="C32" s="22"/>
      <c r="D32" s="22"/>
      <c r="E32" s="22"/>
      <c r="F32" s="22"/>
      <c r="G32" s="5"/>
      <c r="H32" s="142"/>
      <c r="I32" s="142"/>
    </row>
    <row r="33" spans="1:11" ht="18" x14ac:dyDescent="0.25">
      <c r="A33" s="152" t="s">
        <v>91</v>
      </c>
      <c r="B33" s="153" t="s">
        <v>74</v>
      </c>
      <c r="C33" s="153" t="s">
        <v>73</v>
      </c>
      <c r="D33" s="153" t="s">
        <v>53</v>
      </c>
      <c r="E33" s="153" t="s">
        <v>98</v>
      </c>
      <c r="F33" s="153"/>
      <c r="G33" s="153"/>
      <c r="H33" s="142"/>
      <c r="I33" s="142"/>
    </row>
    <row r="34" spans="1:11" ht="18" x14ac:dyDescent="0.25">
      <c r="A34" s="2" t="s">
        <v>890</v>
      </c>
      <c r="B34" s="4" t="str">
        <f>HIG!L18</f>
        <v>:35.26</v>
      </c>
      <c r="C34" s="4" t="str">
        <f>HIG!M18</f>
        <v>:35.48</v>
      </c>
      <c r="D34" s="21">
        <f>HIG!N18</f>
        <v>8.1921296296296299E-4</v>
      </c>
      <c r="E34" s="21">
        <f>HIG!O18</f>
        <v>8.3194444444444451E-4</v>
      </c>
      <c r="F34" s="142"/>
      <c r="G34" s="142"/>
      <c r="H34" s="142"/>
      <c r="I34" s="142"/>
    </row>
    <row r="35" spans="1:11" ht="18" x14ac:dyDescent="0.25">
      <c r="A35" s="2" t="s">
        <v>1079</v>
      </c>
      <c r="B35" s="4" t="str">
        <f>SPAJ!L18</f>
        <v>:35.15</v>
      </c>
      <c r="C35" s="4" t="str">
        <f>SPAJ!M18</f>
        <v>:36.72</v>
      </c>
      <c r="D35" s="21">
        <f>SPAJ!N18</f>
        <v>8.3182870370370366E-4</v>
      </c>
      <c r="E35" s="21">
        <f>SPAJ!O18</f>
        <v>8.3009259259259267E-4</v>
      </c>
      <c r="F35" s="142"/>
      <c r="G35" s="142"/>
      <c r="H35" s="142"/>
      <c r="I35" s="142"/>
    </row>
    <row r="36" spans="1:11" ht="18" x14ac:dyDescent="0.25">
      <c r="A36" s="2" t="s">
        <v>1092</v>
      </c>
      <c r="B36" s="4" t="str">
        <f>SSI!L20</f>
        <v>:32.83</v>
      </c>
      <c r="C36" s="4" t="str">
        <f>SSI!M20</f>
        <v>:34.80</v>
      </c>
      <c r="D36" s="21">
        <f>SSI!N20</f>
        <v>7.8275462962962966E-4</v>
      </c>
      <c r="E36" s="21">
        <f>SSI!O20</f>
        <v>7.8240740740740744E-4</v>
      </c>
      <c r="F36" s="142"/>
      <c r="G36" s="142"/>
      <c r="H36" s="142"/>
      <c r="I36" s="142"/>
    </row>
    <row r="37" spans="1:11" ht="18" x14ac:dyDescent="0.25">
      <c r="A37" s="2"/>
      <c r="B37" s="4"/>
      <c r="C37" s="4"/>
      <c r="D37" s="5"/>
      <c r="E37" s="142"/>
      <c r="F37" s="142"/>
      <c r="G37" s="142"/>
      <c r="H37" s="142"/>
      <c r="I37" s="142"/>
    </row>
    <row r="38" spans="1:11" ht="18" x14ac:dyDescent="0.25">
      <c r="A38" s="152" t="s">
        <v>92</v>
      </c>
      <c r="B38" s="153" t="s">
        <v>74</v>
      </c>
      <c r="C38" s="153" t="s">
        <v>73</v>
      </c>
      <c r="D38" s="153" t="s">
        <v>53</v>
      </c>
      <c r="E38" s="153" t="s">
        <v>98</v>
      </c>
      <c r="F38" s="153"/>
      <c r="G38" s="153"/>
      <c r="H38" s="142"/>
      <c r="I38" s="142"/>
    </row>
    <row r="39" spans="1:11" ht="18" x14ac:dyDescent="0.25">
      <c r="A39" s="2" t="s">
        <v>196</v>
      </c>
      <c r="B39" s="4" t="str">
        <f>GIL!L24</f>
        <v>:35.51</v>
      </c>
      <c r="C39" s="4" t="str">
        <f>GIL!M24</f>
        <v>:40.73</v>
      </c>
      <c r="D39" s="21">
        <f>GIL!N24</f>
        <v>8.8240740740740738E-4</v>
      </c>
      <c r="E39" s="21" t="str">
        <f>GIL!O24</f>
        <v>NT</v>
      </c>
      <c r="F39" s="153"/>
      <c r="G39" s="153"/>
      <c r="H39" s="142"/>
      <c r="I39" s="142"/>
    </row>
    <row r="40" spans="1:11" ht="18" x14ac:dyDescent="0.25">
      <c r="A40" s="2" t="s">
        <v>408</v>
      </c>
      <c r="B40" s="4" t="str">
        <f>VTP!L24</f>
        <v>:34.76</v>
      </c>
      <c r="C40" s="4" t="str">
        <f>VTP!M24</f>
        <v>:39.39</v>
      </c>
      <c r="D40" s="21">
        <f>VTP!N24</f>
        <v>8.582175925925926E-4</v>
      </c>
      <c r="E40" s="21">
        <f>VTP!O24</f>
        <v>8.599537037037036E-4</v>
      </c>
      <c r="F40" s="153"/>
      <c r="G40" s="153"/>
      <c r="H40" s="142"/>
      <c r="I40" s="142"/>
    </row>
    <row r="41" spans="1:11" ht="18" x14ac:dyDescent="0.25">
      <c r="A41" s="2" t="s">
        <v>621</v>
      </c>
      <c r="B41" s="4" t="str">
        <f>WI!L26</f>
        <v>:32.84</v>
      </c>
      <c r="C41" s="4" t="str">
        <f>WI!M26</f>
        <v>:36.88</v>
      </c>
      <c r="D41" s="21">
        <f>WI!N26</f>
        <v>8.0694444444444433E-4</v>
      </c>
      <c r="E41" s="21">
        <f>WI!O26</f>
        <v>8.0462962962962964E-4</v>
      </c>
      <c r="F41" s="153"/>
      <c r="G41" s="153"/>
      <c r="H41" s="142"/>
      <c r="I41" s="142"/>
    </row>
    <row r="42" spans="1:11" ht="18" x14ac:dyDescent="0.25">
      <c r="A42" s="75" t="s">
        <v>726</v>
      </c>
      <c r="B42" s="4" t="str">
        <f>KI!L27</f>
        <v>:33.87</v>
      </c>
      <c r="C42" s="4" t="str">
        <f>KI!M27</f>
        <v>:38.90</v>
      </c>
      <c r="D42" s="21">
        <f>KI!N27</f>
        <v>8.4224537037037026E-4</v>
      </c>
      <c r="E42" s="21">
        <f>KI!O27</f>
        <v>8.4166666666666667E-4</v>
      </c>
      <c r="F42" s="153"/>
      <c r="G42" s="153"/>
      <c r="H42" s="142"/>
      <c r="I42" s="142"/>
    </row>
    <row r="43" spans="1:11" ht="18" x14ac:dyDescent="0.25">
      <c r="A43" s="2" t="s">
        <v>1218</v>
      </c>
      <c r="B43" s="4" t="str">
        <f>SAN!L27</f>
        <v>:32.50</v>
      </c>
      <c r="C43" s="4" t="str">
        <f>SAN!M27</f>
        <v>:36.79</v>
      </c>
      <c r="D43" s="21">
        <f>SAN!N27</f>
        <v>8.0196759259259273E-4</v>
      </c>
      <c r="E43" s="21">
        <f>SAN!O27</f>
        <v>8.0347222222222224E-4</v>
      </c>
      <c r="F43" s="153"/>
      <c r="G43" s="153"/>
      <c r="H43" s="142"/>
      <c r="I43" s="142"/>
    </row>
    <row r="44" spans="1:11" ht="18" x14ac:dyDescent="0.25">
      <c r="A44" s="75" t="s">
        <v>1379</v>
      </c>
      <c r="B44" s="4" t="str">
        <f>AZ!L24</f>
        <v>:32.48</v>
      </c>
      <c r="C44" s="4" t="str">
        <f>AZ!M24</f>
        <v>:36.97</v>
      </c>
      <c r="D44" s="21">
        <f>AZ!N24</f>
        <v>8.0381944444444435E-4</v>
      </c>
      <c r="E44" s="21">
        <f>AZ!O24</f>
        <v>8.0694444444444433E-4</v>
      </c>
      <c r="F44" s="153"/>
      <c r="G44" s="153"/>
      <c r="H44" s="142"/>
      <c r="I44" s="142"/>
    </row>
    <row r="45" spans="1:11" ht="18" x14ac:dyDescent="0.25">
      <c r="A45" s="75" t="s">
        <v>1380</v>
      </c>
      <c r="B45" s="4" t="str">
        <f>AZ!L25</f>
        <v>:32.68</v>
      </c>
      <c r="C45" s="4" t="str">
        <f>AZ!M25</f>
        <v>:37.60</v>
      </c>
      <c r="D45" s="21">
        <f>AZ!N25</f>
        <v>8.1342592592592588E-4</v>
      </c>
      <c r="E45" s="21">
        <f>AZ!O25</f>
        <v>8.1678240740740745E-4</v>
      </c>
      <c r="F45" s="153"/>
      <c r="G45" s="153"/>
      <c r="H45" s="142"/>
      <c r="I45" s="142"/>
    </row>
    <row r="46" spans="1:11" ht="18" x14ac:dyDescent="0.25">
      <c r="A46" s="75"/>
      <c r="B46" s="4"/>
      <c r="C46" s="4"/>
      <c r="D46" s="21"/>
      <c r="E46" s="21"/>
      <c r="F46" s="153"/>
      <c r="G46" s="153"/>
      <c r="H46" s="142"/>
      <c r="I46" s="142"/>
    </row>
    <row r="47" spans="1:11" ht="18.75" thickBot="1" x14ac:dyDescent="0.3">
      <c r="A47" s="75"/>
      <c r="B47" s="4"/>
      <c r="C47" s="4"/>
      <c r="D47" s="21"/>
      <c r="E47" s="21"/>
      <c r="F47" s="153"/>
      <c r="G47" s="153"/>
      <c r="H47" s="142"/>
      <c r="I47" s="142"/>
    </row>
    <row r="48" spans="1:11" ht="18.75" thickBot="1" x14ac:dyDescent="0.3">
      <c r="A48" s="198" t="s">
        <v>1381</v>
      </c>
      <c r="B48" s="204"/>
      <c r="C48" s="204"/>
      <c r="D48" s="205"/>
      <c r="E48" s="205"/>
      <c r="F48" s="193"/>
      <c r="G48" s="193"/>
      <c r="H48" s="194"/>
      <c r="I48" s="194"/>
      <c r="J48" s="135"/>
      <c r="K48" s="136"/>
    </row>
    <row r="49" spans="1:11" ht="18" x14ac:dyDescent="0.25">
      <c r="A49" s="156" t="s">
        <v>0</v>
      </c>
      <c r="B49" s="54" t="s">
        <v>2</v>
      </c>
      <c r="C49" s="54" t="s">
        <v>1</v>
      </c>
      <c r="D49" s="54" t="s">
        <v>3</v>
      </c>
      <c r="E49" s="55" t="s">
        <v>10</v>
      </c>
      <c r="F49" s="55" t="s">
        <v>4</v>
      </c>
      <c r="G49" s="55" t="s">
        <v>5</v>
      </c>
      <c r="H49" s="55" t="s">
        <v>11</v>
      </c>
      <c r="I49" s="55" t="s">
        <v>6</v>
      </c>
      <c r="J49" s="55" t="s">
        <v>7</v>
      </c>
      <c r="K49" s="56" t="s">
        <v>8</v>
      </c>
    </row>
    <row r="50" spans="1:11" ht="18.75" thickBot="1" x14ac:dyDescent="0.3">
      <c r="A50" s="163" t="s">
        <v>109</v>
      </c>
      <c r="B50" s="164" t="str">
        <f>BT!C13</f>
        <v>2:11.11 PCV</v>
      </c>
      <c r="C50" s="164" t="str">
        <f>BT!D13</f>
        <v>2:18.08 SSI</v>
      </c>
      <c r="D50" s="164" t="str">
        <f>BT!E13</f>
        <v>:25.96 WI</v>
      </c>
      <c r="E50" s="164" t="str">
        <f>BT!F13</f>
        <v>:24.93 AZ</v>
      </c>
      <c r="F50" s="164" t="str">
        <f>BT!G13</f>
        <v>1:11.90 DAF</v>
      </c>
      <c r="G50" s="164" t="str">
        <f>BT!H13</f>
        <v>:55.02 AZ</v>
      </c>
      <c r="H50" s="164" t="str">
        <f>BT!I13</f>
        <v>:55.30 AZ</v>
      </c>
      <c r="I50" s="164" t="str">
        <f>BT!J13</f>
        <v>5:47.32 GCS</v>
      </c>
      <c r="J50" s="164" t="str">
        <f>BT!K13</f>
        <v>1:07.60 SSI</v>
      </c>
      <c r="K50" s="165" t="str">
        <f>BT!L13</f>
        <v>1:09.29 SAN</v>
      </c>
    </row>
    <row r="51" spans="1:11" ht="13.5" thickBot="1" x14ac:dyDescent="0.25"/>
    <row r="52" spans="1:11" ht="18.75" thickBot="1" x14ac:dyDescent="0.3">
      <c r="A52" s="198">
        <v>2016</v>
      </c>
      <c r="B52" s="225"/>
      <c r="C52" s="225"/>
      <c r="D52" s="225"/>
      <c r="E52" s="225"/>
      <c r="F52" s="225"/>
      <c r="G52" s="225"/>
      <c r="H52" s="225"/>
      <c r="I52" s="225"/>
      <c r="J52" s="135"/>
      <c r="K52" s="136"/>
    </row>
    <row r="53" spans="1:11" ht="18" x14ac:dyDescent="0.25">
      <c r="A53" s="206" t="s">
        <v>134</v>
      </c>
      <c r="B53" s="220" t="s">
        <v>295</v>
      </c>
      <c r="C53" s="220" t="s">
        <v>272</v>
      </c>
      <c r="D53" s="220" t="s">
        <v>285</v>
      </c>
      <c r="E53" s="220" t="s">
        <v>202</v>
      </c>
      <c r="F53" s="220" t="s">
        <v>301</v>
      </c>
      <c r="G53" s="220" t="s">
        <v>286</v>
      </c>
      <c r="H53" s="220" t="s">
        <v>1422</v>
      </c>
      <c r="I53" s="220" t="s">
        <v>296</v>
      </c>
      <c r="J53" s="220" t="s">
        <v>298</v>
      </c>
      <c r="K53" s="221" t="s">
        <v>275</v>
      </c>
    </row>
    <row r="54" spans="1:11" ht="18.75" thickBot="1" x14ac:dyDescent="0.3">
      <c r="A54" s="163" t="s">
        <v>135</v>
      </c>
      <c r="B54" s="164" t="str">
        <f>BT!C13</f>
        <v>2:11.11 PCV</v>
      </c>
      <c r="C54" s="164" t="str">
        <f>BT!D13</f>
        <v>2:18.08 SSI</v>
      </c>
      <c r="D54" s="164" t="str">
        <f>BT!E13</f>
        <v>:25.96 WI</v>
      </c>
      <c r="E54" s="164" t="str">
        <f>BT!F13</f>
        <v>:24.93 AZ</v>
      </c>
      <c r="F54" s="164" t="str">
        <f>BT!G13</f>
        <v>1:11.90 DAF</v>
      </c>
      <c r="G54" s="164" t="str">
        <f>BT!H13</f>
        <v>:55.02 AZ</v>
      </c>
      <c r="H54" s="164" t="str">
        <f>BT!I13</f>
        <v>:55.30 AZ</v>
      </c>
      <c r="I54" s="164" t="str">
        <f>BT!J13</f>
        <v>5:47.32 GCS</v>
      </c>
      <c r="J54" s="164" t="str">
        <f>BT!K13</f>
        <v>1:07.60 SSI</v>
      </c>
      <c r="K54" s="165" t="str">
        <f>BT!L13</f>
        <v>1:09.29 SAN</v>
      </c>
    </row>
  </sheetData>
  <phoneticPr fontId="1" type="noConversion"/>
  <pageMargins left="0.7" right="0.7" top="0.75" bottom="0.75" header="0.5" footer="0.5"/>
  <pageSetup scale="51" orientation="landscape" horizontalDpi="0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>
    <pageSetUpPr fitToPage="1"/>
  </sheetPr>
  <dimension ref="A1:K53"/>
  <sheetViews>
    <sheetView zoomScale="75" zoomScaleNormal="75" zoomScalePageLayoutView="75" workbookViewId="0">
      <selection sqref="A1:K34"/>
    </sheetView>
  </sheetViews>
  <sheetFormatPr defaultColWidth="11.42578125" defaultRowHeight="12.75" x14ac:dyDescent="0.2"/>
  <cols>
    <col min="1" max="1" width="54.140625" style="52" customWidth="1"/>
    <col min="2" max="11" width="16.7109375" style="52" customWidth="1"/>
    <col min="12" max="16384" width="11.42578125" style="52"/>
  </cols>
  <sheetData>
    <row r="1" spans="1:9" ht="30" x14ac:dyDescent="0.4">
      <c r="A1" s="150" t="s">
        <v>113</v>
      </c>
      <c r="B1" s="151" t="s">
        <v>104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 t="s">
        <v>196</v>
      </c>
      <c r="B4" s="4" t="str">
        <f>GIL!B8</f>
        <v>:36.28</v>
      </c>
      <c r="C4" s="4" t="str">
        <f>GIL!C8</f>
        <v>:42.34</v>
      </c>
      <c r="D4" s="4" t="str">
        <f>GIL!D8</f>
        <v>:46.86</v>
      </c>
      <c r="E4" s="4" t="str">
        <f>GIL!E8</f>
        <v>:46.29</v>
      </c>
      <c r="F4" s="5">
        <f>GIL!F8</f>
        <v>1.9880787037037041E-3</v>
      </c>
      <c r="G4" s="5" t="str">
        <f>GIL!G8</f>
        <v>NT</v>
      </c>
      <c r="H4" s="142"/>
      <c r="I4" s="142"/>
    </row>
    <row r="5" spans="1:9" ht="18" x14ac:dyDescent="0.25">
      <c r="A5" s="75" t="s">
        <v>823</v>
      </c>
      <c r="B5" s="4" t="str">
        <f>DAF!B9</f>
        <v>:38.00</v>
      </c>
      <c r="C5" s="4" t="str">
        <f>DAF!C9</f>
        <v>:42.12</v>
      </c>
      <c r="D5" s="4" t="str">
        <f>DAF!D9</f>
        <v>:44.21</v>
      </c>
      <c r="E5" s="4" t="str">
        <f>DAF!E9</f>
        <v>:44.23</v>
      </c>
      <c r="F5" s="5">
        <f>DAF!F9</f>
        <v>1.950925925925926E-3</v>
      </c>
      <c r="G5" s="5">
        <f>DAF!G9</f>
        <v>1.9444444444444442E-3</v>
      </c>
      <c r="H5" s="142"/>
      <c r="I5" s="142"/>
    </row>
    <row r="6" spans="1:9" ht="18" x14ac:dyDescent="0.25">
      <c r="A6" s="2"/>
      <c r="B6" s="4"/>
      <c r="C6" s="4"/>
      <c r="D6" s="4"/>
      <c r="E6" s="4"/>
      <c r="F6" s="5"/>
      <c r="G6" s="142"/>
      <c r="H6" s="142"/>
      <c r="I6" s="142"/>
    </row>
    <row r="7" spans="1:9" ht="18" x14ac:dyDescent="0.25">
      <c r="A7" s="152" t="s">
        <v>1</v>
      </c>
      <c r="B7" s="153" t="s">
        <v>51</v>
      </c>
      <c r="C7" s="153" t="s">
        <v>49</v>
      </c>
      <c r="D7" s="153" t="s">
        <v>50</v>
      </c>
      <c r="E7" s="153" t="s">
        <v>52</v>
      </c>
      <c r="F7" s="153" t="s">
        <v>53</v>
      </c>
      <c r="G7" s="153" t="s">
        <v>98</v>
      </c>
      <c r="H7" s="142"/>
      <c r="I7" s="142"/>
    </row>
    <row r="8" spans="1:9" ht="18" x14ac:dyDescent="0.25">
      <c r="A8" s="2"/>
      <c r="B8" s="4"/>
      <c r="C8" s="4"/>
      <c r="D8" s="4"/>
      <c r="E8" s="4"/>
      <c r="F8" s="5"/>
      <c r="G8" s="21"/>
      <c r="H8" s="142"/>
      <c r="I8" s="142"/>
    </row>
    <row r="9" spans="1:9" ht="18" x14ac:dyDescent="0.25">
      <c r="A9" s="2"/>
      <c r="B9" s="4"/>
      <c r="C9" s="4"/>
      <c r="D9" s="4"/>
      <c r="E9" s="4"/>
      <c r="F9" s="5"/>
      <c r="G9" s="142"/>
      <c r="H9" s="142"/>
      <c r="I9" s="142"/>
    </row>
    <row r="10" spans="1:9" ht="18" x14ac:dyDescent="0.25">
      <c r="A10" s="152" t="s">
        <v>87</v>
      </c>
      <c r="B10" s="153" t="s">
        <v>53</v>
      </c>
      <c r="C10" s="153" t="s">
        <v>98</v>
      </c>
      <c r="D10" s="153"/>
      <c r="E10" s="153"/>
      <c r="F10" s="153"/>
      <c r="G10" s="153"/>
      <c r="H10" s="142"/>
      <c r="I10" s="142"/>
    </row>
    <row r="11" spans="1:9" ht="18" x14ac:dyDescent="0.25">
      <c r="A11" s="2" t="s">
        <v>890</v>
      </c>
      <c r="B11" s="6" t="str">
        <f>HIG!F21</f>
        <v>:34.43</v>
      </c>
      <c r="C11" s="6" t="str">
        <f>HIG!G21</f>
        <v>:34.15</v>
      </c>
      <c r="D11" s="142"/>
      <c r="E11" s="142"/>
      <c r="F11" s="142"/>
      <c r="G11" s="142"/>
      <c r="H11" s="142"/>
      <c r="I11" s="142"/>
    </row>
    <row r="12" spans="1:9" ht="18" x14ac:dyDescent="0.25">
      <c r="A12" s="2" t="s">
        <v>1006</v>
      </c>
      <c r="B12" s="6" t="str">
        <f>GCS!F21</f>
        <v>:33.84</v>
      </c>
      <c r="C12" s="6" t="str">
        <f>GCS!G21</f>
        <v>:33.84</v>
      </c>
      <c r="D12" s="142"/>
      <c r="E12" s="142"/>
      <c r="F12" s="142"/>
      <c r="G12" s="142"/>
      <c r="H12" s="142"/>
      <c r="I12" s="142"/>
    </row>
    <row r="13" spans="1:9" ht="18" x14ac:dyDescent="0.25">
      <c r="A13" s="2" t="s">
        <v>1218</v>
      </c>
      <c r="B13" s="6" t="str">
        <f>SAN!F19</f>
        <v>:35.01</v>
      </c>
      <c r="C13" s="6" t="str">
        <f>SAN!G19</f>
        <v>:34.98</v>
      </c>
      <c r="D13" s="142"/>
      <c r="E13" s="142"/>
      <c r="F13" s="142"/>
      <c r="G13" s="142"/>
      <c r="H13" s="142"/>
      <c r="I13" s="142"/>
    </row>
    <row r="14" spans="1:9" ht="18" x14ac:dyDescent="0.25">
      <c r="A14" s="2"/>
      <c r="B14" s="6"/>
      <c r="C14" s="142"/>
      <c r="D14" s="142"/>
      <c r="E14" s="142"/>
      <c r="F14" s="142"/>
      <c r="G14" s="142"/>
      <c r="H14" s="142"/>
      <c r="I14" s="142"/>
    </row>
    <row r="15" spans="1:9" ht="18" x14ac:dyDescent="0.25">
      <c r="A15" s="152" t="s">
        <v>88</v>
      </c>
      <c r="B15" s="153" t="s">
        <v>74</v>
      </c>
      <c r="C15" s="153" t="s">
        <v>73</v>
      </c>
      <c r="D15" s="153" t="s">
        <v>53</v>
      </c>
      <c r="E15" s="153" t="s">
        <v>98</v>
      </c>
      <c r="F15" s="153"/>
      <c r="G15" s="153"/>
      <c r="H15" s="142"/>
      <c r="I15" s="142"/>
    </row>
    <row r="16" spans="1:9" ht="18" x14ac:dyDescent="0.25">
      <c r="A16" s="2" t="s">
        <v>525</v>
      </c>
      <c r="B16" s="4" t="str">
        <f>PCV!D27</f>
        <v>:40.56</v>
      </c>
      <c r="C16" s="4" t="str">
        <f>PCV!E27</f>
        <v>:51.03</v>
      </c>
      <c r="D16" s="5">
        <f>PCV!F27</f>
        <v>1.0484953703703704E-3</v>
      </c>
      <c r="E16" s="5">
        <f>PCV!G27</f>
        <v>1.0618055555555556E-3</v>
      </c>
      <c r="F16" s="142"/>
      <c r="G16" s="142"/>
      <c r="H16" s="142"/>
      <c r="I16" s="142"/>
    </row>
    <row r="17" spans="1:9" ht="18" x14ac:dyDescent="0.25">
      <c r="A17" s="2" t="s">
        <v>621</v>
      </c>
      <c r="B17" s="4" t="str">
        <f>WI!D27</f>
        <v>:40.27</v>
      </c>
      <c r="C17" s="4" t="str">
        <f>WI!E27</f>
        <v>:51.45</v>
      </c>
      <c r="D17" s="5">
        <f>WI!F27</f>
        <v>1.0615740740740739E-3</v>
      </c>
      <c r="E17" s="5">
        <f>WI!G27</f>
        <v>1.0606481481481482E-3</v>
      </c>
      <c r="F17" s="142"/>
      <c r="G17" s="142"/>
      <c r="H17" s="142"/>
      <c r="I17" s="142"/>
    </row>
    <row r="18" spans="1:9" ht="18" x14ac:dyDescent="0.25">
      <c r="A18" s="2" t="s">
        <v>1006</v>
      </c>
      <c r="B18" s="4" t="str">
        <f>GCS!D27</f>
        <v>:43.51</v>
      </c>
      <c r="C18" s="4" t="str">
        <f>GCS!E27</f>
        <v>:54.67</v>
      </c>
      <c r="D18" s="5">
        <f>GCS!F27</f>
        <v>1.1363425925925927E-3</v>
      </c>
      <c r="E18" s="5">
        <f>GCS!G27</f>
        <v>1.1386574074074075E-3</v>
      </c>
      <c r="F18" s="142"/>
      <c r="G18" s="142"/>
      <c r="H18" s="142"/>
      <c r="I18" s="142"/>
    </row>
    <row r="19" spans="1:9" ht="18" x14ac:dyDescent="0.25">
      <c r="A19" s="2"/>
      <c r="B19" s="4"/>
      <c r="C19" s="4"/>
      <c r="D19" s="5"/>
      <c r="E19" s="142"/>
      <c r="F19" s="142"/>
      <c r="G19" s="142"/>
      <c r="H19" s="142"/>
      <c r="I19" s="142"/>
    </row>
    <row r="20" spans="1:9" ht="18" x14ac:dyDescent="0.25">
      <c r="A20" s="152" t="s">
        <v>89</v>
      </c>
      <c r="B20" s="153" t="s">
        <v>74</v>
      </c>
      <c r="C20" s="153" t="s">
        <v>73</v>
      </c>
      <c r="D20" s="153" t="s">
        <v>53</v>
      </c>
      <c r="E20" s="153" t="s">
        <v>98</v>
      </c>
      <c r="F20" s="153"/>
      <c r="G20" s="153"/>
      <c r="H20" s="142"/>
      <c r="I20" s="142"/>
    </row>
    <row r="21" spans="1:9" ht="18" x14ac:dyDescent="0.25">
      <c r="A21" s="2" t="s">
        <v>621</v>
      </c>
      <c r="B21" s="4" t="str">
        <f>WI!D33</f>
        <v>:36.07</v>
      </c>
      <c r="C21" s="4" t="str">
        <f>WI!E33</f>
        <v>:40.91</v>
      </c>
      <c r="D21" s="5">
        <f>WI!F33</f>
        <v>8.9097222222222214E-4</v>
      </c>
      <c r="E21" s="5">
        <f>WI!G33</f>
        <v>8.9247685185185176E-4</v>
      </c>
      <c r="F21" s="142"/>
      <c r="G21" s="142"/>
      <c r="H21" s="142"/>
      <c r="I21" s="142"/>
    </row>
    <row r="22" spans="1:9" ht="18" x14ac:dyDescent="0.25">
      <c r="A22" s="75" t="s">
        <v>726</v>
      </c>
      <c r="B22" s="4" t="str">
        <f>KI!D32</f>
        <v>:35.49</v>
      </c>
      <c r="C22" s="4" t="str">
        <f>KI!E32</f>
        <v>:41.07</v>
      </c>
      <c r="D22" s="5">
        <f>KI!F32</f>
        <v>8.8611111111111106E-4</v>
      </c>
      <c r="E22" s="5">
        <f>KI!G32</f>
        <v>8.8634259259259265E-4</v>
      </c>
      <c r="F22" s="142"/>
      <c r="G22" s="142"/>
      <c r="H22" s="142"/>
      <c r="I22" s="142"/>
    </row>
    <row r="23" spans="1:9" ht="18" x14ac:dyDescent="0.25">
      <c r="A23" s="2"/>
      <c r="B23" s="4"/>
      <c r="C23" s="4"/>
      <c r="D23" s="5"/>
      <c r="E23" s="142"/>
      <c r="F23" s="142"/>
      <c r="G23" s="142"/>
      <c r="H23" s="142"/>
      <c r="I23" s="142"/>
    </row>
    <row r="24" spans="1:9" ht="18" x14ac:dyDescent="0.25">
      <c r="A24" s="152" t="s">
        <v>90</v>
      </c>
      <c r="B24" s="153" t="s">
        <v>78</v>
      </c>
      <c r="C24" s="153" t="s">
        <v>77</v>
      </c>
      <c r="D24" s="153" t="s">
        <v>76</v>
      </c>
      <c r="E24" s="153" t="s">
        <v>75</v>
      </c>
      <c r="F24" s="153" t="s">
        <v>84</v>
      </c>
      <c r="G24" s="153" t="s">
        <v>53</v>
      </c>
      <c r="H24" s="153" t="s">
        <v>98</v>
      </c>
      <c r="I24" s="142"/>
    </row>
    <row r="25" spans="1:9" ht="18" x14ac:dyDescent="0.25">
      <c r="A25" s="2" t="s">
        <v>196</v>
      </c>
      <c r="B25" s="22">
        <f>GIL!I2</f>
        <v>9.3344907407407406E-4</v>
      </c>
      <c r="C25" s="22">
        <f>GIL!J2</f>
        <v>1.1126157407407408E-3</v>
      </c>
      <c r="D25" s="22">
        <f>GIL!K2</f>
        <v>1.1822916666666668E-3</v>
      </c>
      <c r="E25" s="22">
        <f>GIL!L2</f>
        <v>1.2103009259259261E-3</v>
      </c>
      <c r="F25" s="22">
        <f>GIL!M2</f>
        <v>1.1474537037037037E-3</v>
      </c>
      <c r="G25" s="5">
        <f>GIL!N2</f>
        <v>5.5861111111111111E-3</v>
      </c>
      <c r="H25" s="5" t="str">
        <f>GIL!O2</f>
        <v>NT</v>
      </c>
      <c r="I25" s="142"/>
    </row>
    <row r="26" spans="1:9" ht="18" x14ac:dyDescent="0.25">
      <c r="A26" s="2" t="s">
        <v>408</v>
      </c>
      <c r="B26" s="22" t="str">
        <f>VTP!I4</f>
        <v>:37.97</v>
      </c>
      <c r="C26" s="22" t="str">
        <f>VTP!J4</f>
        <v>:45.35</v>
      </c>
      <c r="D26" s="22" t="str">
        <f>VTP!K4</f>
        <v>:48.18</v>
      </c>
      <c r="E26" s="22" t="str">
        <f>VTP!L4</f>
        <v>:50.06</v>
      </c>
      <c r="F26" s="22" t="str">
        <f>VTP!M4</f>
        <v>:50.92</v>
      </c>
      <c r="G26" s="5">
        <f>VTP!N4</f>
        <v>5.4283564814814819E-3</v>
      </c>
      <c r="H26" s="5">
        <f>VTP!O4</f>
        <v>5.4282407407407404E-3</v>
      </c>
      <c r="I26" s="142"/>
    </row>
    <row r="27" spans="1:9" ht="18" x14ac:dyDescent="0.25">
      <c r="A27" s="2"/>
      <c r="B27" s="22" t="str">
        <f>VTP!I5</f>
        <v>:43.52</v>
      </c>
      <c r="C27" s="22" t="str">
        <f>VTP!J5</f>
        <v>:46.38</v>
      </c>
      <c r="D27" s="22" t="str">
        <f>VTP!K5</f>
        <v>:49.59</v>
      </c>
      <c r="E27" s="22" t="str">
        <f>VTP!L5</f>
        <v>:50.98</v>
      </c>
      <c r="F27" s="22" t="str">
        <f>VTP!M5</f>
        <v>:45.06</v>
      </c>
      <c r="G27" s="5"/>
      <c r="H27" s="5"/>
      <c r="I27" s="142"/>
    </row>
    <row r="28" spans="1:9" ht="18" x14ac:dyDescent="0.25">
      <c r="A28" s="2" t="s">
        <v>525</v>
      </c>
      <c r="B28" s="22" t="str">
        <f>PCV!I4</f>
        <v>:39.66</v>
      </c>
      <c r="C28" s="22" t="str">
        <f>PCV!J4</f>
        <v>:46.77</v>
      </c>
      <c r="D28" s="22" t="str">
        <f>PCV!K4</f>
        <v>:46.67</v>
      </c>
      <c r="E28" s="22" t="str">
        <f>PCV!L4</f>
        <v>:48.60</v>
      </c>
      <c r="F28" s="22" t="str">
        <f>PCV!M4</f>
        <v>:49.19</v>
      </c>
      <c r="G28" s="5">
        <f>PCV!N4</f>
        <v>5.4045138888888893E-3</v>
      </c>
      <c r="H28" s="5">
        <f>PCV!O4</f>
        <v>5.4063657407407402E-3</v>
      </c>
      <c r="I28" s="142"/>
    </row>
    <row r="29" spans="1:9" ht="18" x14ac:dyDescent="0.25">
      <c r="A29" s="2"/>
      <c r="B29" s="22" t="str">
        <f>PCV!I5</f>
        <v>:44.23</v>
      </c>
      <c r="C29" s="22" t="str">
        <f>PCV!J5</f>
        <v>:47.61</v>
      </c>
      <c r="D29" s="22" t="str">
        <f>PCV!K5</f>
        <v>:48.11</v>
      </c>
      <c r="E29" s="22" t="str">
        <f>PCV!L5</f>
        <v>:49.67</v>
      </c>
      <c r="F29" s="22" t="str">
        <f>PCV!M5</f>
        <v>:46.44</v>
      </c>
      <c r="G29" s="5"/>
      <c r="H29" s="5"/>
      <c r="I29" s="142"/>
    </row>
    <row r="30" spans="1:9" ht="18" x14ac:dyDescent="0.25">
      <c r="A30" s="75" t="s">
        <v>726</v>
      </c>
      <c r="B30" s="22" t="str">
        <f>KI!I2</f>
        <v>:37.44</v>
      </c>
      <c r="C30" s="22" t="str">
        <f>KI!J2</f>
        <v>:44.16</v>
      </c>
      <c r="D30" s="22" t="str">
        <f>KI!K2</f>
        <v>:45.03</v>
      </c>
      <c r="E30" s="22" t="str">
        <f>KI!L2</f>
        <v>:48.82</v>
      </c>
      <c r="F30" s="22" t="str">
        <f>KI!M2</f>
        <v>:47.53</v>
      </c>
      <c r="G30" s="5">
        <f>KI!N2</f>
        <v>5.2399305555555558E-3</v>
      </c>
      <c r="H30" s="5">
        <f>KI!O2</f>
        <v>5.2394675925925916E-3</v>
      </c>
      <c r="I30" s="142"/>
    </row>
    <row r="31" spans="1:9" ht="18" x14ac:dyDescent="0.25">
      <c r="A31" s="2"/>
      <c r="B31" s="22" t="str">
        <f>KI!I3</f>
        <v>:41.99</v>
      </c>
      <c r="C31" s="22" t="str">
        <f>KI!J3</f>
        <v>:45.82</v>
      </c>
      <c r="D31" s="22" t="str">
        <f>KI!K3</f>
        <v>:47.09</v>
      </c>
      <c r="E31" s="22" t="str">
        <f>KI!L3</f>
        <v>:48.84</v>
      </c>
      <c r="F31" s="22" t="str">
        <f>KI!M3</f>
        <v>:46.01</v>
      </c>
      <c r="G31" s="5"/>
      <c r="H31" s="5"/>
      <c r="I31" s="142"/>
    </row>
    <row r="32" spans="1:9" ht="18" x14ac:dyDescent="0.25">
      <c r="A32" s="2" t="s">
        <v>890</v>
      </c>
      <c r="B32" s="22" t="str">
        <f>HIG!I2</f>
        <v>:38.34</v>
      </c>
      <c r="C32" s="22" t="str">
        <f>HIG!J2</f>
        <v>:45.03</v>
      </c>
      <c r="D32" s="22" t="str">
        <f>HIG!K2</f>
        <v>:46.96</v>
      </c>
      <c r="E32" s="22" t="str">
        <f>HIG!L2</f>
        <v>:46.70</v>
      </c>
      <c r="F32" s="22" t="str">
        <f>HIG!M2</f>
        <v>:47.40</v>
      </c>
      <c r="G32" s="5">
        <f>HIG!N2</f>
        <v>5.2579861111111117E-3</v>
      </c>
      <c r="H32" s="5">
        <f>HIG!O2</f>
        <v>5.2596064814814806E-3</v>
      </c>
      <c r="I32" s="142"/>
    </row>
    <row r="33" spans="1:11" ht="18" x14ac:dyDescent="0.25">
      <c r="A33" s="2"/>
      <c r="B33" s="22" t="str">
        <f>HIG!I3</f>
        <v>:44.24</v>
      </c>
      <c r="C33" s="22" t="str">
        <f>HIG!J3</f>
        <v>:45.26</v>
      </c>
      <c r="D33" s="22" t="str">
        <f>HIG!K3</f>
        <v>:47.46</v>
      </c>
      <c r="E33" s="22" t="str">
        <f>HIG!L3</f>
        <v>:47.35</v>
      </c>
      <c r="F33" s="22" t="str">
        <f>HIG!M3</f>
        <v>:45.55</v>
      </c>
      <c r="G33" s="5"/>
      <c r="H33" s="5"/>
      <c r="I33" s="142"/>
    </row>
    <row r="34" spans="1:11" ht="18" x14ac:dyDescent="0.25">
      <c r="A34" s="2" t="s">
        <v>1079</v>
      </c>
      <c r="B34" s="22" t="str">
        <f>SPAJ!I4</f>
        <v>:38.83</v>
      </c>
      <c r="C34" s="22" t="str">
        <f>SPAJ!J4</f>
        <v>:46.85</v>
      </c>
      <c r="D34" s="22" t="str">
        <f>SPAJ!K4</f>
        <v>:47.97</v>
      </c>
      <c r="E34" s="22" t="str">
        <f>SPAJ!L4</f>
        <v>:48.43</v>
      </c>
      <c r="F34" s="22" t="str">
        <f>SPAJ!M4</f>
        <v>:48.67</v>
      </c>
      <c r="G34" s="5">
        <f>SPAJ!N4</f>
        <v>5.4054398148148152E-3</v>
      </c>
      <c r="H34" s="5">
        <f>SPAJ!O4</f>
        <v>5.3178240740740746E-3</v>
      </c>
      <c r="I34" s="142"/>
    </row>
    <row r="35" spans="1:11" ht="18" x14ac:dyDescent="0.25">
      <c r="A35" s="2"/>
      <c r="B35" s="22" t="str">
        <f>SPAJ!I5</f>
        <v>:43.10</v>
      </c>
      <c r="C35" s="22" t="str">
        <f>SPAJ!J5</f>
        <v>:47.63</v>
      </c>
      <c r="D35" s="22" t="str">
        <f>SPAJ!K5</f>
        <v>:48.72</v>
      </c>
      <c r="E35" s="22" t="str">
        <f>SPAJ!L5</f>
        <v>:50.70</v>
      </c>
      <c r="F35" s="22" t="str">
        <f>SPAJ!M5</f>
        <v>:46.93</v>
      </c>
      <c r="G35" s="5"/>
      <c r="H35" s="5"/>
      <c r="I35" s="142"/>
    </row>
    <row r="36" spans="1:11" ht="18" x14ac:dyDescent="0.25">
      <c r="A36" s="2" t="s">
        <v>1218</v>
      </c>
      <c r="B36" s="22" t="str">
        <f>SAN!I2</f>
        <v>:37.35</v>
      </c>
      <c r="C36" s="22" t="str">
        <f>SAN!J2</f>
        <v>:45.29</v>
      </c>
      <c r="D36" s="22" t="str">
        <f>SAN!K2</f>
        <v>:47.10</v>
      </c>
      <c r="E36" s="22" t="str">
        <f>SAN!L2</f>
        <v>:46.81</v>
      </c>
      <c r="F36" s="22" t="str">
        <f>SAN!M2</f>
        <v>:46.18</v>
      </c>
      <c r="G36" s="5">
        <f>SAN!N2</f>
        <v>5.2600694444444448E-3</v>
      </c>
      <c r="H36" s="5">
        <f>SAN!O2</f>
        <v>5.2646990740740744E-3</v>
      </c>
      <c r="I36" s="142"/>
    </row>
    <row r="37" spans="1:11" ht="18" x14ac:dyDescent="0.25">
      <c r="A37" s="2"/>
      <c r="B37" s="22" t="str">
        <f>SAN!I3</f>
        <v>:42.08</v>
      </c>
      <c r="C37" s="22" t="str">
        <f>SAN!J3</f>
        <v>:47.01</v>
      </c>
      <c r="D37" s="22" t="str">
        <f>SAN!K3</f>
        <v>:47.48</v>
      </c>
      <c r="E37" s="22" t="str">
        <f>SAN!L3</f>
        <v>:48.61</v>
      </c>
      <c r="F37" s="22" t="str">
        <f>SAN!M3</f>
        <v>:46.96</v>
      </c>
      <c r="G37" s="5"/>
      <c r="H37" s="5"/>
      <c r="I37" s="142"/>
    </row>
    <row r="38" spans="1:11" ht="18" x14ac:dyDescent="0.25">
      <c r="A38" s="2"/>
      <c r="B38" s="22"/>
      <c r="C38" s="22"/>
      <c r="D38" s="22"/>
      <c r="E38" s="22"/>
      <c r="F38" s="22"/>
      <c r="G38" s="5"/>
      <c r="H38" s="142"/>
      <c r="I38" s="142"/>
    </row>
    <row r="39" spans="1:11" ht="18" x14ac:dyDescent="0.25">
      <c r="A39" s="152" t="s">
        <v>91</v>
      </c>
      <c r="B39" s="153" t="s">
        <v>74</v>
      </c>
      <c r="C39" s="153" t="s">
        <v>73</v>
      </c>
      <c r="D39" s="153" t="s">
        <v>53</v>
      </c>
      <c r="E39" s="153" t="s">
        <v>98</v>
      </c>
      <c r="F39" s="153"/>
      <c r="G39" s="153"/>
      <c r="H39" s="142"/>
      <c r="I39" s="142"/>
    </row>
    <row r="40" spans="1:11" ht="18" x14ac:dyDescent="0.25">
      <c r="A40" s="2"/>
      <c r="B40" s="4"/>
      <c r="C40" s="4"/>
      <c r="D40" s="5"/>
      <c r="E40" s="5"/>
      <c r="F40" s="142"/>
      <c r="G40" s="142"/>
      <c r="H40" s="142"/>
      <c r="I40" s="142"/>
    </row>
    <row r="41" spans="1:11" ht="18" x14ac:dyDescent="0.25">
      <c r="A41" s="2"/>
      <c r="B41" s="4"/>
      <c r="C41" s="4"/>
      <c r="D41" s="5"/>
      <c r="E41" s="142"/>
      <c r="F41" s="142"/>
      <c r="G41" s="142"/>
      <c r="H41" s="142"/>
      <c r="I41" s="142"/>
    </row>
    <row r="42" spans="1:11" ht="18" x14ac:dyDescent="0.25">
      <c r="A42" s="152" t="s">
        <v>92</v>
      </c>
      <c r="B42" s="153" t="s">
        <v>74</v>
      </c>
      <c r="C42" s="153" t="s">
        <v>73</v>
      </c>
      <c r="D42" s="153" t="s">
        <v>53</v>
      </c>
      <c r="E42" s="153" t="s">
        <v>98</v>
      </c>
      <c r="F42" s="153"/>
      <c r="G42" s="153"/>
      <c r="H42" s="142"/>
      <c r="I42" s="142"/>
    </row>
    <row r="43" spans="1:11" ht="18" x14ac:dyDescent="0.25">
      <c r="A43" s="152"/>
      <c r="B43" s="153"/>
      <c r="C43" s="153"/>
      <c r="D43" s="153"/>
      <c r="E43" s="153"/>
      <c r="F43" s="153"/>
      <c r="G43" s="153"/>
      <c r="H43" s="142"/>
      <c r="I43" s="142"/>
    </row>
    <row r="44" spans="1:11" ht="18.75" thickBot="1" x14ac:dyDescent="0.3">
      <c r="A44" s="152"/>
      <c r="B44" s="153"/>
      <c r="C44" s="153"/>
      <c r="D44" s="153"/>
      <c r="E44" s="153"/>
      <c r="F44" s="153"/>
      <c r="G44" s="153"/>
      <c r="H44" s="142"/>
      <c r="I44" s="142"/>
    </row>
    <row r="45" spans="1:11" ht="18.75" thickBot="1" x14ac:dyDescent="0.3">
      <c r="A45" s="198" t="s">
        <v>1381</v>
      </c>
      <c r="B45" s="204"/>
      <c r="C45" s="204"/>
      <c r="D45" s="205"/>
      <c r="E45" s="205"/>
      <c r="F45" s="193"/>
      <c r="G45" s="193"/>
      <c r="H45" s="194"/>
      <c r="I45" s="194"/>
      <c r="J45" s="135"/>
      <c r="K45" s="136"/>
    </row>
    <row r="46" spans="1:11" ht="18" x14ac:dyDescent="0.25">
      <c r="A46" s="156" t="s">
        <v>0</v>
      </c>
      <c r="B46" s="54" t="s">
        <v>2</v>
      </c>
      <c r="C46" s="54" t="s">
        <v>1</v>
      </c>
      <c r="D46" s="54" t="s">
        <v>3</v>
      </c>
      <c r="E46" s="55" t="s">
        <v>10</v>
      </c>
      <c r="F46" s="55" t="s">
        <v>4</v>
      </c>
      <c r="G46" s="55" t="s">
        <v>5</v>
      </c>
      <c r="H46" s="55" t="s">
        <v>11</v>
      </c>
      <c r="I46" s="55" t="s">
        <v>6</v>
      </c>
      <c r="J46" s="55" t="s">
        <v>7</v>
      </c>
      <c r="K46" s="56" t="s">
        <v>8</v>
      </c>
    </row>
    <row r="47" spans="1:11" ht="18" x14ac:dyDescent="0.25">
      <c r="A47" s="161" t="s">
        <v>108</v>
      </c>
      <c r="B47" s="167" t="s">
        <v>157</v>
      </c>
      <c r="C47" s="167" t="s">
        <v>158</v>
      </c>
      <c r="D47" s="167" t="s">
        <v>159</v>
      </c>
      <c r="E47" s="167" t="s">
        <v>1425</v>
      </c>
      <c r="F47" s="167" t="s">
        <v>160</v>
      </c>
      <c r="G47" s="167" t="s">
        <v>161</v>
      </c>
      <c r="H47" s="167" t="s">
        <v>1426</v>
      </c>
      <c r="I47" s="167" t="s">
        <v>162</v>
      </c>
      <c r="J47" s="167" t="s">
        <v>163</v>
      </c>
      <c r="K47" s="168" t="s">
        <v>164</v>
      </c>
    </row>
    <row r="48" spans="1:11" ht="18" x14ac:dyDescent="0.25">
      <c r="A48" s="161" t="s">
        <v>109</v>
      </c>
      <c r="B48" s="167" t="s">
        <v>115</v>
      </c>
      <c r="C48" s="167" t="s">
        <v>64</v>
      </c>
      <c r="D48" s="167" t="s">
        <v>129</v>
      </c>
      <c r="E48" s="167" t="s">
        <v>1427</v>
      </c>
      <c r="F48" s="167" t="s">
        <v>33</v>
      </c>
      <c r="G48" s="167" t="s">
        <v>126</v>
      </c>
      <c r="H48" s="167" t="s">
        <v>1428</v>
      </c>
      <c r="I48" s="167" t="s">
        <v>120</v>
      </c>
      <c r="J48" s="167" t="s">
        <v>27</v>
      </c>
      <c r="K48" s="168" t="s">
        <v>31</v>
      </c>
    </row>
    <row r="49" spans="1:11" ht="18.75" thickBot="1" x14ac:dyDescent="0.3">
      <c r="A49" s="163" t="s">
        <v>104</v>
      </c>
      <c r="B49" s="164" t="str">
        <f>BT!C14</f>
        <v>2:48.00 DAF</v>
      </c>
      <c r="C49" s="164" t="str">
        <f>BT!D14</f>
        <v>3:33.22 TT</v>
      </c>
      <c r="D49" s="164" t="str">
        <f>BT!E14</f>
        <v>:33.84 GCS</v>
      </c>
      <c r="E49" s="164" t="str">
        <f>BT!F14</f>
        <v>:34.55 GCS</v>
      </c>
      <c r="F49" s="164" t="str">
        <f>BT!G14</f>
        <v>1:30.59 PCV</v>
      </c>
      <c r="G49" s="164" t="str">
        <f>BT!H14</f>
        <v>1:14.57 TT</v>
      </c>
      <c r="H49" s="164" t="str">
        <f>BT!I14</f>
        <v>1:16.14 DAF</v>
      </c>
      <c r="I49" s="164" t="str">
        <f>BT!J14</f>
        <v>7:32.69 KI</v>
      </c>
      <c r="J49" s="164" t="str">
        <f>BT!K14</f>
        <v>1:35.72 TT</v>
      </c>
      <c r="K49" s="165" t="str">
        <f>BT!L14</f>
        <v>2:02.87 TT</v>
      </c>
    </row>
    <row r="50" spans="1:11" ht="18.75" thickBot="1" x14ac:dyDescent="0.3">
      <c r="A50" s="203"/>
      <c r="B50" s="196"/>
      <c r="C50" s="196"/>
      <c r="D50" s="196"/>
      <c r="E50" s="196"/>
      <c r="F50" s="196"/>
      <c r="G50" s="196"/>
      <c r="H50" s="196"/>
      <c r="I50" s="196"/>
      <c r="J50" s="64"/>
      <c r="K50" s="64"/>
    </row>
    <row r="51" spans="1:11" ht="18.75" thickBot="1" x14ac:dyDescent="0.3">
      <c r="A51" s="198">
        <v>2016</v>
      </c>
      <c r="B51" s="225"/>
      <c r="C51" s="225"/>
      <c r="D51" s="225"/>
      <c r="E51" s="225"/>
      <c r="F51" s="225"/>
      <c r="G51" s="225"/>
      <c r="H51" s="225"/>
      <c r="I51" s="225"/>
      <c r="J51" s="135"/>
      <c r="K51" s="136"/>
    </row>
    <row r="52" spans="1:11" ht="18" x14ac:dyDescent="0.25">
      <c r="A52" s="206" t="s">
        <v>134</v>
      </c>
      <c r="B52" s="220" t="s">
        <v>332</v>
      </c>
      <c r="C52" s="220" t="s">
        <v>317</v>
      </c>
      <c r="D52" s="220" t="s">
        <v>207</v>
      </c>
      <c r="E52" s="220" t="s">
        <v>202</v>
      </c>
      <c r="F52" s="220" t="s">
        <v>233</v>
      </c>
      <c r="G52" s="220" t="s">
        <v>290</v>
      </c>
      <c r="H52" s="220" t="s">
        <v>1424</v>
      </c>
      <c r="I52" s="220" t="s">
        <v>271</v>
      </c>
      <c r="J52" s="220" t="s">
        <v>136</v>
      </c>
      <c r="K52" s="221" t="s">
        <v>252</v>
      </c>
    </row>
    <row r="53" spans="1:11" ht="18.75" thickBot="1" x14ac:dyDescent="0.3">
      <c r="A53" s="163" t="s">
        <v>135</v>
      </c>
      <c r="B53" s="164" t="str">
        <f>BT!C14</f>
        <v>2:48.00 DAF</v>
      </c>
      <c r="C53" s="164" t="str">
        <f>BT!D14</f>
        <v>3:33.22 TT</v>
      </c>
      <c r="D53" s="164" t="str">
        <f>BT!E14</f>
        <v>:33.84 GCS</v>
      </c>
      <c r="E53" s="164" t="str">
        <f>BT!F14</f>
        <v>:34.55 GCS</v>
      </c>
      <c r="F53" s="164" t="str">
        <f>BT!G14</f>
        <v>1:30.59 PCV</v>
      </c>
      <c r="G53" s="164" t="str">
        <f>BT!H14</f>
        <v>1:14.57 TT</v>
      </c>
      <c r="H53" s="164" t="str">
        <f>BT!I14</f>
        <v>1:16.14 DAF</v>
      </c>
      <c r="I53" s="164" t="str">
        <f>BT!J14</f>
        <v>7:32.69 KI</v>
      </c>
      <c r="J53" s="164" t="str">
        <f>BT!K14</f>
        <v>1:35.72 TT</v>
      </c>
      <c r="K53" s="165" t="str">
        <f>BT!L14</f>
        <v>2:02.87 TT</v>
      </c>
    </row>
  </sheetData>
  <phoneticPr fontId="1" type="noConversion"/>
  <pageMargins left="0.7" right="0.7" top="0.75" bottom="0.75" header="0.5" footer="0.5"/>
  <pageSetup scale="51" orientation="landscape" horizontalDpi="4294967292" verticalDpi="429496729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>
    <pageSetUpPr fitToPage="1"/>
  </sheetPr>
  <dimension ref="A1:K45"/>
  <sheetViews>
    <sheetView topLeftCell="A11" zoomScale="75" zoomScaleNormal="75" zoomScalePageLayoutView="75" workbookViewId="0">
      <selection sqref="A1:K34"/>
    </sheetView>
  </sheetViews>
  <sheetFormatPr defaultColWidth="10.85546875" defaultRowHeight="12.75" x14ac:dyDescent="0.2"/>
  <cols>
    <col min="1" max="1" width="54.140625" style="52" customWidth="1"/>
    <col min="2" max="11" width="16.7109375" style="52" customWidth="1"/>
    <col min="12" max="16384" width="10.85546875" style="52"/>
  </cols>
  <sheetData>
    <row r="1" spans="1:9" ht="30" x14ac:dyDescent="0.4">
      <c r="A1" s="150" t="s">
        <v>330</v>
      </c>
      <c r="B1" s="151" t="s">
        <v>109</v>
      </c>
    </row>
    <row r="3" spans="1:9" ht="18" x14ac:dyDescent="0.25">
      <c r="A3" s="152" t="s">
        <v>83</v>
      </c>
      <c r="B3" s="153" t="s">
        <v>74</v>
      </c>
      <c r="C3" s="153" t="s">
        <v>73</v>
      </c>
      <c r="D3" s="153" t="s">
        <v>81</v>
      </c>
      <c r="E3" s="153" t="s">
        <v>80</v>
      </c>
      <c r="F3" s="153" t="s">
        <v>53</v>
      </c>
      <c r="G3" s="153" t="s">
        <v>98</v>
      </c>
      <c r="H3" s="142"/>
      <c r="I3" s="142"/>
    </row>
    <row r="4" spans="1:9" ht="18" x14ac:dyDescent="0.25">
      <c r="A4" s="2" t="s">
        <v>525</v>
      </c>
      <c r="B4" s="4" t="str">
        <f>PCV!B10</f>
        <v>:39.69</v>
      </c>
      <c r="C4" s="4" t="str">
        <f>PCV!C10</f>
        <v>:46.55</v>
      </c>
      <c r="D4" s="4" t="str">
        <f>PCV!D10</f>
        <v>:53.01</v>
      </c>
      <c r="E4" s="4" t="str">
        <f>PCV!E10</f>
        <v>:53.75</v>
      </c>
      <c r="F4" s="5">
        <f>PCV!F10</f>
        <v>2.2337962962962967E-3</v>
      </c>
      <c r="G4" s="5">
        <f>PCV!G10</f>
        <v>2.2337962962962967E-3</v>
      </c>
      <c r="H4" s="142"/>
      <c r="I4" s="142"/>
    </row>
    <row r="5" spans="1:9" ht="18" x14ac:dyDescent="0.25">
      <c r="A5" s="2"/>
      <c r="B5" s="4"/>
      <c r="C5" s="4"/>
      <c r="D5" s="4"/>
      <c r="E5" s="4"/>
      <c r="F5" s="5"/>
      <c r="G5" s="142"/>
      <c r="H5" s="142"/>
      <c r="I5" s="142"/>
    </row>
    <row r="6" spans="1:9" ht="18" x14ac:dyDescent="0.25">
      <c r="A6" s="152" t="s">
        <v>1</v>
      </c>
      <c r="B6" s="153" t="s">
        <v>51</v>
      </c>
      <c r="C6" s="153" t="s">
        <v>49</v>
      </c>
      <c r="D6" s="153" t="s">
        <v>50</v>
      </c>
      <c r="E6" s="153" t="s">
        <v>52</v>
      </c>
      <c r="F6" s="153" t="s">
        <v>53</v>
      </c>
      <c r="G6" s="153" t="s">
        <v>98</v>
      </c>
      <c r="H6" s="142"/>
      <c r="I6" s="142"/>
    </row>
    <row r="7" spans="1:9" ht="18" x14ac:dyDescent="0.25">
      <c r="A7" s="75" t="s">
        <v>823</v>
      </c>
      <c r="B7" s="22" t="str">
        <f>DAF!B15</f>
        <v>:41.67</v>
      </c>
      <c r="C7" s="22" t="str">
        <f>DAF!C15</f>
        <v>:49.85</v>
      </c>
      <c r="D7" s="22" t="str">
        <f>DAF!D15</f>
        <v>:61.95</v>
      </c>
      <c r="E7" s="22" t="str">
        <f>DAF!E15</f>
        <v>:52.87</v>
      </c>
      <c r="F7" s="5">
        <f>DAF!F15</f>
        <v>2.3881944444444445E-3</v>
      </c>
      <c r="G7" s="5">
        <f>DAF!G15</f>
        <v>2.3842592592592591E-3</v>
      </c>
      <c r="H7" s="142"/>
      <c r="I7" s="142"/>
    </row>
    <row r="8" spans="1:9" ht="18" x14ac:dyDescent="0.25">
      <c r="A8" s="75" t="s">
        <v>1006</v>
      </c>
      <c r="B8" s="22" t="str">
        <f>GCS!B15</f>
        <v>:43.25</v>
      </c>
      <c r="C8" s="22" t="str">
        <f>GCS!C15</f>
        <v>:47.33</v>
      </c>
      <c r="D8" s="22" t="str">
        <f>GCS!D15</f>
        <v>:62.01</v>
      </c>
      <c r="E8" s="22" t="str">
        <f>GCS!E15</f>
        <v>:50.52</v>
      </c>
      <c r="F8" s="5">
        <f>GCS!F15</f>
        <v>2.3508101851851854E-3</v>
      </c>
      <c r="G8" s="5">
        <f>GCS!G15</f>
        <v>2.3314814814814817E-3</v>
      </c>
      <c r="H8" s="142"/>
      <c r="I8" s="142"/>
    </row>
    <row r="9" spans="1:9" ht="18" x14ac:dyDescent="0.25">
      <c r="A9" s="2"/>
      <c r="B9" s="4"/>
      <c r="C9" s="4"/>
      <c r="D9" s="4"/>
      <c r="E9" s="4"/>
      <c r="F9" s="5"/>
      <c r="G9" s="142"/>
      <c r="H9" s="142"/>
      <c r="I9" s="142"/>
    </row>
    <row r="10" spans="1:9" ht="18" x14ac:dyDescent="0.25">
      <c r="A10" s="152" t="s">
        <v>87</v>
      </c>
      <c r="B10" s="153" t="s">
        <v>53</v>
      </c>
      <c r="C10" s="153" t="s">
        <v>98</v>
      </c>
      <c r="D10" s="153"/>
      <c r="E10" s="153"/>
      <c r="F10" s="153"/>
      <c r="G10" s="153"/>
      <c r="H10" s="142"/>
      <c r="I10" s="142"/>
    </row>
    <row r="11" spans="1:9" ht="18" x14ac:dyDescent="0.25">
      <c r="A11" s="2" t="s">
        <v>408</v>
      </c>
      <c r="B11" s="6" t="str">
        <f>VTP!F24</f>
        <v>:36.12</v>
      </c>
      <c r="C11" s="6" t="str">
        <f>VTP!G24</f>
        <v>EX</v>
      </c>
      <c r="D11" s="142"/>
      <c r="E11" s="142"/>
      <c r="F11" s="142"/>
      <c r="G11" s="142"/>
      <c r="H11" s="142"/>
      <c r="I11" s="142"/>
    </row>
    <row r="12" spans="1:9" ht="18" x14ac:dyDescent="0.25">
      <c r="A12" s="75" t="s">
        <v>726</v>
      </c>
      <c r="B12" s="6" t="str">
        <f>KI!F19</f>
        <v>:35.23</v>
      </c>
      <c r="C12" s="6" t="str">
        <f>KI!G19</f>
        <v>:35.30</v>
      </c>
      <c r="D12" s="142"/>
      <c r="E12" s="142"/>
      <c r="F12" s="142"/>
      <c r="G12" s="142"/>
      <c r="H12" s="142"/>
      <c r="I12" s="142"/>
    </row>
    <row r="13" spans="1:9" ht="18" x14ac:dyDescent="0.25">
      <c r="A13" s="75" t="s">
        <v>1079</v>
      </c>
      <c r="B13" s="6" t="str">
        <f>SPAJ!F23</f>
        <v>:35.06</v>
      </c>
      <c r="C13" s="6" t="str">
        <f>SPAJ!G23</f>
        <v>EX</v>
      </c>
      <c r="D13" s="142"/>
      <c r="E13" s="142"/>
      <c r="F13" s="142"/>
      <c r="G13" s="142"/>
      <c r="H13" s="142"/>
      <c r="I13" s="142"/>
    </row>
    <row r="14" spans="1:9" ht="18" x14ac:dyDescent="0.25">
      <c r="A14" s="75" t="s">
        <v>1092</v>
      </c>
      <c r="B14" s="6" t="str">
        <f>SSI!F20</f>
        <v>:34.71</v>
      </c>
      <c r="C14" s="6" t="str">
        <f>SSI!G20</f>
        <v>:34.67</v>
      </c>
      <c r="D14" s="142"/>
      <c r="E14" s="142"/>
      <c r="F14" s="142"/>
      <c r="G14" s="142"/>
      <c r="H14" s="142"/>
      <c r="I14" s="142"/>
    </row>
    <row r="15" spans="1:9" ht="18" x14ac:dyDescent="0.25">
      <c r="A15" s="2"/>
      <c r="B15" s="6"/>
      <c r="C15" s="142"/>
      <c r="D15" s="142"/>
      <c r="E15" s="142"/>
      <c r="F15" s="142"/>
      <c r="G15" s="142"/>
      <c r="H15" s="142"/>
      <c r="I15" s="142"/>
    </row>
    <row r="16" spans="1:9" ht="18" x14ac:dyDescent="0.25">
      <c r="A16" s="152" t="s">
        <v>88</v>
      </c>
      <c r="B16" s="153" t="s">
        <v>74</v>
      </c>
      <c r="C16" s="153" t="s">
        <v>73</v>
      </c>
      <c r="D16" s="153" t="s">
        <v>53</v>
      </c>
      <c r="E16" s="153" t="s">
        <v>98</v>
      </c>
      <c r="F16" s="153"/>
      <c r="G16" s="153"/>
      <c r="H16" s="142"/>
      <c r="I16" s="142"/>
    </row>
    <row r="17" spans="1:9" ht="18" x14ac:dyDescent="0.25">
      <c r="A17" s="2"/>
      <c r="B17" s="4"/>
      <c r="C17" s="4"/>
      <c r="D17" s="5"/>
      <c r="E17" s="5"/>
      <c r="F17" s="142"/>
      <c r="G17" s="142"/>
      <c r="H17" s="142"/>
      <c r="I17" s="142"/>
    </row>
    <row r="18" spans="1:9" ht="18" x14ac:dyDescent="0.25">
      <c r="A18" s="2"/>
      <c r="B18" s="4"/>
      <c r="C18" s="4"/>
      <c r="D18" s="5"/>
      <c r="E18" s="142"/>
      <c r="F18" s="142"/>
      <c r="G18" s="142"/>
      <c r="H18" s="142"/>
      <c r="I18" s="142"/>
    </row>
    <row r="19" spans="1:9" ht="18" x14ac:dyDescent="0.25">
      <c r="A19" s="152" t="s">
        <v>89</v>
      </c>
      <c r="B19" s="153" t="s">
        <v>74</v>
      </c>
      <c r="C19" s="153" t="s">
        <v>73</v>
      </c>
      <c r="D19" s="153" t="s">
        <v>53</v>
      </c>
      <c r="E19" s="153" t="s">
        <v>98</v>
      </c>
      <c r="F19" s="153"/>
      <c r="G19" s="153"/>
      <c r="H19" s="142"/>
      <c r="I19" s="142"/>
    </row>
    <row r="20" spans="1:9" ht="18" x14ac:dyDescent="0.25">
      <c r="A20" s="2" t="s">
        <v>621</v>
      </c>
      <c r="B20" s="4" t="str">
        <f>WI!D32</f>
        <v>:38.08</v>
      </c>
      <c r="C20" s="4" t="str">
        <f>WI!E32</f>
        <v>:42.75</v>
      </c>
      <c r="D20" s="5">
        <f>WI!F32</f>
        <v>9.3553240740740738E-4</v>
      </c>
      <c r="E20" s="5">
        <f>WI!G32</f>
        <v>9.358796296296295E-4</v>
      </c>
      <c r="F20" s="142"/>
      <c r="G20" s="142"/>
      <c r="H20" s="142"/>
      <c r="I20" s="142"/>
    </row>
    <row r="21" spans="1:9" ht="18" x14ac:dyDescent="0.25">
      <c r="A21" s="2"/>
      <c r="B21" s="4"/>
      <c r="C21" s="4"/>
      <c r="D21" s="5"/>
      <c r="E21" s="142"/>
      <c r="F21" s="142"/>
      <c r="G21" s="142"/>
      <c r="H21" s="142"/>
      <c r="I21" s="142"/>
    </row>
    <row r="22" spans="1:9" ht="18" x14ac:dyDescent="0.25">
      <c r="A22" s="152" t="s">
        <v>90</v>
      </c>
      <c r="B22" s="153" t="s">
        <v>78</v>
      </c>
      <c r="C22" s="153" t="s">
        <v>77</v>
      </c>
      <c r="D22" s="153" t="s">
        <v>76</v>
      </c>
      <c r="E22" s="153" t="s">
        <v>75</v>
      </c>
      <c r="F22" s="153" t="s">
        <v>84</v>
      </c>
      <c r="G22" s="153" t="s">
        <v>53</v>
      </c>
      <c r="H22" s="153" t="s">
        <v>98</v>
      </c>
      <c r="I22" s="142"/>
    </row>
    <row r="23" spans="1:9" ht="18" x14ac:dyDescent="0.25">
      <c r="A23" s="2" t="s">
        <v>890</v>
      </c>
      <c r="B23" s="22" t="str">
        <f>HIG!I6</f>
        <v>:44.52</v>
      </c>
      <c r="C23" s="22" t="str">
        <f>HIG!J6</f>
        <v>:56.34</v>
      </c>
      <c r="D23" s="22" t="str">
        <f>HIG!K6</f>
        <v>:55.91</v>
      </c>
      <c r="E23" s="22" t="str">
        <f>HIG!L6</f>
        <v>:52.66</v>
      </c>
      <c r="F23" s="22" t="str">
        <f>HIG!M6</f>
        <v>:53.81</v>
      </c>
      <c r="G23" s="5">
        <f>HIG!N6</f>
        <v>6.05625E-3</v>
      </c>
      <c r="H23" s="5">
        <f>HIG!O6</f>
        <v>6.0587962962962956E-3</v>
      </c>
      <c r="I23" s="142"/>
    </row>
    <row r="24" spans="1:9" ht="18" x14ac:dyDescent="0.25">
      <c r="A24" s="2"/>
      <c r="B24" s="22" t="str">
        <f>HIG!I7</f>
        <v>:51.64</v>
      </c>
      <c r="C24" s="22" t="str">
        <f>HIG!J7</f>
        <v>:54.91</v>
      </c>
      <c r="D24" s="22" t="str">
        <f>HIG!K7</f>
        <v>:53.28</v>
      </c>
      <c r="E24" s="22" t="str">
        <f>HIG!L7</f>
        <v>:54.40</v>
      </c>
      <c r="F24" s="22" t="str">
        <f>HIG!M7</f>
        <v>:45.79</v>
      </c>
      <c r="G24" s="22"/>
      <c r="H24" s="22"/>
      <c r="I24" s="142"/>
    </row>
    <row r="25" spans="1:9" ht="18" x14ac:dyDescent="0.25">
      <c r="A25" s="2"/>
      <c r="B25" s="22"/>
      <c r="C25" s="22"/>
      <c r="D25" s="22"/>
      <c r="E25" s="22"/>
      <c r="F25" s="22"/>
      <c r="G25" s="5"/>
      <c r="H25" s="142"/>
      <c r="I25" s="142"/>
    </row>
    <row r="26" spans="1:9" ht="18" x14ac:dyDescent="0.25">
      <c r="A26" s="152" t="s">
        <v>91</v>
      </c>
      <c r="B26" s="153" t="s">
        <v>74</v>
      </c>
      <c r="C26" s="153" t="s">
        <v>73</v>
      </c>
      <c r="D26" s="153" t="s">
        <v>53</v>
      </c>
      <c r="E26" s="153" t="s">
        <v>98</v>
      </c>
      <c r="F26" s="153"/>
      <c r="G26" s="153"/>
      <c r="H26" s="142"/>
      <c r="I26" s="142"/>
    </row>
    <row r="27" spans="1:9" ht="18" x14ac:dyDescent="0.25">
      <c r="A27" s="2" t="s">
        <v>408</v>
      </c>
      <c r="B27" s="4" t="str">
        <f>VTP!L20</f>
        <v>:43.39</v>
      </c>
      <c r="C27" s="4" t="str">
        <f>VTP!M20</f>
        <v>:49.91</v>
      </c>
      <c r="D27" s="5">
        <f>VTP!N20</f>
        <v>1.0868055555555555E-3</v>
      </c>
      <c r="E27" s="5" t="str">
        <f>VTP!O20</f>
        <v>EX</v>
      </c>
      <c r="F27" s="142"/>
      <c r="G27" s="142"/>
      <c r="H27" s="142"/>
      <c r="I27" s="142"/>
    </row>
    <row r="28" spans="1:9" ht="18" x14ac:dyDescent="0.25">
      <c r="A28" s="2" t="s">
        <v>525</v>
      </c>
      <c r="B28" s="4" t="str">
        <f>PCV!L20</f>
        <v>:45.22</v>
      </c>
      <c r="C28" s="4" t="str">
        <f>PCV!M20</f>
        <v>:57.78</v>
      </c>
      <c r="D28" s="5">
        <f>PCV!N20</f>
        <v>1.1342592592592591E-3</v>
      </c>
      <c r="E28" s="5" t="str">
        <f>PCV!O20</f>
        <v>NT</v>
      </c>
      <c r="F28" s="142"/>
      <c r="G28" s="142"/>
      <c r="H28" s="142"/>
      <c r="I28" s="142"/>
    </row>
    <row r="29" spans="1:9" ht="18" x14ac:dyDescent="0.25">
      <c r="A29" s="2" t="s">
        <v>621</v>
      </c>
      <c r="B29" s="4" t="str">
        <f>WI!L18</f>
        <v>:45.10</v>
      </c>
      <c r="C29" s="4" t="str">
        <f>WI!M18</f>
        <v>:49.49</v>
      </c>
      <c r="D29" s="5">
        <f>WI!N18</f>
        <v>1.0947916666666667E-3</v>
      </c>
      <c r="E29" s="5">
        <f>WI!O18</f>
        <v>1.0946759259259258E-3</v>
      </c>
      <c r="F29" s="142"/>
      <c r="G29" s="142"/>
      <c r="H29" s="142"/>
      <c r="I29" s="142"/>
    </row>
    <row r="30" spans="1:9" ht="18" x14ac:dyDescent="0.25">
      <c r="A30" s="75" t="s">
        <v>726</v>
      </c>
      <c r="B30" s="4" t="str">
        <f>KI!L18</f>
        <v>:42.64</v>
      </c>
      <c r="C30" s="4" t="str">
        <f>KI!M18</f>
        <v>:48.71</v>
      </c>
      <c r="D30" s="5">
        <f>KI!N18</f>
        <v>1.0572916666666667E-3</v>
      </c>
      <c r="E30" s="5">
        <f>KI!O18</f>
        <v>1.0570601851851852E-3</v>
      </c>
      <c r="F30" s="142"/>
      <c r="G30" s="142"/>
      <c r="H30" s="142"/>
      <c r="I30" s="142"/>
    </row>
    <row r="31" spans="1:9" ht="18" x14ac:dyDescent="0.25">
      <c r="A31" s="75" t="s">
        <v>1092</v>
      </c>
      <c r="B31" s="4" t="str">
        <f>SSI!L18</f>
        <v>:42.82</v>
      </c>
      <c r="C31" s="4" t="str">
        <f>SSI!M18</f>
        <v>:47.12</v>
      </c>
      <c r="D31" s="5">
        <f>SSI!N18</f>
        <v>1.0479166666666666E-3</v>
      </c>
      <c r="E31" s="5">
        <f>SSI!O18</f>
        <v>1.0431712962962962E-3</v>
      </c>
      <c r="F31" s="142"/>
      <c r="G31" s="142"/>
      <c r="H31" s="142"/>
      <c r="I31" s="142"/>
    </row>
    <row r="32" spans="1:9" ht="18" x14ac:dyDescent="0.25">
      <c r="A32" s="2"/>
      <c r="B32" s="4"/>
      <c r="C32" s="4"/>
      <c r="D32" s="5"/>
      <c r="E32" s="142"/>
      <c r="F32" s="142"/>
      <c r="G32" s="142"/>
      <c r="H32" s="142"/>
      <c r="I32" s="142"/>
    </row>
    <row r="33" spans="1:11" ht="18" x14ac:dyDescent="0.25">
      <c r="A33" s="152" t="s">
        <v>92</v>
      </c>
      <c r="B33" s="153" t="s">
        <v>74</v>
      </c>
      <c r="C33" s="153" t="s">
        <v>73</v>
      </c>
      <c r="D33" s="153" t="s">
        <v>53</v>
      </c>
      <c r="E33" s="153" t="s">
        <v>98</v>
      </c>
      <c r="F33" s="153"/>
      <c r="G33" s="153"/>
      <c r="H33" s="142"/>
      <c r="I33" s="142"/>
    </row>
    <row r="34" spans="1:11" ht="18" x14ac:dyDescent="0.25">
      <c r="A34" s="2" t="s">
        <v>890</v>
      </c>
      <c r="B34" s="4" t="str">
        <f>HIG!L25</f>
        <v>:48.58</v>
      </c>
      <c r="C34" s="4" t="str">
        <f>HIG!M25</f>
        <v>:53.92</v>
      </c>
      <c r="D34" s="5">
        <f>HIG!N25</f>
        <v>1.1863425925925928E-3</v>
      </c>
      <c r="E34" s="5">
        <f>HIG!O25</f>
        <v>1.1824074074074074E-3</v>
      </c>
      <c r="F34" s="153"/>
      <c r="G34" s="153"/>
      <c r="H34" s="142"/>
      <c r="I34" s="142"/>
    </row>
    <row r="35" spans="1:11" ht="18" x14ac:dyDescent="0.25">
      <c r="A35" s="2" t="s">
        <v>1006</v>
      </c>
      <c r="B35" s="4" t="str">
        <f>GCS!L24</f>
        <v>:45.62</v>
      </c>
      <c r="C35" s="4" t="str">
        <f>GCS!M24</f>
        <v>:52.00</v>
      </c>
      <c r="D35" s="5">
        <f>GCS!N24</f>
        <v>1.1298611111111112E-3</v>
      </c>
      <c r="E35" s="5">
        <f>GCS!O24</f>
        <v>1.1266203703703705E-3</v>
      </c>
      <c r="F35" s="153"/>
      <c r="G35" s="153"/>
      <c r="H35" s="142"/>
      <c r="I35" s="142"/>
    </row>
    <row r="36" spans="1:11" ht="18" x14ac:dyDescent="0.25">
      <c r="A36" s="2" t="s">
        <v>1079</v>
      </c>
      <c r="B36" s="4" t="str">
        <f>SPAJ!L25</f>
        <v>:44.07</v>
      </c>
      <c r="C36" s="4" t="str">
        <f>SPAJ!M25</f>
        <v>:50.99</v>
      </c>
      <c r="D36" s="5">
        <f>SPAJ!N25</f>
        <v>1.1002314814814815E-3</v>
      </c>
      <c r="E36" s="5">
        <f>SPAJ!O25</f>
        <v>1.1038194444444444E-3</v>
      </c>
      <c r="F36" s="153"/>
      <c r="G36" s="153"/>
      <c r="H36" s="142"/>
      <c r="I36" s="142"/>
    </row>
    <row r="37" spans="1:11" ht="18" x14ac:dyDescent="0.25">
      <c r="A37" s="2"/>
      <c r="B37" s="4"/>
      <c r="C37" s="4"/>
      <c r="D37" s="5"/>
      <c r="E37" s="5"/>
      <c r="F37" s="153"/>
      <c r="G37" s="153"/>
      <c r="H37" s="142"/>
      <c r="I37" s="142"/>
    </row>
    <row r="38" spans="1:11" ht="18.75" thickBot="1" x14ac:dyDescent="0.3">
      <c r="A38" s="2"/>
      <c r="B38" s="4"/>
      <c r="C38" s="4"/>
      <c r="D38" s="5"/>
      <c r="E38" s="5"/>
      <c r="F38" s="153"/>
      <c r="G38" s="153"/>
      <c r="H38" s="142"/>
      <c r="I38" s="142"/>
    </row>
    <row r="39" spans="1:11" ht="18.75" thickBot="1" x14ac:dyDescent="0.3">
      <c r="A39" s="198" t="s">
        <v>1381</v>
      </c>
      <c r="B39" s="204"/>
      <c r="C39" s="204"/>
      <c r="D39" s="205"/>
      <c r="E39" s="205"/>
      <c r="F39" s="193"/>
      <c r="G39" s="193"/>
      <c r="H39" s="194"/>
      <c r="I39" s="194"/>
      <c r="J39" s="135"/>
      <c r="K39" s="136"/>
    </row>
    <row r="40" spans="1:11" ht="18" x14ac:dyDescent="0.25">
      <c r="A40" s="156" t="s">
        <v>0</v>
      </c>
      <c r="B40" s="54" t="s">
        <v>2</v>
      </c>
      <c r="C40" s="54" t="s">
        <v>1</v>
      </c>
      <c r="D40" s="54" t="s">
        <v>3</v>
      </c>
      <c r="E40" s="55" t="s">
        <v>10</v>
      </c>
      <c r="F40" s="55" t="s">
        <v>4</v>
      </c>
      <c r="G40" s="55" t="s">
        <v>5</v>
      </c>
      <c r="H40" s="55" t="s">
        <v>11</v>
      </c>
      <c r="I40" s="55" t="s">
        <v>6</v>
      </c>
      <c r="J40" s="55" t="s">
        <v>7</v>
      </c>
      <c r="K40" s="56" t="s">
        <v>8</v>
      </c>
    </row>
    <row r="41" spans="1:11" ht="18.75" thickBot="1" x14ac:dyDescent="0.3">
      <c r="A41" s="163" t="s">
        <v>109</v>
      </c>
      <c r="B41" s="164" t="str">
        <f>BT!C15</f>
        <v>3:13.00 PCV</v>
      </c>
      <c r="C41" s="164" t="str">
        <f>BT!D15</f>
        <v>3:23.11 GCS</v>
      </c>
      <c r="D41" s="164" t="str">
        <f>BT!E15</f>
        <v>:34.67 SSI</v>
      </c>
      <c r="E41" s="164" t="str">
        <f>BT!F15</f>
        <v>:32.79 SSI</v>
      </c>
      <c r="F41" s="164" t="str">
        <f>BT!G15</f>
        <v>2:15.57 TT</v>
      </c>
      <c r="G41" s="164" t="str">
        <f>BT!H15</f>
        <v>1:20.83 WI</v>
      </c>
      <c r="H41" s="164" t="str">
        <f>BT!I15</f>
        <v>1:27.29 PCV</v>
      </c>
      <c r="I41" s="164" t="str">
        <f>BT!J15</f>
        <v>8:43.26 HIG</v>
      </c>
      <c r="J41" s="164" t="str">
        <f>BT!K15</f>
        <v>1:30.13 SSI</v>
      </c>
      <c r="K41" s="165" t="str">
        <f>BT!L15</f>
        <v>1:35.06 SPAJ</v>
      </c>
    </row>
    <row r="42" spans="1:11" ht="13.5" thickBot="1" x14ac:dyDescent="0.25"/>
    <row r="43" spans="1:11" ht="18.75" thickBot="1" x14ac:dyDescent="0.3">
      <c r="A43" s="198">
        <v>2016</v>
      </c>
      <c r="B43" s="225"/>
      <c r="C43" s="225"/>
      <c r="D43" s="225"/>
      <c r="E43" s="225"/>
      <c r="F43" s="225"/>
      <c r="G43" s="225"/>
      <c r="H43" s="225"/>
      <c r="I43" s="225"/>
      <c r="J43" s="135"/>
      <c r="K43" s="136"/>
    </row>
    <row r="44" spans="1:11" ht="18" x14ac:dyDescent="0.25">
      <c r="A44" s="206" t="s">
        <v>134</v>
      </c>
      <c r="B44" s="220" t="s">
        <v>311</v>
      </c>
      <c r="C44" s="220" t="s">
        <v>367</v>
      </c>
      <c r="D44" s="220" t="s">
        <v>210</v>
      </c>
      <c r="E44" s="220" t="s">
        <v>202</v>
      </c>
      <c r="F44" s="220" t="s">
        <v>200</v>
      </c>
      <c r="G44" s="220" t="s">
        <v>294</v>
      </c>
      <c r="H44" s="220" t="s">
        <v>202</v>
      </c>
      <c r="I44" s="220" t="s">
        <v>255</v>
      </c>
      <c r="J44" s="220" t="s">
        <v>220</v>
      </c>
      <c r="K44" s="221" t="s">
        <v>249</v>
      </c>
    </row>
    <row r="45" spans="1:11" ht="18.75" thickBot="1" x14ac:dyDescent="0.3">
      <c r="A45" s="163" t="s">
        <v>135</v>
      </c>
      <c r="B45" s="164" t="str">
        <f>BT!C15</f>
        <v>3:13.00 PCV</v>
      </c>
      <c r="C45" s="164" t="str">
        <f>BT!D15</f>
        <v>3:23.11 GCS</v>
      </c>
      <c r="D45" s="164" t="str">
        <f>BT!E15</f>
        <v>:34.67 SSI</v>
      </c>
      <c r="E45" s="164" t="str">
        <f>BT!F15</f>
        <v>:32.79 SSI</v>
      </c>
      <c r="F45" s="164" t="str">
        <f>BT!G15</f>
        <v>2:15.57 TT</v>
      </c>
      <c r="G45" s="164" t="str">
        <f>BT!H15</f>
        <v>1:20.83 WI</v>
      </c>
      <c r="H45" s="164" t="str">
        <f>BT!I15</f>
        <v>1:27.29 PCV</v>
      </c>
      <c r="I45" s="164" t="str">
        <f>BT!J15</f>
        <v>8:43.26 HIG</v>
      </c>
      <c r="J45" s="164" t="str">
        <f>BT!K15</f>
        <v>1:30.13 SSI</v>
      </c>
      <c r="K45" s="165" t="str">
        <f>BT!L15</f>
        <v>1:35.06 SPAJ</v>
      </c>
    </row>
  </sheetData>
  <phoneticPr fontId="1" type="noConversion"/>
  <pageMargins left="0.7" right="0.7" top="0.75" bottom="0.75" header="0.5" footer="0.5"/>
  <pageSetup scale="52" orientation="landscape" horizontalDpi="0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pageSetUpPr fitToPage="1"/>
  </sheetPr>
  <dimension ref="A1:T36"/>
  <sheetViews>
    <sheetView zoomScale="75" zoomScaleNormal="75" zoomScalePageLayoutView="75" workbookViewId="0">
      <selection activeCell="I36" sqref="I36:K36"/>
    </sheetView>
  </sheetViews>
  <sheetFormatPr defaultColWidth="11.42578125" defaultRowHeight="27.75" customHeight="1" x14ac:dyDescent="0.25"/>
  <cols>
    <col min="1" max="1" width="54.140625" style="14" customWidth="1"/>
    <col min="2" max="5" width="10.140625" style="154" customWidth="1"/>
    <col min="6" max="7" width="12.42578125" style="154" customWidth="1"/>
    <col min="8" max="8" width="54.140625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/>
      <c r="B2" s="87"/>
      <c r="C2" s="87"/>
      <c r="D2" s="87"/>
      <c r="E2" s="87"/>
      <c r="F2" s="24"/>
      <c r="G2" s="24"/>
      <c r="H2" s="10"/>
      <c r="I2" s="25"/>
      <c r="J2" s="25"/>
      <c r="K2" s="25"/>
      <c r="L2" s="25"/>
      <c r="M2" s="25"/>
      <c r="N2" s="24"/>
      <c r="O2" s="24"/>
    </row>
    <row r="3" spans="1:20" ht="27.75" customHeight="1" x14ac:dyDescent="0.25">
      <c r="A3" s="10"/>
      <c r="B3" s="87"/>
      <c r="C3" s="87"/>
      <c r="D3" s="87"/>
      <c r="E3" s="87"/>
      <c r="F3" s="24"/>
      <c r="G3" s="24"/>
      <c r="H3" s="10"/>
      <c r="I3" s="25"/>
      <c r="J3" s="25"/>
      <c r="K3" s="25"/>
      <c r="L3" s="25"/>
      <c r="M3" s="25"/>
      <c r="N3" s="24"/>
      <c r="O3" s="24"/>
    </row>
    <row r="4" spans="1:20" ht="27.75" customHeight="1" x14ac:dyDescent="0.25">
      <c r="A4" s="10"/>
      <c r="B4" s="87"/>
      <c r="C4" s="87"/>
      <c r="D4" s="87"/>
      <c r="E4" s="87"/>
      <c r="F4" s="24"/>
      <c r="G4" s="24"/>
      <c r="H4" s="10"/>
      <c r="I4" s="25"/>
      <c r="J4" s="25"/>
      <c r="K4" s="25"/>
      <c r="L4" s="25"/>
      <c r="M4" s="25"/>
      <c r="N4" s="24"/>
      <c r="O4" s="24"/>
    </row>
    <row r="5" spans="1:20" ht="27.75" customHeight="1" x14ac:dyDescent="0.25">
      <c r="A5" s="10"/>
      <c r="B5" s="87"/>
      <c r="C5" s="87"/>
      <c r="D5" s="87"/>
      <c r="E5" s="87"/>
      <c r="F5" s="24"/>
      <c r="G5" s="24"/>
      <c r="H5" s="10"/>
      <c r="I5" s="25"/>
      <c r="J5" s="25"/>
      <c r="K5" s="25"/>
      <c r="L5" s="25"/>
      <c r="M5" s="25"/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/>
      <c r="B8" s="87"/>
      <c r="C8" s="87"/>
      <c r="D8" s="87"/>
      <c r="E8" s="87"/>
      <c r="F8" s="24"/>
      <c r="G8" s="24"/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/>
      <c r="B9" s="87"/>
      <c r="C9" s="87"/>
      <c r="D9" s="87"/>
      <c r="E9" s="87"/>
      <c r="F9" s="24"/>
      <c r="G9" s="24"/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/>
      <c r="I12" s="87"/>
      <c r="J12" s="87"/>
      <c r="K12" s="87"/>
      <c r="L12" s="87"/>
      <c r="M12" s="87"/>
      <c r="N12" s="24"/>
      <c r="O12" s="24"/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/>
      <c r="I13" s="87"/>
      <c r="J13" s="87"/>
      <c r="K13" s="87"/>
      <c r="L13" s="87"/>
      <c r="M13" s="87"/>
      <c r="N13" s="24"/>
      <c r="O13" s="24"/>
      <c r="Q13" s="21"/>
    </row>
    <row r="14" spans="1:20" ht="27.75" customHeight="1" x14ac:dyDescent="0.25">
      <c r="A14" s="10"/>
      <c r="B14" s="87"/>
      <c r="C14" s="87"/>
      <c r="D14" s="87"/>
      <c r="E14" s="87"/>
      <c r="F14" s="24"/>
      <c r="G14" s="24"/>
      <c r="H14" s="10"/>
      <c r="I14" s="87"/>
      <c r="J14" s="87"/>
      <c r="K14" s="87"/>
      <c r="L14" s="87"/>
      <c r="M14" s="87"/>
      <c r="N14" s="24"/>
      <c r="O14" s="24"/>
      <c r="Q14" s="21"/>
    </row>
    <row r="15" spans="1:20" ht="27.75" customHeight="1" x14ac:dyDescent="0.25">
      <c r="A15" s="10"/>
      <c r="B15" s="87"/>
      <c r="C15" s="87"/>
      <c r="D15" s="25"/>
      <c r="E15" s="87"/>
      <c r="F15" s="24"/>
      <c r="G15" s="24"/>
      <c r="H15" s="10"/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/>
      <c r="B16" s="87"/>
      <c r="C16" s="87"/>
      <c r="D16" s="87"/>
      <c r="E16" s="87"/>
      <c r="F16" s="24"/>
      <c r="G16" s="24"/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/>
      <c r="I18" s="87"/>
      <c r="J18" s="87"/>
      <c r="K18" s="87"/>
      <c r="L18" s="87"/>
      <c r="M18" s="87"/>
      <c r="N18" s="24"/>
      <c r="O18" s="24"/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/>
      <c r="I19" s="87"/>
      <c r="J19" s="87"/>
      <c r="K19" s="87"/>
      <c r="L19" s="87"/>
      <c r="M19" s="87"/>
      <c r="N19" s="24"/>
      <c r="O19" s="24"/>
      <c r="Q19" s="74"/>
      <c r="S19" s="74"/>
      <c r="T19" s="74"/>
    </row>
    <row r="20" spans="1:20" ht="27.75" customHeight="1" x14ac:dyDescent="0.25">
      <c r="A20" s="10"/>
      <c r="B20" s="87"/>
      <c r="C20" s="87"/>
      <c r="D20" s="87"/>
      <c r="E20" s="29"/>
      <c r="F20" s="29"/>
      <c r="G20" s="29"/>
      <c r="H20" s="10"/>
      <c r="I20" s="87"/>
      <c r="J20" s="87"/>
      <c r="K20" s="87"/>
      <c r="L20" s="87"/>
      <c r="M20" s="87"/>
      <c r="N20" s="24"/>
      <c r="O20" s="24"/>
      <c r="Q20" s="74"/>
      <c r="S20" s="74"/>
      <c r="T20" s="74"/>
    </row>
    <row r="21" spans="1:20" ht="27.75" customHeight="1" x14ac:dyDescent="0.25">
      <c r="A21" s="10"/>
      <c r="B21" s="87"/>
      <c r="C21" s="87"/>
      <c r="D21" s="87"/>
      <c r="E21" s="29"/>
      <c r="F21" s="29"/>
      <c r="G21" s="29"/>
      <c r="H21" s="10"/>
      <c r="I21" s="87"/>
      <c r="J21" s="25"/>
      <c r="K21" s="87"/>
      <c r="L21" s="87"/>
      <c r="M21" s="87"/>
      <c r="N21" s="24"/>
      <c r="O21" s="24"/>
      <c r="Q21" s="158"/>
      <c r="R21" s="158"/>
      <c r="S21" s="158"/>
      <c r="T21" s="158"/>
    </row>
    <row r="22" spans="1:20" ht="27.75" customHeight="1" x14ac:dyDescent="0.25">
      <c r="A22" s="10"/>
      <c r="B22" s="87"/>
      <c r="C22" s="87"/>
      <c r="D22" s="87"/>
      <c r="E22" s="29"/>
      <c r="F22" s="29"/>
      <c r="G22" s="29"/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/>
      <c r="B23" s="87"/>
      <c r="C23" s="87"/>
      <c r="D23" s="87"/>
      <c r="E23" s="29"/>
      <c r="F23" s="29"/>
      <c r="G23" s="29"/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/>
      <c r="I24" s="87"/>
      <c r="J24" s="87"/>
      <c r="K24" s="87"/>
      <c r="L24" s="87"/>
      <c r="M24" s="87"/>
      <c r="N24" s="24"/>
      <c r="O24" s="24"/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/>
      <c r="I25" s="87"/>
      <c r="J25" s="87"/>
      <c r="K25" s="87"/>
      <c r="L25" s="87"/>
      <c r="M25" s="87"/>
      <c r="N25" s="24"/>
      <c r="O25" s="24"/>
      <c r="Q25" s="74"/>
      <c r="S25" s="74"/>
    </row>
    <row r="26" spans="1:20" ht="27.75" customHeight="1" x14ac:dyDescent="0.25">
      <c r="A26" s="10"/>
      <c r="B26" s="87"/>
      <c r="C26" s="87"/>
      <c r="D26" s="87"/>
      <c r="E26" s="87"/>
      <c r="F26" s="24"/>
      <c r="G26" s="24"/>
      <c r="H26" s="10"/>
      <c r="I26" s="87"/>
      <c r="J26" s="87"/>
      <c r="K26" s="87"/>
      <c r="L26" s="87"/>
      <c r="M26" s="87"/>
      <c r="N26" s="24"/>
      <c r="O26" s="24"/>
      <c r="Q26" s="158"/>
      <c r="R26" s="158"/>
      <c r="S26" s="158"/>
      <c r="T26" s="158"/>
    </row>
    <row r="27" spans="1:20" ht="27.75" customHeight="1" x14ac:dyDescent="0.25">
      <c r="A27" s="10"/>
      <c r="B27" s="87"/>
      <c r="C27" s="87"/>
      <c r="D27" s="87"/>
      <c r="E27" s="87"/>
      <c r="F27" s="24"/>
      <c r="G27" s="24"/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/>
      <c r="B28" s="87"/>
      <c r="C28" s="87"/>
      <c r="D28" s="87"/>
      <c r="E28" s="87"/>
      <c r="F28" s="24"/>
      <c r="G28" s="24"/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/>
      <c r="I30" s="24"/>
      <c r="J30" s="24"/>
      <c r="K30" s="24"/>
      <c r="L30" s="24"/>
      <c r="M30" s="24"/>
      <c r="N30" s="24"/>
      <c r="O30" s="24"/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/>
      <c r="I31" s="24"/>
      <c r="J31" s="24"/>
      <c r="K31" s="24"/>
      <c r="L31" s="24"/>
      <c r="M31" s="24"/>
      <c r="N31" s="24"/>
      <c r="O31" s="24"/>
    </row>
    <row r="32" spans="1:20" ht="27.75" customHeight="1" x14ac:dyDescent="0.25">
      <c r="A32" s="10"/>
      <c r="B32" s="87"/>
      <c r="C32" s="87"/>
      <c r="D32" s="87"/>
      <c r="E32" s="87"/>
      <c r="F32" s="24"/>
      <c r="G32" s="24"/>
      <c r="H32" s="10"/>
      <c r="I32" s="24"/>
      <c r="J32" s="24"/>
      <c r="K32" s="24"/>
      <c r="L32" s="24"/>
      <c r="M32" s="24"/>
      <c r="N32" s="24"/>
      <c r="O32" s="24"/>
    </row>
    <row r="33" spans="1:15" ht="27.75" customHeight="1" x14ac:dyDescent="0.25">
      <c r="A33" s="10"/>
      <c r="B33" s="87"/>
      <c r="C33" s="87"/>
      <c r="D33" s="87"/>
      <c r="E33" s="87"/>
      <c r="F33" s="24"/>
      <c r="G33" s="24"/>
      <c r="H33" s="10"/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32"/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ageMargins left="0.25" right="0.25" top="0.25" bottom="0.25" header="0.25" footer="0.25"/>
  <pageSetup scale="53" orientation="landscape" horizontalDpi="4294967292" verticalDpi="4294967292" copies="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61"/>
  <sheetViews>
    <sheetView zoomScale="75" zoomScaleNormal="75" zoomScalePageLayoutView="75" workbookViewId="0">
      <selection sqref="A1:XFD59"/>
    </sheetView>
  </sheetViews>
  <sheetFormatPr defaultColWidth="8.85546875" defaultRowHeight="12.75" x14ac:dyDescent="0.2"/>
  <cols>
    <col min="1" max="1" width="41.85546875" style="52" customWidth="1"/>
    <col min="2" max="2" width="19.140625" style="52" customWidth="1"/>
    <col min="3" max="3" width="41.85546875" style="52" customWidth="1"/>
    <col min="4" max="4" width="19.140625" style="52" customWidth="1"/>
    <col min="5" max="5" width="41.85546875" style="52" customWidth="1"/>
    <col min="6" max="6" width="19.140625" style="52" customWidth="1"/>
    <col min="7" max="7" width="41.85546875" style="52" customWidth="1"/>
    <col min="8" max="8" width="19.140625" style="52" customWidth="1"/>
    <col min="9" max="9" width="41.85546875" style="52" customWidth="1"/>
    <col min="10" max="10" width="19.140625" style="52" customWidth="1"/>
    <col min="11" max="11" width="16.140625" style="52" bestFit="1" customWidth="1"/>
    <col min="12" max="16384" width="8.85546875" style="52"/>
  </cols>
  <sheetData>
    <row r="1" spans="1:10" s="64" customFormat="1" ht="26.1" customHeight="1" thickBot="1" x14ac:dyDescent="0.3">
      <c r="A1" s="51" t="str">
        <f>BT!B1</f>
        <v>GCA 2016</v>
      </c>
      <c r="C1" s="51"/>
      <c r="E1" s="51"/>
      <c r="G1" s="51"/>
      <c r="I1" s="51"/>
    </row>
    <row r="2" spans="1:10" ht="26.1" customHeight="1" x14ac:dyDescent="0.25">
      <c r="A2" s="36"/>
      <c r="B2" s="97"/>
      <c r="C2" s="36"/>
      <c r="D2" s="97"/>
      <c r="E2" s="36"/>
      <c r="F2" s="97"/>
      <c r="G2" s="36"/>
      <c r="H2" s="97"/>
      <c r="I2" s="36"/>
      <c r="J2" s="97"/>
    </row>
    <row r="3" spans="1:10" ht="26.1" customHeight="1" x14ac:dyDescent="0.25">
      <c r="A3" s="93" t="str">
        <f>BT!B2</f>
        <v>EVENTS</v>
      </c>
      <c r="B3" s="98" t="str">
        <f>BT!C2</f>
        <v>200 Free</v>
      </c>
      <c r="C3" s="93" t="str">
        <f>BT!B2</f>
        <v>EVENTS</v>
      </c>
      <c r="D3" s="98" t="str">
        <f>BT!D2</f>
        <v>200 IM</v>
      </c>
      <c r="E3" s="93" t="str">
        <f>BT!B2</f>
        <v>EVENTS</v>
      </c>
      <c r="F3" s="98" t="str">
        <f>BT!E2</f>
        <v>50 Free</v>
      </c>
      <c r="G3" s="93" t="str">
        <f>BT!B2</f>
        <v>EVENTS</v>
      </c>
      <c r="H3" s="99" t="str">
        <f>BT!F2</f>
        <v>50 Relay</v>
      </c>
      <c r="I3" s="93" t="str">
        <f>BT!B2</f>
        <v>EVENTS</v>
      </c>
      <c r="J3" s="99" t="str">
        <f>BT!G2</f>
        <v>100 Fly</v>
      </c>
    </row>
    <row r="4" spans="1:10" ht="26.1" customHeight="1" x14ac:dyDescent="0.25">
      <c r="A4" s="15" t="str">
        <f>BT!B5</f>
        <v>Gomez, Diana Sr.</v>
      </c>
      <c r="B4" s="100" t="str">
        <f>BT!C5</f>
        <v>2:07.17 SAN</v>
      </c>
      <c r="C4" s="15" t="str">
        <f>BT!B5</f>
        <v>Gomez, Diana Sr.</v>
      </c>
      <c r="D4" s="100" t="str">
        <f>BT!D5</f>
        <v>2:16.03 AZ</v>
      </c>
      <c r="E4" s="15" t="str">
        <f>BT!B13</f>
        <v>Rappaport, Caitlin So.</v>
      </c>
      <c r="F4" s="100" t="str">
        <f>BT!E13</f>
        <v>:25.96 WI</v>
      </c>
      <c r="G4" s="15" t="str">
        <f>BT!B13</f>
        <v>Rappaport, Caitlin So.</v>
      </c>
      <c r="H4" s="100" t="str">
        <f>BT!F13</f>
        <v>:24.93 AZ</v>
      </c>
      <c r="I4" s="15" t="str">
        <f>BT!B5</f>
        <v>Gomez, Diana Sr.</v>
      </c>
      <c r="J4" s="100" t="str">
        <f>BT!G5</f>
        <v>1:01.27 AZ</v>
      </c>
    </row>
    <row r="5" spans="1:10" ht="26.1" customHeight="1" x14ac:dyDescent="0.25">
      <c r="A5" s="15" t="str">
        <f>BT!B13</f>
        <v>Rappaport, Caitlin So.</v>
      </c>
      <c r="B5" s="100" t="str">
        <f>BT!C13</f>
        <v>2:11.11 PCV</v>
      </c>
      <c r="C5" s="15" t="str">
        <f>BT!B13</f>
        <v>Rappaport, Caitlin So.</v>
      </c>
      <c r="D5" s="100" t="str">
        <f>BT!D13</f>
        <v>2:18.08 SSI</v>
      </c>
      <c r="E5" s="15" t="str">
        <f>BT!B5</f>
        <v>Gomez, Diana Sr.</v>
      </c>
      <c r="F5" s="100" t="str">
        <f>BT!E5</f>
        <v>:26.09 AZ</v>
      </c>
      <c r="G5" s="15" t="str">
        <f>BT!B5</f>
        <v>Gomez, Diana Sr.</v>
      </c>
      <c r="H5" s="100" t="str">
        <f>BT!F5</f>
        <v>:27.25 HIG</v>
      </c>
      <c r="I5" s="15" t="str">
        <f>BT!B10</f>
        <v>McLenna, Dani Fr.</v>
      </c>
      <c r="J5" s="100" t="str">
        <f>BT!G10</f>
        <v>1:08.19 AZ</v>
      </c>
    </row>
    <row r="6" spans="1:10" ht="26.1" customHeight="1" x14ac:dyDescent="0.25">
      <c r="A6" s="15" t="str">
        <f>BT!B10</f>
        <v>McLenna, Dani Fr.</v>
      </c>
      <c r="B6" s="100" t="str">
        <f>BT!C10</f>
        <v>2:30.55 GCS</v>
      </c>
      <c r="C6" s="15" t="str">
        <f>BT!B10</f>
        <v>McLenna, Dani Fr.</v>
      </c>
      <c r="D6" s="100" t="str">
        <f>BT!D10</f>
        <v>2:41.10 SSI</v>
      </c>
      <c r="E6" s="15" t="str">
        <f>BT!B10</f>
        <v>McLenna, Dani Fr.</v>
      </c>
      <c r="F6" s="100" t="str">
        <f>BT!E10</f>
        <v>:27.65 SAN</v>
      </c>
      <c r="G6" s="15" t="str">
        <f>BT!B10</f>
        <v>McLenna, Dani Fr.</v>
      </c>
      <c r="H6" s="100" t="str">
        <f>BT!F10</f>
        <v>:27.53 AZ</v>
      </c>
      <c r="I6" s="15" t="str">
        <f>BT!B13</f>
        <v>Rappaport, Caitlin So.</v>
      </c>
      <c r="J6" s="100" t="str">
        <f>BT!G13</f>
        <v>1:11.90 DAF</v>
      </c>
    </row>
    <row r="7" spans="1:10" ht="26.1" customHeight="1" x14ac:dyDescent="0.25">
      <c r="A7" s="15" t="str">
        <f>BT!B11</f>
        <v>Miller, Taylor Jr.</v>
      </c>
      <c r="B7" s="100" t="str">
        <f>BT!C11</f>
        <v>2:36.03 SSI</v>
      </c>
      <c r="C7" s="15" t="str">
        <f>BT!B12</f>
        <v>Pham, Annabell So.</v>
      </c>
      <c r="D7" s="100" t="str">
        <f>BT!D12</f>
        <v>2:54.73 HIG</v>
      </c>
      <c r="E7" s="15" t="str">
        <f>BT!B4</f>
        <v>Chase, Kylah Sr.</v>
      </c>
      <c r="F7" s="100" t="str">
        <f>BT!E4</f>
        <v>:28.89 SSI</v>
      </c>
      <c r="G7" s="15" t="str">
        <f>BT!B4</f>
        <v>Chase, Kylah Sr.</v>
      </c>
      <c r="H7" s="100" t="str">
        <f>BT!F4</f>
        <v>:28.49 AZ</v>
      </c>
      <c r="I7" s="15" t="str">
        <f>BT!B12</f>
        <v>Pham, Annabell So.</v>
      </c>
      <c r="J7" s="100" t="str">
        <f>BT!G12</f>
        <v>1:27.47 GCS</v>
      </c>
    </row>
    <row r="8" spans="1:10" ht="26.1" customHeight="1" x14ac:dyDescent="0.25">
      <c r="A8" s="15" t="str">
        <f>BT!B4</f>
        <v>Chase, Kylah Sr.</v>
      </c>
      <c r="B8" s="100" t="str">
        <f>BT!C4</f>
        <v>2:42.22 HIG</v>
      </c>
      <c r="C8" s="15" t="str">
        <f>BT!B8</f>
        <v>Hunt, Macy So.</v>
      </c>
      <c r="D8" s="100" t="str">
        <f>BT!D8</f>
        <v>2:55.95 SPAJ</v>
      </c>
      <c r="E8" s="15" t="str">
        <f>BT!B11</f>
        <v>Miller, Taylor Jr.</v>
      </c>
      <c r="F8" s="100" t="str">
        <f>BT!E11</f>
        <v>:30.00 TT</v>
      </c>
      <c r="G8" s="15" t="str">
        <f>BT!B11</f>
        <v>Miller, Taylor Jr.</v>
      </c>
      <c r="H8" s="100" t="str">
        <f>BT!F11</f>
        <v>:29.15 AZ</v>
      </c>
      <c r="I8" s="15" t="str">
        <f>BT!B11</f>
        <v>Miller, Taylor Jr.</v>
      </c>
      <c r="J8" s="100" t="str">
        <f>BT!G11</f>
        <v>1:28.41 TT</v>
      </c>
    </row>
    <row r="9" spans="1:10" ht="26.1" customHeight="1" x14ac:dyDescent="0.25">
      <c r="A9" s="15" t="str">
        <f>BT!B14</f>
        <v>Scott, Sondrelle Jr.</v>
      </c>
      <c r="B9" s="100" t="str">
        <f>BT!C14</f>
        <v>2:48.00 DAF</v>
      </c>
      <c r="C9" s="15" t="str">
        <f>BT!B11</f>
        <v>Miller, Taylor Jr.</v>
      </c>
      <c r="D9" s="100" t="str">
        <f>BT!D11</f>
        <v>2:57.63 SAN</v>
      </c>
      <c r="E9" s="15" t="str">
        <f>BT!B12</f>
        <v>Pham, Annabell So.</v>
      </c>
      <c r="F9" s="100" t="str">
        <f>BT!E12</f>
        <v>:31.79 SSI</v>
      </c>
      <c r="G9" s="15" t="str">
        <f>BT!B7</f>
        <v>Hong, Hae Won So.</v>
      </c>
      <c r="H9" s="100" t="str">
        <f>BT!F7</f>
        <v>:32.62 VTP</v>
      </c>
      <c r="I9" s="15" t="str">
        <f>BT!B14</f>
        <v>Scott, Sondrelle Jr.</v>
      </c>
      <c r="J9" s="100" t="str">
        <f>BT!G14</f>
        <v>1:30.59 PCV</v>
      </c>
    </row>
    <row r="10" spans="1:10" ht="26.1" customHeight="1" x14ac:dyDescent="0.25">
      <c r="A10" s="15" t="str">
        <f>BT!B12</f>
        <v>Pham, Annabell So.</v>
      </c>
      <c r="B10" s="100" t="str">
        <f>BT!C12</f>
        <v>2:48.19 GCS</v>
      </c>
      <c r="C10" s="15" t="str">
        <f>BT!B7</f>
        <v>Hong, Hae Won So.</v>
      </c>
      <c r="D10" s="100" t="str">
        <f>BT!D7</f>
        <v>3:17.57 PCV</v>
      </c>
      <c r="E10" s="15" t="str">
        <f>BT!B7</f>
        <v>Hong, Hae Won So.</v>
      </c>
      <c r="F10" s="100" t="str">
        <f>BT!E7</f>
        <v>:32.20 KI</v>
      </c>
      <c r="G10" s="15" t="str">
        <f>BT!B15</f>
        <v>Tucker, Bailey So.</v>
      </c>
      <c r="H10" s="100" t="str">
        <f>BT!F15</f>
        <v>:32.79 SSI</v>
      </c>
      <c r="I10" s="15" t="str">
        <f>BT!B6</f>
        <v>Graham, Kate Jr.</v>
      </c>
      <c r="J10" s="100" t="str">
        <f>BT!G6</f>
        <v>1:32.53 SAN</v>
      </c>
    </row>
    <row r="11" spans="1:10" ht="26.1" customHeight="1" x14ac:dyDescent="0.25">
      <c r="A11" s="15" t="str">
        <f>BT!B6</f>
        <v>Graham, Kate Jr.</v>
      </c>
      <c r="B11" s="100" t="str">
        <f>BT!C6</f>
        <v>2:51.43 PCV</v>
      </c>
      <c r="C11" s="15" t="str">
        <f>BT!B15</f>
        <v>Tucker, Bailey So.</v>
      </c>
      <c r="D11" s="100" t="str">
        <f>BT!D15</f>
        <v>3:23.11 GCS</v>
      </c>
      <c r="E11" s="15" t="str">
        <f>BT!B6</f>
        <v>Graham, Kate Jr.</v>
      </c>
      <c r="F11" s="100" t="str">
        <f>BT!E6</f>
        <v>:32.24 SSI</v>
      </c>
      <c r="G11" s="15" t="str">
        <f>BT!B12</f>
        <v>Pham, Annabell So.</v>
      </c>
      <c r="H11" s="100" t="str">
        <f>BT!F12</f>
        <v>:32.97 SPAJ</v>
      </c>
      <c r="I11" s="15" t="str">
        <f>BT!B8</f>
        <v>Hunt, Macy So.</v>
      </c>
      <c r="J11" s="100" t="str">
        <f>BT!G8</f>
        <v>1:35.58 TT</v>
      </c>
    </row>
    <row r="12" spans="1:10" ht="26.1" customHeight="1" x14ac:dyDescent="0.25">
      <c r="A12" s="15" t="str">
        <f>BT!B7</f>
        <v>Hong, Hae Won So.</v>
      </c>
      <c r="B12" s="100" t="str">
        <f>BT!C7</f>
        <v>2:52.32 HIG</v>
      </c>
      <c r="C12" s="15" t="str">
        <f>BT!B14</f>
        <v>Scott, Sondrelle Jr.</v>
      </c>
      <c r="D12" s="100" t="str">
        <f>BT!D14</f>
        <v>3:33.22 TT</v>
      </c>
      <c r="E12" s="15" t="str">
        <f>BT!B14</f>
        <v>Scott, Sondrelle Jr.</v>
      </c>
      <c r="F12" s="100" t="str">
        <f>BT!E14</f>
        <v>:33.84 GCS</v>
      </c>
      <c r="G12" s="15" t="str">
        <f>BT!B8</f>
        <v>Hunt, Macy So.</v>
      </c>
      <c r="H12" s="100" t="str">
        <f>BT!F8</f>
        <v>:34.01 VTP</v>
      </c>
      <c r="I12" s="15" t="str">
        <f>BT!B7</f>
        <v>Hong, Hae Won So.</v>
      </c>
      <c r="J12" s="100" t="str">
        <f>BT!G7</f>
        <v>1:39.85 DAF</v>
      </c>
    </row>
    <row r="13" spans="1:10" ht="26.1" customHeight="1" x14ac:dyDescent="0.25">
      <c r="A13" s="15" t="str">
        <f>BT!B8</f>
        <v>Hunt, Macy So.</v>
      </c>
      <c r="B13" s="100" t="str">
        <f>BT!C8</f>
        <v>2:52.53 TT</v>
      </c>
      <c r="C13" s="15" t="str">
        <f>BT!B6</f>
        <v>Graham, Kate Jr.</v>
      </c>
      <c r="D13" s="100" t="str">
        <f>BT!D6</f>
        <v>3:36.06 TT</v>
      </c>
      <c r="E13" s="15" t="str">
        <f>BT!B8</f>
        <v>Hunt, Macy So.</v>
      </c>
      <c r="F13" s="100" t="str">
        <f>BT!E8</f>
        <v>:33.99 PCV</v>
      </c>
      <c r="G13" s="15" t="str">
        <f>BT!B6</f>
        <v>Graham, Kate Jr.</v>
      </c>
      <c r="H13" s="100" t="str">
        <f>BT!F6</f>
        <v>:34.43 DAF</v>
      </c>
      <c r="I13" s="15" t="str">
        <f>BT!B9</f>
        <v>Liu, Yaya So.</v>
      </c>
      <c r="J13" s="100" t="str">
        <f>BT!G9</f>
        <v>1:51.76 TT</v>
      </c>
    </row>
    <row r="14" spans="1:10" ht="26.1" customHeight="1" x14ac:dyDescent="0.25">
      <c r="A14" s="15" t="str">
        <f>BT!B15</f>
        <v>Tucker, Bailey So.</v>
      </c>
      <c r="B14" s="100" t="str">
        <f>BT!C15</f>
        <v>3:13.00 PCV</v>
      </c>
      <c r="C14" s="15" t="str">
        <f>BT!B3</f>
        <v>Bumgarner, Sara Fr.</v>
      </c>
      <c r="D14" s="100" t="str">
        <f>BT!D3</f>
        <v>3:55.73 HIG</v>
      </c>
      <c r="E14" s="15" t="str">
        <f>BT!B15</f>
        <v>Tucker, Bailey So.</v>
      </c>
      <c r="F14" s="100" t="str">
        <f>BT!E15</f>
        <v>:34.67 SSI</v>
      </c>
      <c r="G14" s="15" t="str">
        <f>BT!B14</f>
        <v>Scott, Sondrelle Jr.</v>
      </c>
      <c r="H14" s="100" t="str">
        <f>BT!F14</f>
        <v>:34.55 GCS</v>
      </c>
      <c r="I14" s="15" t="str">
        <f>BT!B3</f>
        <v>Bumgarner, Sara Fr.</v>
      </c>
      <c r="J14" s="100" t="str">
        <f>BT!G3</f>
        <v>2:05.31 HIG</v>
      </c>
    </row>
    <row r="15" spans="1:10" ht="26.1" customHeight="1" x14ac:dyDescent="0.25">
      <c r="A15" s="15" t="str">
        <f>BT!B3</f>
        <v>Bumgarner, Sara Fr.</v>
      </c>
      <c r="B15" s="100" t="str">
        <f>BT!C3</f>
        <v>4:21.85 TT</v>
      </c>
      <c r="C15" s="15" t="str">
        <f>BT!B17</f>
        <v>Dudas, Sierra Jr.</v>
      </c>
      <c r="D15" s="100" t="str">
        <f>BT!D17</f>
        <v>Diver</v>
      </c>
      <c r="E15" s="15" t="str">
        <f>BT!B3</f>
        <v>Bumgarner, Sara Fr.</v>
      </c>
      <c r="F15" s="100" t="str">
        <f>BT!E3</f>
        <v>:36.91 DAF</v>
      </c>
      <c r="G15" s="15" t="str">
        <f>BT!B3</f>
        <v>Bumgarner, Sara Fr.</v>
      </c>
      <c r="H15" s="100" t="str">
        <f>BT!F3</f>
        <v>:36.25 HIG</v>
      </c>
      <c r="I15" s="15" t="str">
        <f>BT!B15</f>
        <v>Tucker, Bailey So.</v>
      </c>
      <c r="J15" s="100" t="str">
        <f>BT!G15</f>
        <v>2:15.57 TT</v>
      </c>
    </row>
    <row r="16" spans="1:10" ht="26.1" customHeight="1" x14ac:dyDescent="0.25">
      <c r="A16" s="15" t="str">
        <f>BT!B17</f>
        <v>Dudas, Sierra Jr.</v>
      </c>
      <c r="B16" s="100" t="str">
        <f>BT!C17</f>
        <v>Diver</v>
      </c>
      <c r="C16" s="15" t="str">
        <f>BT!B18</f>
        <v>Milas, Gracie Jr.</v>
      </c>
      <c r="D16" s="100" t="str">
        <f>BT!D18</f>
        <v>Diver</v>
      </c>
      <c r="E16" s="15" t="str">
        <f>BT!B20</f>
        <v>Uribe, Scarlett Jr.</v>
      </c>
      <c r="F16" s="100" t="str">
        <f>BT!E20</f>
        <v>:38.02 TT</v>
      </c>
      <c r="G16" s="15" t="str">
        <f>BT!B20</f>
        <v>Uribe, Scarlett Jr.</v>
      </c>
      <c r="H16" s="100" t="str">
        <f>BT!F20</f>
        <v>:37.01 HIG</v>
      </c>
      <c r="I16" s="15" t="str">
        <f>BT!B20</f>
        <v>Uribe, Scarlett Jr.</v>
      </c>
      <c r="J16" s="100" t="str">
        <f>BT!G20</f>
        <v>2:19.90 TT</v>
      </c>
    </row>
    <row r="17" spans="1:10" ht="26.1" customHeight="1" x14ac:dyDescent="0.25">
      <c r="A17" s="15" t="str">
        <f>BT!B18</f>
        <v>Milas, Gracie Jr.</v>
      </c>
      <c r="B17" s="100" t="str">
        <f>BT!C18</f>
        <v>Diver</v>
      </c>
      <c r="C17" s="15" t="str">
        <f>BT!B19</f>
        <v>Podracky, Katie Jr.</v>
      </c>
      <c r="D17" s="100" t="str">
        <f>BT!D19</f>
        <v>Diver</v>
      </c>
      <c r="E17" s="15" t="str">
        <f>BT!B9</f>
        <v>Liu, Yaya So.</v>
      </c>
      <c r="F17" s="100" t="str">
        <f>BT!E9</f>
        <v>:40.53 TT</v>
      </c>
      <c r="G17" s="15" t="str">
        <f>BT!B19</f>
        <v>Podracky, Katie Jr.</v>
      </c>
      <c r="H17" s="100" t="str">
        <f>BT!F19</f>
        <v>:39.09 GCS</v>
      </c>
      <c r="I17" s="15" t="str">
        <f>BT!B17</f>
        <v>Dudas, Sierra Jr.</v>
      </c>
      <c r="J17" s="100" t="str">
        <f>BT!G17</f>
        <v>Diver</v>
      </c>
    </row>
    <row r="18" spans="1:10" ht="26.1" customHeight="1" x14ac:dyDescent="0.25">
      <c r="A18" s="15" t="str">
        <f>BT!B19</f>
        <v>Podracky, Katie Jr.</v>
      </c>
      <c r="B18" s="100" t="str">
        <f>BT!C19</f>
        <v>Diver</v>
      </c>
      <c r="C18" s="15" t="str">
        <f>BT!B20</f>
        <v>Uribe, Scarlett Jr.</v>
      </c>
      <c r="D18" s="100" t="str">
        <f>BT!D20</f>
        <v>Diver</v>
      </c>
      <c r="E18" s="15" t="str">
        <f>BT!B17</f>
        <v>Dudas, Sierra Jr.</v>
      </c>
      <c r="F18" s="100" t="str">
        <f>BT!E17</f>
        <v>:46.65 TT</v>
      </c>
      <c r="G18" s="15" t="str">
        <f>BT!B17</f>
        <v>Dudas, Sierra Jr.</v>
      </c>
      <c r="H18" s="100" t="str">
        <f>BT!F17</f>
        <v>:42.77 GCS</v>
      </c>
      <c r="I18" s="15" t="str">
        <f>BT!B18</f>
        <v>Milas, Gracie Jr.</v>
      </c>
      <c r="J18" s="100" t="str">
        <f>BT!G18</f>
        <v>Diver</v>
      </c>
    </row>
    <row r="19" spans="1:10" ht="26.1" customHeight="1" x14ac:dyDescent="0.25">
      <c r="A19" s="15" t="str">
        <f>BT!B20</f>
        <v>Uribe, Scarlett Jr.</v>
      </c>
      <c r="B19" s="100" t="str">
        <f>BT!C20</f>
        <v>Diver</v>
      </c>
      <c r="C19" s="15" t="str">
        <f>BT!B9</f>
        <v>Liu, Yaya So.</v>
      </c>
      <c r="D19" s="100" t="str">
        <f>BT!D9</f>
        <v>INJ</v>
      </c>
      <c r="E19" s="15" t="str">
        <f>BT!B18</f>
        <v>Milas, Gracie Jr.</v>
      </c>
      <c r="F19" s="100" t="str">
        <f>BT!E18</f>
        <v>:49.16 TT</v>
      </c>
      <c r="G19" s="15" t="str">
        <f>BT!B18</f>
        <v>Milas, Gracie Jr.</v>
      </c>
      <c r="H19" s="100" t="str">
        <f>BT!F18</f>
        <v>Diver</v>
      </c>
      <c r="I19" s="15" t="str">
        <f>BT!B19</f>
        <v>Podracky, Katie Jr.</v>
      </c>
      <c r="J19" s="100" t="str">
        <f>BT!G19</f>
        <v>Diver</v>
      </c>
    </row>
    <row r="20" spans="1:10" ht="26.1" customHeight="1" x14ac:dyDescent="0.25">
      <c r="A20" s="15" t="str">
        <f>BT!B9</f>
        <v>Liu, Yaya So.</v>
      </c>
      <c r="B20" s="100" t="str">
        <f>BT!C9</f>
        <v>INJ</v>
      </c>
      <c r="C20" s="15" t="str">
        <f>BT!B4</f>
        <v>Chase, Kylah Sr.</v>
      </c>
      <c r="D20" s="100" t="str">
        <f>BT!D4</f>
        <v>INJ</v>
      </c>
      <c r="E20" s="15" t="str">
        <f>BT!B19</f>
        <v>Podracky, Katie Jr.</v>
      </c>
      <c r="F20" s="100" t="str">
        <f>BT!E19</f>
        <v>Diver</v>
      </c>
      <c r="G20" s="15" t="str">
        <f>BT!B16</f>
        <v>Kang, Hannah Fr.</v>
      </c>
      <c r="H20" s="100" t="str">
        <f>BT!F16</f>
        <v>INJ</v>
      </c>
      <c r="I20" s="15" t="str">
        <f>BT!B4</f>
        <v>Chase, Kylah Sr.</v>
      </c>
      <c r="J20" s="100" t="str">
        <f>BT!G4</f>
        <v>INJ</v>
      </c>
    </row>
    <row r="21" spans="1:10" ht="26.1" customHeight="1" thickBot="1" x14ac:dyDescent="0.3">
      <c r="A21" s="101" t="str">
        <f>BT!B16</f>
        <v>Kang, Hannah Fr.</v>
      </c>
      <c r="B21" s="102" t="str">
        <f>BT!C16</f>
        <v>INJ</v>
      </c>
      <c r="C21" s="101" t="str">
        <f>BT!B16</f>
        <v>Kang, Hannah Fr.</v>
      </c>
      <c r="D21" s="102" t="str">
        <f>BT!D16</f>
        <v>INJ</v>
      </c>
      <c r="E21" s="101" t="str">
        <f>BT!B16</f>
        <v>Kang, Hannah Fr.</v>
      </c>
      <c r="F21" s="102" t="str">
        <f>BT!E16</f>
        <v>INJ</v>
      </c>
      <c r="G21" s="101" t="str">
        <f>BT!B9</f>
        <v>Liu, Yaya So.</v>
      </c>
      <c r="H21" s="102" t="str">
        <f>BT!F9</f>
        <v>NT</v>
      </c>
      <c r="I21" s="101" t="str">
        <f>BT!B16</f>
        <v>Kang, Hannah Fr.</v>
      </c>
      <c r="J21" s="102" t="str">
        <f>BT!G16</f>
        <v>INJ</v>
      </c>
    </row>
    <row r="22" spans="1:10" ht="26.1" customHeight="1" x14ac:dyDescent="0.25">
      <c r="A22" s="36"/>
      <c r="B22" s="97"/>
      <c r="C22" s="36"/>
      <c r="D22" s="97"/>
      <c r="E22" s="36"/>
      <c r="F22" s="97"/>
      <c r="G22" s="36"/>
      <c r="H22" s="97"/>
      <c r="I22" s="36"/>
      <c r="J22" s="97"/>
    </row>
    <row r="23" spans="1:10" ht="26.1" customHeight="1" x14ac:dyDescent="0.25">
      <c r="A23" s="93" t="str">
        <f>BT!B2</f>
        <v>EVENTS</v>
      </c>
      <c r="B23" s="99" t="str">
        <f>BT!H2</f>
        <v>100 Free</v>
      </c>
      <c r="C23" s="93" t="str">
        <f>BT!B2</f>
        <v>EVENTS</v>
      </c>
      <c r="D23" s="99" t="str">
        <f>BT!I2</f>
        <v>100 Relay</v>
      </c>
      <c r="E23" s="93" t="str">
        <f>BT!B2</f>
        <v>EVENTS</v>
      </c>
      <c r="F23" s="103" t="str">
        <f>BT!J2</f>
        <v>500 Free</v>
      </c>
      <c r="G23" s="93" t="str">
        <f>BT!B2</f>
        <v>EVENTS</v>
      </c>
      <c r="H23" s="103" t="str">
        <f>BT!K2</f>
        <v>100 Back</v>
      </c>
      <c r="I23" s="93" t="str">
        <f>BT!B2</f>
        <v>EVENTS</v>
      </c>
      <c r="J23" s="99" t="str">
        <f>BT!L2</f>
        <v>100 Breast</v>
      </c>
    </row>
    <row r="24" spans="1:10" ht="26.1" customHeight="1" x14ac:dyDescent="0.25">
      <c r="A24" s="15" t="str">
        <f>BT!B13</f>
        <v>Rappaport, Caitlin So.</v>
      </c>
      <c r="B24" s="100" t="str">
        <f>BT!H13</f>
        <v>:55.02 AZ</v>
      </c>
      <c r="C24" s="15" t="str">
        <f>BT!B13</f>
        <v>Rappaport, Caitlin So.</v>
      </c>
      <c r="D24" s="100" t="str">
        <f>BT!I13</f>
        <v>:55.30 AZ</v>
      </c>
      <c r="E24" s="15" t="str">
        <f>BT!B5</f>
        <v>Gomez, Diana Sr.</v>
      </c>
      <c r="F24" s="103" t="str">
        <f>BT!J5</f>
        <v>5:40.19 SAN</v>
      </c>
      <c r="G24" s="15" t="str">
        <f>BT!B13</f>
        <v>Rappaport, Caitlin So.</v>
      </c>
      <c r="H24" s="103" t="str">
        <f>BT!K13</f>
        <v>1:07.60 SSI</v>
      </c>
      <c r="I24" s="15" t="str">
        <f>BT!B13</f>
        <v>Rappaport, Caitlin So.</v>
      </c>
      <c r="J24" s="103" t="str">
        <f>BT!L13</f>
        <v>1:09.29 SAN</v>
      </c>
    </row>
    <row r="25" spans="1:10" ht="26.1" customHeight="1" x14ac:dyDescent="0.25">
      <c r="A25" s="15" t="str">
        <f>BT!B5</f>
        <v>Gomez, Diana Sr.</v>
      </c>
      <c r="B25" s="100" t="str">
        <f>BT!H5</f>
        <v>:56.83 AZ</v>
      </c>
      <c r="C25" s="15" t="str">
        <f>BT!B5</f>
        <v>Gomez, Diana Sr.</v>
      </c>
      <c r="D25" s="100" t="str">
        <f>BT!I5</f>
        <v>1:01.46 SPAJ</v>
      </c>
      <c r="E25" s="15" t="str">
        <f>BT!B13</f>
        <v>Rappaport, Caitlin So.</v>
      </c>
      <c r="F25" s="103" t="str">
        <f>BT!J13</f>
        <v>5:47.32 GCS</v>
      </c>
      <c r="G25" s="15" t="str">
        <f>BT!B5</f>
        <v>Gomez, Diana Sr.</v>
      </c>
      <c r="H25" s="103" t="str">
        <f>BT!K5</f>
        <v>1:08.31 SSI</v>
      </c>
      <c r="I25" s="15" t="str">
        <f>BT!B5</f>
        <v>Gomez, Diana Sr.</v>
      </c>
      <c r="J25" s="103" t="str">
        <f>BT!L5</f>
        <v>1:14.95 SPAJ</v>
      </c>
    </row>
    <row r="26" spans="1:10" ht="26.1" customHeight="1" x14ac:dyDescent="0.25">
      <c r="A26" s="15" t="str">
        <f>BT!B10</f>
        <v>McLenna, Dani Fr.</v>
      </c>
      <c r="B26" s="100" t="str">
        <f>BT!H10</f>
        <v>1:03.25 FB</v>
      </c>
      <c r="C26" s="15" t="str">
        <f>BT!B10</f>
        <v>McLenna, Dani Fr.</v>
      </c>
      <c r="D26" s="100" t="str">
        <f>BT!I10</f>
        <v>1:01.87 SSI</v>
      </c>
      <c r="E26" s="15" t="str">
        <f>BT!B10</f>
        <v>McLenna, Dani Fr.</v>
      </c>
      <c r="F26" s="103" t="str">
        <f>BT!J10</f>
        <v>7:17.66 HIG</v>
      </c>
      <c r="G26" s="15" t="str">
        <f>BT!B4</f>
        <v>Chase, Kylah Sr.</v>
      </c>
      <c r="H26" s="103" t="str">
        <f>BT!K4</f>
        <v>1:18.10 WI</v>
      </c>
      <c r="I26" s="15" t="str">
        <f>BT!B10</f>
        <v>McLenna, Dani Fr.</v>
      </c>
      <c r="J26" s="103" t="str">
        <f>BT!L10</f>
        <v>1:26.91 DAF</v>
      </c>
    </row>
    <row r="27" spans="1:10" ht="26.1" customHeight="1" x14ac:dyDescent="0.25">
      <c r="A27" s="15" t="str">
        <f>BT!B4</f>
        <v>Chase, Kylah Sr.</v>
      </c>
      <c r="B27" s="100" t="str">
        <f>BT!H4</f>
        <v>1:04.44 SSI</v>
      </c>
      <c r="C27" s="15" t="str">
        <f>BT!B4</f>
        <v>Chase, Kylah Sr.</v>
      </c>
      <c r="D27" s="100" t="str">
        <f>BT!I4</f>
        <v>1:03.19 AZ</v>
      </c>
      <c r="E27" s="15" t="str">
        <f>BT!B11</f>
        <v>Miller, Taylor Jr.</v>
      </c>
      <c r="F27" s="103" t="str">
        <f>BT!J11</f>
        <v>7:19.56 VTP</v>
      </c>
      <c r="G27" s="15" t="str">
        <f>BT!B10</f>
        <v>McLenna, Dani Fr.</v>
      </c>
      <c r="H27" s="103" t="str">
        <f>BT!K10</f>
        <v>1:18.15 GCS</v>
      </c>
      <c r="I27" s="15" t="str">
        <f>BT!B8</f>
        <v>Hunt, Macy So.</v>
      </c>
      <c r="J27" s="103" t="str">
        <f>BT!L8</f>
        <v>1:28.25 PCV</v>
      </c>
    </row>
    <row r="28" spans="1:10" ht="26.1" customHeight="1" x14ac:dyDescent="0.25">
      <c r="A28" s="15" t="str">
        <f>BT!B11</f>
        <v>Miller, Taylor Jr.</v>
      </c>
      <c r="B28" s="100" t="str">
        <f>BT!H11</f>
        <v>1:06.48 KI</v>
      </c>
      <c r="C28" s="15" t="str">
        <f>BT!B11</f>
        <v>Miller, Taylor Jr.</v>
      </c>
      <c r="D28" s="100" t="str">
        <f>BT!I11</f>
        <v>1:08.56 SAN</v>
      </c>
      <c r="E28" s="15" t="str">
        <f>BT!B8</f>
        <v>Hunt, Macy So.</v>
      </c>
      <c r="F28" s="103" t="str">
        <f>BT!J8</f>
        <v>7:21.40 DAF</v>
      </c>
      <c r="G28" s="15" t="str">
        <f>BT!B12</f>
        <v>Pham, Annabell So.</v>
      </c>
      <c r="H28" s="103" t="str">
        <f>BT!K12</f>
        <v>1:21.20 GIL</v>
      </c>
      <c r="I28" s="15" t="str">
        <f>BT!B11</f>
        <v>Miller, Taylor Jr.</v>
      </c>
      <c r="J28" s="103" t="str">
        <f>BT!L11</f>
        <v>1:32.28 SAN</v>
      </c>
    </row>
    <row r="29" spans="1:10" ht="26.1" customHeight="1" x14ac:dyDescent="0.25">
      <c r="A29" s="15" t="str">
        <f>BT!B12</f>
        <v>Pham, Annabell So.</v>
      </c>
      <c r="B29" s="100" t="str">
        <f>BT!H12</f>
        <v>1:09.63 SAN</v>
      </c>
      <c r="C29" s="15" t="str">
        <f>BT!B12</f>
        <v>Pham, Annabell So.</v>
      </c>
      <c r="D29" s="100" t="str">
        <f>BT!I12</f>
        <v>1:12.36 DAF</v>
      </c>
      <c r="E29" s="15" t="str">
        <f>BT!B14</f>
        <v>Scott, Sondrelle Jr.</v>
      </c>
      <c r="F29" s="103" t="str">
        <f>BT!J14</f>
        <v>7:32.69 KI</v>
      </c>
      <c r="G29" s="15" t="str">
        <f>BT!B11</f>
        <v>Miller, Taylor Jr.</v>
      </c>
      <c r="H29" s="103" t="str">
        <f>BT!K11</f>
        <v>1:22.79 FB</v>
      </c>
      <c r="I29" s="15" t="str">
        <f>BT!B7</f>
        <v>Hong, Hae Won So.</v>
      </c>
      <c r="J29" s="103" t="str">
        <f>BT!L7</f>
        <v>1:34.07 SAN</v>
      </c>
    </row>
    <row r="30" spans="1:10" ht="26.1" customHeight="1" x14ac:dyDescent="0.25">
      <c r="A30" s="15" t="str">
        <f>BT!B14</f>
        <v>Scott, Sondrelle Jr.</v>
      </c>
      <c r="B30" s="100" t="str">
        <f>BT!H14</f>
        <v>1:14.57 TT</v>
      </c>
      <c r="C30" s="15" t="str">
        <f>BT!B7</f>
        <v>Hong, Hae Won So.</v>
      </c>
      <c r="D30" s="100" t="str">
        <f>BT!I7</f>
        <v>1:14.84 SAN</v>
      </c>
      <c r="E30" s="15" t="str">
        <f>BT!B12</f>
        <v>Pham, Annabell So.</v>
      </c>
      <c r="F30" s="103" t="str">
        <f>BT!J12</f>
        <v>7:33.48 SPAJ</v>
      </c>
      <c r="G30" s="15" t="str">
        <f>BT!B8</f>
        <v>Hunt, Macy So.</v>
      </c>
      <c r="H30" s="103" t="str">
        <f>BT!K8</f>
        <v>1:25.47 DAF</v>
      </c>
      <c r="I30" s="15" t="str">
        <f>BT!B4</f>
        <v>Chase, Kylah Sr.</v>
      </c>
      <c r="J30" s="103" t="str">
        <f>BT!L4</f>
        <v>1:34.66 TT</v>
      </c>
    </row>
    <row r="31" spans="1:10" ht="26.1" customHeight="1" x14ac:dyDescent="0.25">
      <c r="A31" s="15" t="str">
        <f>BT!B7</f>
        <v>Hong, Hae Won So.</v>
      </c>
      <c r="B31" s="100" t="str">
        <f>BT!H7</f>
        <v>1:15.11 GCS</v>
      </c>
      <c r="C31" s="15" t="str">
        <f>BT!B14</f>
        <v>Scott, Sondrelle Jr.</v>
      </c>
      <c r="D31" s="100" t="str">
        <f>BT!I14</f>
        <v>1:16.14 DAF</v>
      </c>
      <c r="E31" s="15" t="str">
        <f>BT!B4</f>
        <v>Chase, Kylah Sr.</v>
      </c>
      <c r="F31" s="103" t="str">
        <f>BT!J4</f>
        <v>7:49.53 TT</v>
      </c>
      <c r="G31" s="15" t="str">
        <f>BT!B15</f>
        <v>Tucker, Bailey So.</v>
      </c>
      <c r="H31" s="103" t="str">
        <f>BT!K15</f>
        <v>1:30.13 SSI</v>
      </c>
      <c r="I31" s="15" t="str">
        <f>BT!B15</f>
        <v>Tucker, Bailey So.</v>
      </c>
      <c r="J31" s="103" t="str">
        <f>BT!L15</f>
        <v>1:35.06 SPAJ</v>
      </c>
    </row>
    <row r="32" spans="1:10" ht="26.1" customHeight="1" x14ac:dyDescent="0.25">
      <c r="A32" s="15" t="str">
        <f>BT!B6</f>
        <v>Graham, Kate Jr.</v>
      </c>
      <c r="B32" s="100" t="str">
        <f>BT!H6</f>
        <v>1:15.92 KI</v>
      </c>
      <c r="C32" s="15" t="str">
        <f>BT!B6</f>
        <v>Graham, Kate Jr.</v>
      </c>
      <c r="D32" s="100" t="str">
        <f>BT!I6</f>
        <v>1:16.93 PCV</v>
      </c>
      <c r="E32" s="15" t="str">
        <f>BT!B7</f>
        <v>Hong, Hae Won So.</v>
      </c>
      <c r="F32" s="103" t="str">
        <f>BT!J7</f>
        <v>8:29.28 TT</v>
      </c>
      <c r="G32" s="15" t="str">
        <f>BT!B14</f>
        <v>Scott, Sondrelle Jr.</v>
      </c>
      <c r="H32" s="103" t="str">
        <f>BT!K14</f>
        <v>1:35.72 TT</v>
      </c>
      <c r="I32" s="15" t="str">
        <f>BT!B12</f>
        <v>Pham, Annabell So.</v>
      </c>
      <c r="J32" s="103" t="str">
        <f>BT!L12</f>
        <v>1:37.58 FB</v>
      </c>
    </row>
    <row r="33" spans="1:10" ht="26.1" customHeight="1" x14ac:dyDescent="0.25">
      <c r="A33" s="15" t="str">
        <f>BT!B8</f>
        <v>Hunt, Macy So.</v>
      </c>
      <c r="B33" s="100" t="str">
        <f>BT!H8</f>
        <v>1:16.33 FB</v>
      </c>
      <c r="C33" s="15" t="str">
        <f>BT!B8</f>
        <v>Hunt, Macy So.</v>
      </c>
      <c r="D33" s="100" t="str">
        <f>BT!I8</f>
        <v>1:17.45 WI</v>
      </c>
      <c r="E33" s="15" t="str">
        <f>BT!B15</f>
        <v>Tucker, Bailey So.</v>
      </c>
      <c r="F33" s="103" t="str">
        <f>BT!J15</f>
        <v>8:43.26 HIG</v>
      </c>
      <c r="G33" s="15" t="str">
        <f>BT!B7</f>
        <v>Hong, Hae Won So.</v>
      </c>
      <c r="H33" s="103" t="str">
        <f>BT!K7</f>
        <v>1:37.00 GCS</v>
      </c>
      <c r="I33" s="15" t="str">
        <f>BT!B20</f>
        <v>Uribe, Scarlett Jr.</v>
      </c>
      <c r="J33" s="103" t="str">
        <f>BT!L20</f>
        <v>1:52.38 HIG</v>
      </c>
    </row>
    <row r="34" spans="1:10" ht="26.1" customHeight="1" x14ac:dyDescent="0.25">
      <c r="A34" s="15" t="str">
        <f>BT!B15</f>
        <v>Tucker, Bailey So.</v>
      </c>
      <c r="B34" s="100" t="str">
        <f>BT!H15</f>
        <v>1:20.83 WI</v>
      </c>
      <c r="C34" s="15" t="str">
        <f>BT!B20</f>
        <v>Uribe, Scarlett Jr.</v>
      </c>
      <c r="D34" s="100" t="str">
        <f>BT!I20</f>
        <v>1:26.50 DAF</v>
      </c>
      <c r="E34" s="15" t="str">
        <f>BT!B6</f>
        <v>Graham, Kate Jr.</v>
      </c>
      <c r="F34" s="103" t="str">
        <f>BT!J6</f>
        <v>9:14.97 TT</v>
      </c>
      <c r="G34" s="15" t="str">
        <f>BT!B20</f>
        <v>Uribe, Scarlett Jr.</v>
      </c>
      <c r="H34" s="103" t="str">
        <f>BT!K20</f>
        <v>1:40.46 TT</v>
      </c>
      <c r="I34" s="15" t="str">
        <f>BT!B9</f>
        <v>Liu, Yaya So.</v>
      </c>
      <c r="J34" s="103" t="str">
        <f>BT!L9</f>
        <v>1:59.94 TT</v>
      </c>
    </row>
    <row r="35" spans="1:10" ht="26.1" customHeight="1" x14ac:dyDescent="0.25">
      <c r="A35" s="15" t="str">
        <f>BT!B3</f>
        <v>Bumgarner, Sara Fr.</v>
      </c>
      <c r="B35" s="100" t="str">
        <f>BT!H3</f>
        <v>1:24.70 PG</v>
      </c>
      <c r="C35" s="15" t="str">
        <f>BT!B15</f>
        <v>Tucker, Bailey So.</v>
      </c>
      <c r="D35" s="100" t="str">
        <f>BT!I15</f>
        <v>1:27.29 PCV</v>
      </c>
      <c r="E35" s="15" t="str">
        <f>BT!B9</f>
        <v>Liu, Yaya So.</v>
      </c>
      <c r="F35" s="103" t="str">
        <f>BT!J9</f>
        <v>10:24.70 TT</v>
      </c>
      <c r="G35" s="15" t="str">
        <f>BT!B6</f>
        <v>Graham, Kate Jr.</v>
      </c>
      <c r="H35" s="103" t="str">
        <f>BT!K6</f>
        <v>1:43.56 TT</v>
      </c>
      <c r="I35" s="15" t="str">
        <f>BT!B14</f>
        <v>Scott, Sondrelle Jr.</v>
      </c>
      <c r="J35" s="103" t="str">
        <f>BT!L14</f>
        <v>2:02.87 TT</v>
      </c>
    </row>
    <row r="36" spans="1:10" ht="26.1" customHeight="1" x14ac:dyDescent="0.25">
      <c r="A36" s="15" t="str">
        <f>BT!B20</f>
        <v>Uribe, Scarlett Jr.</v>
      </c>
      <c r="B36" s="100" t="str">
        <f>BT!H20</f>
        <v>1:26.65 PCV</v>
      </c>
      <c r="C36" s="15" t="str">
        <f>BT!B18</f>
        <v>Milas, Gracie Jr.</v>
      </c>
      <c r="D36" s="100" t="str">
        <f>BT!I18</f>
        <v>1:29.47 DAF</v>
      </c>
      <c r="E36" s="15" t="str">
        <f>BT!B3</f>
        <v>Bumgarner, Sara Fr.</v>
      </c>
      <c r="F36" s="103" t="str">
        <f>BT!J3</f>
        <v>10:44.81 TT</v>
      </c>
      <c r="G36" s="15" t="str">
        <f>BT!B3</f>
        <v>Bumgarner, Sara Fr.</v>
      </c>
      <c r="H36" s="103" t="str">
        <f>BT!K3</f>
        <v>1:49.26 VTP</v>
      </c>
      <c r="I36" s="15" t="str">
        <f>BT!B6</f>
        <v>Graham, Kate Jr.</v>
      </c>
      <c r="J36" s="103" t="str">
        <f>BT!L6</f>
        <v>2:07.82 TT</v>
      </c>
    </row>
    <row r="37" spans="1:10" ht="26.1" customHeight="1" x14ac:dyDescent="0.25">
      <c r="A37" s="15" t="str">
        <f>BT!B9</f>
        <v>Liu, Yaya So.</v>
      </c>
      <c r="B37" s="100" t="str">
        <f>BT!H9</f>
        <v>1:35.29 TT</v>
      </c>
      <c r="C37" s="15" t="str">
        <f>BT!B19</f>
        <v>Podracky, Katie Jr.</v>
      </c>
      <c r="D37" s="100" t="str">
        <f>BT!I19</f>
        <v>1:34.46 DAF</v>
      </c>
      <c r="E37" s="15" t="str">
        <f>BT!B17</f>
        <v>Dudas, Sierra Jr.</v>
      </c>
      <c r="F37" s="103" t="str">
        <f>BT!J17</f>
        <v>Diver</v>
      </c>
      <c r="G37" s="15" t="str">
        <f>BT!B9</f>
        <v>Liu, Yaya So.</v>
      </c>
      <c r="H37" s="103" t="str">
        <f>BT!K9</f>
        <v>1:51.53 TT</v>
      </c>
      <c r="I37" s="15" t="str">
        <f>BT!B3</f>
        <v>Bumgarner, Sara Fr.</v>
      </c>
      <c r="J37" s="103" t="str">
        <f>BT!L3</f>
        <v>2:37.56 TT</v>
      </c>
    </row>
    <row r="38" spans="1:10" ht="26.1" customHeight="1" x14ac:dyDescent="0.25">
      <c r="A38" s="15" t="str">
        <f>BT!B17</f>
        <v>Dudas, Sierra Jr.</v>
      </c>
      <c r="B38" s="100" t="str">
        <f>BT!H17</f>
        <v>Diver</v>
      </c>
      <c r="C38" s="15" t="str">
        <f>BT!B3</f>
        <v>Bumgarner, Sara Fr.</v>
      </c>
      <c r="D38" s="100" t="str">
        <f>BT!I3</f>
        <v>1:38.70 VTP</v>
      </c>
      <c r="E38" s="15" t="str">
        <f>BT!B18</f>
        <v>Milas, Gracie Jr.</v>
      </c>
      <c r="F38" s="103" t="str">
        <f>BT!J18</f>
        <v>Diver</v>
      </c>
      <c r="G38" s="15" t="str">
        <f>BT!B17</f>
        <v>Dudas, Sierra Jr.</v>
      </c>
      <c r="H38" s="103" t="str">
        <f>BT!K17</f>
        <v>Diver</v>
      </c>
      <c r="I38" s="15" t="str">
        <f>BT!B17</f>
        <v>Dudas, Sierra Jr.</v>
      </c>
      <c r="J38" s="103" t="str">
        <f>BT!L17</f>
        <v>Diver</v>
      </c>
    </row>
    <row r="39" spans="1:10" ht="26.1" customHeight="1" x14ac:dyDescent="0.25">
      <c r="A39" s="15" t="str">
        <f>BT!B18</f>
        <v>Milas, Gracie Jr.</v>
      </c>
      <c r="B39" s="100" t="str">
        <f>BT!H18</f>
        <v>Diver</v>
      </c>
      <c r="C39" s="15" t="str">
        <f>BT!B17</f>
        <v>Dudas, Sierra Jr.</v>
      </c>
      <c r="D39" s="100" t="str">
        <f>BT!I17</f>
        <v>Diver</v>
      </c>
      <c r="E39" s="15" t="str">
        <f>BT!B19</f>
        <v>Podracky, Katie Jr.</v>
      </c>
      <c r="F39" s="103" t="str">
        <f>BT!J19</f>
        <v>Diver</v>
      </c>
      <c r="G39" s="15" t="str">
        <f>BT!B18</f>
        <v>Milas, Gracie Jr.</v>
      </c>
      <c r="H39" s="103" t="str">
        <f>BT!K18</f>
        <v>Diver</v>
      </c>
      <c r="I39" s="15" t="str">
        <f>BT!B19</f>
        <v>Podracky, Katie Jr.</v>
      </c>
      <c r="J39" s="103" t="str">
        <f>BT!L19</f>
        <v>Diver</v>
      </c>
    </row>
    <row r="40" spans="1:10" ht="26.1" customHeight="1" x14ac:dyDescent="0.25">
      <c r="A40" s="15" t="str">
        <f>BT!B19</f>
        <v>Podracky, Katie Jr.</v>
      </c>
      <c r="B40" s="100" t="str">
        <f>BT!H19</f>
        <v>Diver</v>
      </c>
      <c r="C40" s="15" t="str">
        <f>BT!B16</f>
        <v>Kang, Hannah Fr.</v>
      </c>
      <c r="D40" s="100" t="str">
        <f>BT!I16</f>
        <v>INJ</v>
      </c>
      <c r="E40" s="15" t="str">
        <f>BT!B20</f>
        <v>Uribe, Scarlett Jr.</v>
      </c>
      <c r="F40" s="103" t="str">
        <f>BT!J20</f>
        <v>Diver</v>
      </c>
      <c r="G40" s="15" t="str">
        <f>BT!B19</f>
        <v>Podracky, Katie Jr.</v>
      </c>
      <c r="H40" s="103" t="str">
        <f>BT!K19</f>
        <v>Diver</v>
      </c>
      <c r="I40" s="15" t="str">
        <f>BT!B18</f>
        <v>Milas, Gracie Jr.</v>
      </c>
      <c r="J40" s="103" t="str">
        <f>BT!L18</f>
        <v>Diver</v>
      </c>
    </row>
    <row r="41" spans="1:10" ht="26.1" customHeight="1" thickBot="1" x14ac:dyDescent="0.3">
      <c r="A41" s="101" t="str">
        <f>BT!B16</f>
        <v>Kang, Hannah Fr.</v>
      </c>
      <c r="B41" s="102" t="str">
        <f>BT!H16</f>
        <v>INJ</v>
      </c>
      <c r="C41" s="101" t="str">
        <f>BT!B9</f>
        <v>Liu, Yaya So.</v>
      </c>
      <c r="D41" s="102" t="str">
        <f>BT!I9</f>
        <v>NT</v>
      </c>
      <c r="E41" s="101" t="str">
        <f>BT!B16</f>
        <v>Kang, Hannah Fr.</v>
      </c>
      <c r="F41" s="104" t="str">
        <f>BT!J16</f>
        <v>INJ</v>
      </c>
      <c r="G41" s="148" t="str">
        <f>BT!B16</f>
        <v>Kang, Hannah Fr.</v>
      </c>
      <c r="H41" s="149" t="str">
        <f>BT!K16</f>
        <v>INJ</v>
      </c>
      <c r="I41" s="148" t="str">
        <f>BT!B16</f>
        <v>Kang, Hannah Fr.</v>
      </c>
      <c r="J41" s="149" t="str">
        <f>BT!L16</f>
        <v>INJ</v>
      </c>
    </row>
    <row r="42" spans="1:10" ht="26.1" customHeight="1" thickBot="1" x14ac:dyDescent="0.3">
      <c r="A42" s="105"/>
      <c r="B42" s="106"/>
      <c r="C42" s="105"/>
      <c r="D42" s="106"/>
      <c r="E42" s="159"/>
      <c r="F42" s="160"/>
      <c r="G42" s="48"/>
      <c r="H42" s="176"/>
      <c r="I42" s="177"/>
      <c r="J42" s="136"/>
    </row>
    <row r="43" spans="1:10" ht="26.1" customHeight="1" x14ac:dyDescent="0.25">
      <c r="A43" s="107" t="str">
        <f>BT!B22</f>
        <v>EVENTS</v>
      </c>
      <c r="B43" s="108" t="str">
        <f>BT!C22</f>
        <v>50 Back</v>
      </c>
      <c r="C43" s="107" t="str">
        <f>BT!B22</f>
        <v>EVENTS</v>
      </c>
      <c r="D43" s="108" t="str">
        <f>BT!D22</f>
        <v>50 Breast</v>
      </c>
      <c r="E43" s="105" t="str">
        <f>BT!B22</f>
        <v>EVENTS</v>
      </c>
      <c r="F43" s="172" t="str">
        <f>BT!E22</f>
        <v>50 Fly</v>
      </c>
      <c r="G43" s="178"/>
      <c r="H43" s="72" t="s">
        <v>26</v>
      </c>
      <c r="I43" s="115"/>
      <c r="J43" s="138"/>
    </row>
    <row r="44" spans="1:10" ht="26.1" customHeight="1" x14ac:dyDescent="0.25">
      <c r="A44" s="107" t="str">
        <f>BT!B5</f>
        <v>Gomez, Diana Sr.</v>
      </c>
      <c r="B44" s="108" t="str">
        <f>BT!C25</f>
        <v>:31.72 SSI</v>
      </c>
      <c r="C44" s="107" t="str">
        <f>BT!B13</f>
        <v>Rappaport, Caitlin So.</v>
      </c>
      <c r="D44" s="108" t="str">
        <f>BT!D33</f>
        <v>:31.64 WI</v>
      </c>
      <c r="E44" s="107" t="str">
        <f>BT!B5</f>
        <v>Gomez, Diana Sr.</v>
      </c>
      <c r="F44" s="173" t="str">
        <f>BT!E25</f>
        <v>:29.54 PCV</v>
      </c>
      <c r="G44" s="178"/>
      <c r="H44" s="72" t="s">
        <v>358</v>
      </c>
      <c r="I44" s="115"/>
      <c r="J44" s="138"/>
    </row>
    <row r="45" spans="1:10" ht="26.1" customHeight="1" x14ac:dyDescent="0.25">
      <c r="A45" s="107" t="str">
        <f>BT!B4</f>
        <v>Chase, Kylah Sr.</v>
      </c>
      <c r="B45" s="108" t="str">
        <f>BT!C24</f>
        <v>:34.14 AZ</v>
      </c>
      <c r="C45" s="107" t="str">
        <f>BT!B5</f>
        <v>Gomez, Diana Sr.</v>
      </c>
      <c r="D45" s="108" t="str">
        <f>BT!D25</f>
        <v>:35.14 VTP</v>
      </c>
      <c r="E45" s="107" t="str">
        <f>BT!B10</f>
        <v>McLenna, Dani Fr.</v>
      </c>
      <c r="F45" s="173" t="str">
        <f>BT!E30</f>
        <v>:30.99 SAN</v>
      </c>
      <c r="G45" s="178"/>
      <c r="H45" s="72" t="s">
        <v>359</v>
      </c>
      <c r="I45" s="115"/>
      <c r="J45" s="138"/>
    </row>
    <row r="46" spans="1:10" ht="26.1" customHeight="1" x14ac:dyDescent="0.25">
      <c r="A46" s="107" t="str">
        <f>BT!B10</f>
        <v>McLenna, Dani Fr.</v>
      </c>
      <c r="B46" s="108" t="str">
        <f>BT!C30</f>
        <v>:35.06 DAF</v>
      </c>
      <c r="C46" s="107" t="str">
        <f>BT!B8</f>
        <v>Hunt, Macy So.</v>
      </c>
      <c r="D46" s="108" t="str">
        <f>BT!D28</f>
        <v>:39.56 SSI</v>
      </c>
      <c r="E46" s="107" t="str">
        <f>BT!B13</f>
        <v>Rappaport, Caitlin So.</v>
      </c>
      <c r="F46" s="173" t="str">
        <f>BT!E33</f>
        <v>:31.01 TT</v>
      </c>
      <c r="G46" s="178"/>
      <c r="H46" s="72" t="s">
        <v>492</v>
      </c>
      <c r="I46" s="67"/>
      <c r="J46" s="138"/>
    </row>
    <row r="47" spans="1:10" ht="26.1" customHeight="1" x14ac:dyDescent="0.25">
      <c r="A47" s="107" t="str">
        <f>BT!B13</f>
        <v>Rappaport, Caitlin So.</v>
      </c>
      <c r="B47" s="108" t="str">
        <f>BT!C33</f>
        <v>:35.50 TT</v>
      </c>
      <c r="C47" s="107" t="str">
        <f>BT!B7</f>
        <v>Hong, Hae Won So.</v>
      </c>
      <c r="D47" s="108" t="str">
        <f>BT!D27</f>
        <v>:41.01 AZ</v>
      </c>
      <c r="E47" s="107" t="str">
        <f>BT!B12</f>
        <v>Pham, Annabell So.</v>
      </c>
      <c r="F47" s="173" t="str">
        <f>BT!E32</f>
        <v>:33.59 AZ</v>
      </c>
      <c r="G47" s="179"/>
      <c r="H47" s="72" t="s">
        <v>820</v>
      </c>
      <c r="I47" s="67"/>
      <c r="J47" s="138"/>
    </row>
    <row r="48" spans="1:10" ht="26.1" customHeight="1" x14ac:dyDescent="0.25">
      <c r="A48" s="107" t="str">
        <f>BT!B12</f>
        <v>Pham, Annabell So.</v>
      </c>
      <c r="B48" s="108" t="str">
        <f>BT!C32</f>
        <v>:36.89 GCS</v>
      </c>
      <c r="C48" s="107" t="str">
        <f>BT!B10</f>
        <v>McLenna, Dani Fr.</v>
      </c>
      <c r="D48" s="108" t="str">
        <f>BT!D30</f>
        <v>:41.71 TT</v>
      </c>
      <c r="E48" s="107" t="str">
        <f>BT!B14</f>
        <v>Scott, Sondrelle Jr.</v>
      </c>
      <c r="F48" s="173" t="str">
        <f>BT!E34</f>
        <v>:38.78 TT</v>
      </c>
      <c r="G48" s="179"/>
      <c r="H48" s="72" t="s">
        <v>637</v>
      </c>
      <c r="I48" s="67"/>
      <c r="J48" s="138"/>
    </row>
    <row r="49" spans="1:10" ht="26.1" customHeight="1" x14ac:dyDescent="0.25">
      <c r="A49" s="107" t="str">
        <f>BT!B11</f>
        <v>Miller, Taylor Jr.</v>
      </c>
      <c r="B49" s="108" t="str">
        <f>BT!C31</f>
        <v>:39.63 FB</v>
      </c>
      <c r="C49" s="107" t="str">
        <f>BT!B4</f>
        <v>Chase, Kylah Sr.</v>
      </c>
      <c r="D49" s="108" t="str">
        <f>BT!D24</f>
        <v>:42.30 TT</v>
      </c>
      <c r="E49" s="107" t="str">
        <f>BT!B8</f>
        <v>Hunt, Macy So.</v>
      </c>
      <c r="F49" s="173" t="str">
        <f>BT!E28</f>
        <v>:39.11 PCV</v>
      </c>
      <c r="G49" s="179"/>
      <c r="H49" s="72" t="s">
        <v>821</v>
      </c>
      <c r="I49" s="175"/>
      <c r="J49" s="138"/>
    </row>
    <row r="50" spans="1:10" ht="26.1" customHeight="1" x14ac:dyDescent="0.25">
      <c r="A50" s="107" t="str">
        <f>BT!B15</f>
        <v>Tucker, Bailey So.</v>
      </c>
      <c r="B50" s="108" t="str">
        <f>BT!C35</f>
        <v>:39.97 GCS</v>
      </c>
      <c r="C50" s="107" t="str">
        <f>BT!B11</f>
        <v>Miller, Taylor Jr.</v>
      </c>
      <c r="D50" s="108" t="str">
        <f>BT!D31</f>
        <v>:43.40 TT</v>
      </c>
      <c r="E50" s="107" t="str">
        <f>BT!B6</f>
        <v>Graham, Kate Jr.</v>
      </c>
      <c r="F50" s="173" t="str">
        <f>BT!E26</f>
        <v>:39.62 SSI</v>
      </c>
      <c r="G50" s="180"/>
      <c r="H50" s="72" t="s">
        <v>822</v>
      </c>
      <c r="I50" s="175"/>
      <c r="J50" s="138"/>
    </row>
    <row r="51" spans="1:10" ht="26.1" customHeight="1" x14ac:dyDescent="0.25">
      <c r="A51" s="107" t="str">
        <f>BT!B8</f>
        <v>Hunt, Macy So.</v>
      </c>
      <c r="B51" s="108" t="str">
        <f>BT!C28</f>
        <v>:42.53 TT</v>
      </c>
      <c r="C51" s="107" t="str">
        <f>BT!B12</f>
        <v>Pham, Annabell So.</v>
      </c>
      <c r="D51" s="108" t="str">
        <f>BT!D32</f>
        <v>:46.13 TT</v>
      </c>
      <c r="E51" s="107" t="str">
        <f>BT!B11</f>
        <v>Miller, Taylor Jr.</v>
      </c>
      <c r="F51" s="173" t="str">
        <f>BT!E31</f>
        <v>:40.19 TT</v>
      </c>
      <c r="G51" s="180"/>
      <c r="H51" s="72" t="s">
        <v>913</v>
      </c>
      <c r="I51" s="175"/>
      <c r="J51" s="138"/>
    </row>
    <row r="52" spans="1:10" ht="26.1" customHeight="1" x14ac:dyDescent="0.25">
      <c r="A52" s="107" t="str">
        <f>BT!B14</f>
        <v>Scott, Sondrelle Jr.</v>
      </c>
      <c r="B52" s="108" t="str">
        <f>BT!C34</f>
        <v>:43.62 TT</v>
      </c>
      <c r="C52" s="107" t="str">
        <f>BT!B20</f>
        <v>Uribe, Scarlett Jr.</v>
      </c>
      <c r="D52" s="108" t="str">
        <f>BT!D40</f>
        <v>:50.79 PG</v>
      </c>
      <c r="E52" s="107" t="str">
        <f>BT!B7</f>
        <v>Hong, Hae Won So.</v>
      </c>
      <c r="F52" s="173" t="str">
        <f>BT!E27</f>
        <v>:42.06 TT</v>
      </c>
      <c r="G52" s="180"/>
      <c r="H52" s="72" t="s">
        <v>1068</v>
      </c>
      <c r="I52" s="175"/>
      <c r="J52" s="138"/>
    </row>
    <row r="53" spans="1:10" ht="26.1" customHeight="1" x14ac:dyDescent="0.25">
      <c r="A53" s="107" t="str">
        <f>BT!B6</f>
        <v>Graham, Kate Jr.</v>
      </c>
      <c r="B53" s="108" t="str">
        <f>BT!C26</f>
        <v>:43.97 TT</v>
      </c>
      <c r="C53" s="107" t="str">
        <f>BT!B9</f>
        <v>Liu, Yaya So.</v>
      </c>
      <c r="D53" s="108" t="str">
        <f>BT!D29</f>
        <v>:55.66 TT</v>
      </c>
      <c r="E53" s="107" t="str">
        <f>BT!B9</f>
        <v>Liu, Yaya So.</v>
      </c>
      <c r="F53" s="173" t="str">
        <f>BT!E29</f>
        <v>:43.53 TT</v>
      </c>
      <c r="G53" s="180"/>
      <c r="H53" s="72" t="s">
        <v>1069</v>
      </c>
      <c r="I53" s="175"/>
      <c r="J53" s="138"/>
    </row>
    <row r="54" spans="1:10" ht="26.1" customHeight="1" x14ac:dyDescent="0.25">
      <c r="A54" s="107" t="str">
        <f>BT!B7</f>
        <v>Hong, Hae Won So.</v>
      </c>
      <c r="B54" s="108" t="str">
        <f>BT!C27</f>
        <v>:44.94 TT</v>
      </c>
      <c r="C54" s="107" t="str">
        <f>BT!B14</f>
        <v>Scott, Sondrelle Jr.</v>
      </c>
      <c r="D54" s="108" t="str">
        <f>BT!D34</f>
        <v>:55.68 TT</v>
      </c>
      <c r="E54" s="107" t="str">
        <f>BT!B15</f>
        <v>Tucker, Bailey So.</v>
      </c>
      <c r="F54" s="173" t="str">
        <f>BT!E35</f>
        <v>:47.22 TT</v>
      </c>
      <c r="G54" s="137"/>
      <c r="H54" s="72" t="s">
        <v>1080</v>
      </c>
      <c r="I54" s="64"/>
      <c r="J54" s="138"/>
    </row>
    <row r="55" spans="1:10" ht="26.1" customHeight="1" x14ac:dyDescent="0.25">
      <c r="A55" s="107" t="str">
        <f>BT!B20</f>
        <v>Uribe, Scarlett Jr.</v>
      </c>
      <c r="B55" s="108" t="str">
        <f>BT!C40</f>
        <v>:49.22 TT</v>
      </c>
      <c r="C55" s="107" t="str">
        <f>BT!B15</f>
        <v>Tucker, Bailey So.</v>
      </c>
      <c r="D55" s="108" t="str">
        <f>BT!D35</f>
        <v>:59.64 TT</v>
      </c>
      <c r="E55" s="107" t="str">
        <f>BT!B3</f>
        <v>Bumgarner, Sara Fr.</v>
      </c>
      <c r="F55" s="173" t="str">
        <f>BT!E23</f>
        <v>:50.71 HIG</v>
      </c>
      <c r="G55" s="137"/>
      <c r="H55" s="72" t="s">
        <v>1070</v>
      </c>
      <c r="I55" s="64"/>
      <c r="J55" s="138"/>
    </row>
    <row r="56" spans="1:10" ht="26.1" customHeight="1" x14ac:dyDescent="0.25">
      <c r="A56" s="107" t="str">
        <f>BT!B9</f>
        <v>Liu, Yaya So.</v>
      </c>
      <c r="B56" s="108" t="str">
        <f>BT!C29</f>
        <v>:50.54 TT</v>
      </c>
      <c r="C56" s="107" t="str">
        <f>BT!B6</f>
        <v>Graham, Kate Jr.</v>
      </c>
      <c r="D56" s="108" t="str">
        <f>BT!D26</f>
        <v>:59.79 TT</v>
      </c>
      <c r="E56" s="107" t="str">
        <f>BT!B17</f>
        <v>Dudas, Sierra Jr.</v>
      </c>
      <c r="F56" s="173" t="str">
        <f>BT!E37</f>
        <v>Diver</v>
      </c>
      <c r="G56" s="137"/>
      <c r="H56" s="72" t="s">
        <v>1071</v>
      </c>
      <c r="I56" s="64"/>
      <c r="J56" s="138"/>
    </row>
    <row r="57" spans="1:10" ht="26.1" customHeight="1" x14ac:dyDescent="0.25">
      <c r="A57" s="107" t="str">
        <f>BT!B3</f>
        <v>Bumgarner, Sara Fr.</v>
      </c>
      <c r="B57" s="108" t="str">
        <f>BT!C23</f>
        <v>:58.60 TT</v>
      </c>
      <c r="C57" s="107" t="str">
        <f>BT!B3</f>
        <v>Bumgarner, Sara Fr.</v>
      </c>
      <c r="D57" s="108" t="str">
        <f>BT!D23</f>
        <v>1:08.20 TT</v>
      </c>
      <c r="E57" s="107" t="str">
        <f>BT!B18</f>
        <v>Milas, Gracie Jr.</v>
      </c>
      <c r="F57" s="173" t="str">
        <f>BT!E38</f>
        <v>Diver</v>
      </c>
      <c r="G57" s="137"/>
      <c r="H57" s="72" t="s">
        <v>1072</v>
      </c>
      <c r="I57" s="64"/>
      <c r="J57" s="138"/>
    </row>
    <row r="58" spans="1:10" ht="26.1" customHeight="1" x14ac:dyDescent="0.25">
      <c r="A58" s="107" t="str">
        <f>BT!B17</f>
        <v>Dudas, Sierra Jr.</v>
      </c>
      <c r="B58" s="108" t="str">
        <f>BT!C37</f>
        <v>Diver</v>
      </c>
      <c r="C58" s="107" t="str">
        <f>BT!B17</f>
        <v>Dudas, Sierra Jr.</v>
      </c>
      <c r="D58" s="108" t="str">
        <f>BT!D37</f>
        <v>Diver</v>
      </c>
      <c r="E58" s="107" t="str">
        <f>BT!B19</f>
        <v>Podracky, Katie Jr.</v>
      </c>
      <c r="F58" s="173" t="str">
        <f>BT!E39</f>
        <v>Diver</v>
      </c>
      <c r="G58" s="137"/>
      <c r="H58" s="72" t="s">
        <v>1073</v>
      </c>
      <c r="I58" s="64"/>
      <c r="J58" s="138"/>
    </row>
    <row r="59" spans="1:10" ht="26.1" customHeight="1" x14ac:dyDescent="0.25">
      <c r="A59" s="107" t="str">
        <f>BT!B18</f>
        <v>Milas, Gracie Jr.</v>
      </c>
      <c r="B59" s="108" t="str">
        <f>BT!C38</f>
        <v>Diver</v>
      </c>
      <c r="C59" s="107" t="str">
        <f>BT!B18</f>
        <v>Milas, Gracie Jr.</v>
      </c>
      <c r="D59" s="108" t="str">
        <f>BT!D38</f>
        <v>Diver</v>
      </c>
      <c r="E59" s="107" t="str">
        <f>BT!B20</f>
        <v>Uribe, Scarlett Jr.</v>
      </c>
      <c r="F59" s="173" t="str">
        <f>BT!E40</f>
        <v>Diver</v>
      </c>
      <c r="G59" s="137"/>
      <c r="H59" s="64"/>
      <c r="I59" s="64"/>
      <c r="J59" s="138"/>
    </row>
    <row r="60" spans="1:10" ht="26.1" customHeight="1" x14ac:dyDescent="0.25">
      <c r="A60" s="107" t="str">
        <f>BT!B19</f>
        <v>Podracky, Katie Jr.</v>
      </c>
      <c r="B60" s="108" t="str">
        <f>BT!C39</f>
        <v>Diver</v>
      </c>
      <c r="C60" s="107" t="str">
        <f>BT!B19</f>
        <v>Podracky, Katie Jr.</v>
      </c>
      <c r="D60" s="108" t="str">
        <f>BT!D39</f>
        <v>Diver</v>
      </c>
      <c r="E60" s="107" t="str">
        <f>BT!B4</f>
        <v>Chase, Kylah Sr.</v>
      </c>
      <c r="F60" s="173" t="str">
        <f>BT!E24</f>
        <v>INJ</v>
      </c>
      <c r="G60" s="137"/>
      <c r="H60" s="64"/>
      <c r="I60" s="64"/>
      <c r="J60" s="138"/>
    </row>
    <row r="61" spans="1:10" ht="26.1" customHeight="1" thickBot="1" x14ac:dyDescent="0.3">
      <c r="A61" s="8" t="str">
        <f>BT!B16</f>
        <v>Kang, Hannah Fr.</v>
      </c>
      <c r="B61" s="109" t="str">
        <f>BT!C36</f>
        <v>INJ</v>
      </c>
      <c r="C61" s="8" t="str">
        <f>BT!B16</f>
        <v>Kang, Hannah Fr.</v>
      </c>
      <c r="D61" s="109" t="str">
        <f>BT!D36</f>
        <v>INJ</v>
      </c>
      <c r="E61" s="8" t="str">
        <f>BT!B16</f>
        <v>Kang, Hannah Fr.</v>
      </c>
      <c r="F61" s="174" t="str">
        <f>BT!E36</f>
        <v>INJ</v>
      </c>
      <c r="G61" s="139"/>
      <c r="H61" s="140"/>
      <c r="I61" s="140"/>
      <c r="J61" s="141"/>
    </row>
  </sheetData>
  <sortState ref="E44:F61">
    <sortCondition ref="F44:F61"/>
  </sortState>
  <phoneticPr fontId="1" type="noConversion"/>
  <pageMargins left="0.25" right="0.25" top="0.25" bottom="0.25" header="0.25" footer="0.25"/>
  <pageSetup scale="36" orientation="landscape" horizontalDpi="4294967292" verticalDpi="4294967292"/>
  <ignoredErrors>
    <ignoredError sqref="B3 D3 F3 H3 B23 D23 F23 H23 B43 D4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25"/>
  <sheetViews>
    <sheetView zoomScale="75" zoomScaleNormal="75" zoomScalePageLayoutView="75" workbookViewId="0"/>
  </sheetViews>
  <sheetFormatPr defaultColWidth="8.85546875" defaultRowHeight="12.75" x14ac:dyDescent="0.2"/>
  <cols>
    <col min="1" max="1" width="5.140625" style="52" bestFit="1" customWidth="1"/>
    <col min="2" max="2" width="29.28515625" style="52" bestFit="1" customWidth="1"/>
    <col min="3" max="3" width="18.42578125" style="52" bestFit="1" customWidth="1"/>
    <col min="4" max="4" width="5.140625" style="52" bestFit="1" customWidth="1"/>
    <col min="5" max="5" width="29.28515625" style="52" bestFit="1" customWidth="1"/>
    <col min="6" max="6" width="18.28515625" style="52" bestFit="1" customWidth="1"/>
    <col min="7" max="7" width="5.140625" style="52" bestFit="1" customWidth="1"/>
    <col min="8" max="8" width="29.28515625" style="52" bestFit="1" customWidth="1"/>
    <col min="9" max="9" width="18.140625" style="52" bestFit="1" customWidth="1"/>
    <col min="10" max="10" width="5.140625" style="52" bestFit="1" customWidth="1"/>
    <col min="11" max="11" width="29.28515625" style="52" bestFit="1" customWidth="1"/>
    <col min="12" max="12" width="17.85546875" style="52" bestFit="1" customWidth="1"/>
    <col min="13" max="13" width="5.140625" style="52" bestFit="1" customWidth="1"/>
    <col min="14" max="14" width="29.28515625" style="52" bestFit="1" customWidth="1"/>
    <col min="15" max="15" width="17.7109375" style="52" bestFit="1" customWidth="1"/>
    <col min="16" max="16384" width="8.85546875" style="52"/>
  </cols>
  <sheetData>
    <row r="1" spans="1:15" ht="18.75" thickBot="1" x14ac:dyDescent="0.3">
      <c r="A1" s="49"/>
      <c r="B1" s="49" t="s">
        <v>195</v>
      </c>
    </row>
    <row r="2" spans="1:15" ht="18" x14ac:dyDescent="0.25">
      <c r="A2" s="110" t="s">
        <v>12</v>
      </c>
      <c r="B2" s="111" t="s">
        <v>2</v>
      </c>
      <c r="C2" s="112" t="s">
        <v>13</v>
      </c>
      <c r="D2" s="110" t="s">
        <v>12</v>
      </c>
      <c r="E2" s="111" t="s">
        <v>14</v>
      </c>
      <c r="F2" s="112" t="s">
        <v>13</v>
      </c>
      <c r="G2" s="110" t="s">
        <v>12</v>
      </c>
      <c r="H2" s="111" t="s">
        <v>3</v>
      </c>
      <c r="I2" s="112" t="s">
        <v>13</v>
      </c>
      <c r="J2" s="110" t="s">
        <v>12</v>
      </c>
      <c r="K2" s="111" t="s">
        <v>10</v>
      </c>
      <c r="L2" s="112" t="s">
        <v>13</v>
      </c>
      <c r="M2" s="110" t="s">
        <v>12</v>
      </c>
      <c r="N2" s="111" t="s">
        <v>4</v>
      </c>
      <c r="O2" s="112" t="s">
        <v>13</v>
      </c>
    </row>
    <row r="3" spans="1:15" ht="18" x14ac:dyDescent="0.25">
      <c r="A3" s="113">
        <v>1</v>
      </c>
      <c r="B3" s="51" t="str">
        <f>Evn!A4</f>
        <v>Gomez, Diana Sr.</v>
      </c>
      <c r="C3" s="114" t="str">
        <f>Evn!B4</f>
        <v>2:07.17 SAN</v>
      </c>
      <c r="D3" s="113">
        <v>1</v>
      </c>
      <c r="E3" s="115" t="str">
        <f>Evn!C4</f>
        <v>Gomez, Diana Sr.</v>
      </c>
      <c r="F3" s="114" t="str">
        <f>Evn!D4</f>
        <v>2:16.03 AZ</v>
      </c>
      <c r="G3" s="113">
        <v>1</v>
      </c>
      <c r="H3" s="51" t="str">
        <f>Evn!E4</f>
        <v>Rappaport, Caitlin So.</v>
      </c>
      <c r="I3" s="114" t="str">
        <f>Evn!F4</f>
        <v>:25.96 WI</v>
      </c>
      <c r="J3" s="113">
        <v>1</v>
      </c>
      <c r="K3" s="51" t="str">
        <f>Evn!G4</f>
        <v>Rappaport, Caitlin So.</v>
      </c>
      <c r="L3" s="114" t="str">
        <f>Evn!H4</f>
        <v>:24.93 AZ</v>
      </c>
      <c r="M3" s="113">
        <v>1</v>
      </c>
      <c r="N3" s="72" t="str">
        <f>Evn!I4</f>
        <v>Gomez, Diana Sr.</v>
      </c>
      <c r="O3" s="114" t="str">
        <f>Evn!J4</f>
        <v>1:01.27 AZ</v>
      </c>
    </row>
    <row r="4" spans="1:15" ht="18" x14ac:dyDescent="0.25">
      <c r="A4" s="113">
        <v>2</v>
      </c>
      <c r="B4" s="51" t="str">
        <f>Evn!A5</f>
        <v>Rappaport, Caitlin So.</v>
      </c>
      <c r="C4" s="114" t="str">
        <f>Evn!B5</f>
        <v>2:11.11 PCV</v>
      </c>
      <c r="D4" s="113">
        <v>2</v>
      </c>
      <c r="E4" s="115" t="str">
        <f>Evn!C5</f>
        <v>Rappaport, Caitlin So.</v>
      </c>
      <c r="F4" s="114" t="str">
        <f>Evn!D5</f>
        <v>2:18.08 SSI</v>
      </c>
      <c r="G4" s="113">
        <v>2</v>
      </c>
      <c r="H4" s="51" t="str">
        <f>Evn!E5</f>
        <v>Gomez, Diana Sr.</v>
      </c>
      <c r="I4" s="114" t="str">
        <f>Evn!F5</f>
        <v>:26.09 AZ</v>
      </c>
      <c r="J4" s="113">
        <v>2</v>
      </c>
      <c r="K4" s="51" t="str">
        <f>Evn!G5</f>
        <v>Gomez, Diana Sr.</v>
      </c>
      <c r="L4" s="114" t="str">
        <f>Evn!H5</f>
        <v>:27.25 HIG</v>
      </c>
      <c r="M4" s="113">
        <v>2</v>
      </c>
      <c r="N4" s="72" t="str">
        <f>Evn!I5</f>
        <v>McLenna, Dani Fr.</v>
      </c>
      <c r="O4" s="114" t="str">
        <f>Evn!J5</f>
        <v>1:08.19 AZ</v>
      </c>
    </row>
    <row r="5" spans="1:15" ht="18" x14ac:dyDescent="0.25">
      <c r="A5" s="113">
        <v>3</v>
      </c>
      <c r="B5" s="51" t="str">
        <f>Evn!A6</f>
        <v>McLenna, Dani Fr.</v>
      </c>
      <c r="C5" s="114" t="str">
        <f>Evn!B6</f>
        <v>2:30.55 GCS</v>
      </c>
      <c r="D5" s="113">
        <v>3</v>
      </c>
      <c r="E5" s="115" t="str">
        <f>Evn!C6</f>
        <v>McLenna, Dani Fr.</v>
      </c>
      <c r="F5" s="114" t="str">
        <f>Evn!D6</f>
        <v>2:41.10 SSI</v>
      </c>
      <c r="G5" s="113">
        <v>3</v>
      </c>
      <c r="H5" s="51" t="str">
        <f>Evn!E6</f>
        <v>McLenna, Dani Fr.</v>
      </c>
      <c r="I5" s="114" t="str">
        <f>Evn!F6</f>
        <v>:27.65 SAN</v>
      </c>
      <c r="J5" s="113">
        <v>3</v>
      </c>
      <c r="K5" s="51" t="str">
        <f>Evn!G6</f>
        <v>McLenna, Dani Fr.</v>
      </c>
      <c r="L5" s="114" t="str">
        <f>Evn!H6</f>
        <v>:27.53 AZ</v>
      </c>
      <c r="M5" s="113">
        <v>3</v>
      </c>
      <c r="N5" s="72" t="str">
        <f>Evn!I6</f>
        <v>Rappaport, Caitlin So.</v>
      </c>
      <c r="O5" s="114" t="str">
        <f>Evn!J6</f>
        <v>1:11.90 DAF</v>
      </c>
    </row>
    <row r="6" spans="1:15" ht="18" x14ac:dyDescent="0.25">
      <c r="A6" s="113">
        <v>4</v>
      </c>
      <c r="B6" s="51" t="str">
        <f>Evn!A7</f>
        <v>Miller, Taylor Jr.</v>
      </c>
      <c r="C6" s="114" t="str">
        <f>Evn!B7</f>
        <v>2:36.03 SSI</v>
      </c>
      <c r="D6" s="116">
        <v>4</v>
      </c>
      <c r="E6" s="115" t="str">
        <f>Evn!C7</f>
        <v>Pham, Annabell So.</v>
      </c>
      <c r="F6" s="114" t="str">
        <f>Evn!D7</f>
        <v>2:54.73 HIG</v>
      </c>
      <c r="G6" s="113">
        <v>4</v>
      </c>
      <c r="H6" s="51" t="str">
        <f>Evn!E7</f>
        <v>Chase, Kylah Sr.</v>
      </c>
      <c r="I6" s="114" t="str">
        <f>Evn!F7</f>
        <v>:28.89 SSI</v>
      </c>
      <c r="J6" s="113">
        <v>4</v>
      </c>
      <c r="K6" s="51" t="str">
        <f>Evn!G7</f>
        <v>Chase, Kylah Sr.</v>
      </c>
      <c r="L6" s="114" t="str">
        <f>Evn!H7</f>
        <v>:28.49 AZ</v>
      </c>
      <c r="M6" s="113">
        <v>4</v>
      </c>
      <c r="N6" s="72" t="str">
        <f>Evn!I7</f>
        <v>Pham, Annabell So.</v>
      </c>
      <c r="O6" s="114" t="str">
        <f>Evn!J7</f>
        <v>1:27.47 GCS</v>
      </c>
    </row>
    <row r="7" spans="1:15" ht="18" x14ac:dyDescent="0.25">
      <c r="A7" s="113">
        <v>5</v>
      </c>
      <c r="B7" s="51" t="str">
        <f>Evn!A8</f>
        <v>Chase, Kylah Sr.</v>
      </c>
      <c r="C7" s="114" t="str">
        <f>Evn!B8</f>
        <v>2:42.22 HIG</v>
      </c>
      <c r="D7" s="116">
        <v>5</v>
      </c>
      <c r="E7" s="115" t="str">
        <f>Evn!C8</f>
        <v>Hunt, Macy So.</v>
      </c>
      <c r="F7" s="114" t="str">
        <f>Evn!D8</f>
        <v>2:55.95 SPAJ</v>
      </c>
      <c r="G7" s="113">
        <v>5</v>
      </c>
      <c r="H7" s="51" t="str">
        <f>Evn!E8</f>
        <v>Miller, Taylor Jr.</v>
      </c>
      <c r="I7" s="114" t="str">
        <f>Evn!F8</f>
        <v>:30.00 TT</v>
      </c>
      <c r="J7" s="113">
        <v>5</v>
      </c>
      <c r="K7" s="51" t="str">
        <f>Evn!G8</f>
        <v>Miller, Taylor Jr.</v>
      </c>
      <c r="L7" s="114" t="str">
        <f>Evn!H8</f>
        <v>:29.15 AZ</v>
      </c>
      <c r="M7" s="113">
        <v>5</v>
      </c>
      <c r="N7" s="72" t="str">
        <f>Evn!I8</f>
        <v>Miller, Taylor Jr.</v>
      </c>
      <c r="O7" s="114" t="str">
        <f>Evn!J8</f>
        <v>1:28.41 TT</v>
      </c>
    </row>
    <row r="8" spans="1:15" ht="18" x14ac:dyDescent="0.25">
      <c r="A8" s="113">
        <v>6</v>
      </c>
      <c r="B8" s="51" t="str">
        <f>Evn!A9</f>
        <v>Scott, Sondrelle Jr.</v>
      </c>
      <c r="C8" s="114" t="str">
        <f>Evn!B9</f>
        <v>2:48.00 DAF</v>
      </c>
      <c r="D8" s="116">
        <v>6</v>
      </c>
      <c r="E8" s="115" t="str">
        <f>Evn!C9</f>
        <v>Miller, Taylor Jr.</v>
      </c>
      <c r="F8" s="114" t="str">
        <f>Evn!D9</f>
        <v>2:57.63 SAN</v>
      </c>
      <c r="G8" s="113">
        <v>6</v>
      </c>
      <c r="H8" s="51" t="str">
        <f>Evn!E9</f>
        <v>Pham, Annabell So.</v>
      </c>
      <c r="I8" s="114" t="str">
        <f>Evn!F9</f>
        <v>:31.79 SSI</v>
      </c>
      <c r="J8" s="113">
        <v>6</v>
      </c>
      <c r="K8" s="51" t="str">
        <f>Evn!G9</f>
        <v>Hong, Hae Won So.</v>
      </c>
      <c r="L8" s="114" t="str">
        <f>Evn!H9</f>
        <v>:32.62 VTP</v>
      </c>
      <c r="M8" s="113">
        <v>6</v>
      </c>
      <c r="N8" s="72" t="str">
        <f>Evn!I9</f>
        <v>Scott, Sondrelle Jr.</v>
      </c>
      <c r="O8" s="114" t="str">
        <f>Evn!J9</f>
        <v>1:30.59 PCV</v>
      </c>
    </row>
    <row r="9" spans="1:15" ht="18" x14ac:dyDescent="0.25">
      <c r="A9" s="113">
        <v>7</v>
      </c>
      <c r="B9" s="51" t="str">
        <f>Evn!A10</f>
        <v>Pham, Annabell So.</v>
      </c>
      <c r="C9" s="114" t="str">
        <f>Evn!B10</f>
        <v>2:48.19 GCS</v>
      </c>
      <c r="D9" s="116">
        <v>7</v>
      </c>
      <c r="E9" s="115" t="str">
        <f>Evn!C10</f>
        <v>Hong, Hae Won So.</v>
      </c>
      <c r="F9" s="114" t="str">
        <f>Evn!D10</f>
        <v>3:17.57 PCV</v>
      </c>
      <c r="G9" s="113">
        <v>7</v>
      </c>
      <c r="H9" s="51" t="str">
        <f>Evn!E10</f>
        <v>Hong, Hae Won So.</v>
      </c>
      <c r="I9" s="114" t="str">
        <f>Evn!F10</f>
        <v>:32.20 KI</v>
      </c>
      <c r="J9" s="113">
        <v>7</v>
      </c>
      <c r="K9" s="51" t="str">
        <f>Evn!G10</f>
        <v>Tucker, Bailey So.</v>
      </c>
      <c r="L9" s="114" t="str">
        <f>Evn!H10</f>
        <v>:32.79 SSI</v>
      </c>
      <c r="M9" s="113">
        <v>7</v>
      </c>
      <c r="N9" s="72" t="str">
        <f>Evn!I10</f>
        <v>Graham, Kate Jr.</v>
      </c>
      <c r="O9" s="114" t="str">
        <f>Evn!J10</f>
        <v>1:32.53 SAN</v>
      </c>
    </row>
    <row r="10" spans="1:15" ht="18" x14ac:dyDescent="0.25">
      <c r="A10" s="113">
        <v>8</v>
      </c>
      <c r="B10" s="51" t="str">
        <f>Evn!A11</f>
        <v>Graham, Kate Jr.</v>
      </c>
      <c r="C10" s="114" t="str">
        <f>Evn!B11</f>
        <v>2:51.43 PCV</v>
      </c>
      <c r="D10" s="116">
        <v>8</v>
      </c>
      <c r="E10" s="115" t="str">
        <f>Evn!C11</f>
        <v>Tucker, Bailey So.</v>
      </c>
      <c r="F10" s="114" t="str">
        <f>Evn!D11</f>
        <v>3:23.11 GCS</v>
      </c>
      <c r="G10" s="113">
        <v>8</v>
      </c>
      <c r="H10" s="51" t="str">
        <f>Evn!E11</f>
        <v>Graham, Kate Jr.</v>
      </c>
      <c r="I10" s="114" t="str">
        <f>Evn!F11</f>
        <v>:32.24 SSI</v>
      </c>
      <c r="J10" s="113">
        <v>8</v>
      </c>
      <c r="K10" s="51" t="str">
        <f>Evn!G11</f>
        <v>Pham, Annabell So.</v>
      </c>
      <c r="L10" s="114" t="str">
        <f>Evn!H11</f>
        <v>:32.97 SPAJ</v>
      </c>
      <c r="M10" s="113">
        <v>8</v>
      </c>
      <c r="N10" s="72" t="str">
        <f>Evn!I11</f>
        <v>Hunt, Macy So.</v>
      </c>
      <c r="O10" s="114" t="str">
        <f>Evn!J11</f>
        <v>1:35.58 TT</v>
      </c>
    </row>
    <row r="11" spans="1:15" ht="18" x14ac:dyDescent="0.25">
      <c r="A11" s="113">
        <v>9</v>
      </c>
      <c r="B11" s="51" t="str">
        <f>Evn!A12</f>
        <v>Hong, Hae Won So.</v>
      </c>
      <c r="C11" s="114" t="str">
        <f>Evn!B12</f>
        <v>2:52.32 HIG</v>
      </c>
      <c r="D11" s="116">
        <v>9</v>
      </c>
      <c r="E11" s="115" t="str">
        <f>Evn!C12</f>
        <v>Scott, Sondrelle Jr.</v>
      </c>
      <c r="F11" s="114" t="str">
        <f>Evn!D12</f>
        <v>3:33.22 TT</v>
      </c>
      <c r="G11" s="113">
        <v>9</v>
      </c>
      <c r="H11" s="51" t="str">
        <f>Evn!E12</f>
        <v>Scott, Sondrelle Jr.</v>
      </c>
      <c r="I11" s="114" t="str">
        <f>Evn!F12</f>
        <v>:33.84 GCS</v>
      </c>
      <c r="J11" s="113">
        <v>9</v>
      </c>
      <c r="K11" s="51" t="str">
        <f>Evn!G12</f>
        <v>Hunt, Macy So.</v>
      </c>
      <c r="L11" s="114" t="str">
        <f>Evn!H12</f>
        <v>:34.01 VTP</v>
      </c>
      <c r="M11" s="113">
        <v>9</v>
      </c>
      <c r="N11" s="72" t="str">
        <f>Evn!I12</f>
        <v>Hong, Hae Won So.</v>
      </c>
      <c r="O11" s="114" t="str">
        <f>Evn!J12</f>
        <v>1:39.85 DAF</v>
      </c>
    </row>
    <row r="12" spans="1:15" ht="18" x14ac:dyDescent="0.25">
      <c r="A12" s="113">
        <v>10</v>
      </c>
      <c r="B12" s="51" t="str">
        <f>Evn!A13</f>
        <v>Hunt, Macy So.</v>
      </c>
      <c r="C12" s="114" t="str">
        <f>Evn!B13</f>
        <v>2:52.53 TT</v>
      </c>
      <c r="D12" s="116">
        <v>10</v>
      </c>
      <c r="E12" s="115" t="str">
        <f>Evn!C13</f>
        <v>Graham, Kate Jr.</v>
      </c>
      <c r="F12" s="114" t="str">
        <f>Evn!D13</f>
        <v>3:36.06 TT</v>
      </c>
      <c r="G12" s="113">
        <v>10</v>
      </c>
      <c r="H12" s="51" t="str">
        <f>Evn!E13</f>
        <v>Hunt, Macy So.</v>
      </c>
      <c r="I12" s="114" t="str">
        <f>Evn!F13</f>
        <v>:33.99 PCV</v>
      </c>
      <c r="J12" s="113">
        <v>10</v>
      </c>
      <c r="K12" s="51" t="str">
        <f>Evn!G13</f>
        <v>Graham, Kate Jr.</v>
      </c>
      <c r="L12" s="114" t="str">
        <f>Evn!H13</f>
        <v>:34.43 DAF</v>
      </c>
      <c r="M12" s="113">
        <v>10</v>
      </c>
      <c r="N12" s="72" t="str">
        <f>Evn!I13</f>
        <v>Liu, Yaya So.</v>
      </c>
      <c r="O12" s="114" t="str">
        <f>Evn!J13</f>
        <v>1:51.76 TT</v>
      </c>
    </row>
    <row r="13" spans="1:15" ht="18.75" thickBot="1" x14ac:dyDescent="0.3">
      <c r="A13" s="117"/>
      <c r="B13" s="118"/>
      <c r="C13" s="119"/>
      <c r="D13" s="117"/>
      <c r="E13" s="120"/>
      <c r="F13" s="119"/>
      <c r="G13" s="117"/>
      <c r="H13" s="121"/>
      <c r="I13" s="119"/>
      <c r="J13" s="117"/>
      <c r="K13" s="121"/>
      <c r="L13" s="119"/>
      <c r="M13" s="117"/>
      <c r="N13" s="122"/>
      <c r="O13" s="119"/>
    </row>
    <row r="14" spans="1:15" ht="18" x14ac:dyDescent="0.25">
      <c r="A14" s="110" t="s">
        <v>12</v>
      </c>
      <c r="B14" s="111" t="s">
        <v>5</v>
      </c>
      <c r="C14" s="112" t="s">
        <v>13</v>
      </c>
      <c r="D14" s="110" t="s">
        <v>12</v>
      </c>
      <c r="E14" s="111" t="s">
        <v>11</v>
      </c>
      <c r="F14" s="112" t="s">
        <v>13</v>
      </c>
      <c r="G14" s="110" t="s">
        <v>12</v>
      </c>
      <c r="H14" s="111" t="s">
        <v>6</v>
      </c>
      <c r="I14" s="112" t="s">
        <v>13</v>
      </c>
      <c r="J14" s="110" t="s">
        <v>12</v>
      </c>
      <c r="K14" s="111" t="s">
        <v>7</v>
      </c>
      <c r="L14" s="112" t="s">
        <v>13</v>
      </c>
      <c r="M14" s="110" t="s">
        <v>12</v>
      </c>
      <c r="N14" s="111" t="s">
        <v>8</v>
      </c>
      <c r="O14" s="112" t="s">
        <v>13</v>
      </c>
    </row>
    <row r="15" spans="1:15" ht="18" x14ac:dyDescent="0.25">
      <c r="A15" s="113">
        <v>1</v>
      </c>
      <c r="B15" s="72" t="str">
        <f>Evn!A24</f>
        <v>Rappaport, Caitlin So.</v>
      </c>
      <c r="C15" s="114" t="str">
        <f>Evn!B24</f>
        <v>:55.02 AZ</v>
      </c>
      <c r="D15" s="113">
        <v>1</v>
      </c>
      <c r="E15" s="72" t="str">
        <f>Evn!C24</f>
        <v>Rappaport, Caitlin So.</v>
      </c>
      <c r="F15" s="114" t="str">
        <f>Evn!D24</f>
        <v>:55.30 AZ</v>
      </c>
      <c r="G15" s="113">
        <v>1</v>
      </c>
      <c r="H15" s="72" t="str">
        <f>Evn!E24</f>
        <v>Gomez, Diana Sr.</v>
      </c>
      <c r="I15" s="114" t="str">
        <f>Evn!F24</f>
        <v>5:40.19 SAN</v>
      </c>
      <c r="J15" s="113">
        <v>1</v>
      </c>
      <c r="K15" s="72" t="str">
        <f>Evn!G24</f>
        <v>Rappaport, Caitlin So.</v>
      </c>
      <c r="L15" s="114" t="str">
        <f>Evn!H24</f>
        <v>1:07.60 SSI</v>
      </c>
      <c r="M15" s="113">
        <v>1</v>
      </c>
      <c r="N15" s="72" t="str">
        <f>Evn!I24</f>
        <v>Rappaport, Caitlin So.</v>
      </c>
      <c r="O15" s="114" t="str">
        <f>Evn!J24</f>
        <v>1:09.29 SAN</v>
      </c>
    </row>
    <row r="16" spans="1:15" ht="18" x14ac:dyDescent="0.25">
      <c r="A16" s="113">
        <v>2</v>
      </c>
      <c r="B16" s="72" t="str">
        <f>Evn!A25</f>
        <v>Gomez, Diana Sr.</v>
      </c>
      <c r="C16" s="114" t="str">
        <f>Evn!B25</f>
        <v>:56.83 AZ</v>
      </c>
      <c r="D16" s="113">
        <v>2</v>
      </c>
      <c r="E16" s="72" t="str">
        <f>Evn!C25</f>
        <v>Gomez, Diana Sr.</v>
      </c>
      <c r="F16" s="114" t="str">
        <f>Evn!D25</f>
        <v>1:01.46 SPAJ</v>
      </c>
      <c r="G16" s="113">
        <v>2</v>
      </c>
      <c r="H16" s="72" t="str">
        <f>Evn!E25</f>
        <v>Rappaport, Caitlin So.</v>
      </c>
      <c r="I16" s="114" t="str">
        <f>Evn!F25</f>
        <v>5:47.32 GCS</v>
      </c>
      <c r="J16" s="113">
        <v>2</v>
      </c>
      <c r="K16" s="72" t="str">
        <f>Evn!G25</f>
        <v>Gomez, Diana Sr.</v>
      </c>
      <c r="L16" s="114" t="str">
        <f>Evn!H25</f>
        <v>1:08.31 SSI</v>
      </c>
      <c r="M16" s="113">
        <v>2</v>
      </c>
      <c r="N16" s="72" t="str">
        <f>Evn!I25</f>
        <v>Gomez, Diana Sr.</v>
      </c>
      <c r="O16" s="114" t="str">
        <f>Evn!J25</f>
        <v>1:14.95 SPAJ</v>
      </c>
    </row>
    <row r="17" spans="1:15" ht="18" x14ac:dyDescent="0.25">
      <c r="A17" s="113">
        <v>3</v>
      </c>
      <c r="B17" s="72" t="str">
        <f>Evn!A26</f>
        <v>McLenna, Dani Fr.</v>
      </c>
      <c r="C17" s="114" t="str">
        <f>Evn!B26</f>
        <v>1:03.25 FB</v>
      </c>
      <c r="D17" s="113">
        <v>3</v>
      </c>
      <c r="E17" s="72" t="str">
        <f>Evn!C26</f>
        <v>McLenna, Dani Fr.</v>
      </c>
      <c r="F17" s="114" t="str">
        <f>Evn!D26</f>
        <v>1:01.87 SSI</v>
      </c>
      <c r="G17" s="113">
        <v>3</v>
      </c>
      <c r="H17" s="72" t="str">
        <f>Evn!E26</f>
        <v>McLenna, Dani Fr.</v>
      </c>
      <c r="I17" s="114" t="str">
        <f>Evn!F26</f>
        <v>7:17.66 HIG</v>
      </c>
      <c r="J17" s="113">
        <v>3</v>
      </c>
      <c r="K17" s="72" t="str">
        <f>Evn!G26</f>
        <v>Chase, Kylah Sr.</v>
      </c>
      <c r="L17" s="114" t="str">
        <f>Evn!H26</f>
        <v>1:18.10 WI</v>
      </c>
      <c r="M17" s="113">
        <v>3</v>
      </c>
      <c r="N17" s="72" t="str">
        <f>Evn!I26</f>
        <v>McLenna, Dani Fr.</v>
      </c>
      <c r="O17" s="114" t="str">
        <f>Evn!J26</f>
        <v>1:26.91 DAF</v>
      </c>
    </row>
    <row r="18" spans="1:15" ht="18" x14ac:dyDescent="0.25">
      <c r="A18" s="113">
        <v>4</v>
      </c>
      <c r="B18" s="72" t="str">
        <f>Evn!A27</f>
        <v>Chase, Kylah Sr.</v>
      </c>
      <c r="C18" s="114" t="str">
        <f>Evn!B27</f>
        <v>1:04.44 SSI</v>
      </c>
      <c r="D18" s="113">
        <v>4</v>
      </c>
      <c r="E18" s="72" t="str">
        <f>Evn!C27</f>
        <v>Chase, Kylah Sr.</v>
      </c>
      <c r="F18" s="114" t="str">
        <f>Evn!D27</f>
        <v>1:03.19 AZ</v>
      </c>
      <c r="G18" s="113">
        <v>4</v>
      </c>
      <c r="H18" s="72" t="str">
        <f>Evn!E27</f>
        <v>Miller, Taylor Jr.</v>
      </c>
      <c r="I18" s="114" t="str">
        <f>Evn!F27</f>
        <v>7:19.56 VTP</v>
      </c>
      <c r="J18" s="113">
        <v>4</v>
      </c>
      <c r="K18" s="72" t="str">
        <f>Evn!G27</f>
        <v>McLenna, Dani Fr.</v>
      </c>
      <c r="L18" s="114" t="str">
        <f>Evn!H27</f>
        <v>1:18.15 GCS</v>
      </c>
      <c r="M18" s="113">
        <v>4</v>
      </c>
      <c r="N18" s="72" t="str">
        <f>Evn!I27</f>
        <v>Hunt, Macy So.</v>
      </c>
      <c r="O18" s="114" t="str">
        <f>Evn!J27</f>
        <v>1:28.25 PCV</v>
      </c>
    </row>
    <row r="19" spans="1:15" ht="18" x14ac:dyDescent="0.25">
      <c r="A19" s="113">
        <v>5</v>
      </c>
      <c r="B19" s="72" t="str">
        <f>Evn!A28</f>
        <v>Miller, Taylor Jr.</v>
      </c>
      <c r="C19" s="114" t="str">
        <f>Evn!B28</f>
        <v>1:06.48 KI</v>
      </c>
      <c r="D19" s="113">
        <v>5</v>
      </c>
      <c r="E19" s="72" t="str">
        <f>Evn!C28</f>
        <v>Miller, Taylor Jr.</v>
      </c>
      <c r="F19" s="114" t="str">
        <f>Evn!D28</f>
        <v>1:08.56 SAN</v>
      </c>
      <c r="G19" s="113">
        <v>5</v>
      </c>
      <c r="H19" s="72" t="str">
        <f>Evn!E28</f>
        <v>Hunt, Macy So.</v>
      </c>
      <c r="I19" s="114" t="str">
        <f>Evn!F28</f>
        <v>7:21.40 DAF</v>
      </c>
      <c r="J19" s="113">
        <v>5</v>
      </c>
      <c r="K19" s="72" t="str">
        <f>Evn!G28</f>
        <v>Pham, Annabell So.</v>
      </c>
      <c r="L19" s="114" t="str">
        <f>Evn!H28</f>
        <v>1:21.20 GIL</v>
      </c>
      <c r="M19" s="113">
        <v>5</v>
      </c>
      <c r="N19" s="72" t="str">
        <f>Evn!I28</f>
        <v>Miller, Taylor Jr.</v>
      </c>
      <c r="O19" s="114" t="str">
        <f>Evn!J28</f>
        <v>1:32.28 SAN</v>
      </c>
    </row>
    <row r="20" spans="1:15" ht="18" x14ac:dyDescent="0.25">
      <c r="A20" s="113">
        <v>6</v>
      </c>
      <c r="B20" s="72" t="str">
        <f>Evn!A29</f>
        <v>Pham, Annabell So.</v>
      </c>
      <c r="C20" s="114" t="str">
        <f>Evn!B29</f>
        <v>1:09.63 SAN</v>
      </c>
      <c r="D20" s="113">
        <v>6</v>
      </c>
      <c r="E20" s="72" t="str">
        <f>Evn!C29</f>
        <v>Pham, Annabell So.</v>
      </c>
      <c r="F20" s="114" t="str">
        <f>Evn!D29</f>
        <v>1:12.36 DAF</v>
      </c>
      <c r="G20" s="113">
        <v>6</v>
      </c>
      <c r="H20" s="72" t="str">
        <f>Evn!E29</f>
        <v>Scott, Sondrelle Jr.</v>
      </c>
      <c r="I20" s="114" t="str">
        <f>Evn!F29</f>
        <v>7:32.69 KI</v>
      </c>
      <c r="J20" s="113">
        <v>6</v>
      </c>
      <c r="K20" s="72" t="str">
        <f>Evn!G29</f>
        <v>Miller, Taylor Jr.</v>
      </c>
      <c r="L20" s="114" t="str">
        <f>Evn!H29</f>
        <v>1:22.79 FB</v>
      </c>
      <c r="M20" s="113">
        <v>6</v>
      </c>
      <c r="N20" s="72" t="str">
        <f>Evn!I29</f>
        <v>Hong, Hae Won So.</v>
      </c>
      <c r="O20" s="114" t="str">
        <f>Evn!J29</f>
        <v>1:34.07 SAN</v>
      </c>
    </row>
    <row r="21" spans="1:15" ht="18" x14ac:dyDescent="0.25">
      <c r="A21" s="113">
        <v>7</v>
      </c>
      <c r="B21" s="72" t="str">
        <f>Evn!A30</f>
        <v>Scott, Sondrelle Jr.</v>
      </c>
      <c r="C21" s="114" t="str">
        <f>Evn!B30</f>
        <v>1:14.57 TT</v>
      </c>
      <c r="D21" s="113">
        <v>7</v>
      </c>
      <c r="E21" s="72" t="str">
        <f>Evn!C30</f>
        <v>Hong, Hae Won So.</v>
      </c>
      <c r="F21" s="114" t="str">
        <f>Evn!D30</f>
        <v>1:14.84 SAN</v>
      </c>
      <c r="G21" s="113">
        <v>7</v>
      </c>
      <c r="H21" s="72" t="str">
        <f>Evn!E30</f>
        <v>Pham, Annabell So.</v>
      </c>
      <c r="I21" s="114" t="str">
        <f>Evn!F30</f>
        <v>7:33.48 SPAJ</v>
      </c>
      <c r="J21" s="113">
        <v>7</v>
      </c>
      <c r="K21" s="72" t="str">
        <f>Evn!G30</f>
        <v>Hunt, Macy So.</v>
      </c>
      <c r="L21" s="114" t="str">
        <f>Evn!H30</f>
        <v>1:25.47 DAF</v>
      </c>
      <c r="M21" s="113">
        <v>7</v>
      </c>
      <c r="N21" s="72" t="str">
        <f>Evn!I30</f>
        <v>Chase, Kylah Sr.</v>
      </c>
      <c r="O21" s="114" t="str">
        <f>Evn!J30</f>
        <v>1:34.66 TT</v>
      </c>
    </row>
    <row r="22" spans="1:15" ht="18" x14ac:dyDescent="0.25">
      <c r="A22" s="113">
        <v>8</v>
      </c>
      <c r="B22" s="72" t="str">
        <f>Evn!A31</f>
        <v>Hong, Hae Won So.</v>
      </c>
      <c r="C22" s="114" t="str">
        <f>Evn!B31</f>
        <v>1:15.11 GCS</v>
      </c>
      <c r="D22" s="113">
        <v>8</v>
      </c>
      <c r="E22" s="72" t="str">
        <f>Evn!C31</f>
        <v>Scott, Sondrelle Jr.</v>
      </c>
      <c r="F22" s="114" t="str">
        <f>Evn!D31</f>
        <v>1:16.14 DAF</v>
      </c>
      <c r="G22" s="113">
        <v>8</v>
      </c>
      <c r="H22" s="72" t="str">
        <f>Evn!E31</f>
        <v>Chase, Kylah Sr.</v>
      </c>
      <c r="I22" s="114" t="str">
        <f>Evn!F31</f>
        <v>7:49.53 TT</v>
      </c>
      <c r="J22" s="113">
        <v>8</v>
      </c>
      <c r="K22" s="72" t="str">
        <f>Evn!G31</f>
        <v>Tucker, Bailey So.</v>
      </c>
      <c r="L22" s="114" t="str">
        <f>Evn!H31</f>
        <v>1:30.13 SSI</v>
      </c>
      <c r="M22" s="113">
        <v>8</v>
      </c>
      <c r="N22" s="72" t="str">
        <f>Evn!I31</f>
        <v>Tucker, Bailey So.</v>
      </c>
      <c r="O22" s="114" t="str">
        <f>Evn!J31</f>
        <v>1:35.06 SPAJ</v>
      </c>
    </row>
    <row r="23" spans="1:15" ht="18" x14ac:dyDescent="0.25">
      <c r="A23" s="113">
        <v>9</v>
      </c>
      <c r="B23" s="72" t="str">
        <f>Evn!A32</f>
        <v>Graham, Kate Jr.</v>
      </c>
      <c r="C23" s="114" t="str">
        <f>Evn!B32</f>
        <v>1:15.92 KI</v>
      </c>
      <c r="D23" s="113">
        <v>9</v>
      </c>
      <c r="E23" s="72" t="str">
        <f>Evn!C32</f>
        <v>Graham, Kate Jr.</v>
      </c>
      <c r="F23" s="114" t="str">
        <f>Evn!D32</f>
        <v>1:16.93 PCV</v>
      </c>
      <c r="G23" s="113">
        <v>9</v>
      </c>
      <c r="H23" s="72" t="str">
        <f>Evn!E32</f>
        <v>Hong, Hae Won So.</v>
      </c>
      <c r="I23" s="114" t="str">
        <f>Evn!F32</f>
        <v>8:29.28 TT</v>
      </c>
      <c r="J23" s="113">
        <v>9</v>
      </c>
      <c r="K23" s="72" t="str">
        <f>Evn!G32</f>
        <v>Scott, Sondrelle Jr.</v>
      </c>
      <c r="L23" s="114" t="str">
        <f>Evn!H32</f>
        <v>1:35.72 TT</v>
      </c>
      <c r="M23" s="113">
        <v>9</v>
      </c>
      <c r="N23" s="72" t="str">
        <f>Evn!I32</f>
        <v>Pham, Annabell So.</v>
      </c>
      <c r="O23" s="114" t="str">
        <f>Evn!J32</f>
        <v>1:37.58 FB</v>
      </c>
    </row>
    <row r="24" spans="1:15" ht="18" x14ac:dyDescent="0.25">
      <c r="A24" s="113">
        <v>10</v>
      </c>
      <c r="B24" s="72" t="str">
        <f>Evn!A33</f>
        <v>Hunt, Macy So.</v>
      </c>
      <c r="C24" s="114" t="str">
        <f>Evn!B33</f>
        <v>1:16.33 FB</v>
      </c>
      <c r="D24" s="113">
        <v>10</v>
      </c>
      <c r="E24" s="72" t="str">
        <f>Evn!C33</f>
        <v>Hunt, Macy So.</v>
      </c>
      <c r="F24" s="114" t="str">
        <f>Evn!D33</f>
        <v>1:17.45 WI</v>
      </c>
      <c r="G24" s="113">
        <v>10</v>
      </c>
      <c r="H24" s="72" t="str">
        <f>Evn!E33</f>
        <v>Tucker, Bailey So.</v>
      </c>
      <c r="I24" s="114" t="str">
        <f>Evn!F33</f>
        <v>8:43.26 HIG</v>
      </c>
      <c r="J24" s="113">
        <v>10</v>
      </c>
      <c r="K24" s="72" t="str">
        <f>Evn!G33</f>
        <v>Hong, Hae Won So.</v>
      </c>
      <c r="L24" s="114" t="str">
        <f>Evn!H33</f>
        <v>1:37.00 GCS</v>
      </c>
      <c r="M24" s="113">
        <v>10</v>
      </c>
      <c r="N24" s="72" t="str">
        <f>Evn!I33</f>
        <v>Uribe, Scarlett Jr.</v>
      </c>
      <c r="O24" s="114" t="str">
        <f>Evn!J33</f>
        <v>1:52.38 HIG</v>
      </c>
    </row>
    <row r="25" spans="1:15" ht="18.75" thickBot="1" x14ac:dyDescent="0.3">
      <c r="A25" s="117"/>
      <c r="B25" s="122"/>
      <c r="C25" s="119"/>
      <c r="D25" s="117"/>
      <c r="E25" s="121"/>
      <c r="F25" s="119"/>
      <c r="G25" s="117"/>
      <c r="H25" s="121"/>
      <c r="I25" s="119"/>
      <c r="J25" s="117"/>
      <c r="K25" s="121"/>
      <c r="L25" s="119"/>
      <c r="M25" s="117"/>
      <c r="N25" s="121"/>
      <c r="O25" s="119"/>
    </row>
  </sheetData>
  <phoneticPr fontId="1" type="noConversion"/>
  <pageMargins left="0.25" right="0.25" top="0.25" bottom="0.25" header="0.25" footer="0.25"/>
  <pageSetup scale="46" orientation="landscape" verticalDpi="0"/>
  <rowBreaks count="1" manualBreakCount="1">
    <brk id="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56"/>
  <sheetViews>
    <sheetView zoomScale="75" zoomScaleNormal="75" zoomScalePageLayoutView="75" workbookViewId="0">
      <selection sqref="A1:XFD59"/>
    </sheetView>
  </sheetViews>
  <sheetFormatPr defaultColWidth="11.42578125" defaultRowHeight="12.75" x14ac:dyDescent="0.2"/>
  <cols>
    <col min="1" max="1" width="7.28515625" style="52" bestFit="1" customWidth="1"/>
    <col min="2" max="2" width="49.85546875" style="52" customWidth="1"/>
    <col min="3" max="3" width="7.42578125" style="142" customWidth="1"/>
    <col min="4" max="7" width="12.42578125" style="52" customWidth="1"/>
    <col min="8" max="9" width="16.7109375" style="52" customWidth="1"/>
    <col min="10" max="10" width="7.28515625" style="52" bestFit="1" customWidth="1"/>
    <col min="11" max="11" width="49.85546875" style="52" customWidth="1"/>
    <col min="12" max="12" width="7.42578125" style="52" customWidth="1"/>
    <col min="13" max="16" width="12.42578125" style="52" customWidth="1"/>
    <col min="17" max="18" width="16.7109375" style="52" customWidth="1"/>
    <col min="19" max="16384" width="11.42578125" style="52"/>
  </cols>
  <sheetData>
    <row r="1" spans="1:18" s="1" customFormat="1" ht="24.95" customHeight="1" x14ac:dyDescent="0.25">
      <c r="A1" s="36"/>
      <c r="B1" s="123" t="s">
        <v>85</v>
      </c>
      <c r="C1" s="124"/>
      <c r="D1" s="124"/>
      <c r="E1" s="124"/>
      <c r="F1" s="124"/>
      <c r="G1" s="124"/>
      <c r="H1" s="125"/>
      <c r="I1" s="239"/>
      <c r="J1" s="36"/>
      <c r="K1" s="123" t="s">
        <v>96</v>
      </c>
      <c r="L1" s="123"/>
      <c r="M1" s="123"/>
      <c r="N1" s="123"/>
      <c r="O1" s="123"/>
      <c r="P1" s="123"/>
      <c r="Q1" s="125"/>
      <c r="R1" s="126"/>
    </row>
    <row r="2" spans="1:18" ht="24.95" customHeight="1" x14ac:dyDescent="0.25">
      <c r="A2" s="7"/>
      <c r="B2" s="18"/>
      <c r="C2" s="127"/>
      <c r="D2" s="127"/>
      <c r="E2" s="127"/>
      <c r="F2" s="127"/>
      <c r="G2" s="127"/>
      <c r="H2" s="127"/>
      <c r="I2" s="240"/>
      <c r="J2" s="7"/>
      <c r="K2" s="18"/>
      <c r="L2" s="18"/>
      <c r="M2" s="18"/>
      <c r="N2" s="18"/>
      <c r="O2" s="18"/>
      <c r="P2" s="18"/>
      <c r="Q2" s="18"/>
      <c r="R2" s="20"/>
    </row>
    <row r="3" spans="1:18" ht="24.95" customHeight="1" x14ac:dyDescent="0.25">
      <c r="A3" s="241" t="s">
        <v>21</v>
      </c>
      <c r="B3" s="222" t="s">
        <v>47</v>
      </c>
      <c r="C3" s="210" t="s">
        <v>48</v>
      </c>
      <c r="D3" s="210" t="s">
        <v>49</v>
      </c>
      <c r="E3" s="210" t="s">
        <v>50</v>
      </c>
      <c r="F3" s="210" t="s">
        <v>51</v>
      </c>
      <c r="G3" s="210" t="s">
        <v>52</v>
      </c>
      <c r="H3" s="210" t="s">
        <v>53</v>
      </c>
      <c r="I3" s="242" t="s">
        <v>54</v>
      </c>
      <c r="J3" s="241" t="s">
        <v>21</v>
      </c>
      <c r="K3" s="222" t="s">
        <v>47</v>
      </c>
      <c r="L3" s="210" t="s">
        <v>48</v>
      </c>
      <c r="M3" s="210" t="s">
        <v>55</v>
      </c>
      <c r="N3" s="210" t="s">
        <v>56</v>
      </c>
      <c r="O3" s="210" t="s">
        <v>57</v>
      </c>
      <c r="P3" s="210" t="s">
        <v>58</v>
      </c>
      <c r="Q3" s="210" t="s">
        <v>53</v>
      </c>
      <c r="R3" s="243" t="s">
        <v>54</v>
      </c>
    </row>
    <row r="4" spans="1:18" ht="24.95" customHeight="1" x14ac:dyDescent="0.25">
      <c r="A4" s="7">
        <v>1</v>
      </c>
      <c r="B4" s="18" t="str">
        <f>SSI!A4</f>
        <v>Diana, Caitlin, Dani, Kylah</v>
      </c>
      <c r="C4" s="127" t="s">
        <v>1216</v>
      </c>
      <c r="D4" s="129" t="str">
        <f>SSI!B4</f>
        <v>:31.72</v>
      </c>
      <c r="E4" s="129" t="str">
        <f>SSI!C4</f>
        <v>:32.52</v>
      </c>
      <c r="F4" s="129" t="str">
        <f>SSI!D4</f>
        <v>:31.11</v>
      </c>
      <c r="G4" s="129" t="str">
        <f>SSI!E4</f>
        <v>:28.81</v>
      </c>
      <c r="H4" s="244">
        <f>SSI!F4</f>
        <v>1.437037037037037E-3</v>
      </c>
      <c r="I4" s="246">
        <f>SSI!G4</f>
        <v>1.4409722222222222E-3</v>
      </c>
      <c r="J4" s="7">
        <v>1</v>
      </c>
      <c r="K4" s="18" t="str">
        <f>AZ!H12</f>
        <v>Diana, Kylah, Dani, Caitlin</v>
      </c>
      <c r="L4" s="127" t="s">
        <v>1363</v>
      </c>
      <c r="M4" s="129" t="str">
        <f>AZ!J15</f>
        <v>:26.15</v>
      </c>
      <c r="N4" s="129" t="str">
        <f>AZ!K15</f>
        <v>:28.49</v>
      </c>
      <c r="O4" s="129" t="str">
        <f>AZ!L15</f>
        <v>:27.70</v>
      </c>
      <c r="P4" s="129" t="str">
        <f>AZ!M15</f>
        <v>:24.93</v>
      </c>
      <c r="Q4" s="244">
        <f>AZ!N15</f>
        <v>1.2415509259259259E-3</v>
      </c>
      <c r="R4" s="245">
        <f>AZ!O15</f>
        <v>1.2453703703703704E-3</v>
      </c>
    </row>
    <row r="5" spans="1:18" ht="24.95" customHeight="1" x14ac:dyDescent="0.25">
      <c r="A5" s="7">
        <v>2</v>
      </c>
      <c r="B5" s="18" t="str">
        <f>SSI!A5</f>
        <v>Official:</v>
      </c>
      <c r="C5" s="127" t="s">
        <v>1216</v>
      </c>
      <c r="D5" s="129" t="str">
        <f>SSI!B5</f>
        <v>:32.39</v>
      </c>
      <c r="E5" s="129" t="str">
        <f>SSI!C5</f>
        <v>:32.06</v>
      </c>
      <c r="F5" s="129" t="str">
        <f>SSI!D5</f>
        <v>:31.34</v>
      </c>
      <c r="G5" s="129" t="str">
        <f>SSI!E5</f>
        <v>:28.71</v>
      </c>
      <c r="H5" s="244">
        <f>SSI!F5</f>
        <v>1.437037037037037E-3</v>
      </c>
      <c r="I5" s="246">
        <f>SSI!G5</f>
        <v>1.4409722222222222E-3</v>
      </c>
      <c r="J5" s="7">
        <v>2</v>
      </c>
      <c r="K5" s="18" t="str">
        <f>AZ!H16</f>
        <v>Finals Official:</v>
      </c>
      <c r="L5" s="127" t="s">
        <v>1363</v>
      </c>
      <c r="M5" s="129" t="str">
        <f>AZ!J16</f>
        <v>:26.41</v>
      </c>
      <c r="N5" s="129" t="str">
        <f>AZ!K16</f>
        <v>:28.71</v>
      </c>
      <c r="O5" s="129" t="str">
        <f>AZ!L16</f>
        <v>:27.53</v>
      </c>
      <c r="P5" s="129" t="str">
        <f>AZ!M16</f>
        <v>:24.95</v>
      </c>
      <c r="Q5" s="244">
        <f>AZ!N16</f>
        <v>1.2415509259259259E-3</v>
      </c>
      <c r="R5" s="245">
        <f>AZ!O16</f>
        <v>1.2453703703703704E-3</v>
      </c>
    </row>
    <row r="6" spans="1:18" ht="24.95" customHeight="1" x14ac:dyDescent="0.25">
      <c r="A6" s="7">
        <v>3</v>
      </c>
      <c r="B6" s="18" t="str">
        <f>SAN!A2</f>
        <v>Diana, Caitlin, Dani, Kylah</v>
      </c>
      <c r="C6" s="127" t="s">
        <v>1362</v>
      </c>
      <c r="D6" s="129" t="str">
        <f>SAN!B2</f>
        <v>:32.35</v>
      </c>
      <c r="E6" s="129" t="str">
        <f>SAN!C2</f>
        <v>:33.42</v>
      </c>
      <c r="F6" s="129" t="str">
        <f>SAN!D2</f>
        <v>:31.09</v>
      </c>
      <c r="G6" s="129" t="str">
        <f>SAN!E2</f>
        <v>:28.92</v>
      </c>
      <c r="H6" s="244">
        <f>SAN!F2</f>
        <v>1.4557870370370369E-3</v>
      </c>
      <c r="I6" s="246">
        <f>SAN!G2</f>
        <v>1.4559027777777775E-3</v>
      </c>
      <c r="J6" s="7">
        <v>3</v>
      </c>
      <c r="K6" s="18" t="str">
        <f>AZ!H12</f>
        <v>Diana, Kylah, Dani, Caitlin</v>
      </c>
      <c r="L6" s="127" t="s">
        <v>1363</v>
      </c>
      <c r="M6" s="129" t="str">
        <f>AZ!J13</f>
        <v>:26.09</v>
      </c>
      <c r="N6" s="129" t="str">
        <f>AZ!K13</f>
        <v>:29.45</v>
      </c>
      <c r="O6" s="129" t="str">
        <f>AZ!L13</f>
        <v>:27.94</v>
      </c>
      <c r="P6" s="129" t="str">
        <f>AZ!M13</f>
        <v>:25.10</v>
      </c>
      <c r="Q6" s="244">
        <f>AZ!N13</f>
        <v>1.2567129629629632E-3</v>
      </c>
      <c r="R6" s="245">
        <f>AZ!O13</f>
        <v>1.2605324074074075E-3</v>
      </c>
    </row>
    <row r="7" spans="1:18" ht="24.95" customHeight="1" x14ac:dyDescent="0.25">
      <c r="A7" s="7">
        <v>4</v>
      </c>
      <c r="B7" s="18" t="str">
        <f>SAN!A3</f>
        <v>Official:</v>
      </c>
      <c r="C7" s="127" t="s">
        <v>1362</v>
      </c>
      <c r="D7" s="129" t="str">
        <f>SAN!B3</f>
        <v>:32.72</v>
      </c>
      <c r="E7" s="129" t="str">
        <f>SAN!C3</f>
        <v>:33.18</v>
      </c>
      <c r="F7" s="129" t="str">
        <f>SAN!D3</f>
        <v>:30.99</v>
      </c>
      <c r="G7" s="129" t="str">
        <f>SAN!E3</f>
        <v>:28.90</v>
      </c>
      <c r="H7" s="244">
        <f>SAN!F3</f>
        <v>1.4557870370370369E-3</v>
      </c>
      <c r="I7" s="246">
        <f>SAN!G3</f>
        <v>1.4559027777777775E-3</v>
      </c>
      <c r="J7" s="7">
        <v>4</v>
      </c>
      <c r="K7" s="18" t="str">
        <f>AZ!H14</f>
        <v>Prelims Official:</v>
      </c>
      <c r="L7" s="127" t="s">
        <v>1363</v>
      </c>
      <c r="M7" s="129" t="str">
        <f>AZ!J14</f>
        <v>:26.37</v>
      </c>
      <c r="N7" s="129" t="str">
        <f>AZ!K14</f>
        <v>:29.37</v>
      </c>
      <c r="O7" s="129" t="str">
        <f>AZ!L14</f>
        <v>:28.17</v>
      </c>
      <c r="P7" s="129" t="str">
        <f>AZ!M14</f>
        <v>:25.00</v>
      </c>
      <c r="Q7" s="244">
        <f>AZ!N14</f>
        <v>1.2567129629629632E-3</v>
      </c>
      <c r="R7" s="245">
        <f>AZ!O14</f>
        <v>1.2605324074074075E-3</v>
      </c>
    </row>
    <row r="8" spans="1:18" ht="24.95" customHeight="1" x14ac:dyDescent="0.25">
      <c r="A8" s="7">
        <v>5</v>
      </c>
      <c r="B8" s="18" t="str">
        <f>WI!A2</f>
        <v>Diana, Caitlin, Dani, Kylah</v>
      </c>
      <c r="C8" s="127" t="s">
        <v>698</v>
      </c>
      <c r="D8" s="129" t="str">
        <f>WI!B2</f>
        <v>:32.77</v>
      </c>
      <c r="E8" s="129" t="str">
        <f>WI!C2</f>
        <v>:31.64</v>
      </c>
      <c r="F8" s="129" t="str">
        <f>WI!D2</f>
        <v>:31.94</v>
      </c>
      <c r="G8" s="129" t="str">
        <f>WI!E2</f>
        <v>:29.62</v>
      </c>
      <c r="H8" s="244">
        <f>WI!F2</f>
        <v>1.4579861111111111E-3</v>
      </c>
      <c r="I8" s="246">
        <f>WI!G2</f>
        <v>1.4560185185185186E-3</v>
      </c>
      <c r="J8" s="7">
        <v>5</v>
      </c>
      <c r="K8" s="18" t="str">
        <f>SAN!H12</f>
        <v>Diana, Kylah, Dani, Caitlin</v>
      </c>
      <c r="L8" s="127" t="s">
        <v>1362</v>
      </c>
      <c r="M8" s="129" t="str">
        <f>SAN!J12</f>
        <v>:27.66</v>
      </c>
      <c r="N8" s="129" t="str">
        <f>SAN!K12</f>
        <v>:29.13</v>
      </c>
      <c r="O8" s="129" t="str">
        <f>SAN!L12</f>
        <v>:28.76</v>
      </c>
      <c r="P8" s="129" t="str">
        <f>SAN!M12</f>
        <v>:25.62</v>
      </c>
      <c r="Q8" s="244">
        <f>SAN!N12</f>
        <v>1.2866898148148149E-3</v>
      </c>
      <c r="R8" s="245">
        <f>SAN!O12</f>
        <v>1.2880787037037038E-3</v>
      </c>
    </row>
    <row r="9" spans="1:18" ht="24.95" customHeight="1" x14ac:dyDescent="0.25">
      <c r="A9" s="7">
        <v>6</v>
      </c>
      <c r="B9" s="18" t="str">
        <f>WI!A3</f>
        <v>Official:</v>
      </c>
      <c r="C9" s="127" t="s">
        <v>698</v>
      </c>
      <c r="D9" s="129" t="str">
        <f>WI!B3</f>
        <v>:32.65</v>
      </c>
      <c r="E9" s="129" t="str">
        <f>WI!C3</f>
        <v>:31.81</v>
      </c>
      <c r="F9" s="129" t="str">
        <f>WI!D3</f>
        <v>:31.89</v>
      </c>
      <c r="G9" s="129" t="str">
        <f>WI!E3</f>
        <v>:29.45</v>
      </c>
      <c r="H9" s="244">
        <f>WI!F3</f>
        <v>1.4579861111111111E-3</v>
      </c>
      <c r="I9" s="246">
        <f>WI!G3</f>
        <v>1.4560185185185186E-3</v>
      </c>
      <c r="J9" s="7">
        <v>6</v>
      </c>
      <c r="K9" s="18" t="str">
        <f>SAN!H13</f>
        <v>Official:</v>
      </c>
      <c r="L9" s="127" t="s">
        <v>1362</v>
      </c>
      <c r="M9" s="129" t="str">
        <f>SAN!J13</f>
        <v>:27.66</v>
      </c>
      <c r="N9" s="129" t="str">
        <f>SAN!K13</f>
        <v>:29.20</v>
      </c>
      <c r="O9" s="129" t="str">
        <f>SAN!L13</f>
        <v>:28.78</v>
      </c>
      <c r="P9" s="129" t="str">
        <f>SAN!M13</f>
        <v>:25.60</v>
      </c>
      <c r="Q9" s="244">
        <f>SAN!N13</f>
        <v>1.2866898148148149E-3</v>
      </c>
      <c r="R9" s="245">
        <f>SAN!O13</f>
        <v>1.2880787037037038E-3</v>
      </c>
    </row>
    <row r="10" spans="1:18" ht="24.95" customHeight="1" x14ac:dyDescent="0.25">
      <c r="A10" s="7">
        <v>7</v>
      </c>
      <c r="B10" s="18" t="str">
        <f>PCV!A2</f>
        <v>Kylah, Caitlin, Diana, Dani</v>
      </c>
      <c r="C10" s="127" t="s">
        <v>619</v>
      </c>
      <c r="D10" s="129" t="str">
        <f>PCV!B2</f>
        <v>:35.23</v>
      </c>
      <c r="E10" s="129" t="str">
        <f>PCV!C2</f>
        <v>:33.22</v>
      </c>
      <c r="F10" s="129" t="str">
        <f>PCV!D2</f>
        <v>:29.54</v>
      </c>
      <c r="G10" s="129" t="str">
        <f>PCV!E2</f>
        <v>:28.16</v>
      </c>
      <c r="H10" s="244">
        <f>PCV!F2</f>
        <v>1.4603009259259259E-3</v>
      </c>
      <c r="I10" s="246">
        <f>PCV!G2</f>
        <v>1.4630787037037036E-3</v>
      </c>
      <c r="J10" s="7">
        <v>7</v>
      </c>
      <c r="K10" s="18" t="str">
        <f>WI!H12</f>
        <v>Diana, Kylah, Dani, Caitlin</v>
      </c>
      <c r="L10" s="127" t="s">
        <v>698</v>
      </c>
      <c r="M10" s="129" t="str">
        <f>WI!J12</f>
        <v>:27.78</v>
      </c>
      <c r="N10" s="129" t="str">
        <f>WI!K12</f>
        <v>:29.19</v>
      </c>
      <c r="O10" s="129" t="str">
        <f>WI!L12</f>
        <v>:29.37</v>
      </c>
      <c r="P10" s="129" t="str">
        <f>WI!M12</f>
        <v>:25.82</v>
      </c>
      <c r="Q10" s="244">
        <f>WI!N12</f>
        <v>1.2981481481481481E-3</v>
      </c>
      <c r="R10" s="245">
        <f>WI!O12</f>
        <v>1.3005787037037037E-3</v>
      </c>
    </row>
    <row r="11" spans="1:18" ht="24.95" customHeight="1" x14ac:dyDescent="0.25">
      <c r="A11" s="7">
        <v>8</v>
      </c>
      <c r="B11" s="18" t="str">
        <f>KI!A2</f>
        <v>Diana, Caitlin, Dani, Kylah</v>
      </c>
      <c r="C11" s="127" t="s">
        <v>819</v>
      </c>
      <c r="D11" s="129" t="str">
        <f>KI!B2</f>
        <v>:32.05</v>
      </c>
      <c r="E11" s="129" t="str">
        <f>KI!C2</f>
        <v>:34.22</v>
      </c>
      <c r="F11" s="129" t="str">
        <f>KI!D2</f>
        <v>:31.62</v>
      </c>
      <c r="G11" s="129" t="str">
        <f>KI!E2</f>
        <v>:29.32</v>
      </c>
      <c r="H11" s="244">
        <f>KI!F2</f>
        <v>1.4723379629629628E-3</v>
      </c>
      <c r="I11" s="246">
        <f>KI!G2</f>
        <v>1.4746527777777779E-3</v>
      </c>
      <c r="J11" s="7">
        <v>8</v>
      </c>
      <c r="K11" s="18" t="str">
        <f>WI!H13</f>
        <v>Official:</v>
      </c>
      <c r="L11" s="127" t="s">
        <v>698</v>
      </c>
      <c r="M11" s="129" t="str">
        <f>WI!J13</f>
        <v>:27.78</v>
      </c>
      <c r="N11" s="129" t="str">
        <f>WI!K13</f>
        <v>:29.18</v>
      </c>
      <c r="O11" s="129" t="str">
        <f>WI!L13</f>
        <v>:29.79</v>
      </c>
      <c r="P11" s="129" t="str">
        <f>WI!M13</f>
        <v>:25.62</v>
      </c>
      <c r="Q11" s="244">
        <f>WI!N13</f>
        <v>1.2981481481481481E-3</v>
      </c>
      <c r="R11" s="245">
        <f>WI!O13</f>
        <v>1.3005787037037037E-3</v>
      </c>
    </row>
    <row r="12" spans="1:18" ht="24.95" customHeight="1" x14ac:dyDescent="0.25">
      <c r="A12" s="7">
        <v>9</v>
      </c>
      <c r="B12" s="18" t="str">
        <f>KI!A3</f>
        <v>Official:</v>
      </c>
      <c r="C12" s="127" t="s">
        <v>819</v>
      </c>
      <c r="D12" s="129" t="str">
        <f>KI!B3</f>
        <v>:32.40</v>
      </c>
      <c r="E12" s="129" t="str">
        <f>KI!C3</f>
        <v>:34.06</v>
      </c>
      <c r="F12" s="129" t="str">
        <f>KI!D3</f>
        <v>:31.60</v>
      </c>
      <c r="G12" s="129" t="str">
        <f>KI!E3</f>
        <v>:29.35</v>
      </c>
      <c r="H12" s="244">
        <f>KI!F3</f>
        <v>1.4723379629629628E-3</v>
      </c>
      <c r="I12" s="246">
        <f>KI!G3</f>
        <v>1.4746527777777779E-3</v>
      </c>
      <c r="J12" s="7">
        <v>9</v>
      </c>
      <c r="K12" s="18" t="str">
        <f>KI!H12</f>
        <v>Diana, Kylah, Dani, Caitlin</v>
      </c>
      <c r="L12" s="127" t="s">
        <v>819</v>
      </c>
      <c r="M12" s="129" t="str">
        <f>KI!J12</f>
        <v>:27.92</v>
      </c>
      <c r="N12" s="129" t="str">
        <f>KI!K12</f>
        <v>:29.79</v>
      </c>
      <c r="O12" s="129" t="str">
        <f>KI!L12</f>
        <v>:28.24</v>
      </c>
      <c r="P12" s="129" t="str">
        <f>KI!M12</f>
        <v>:26.33</v>
      </c>
      <c r="Q12" s="244">
        <f>KI!N12</f>
        <v>1.299537037037037E-3</v>
      </c>
      <c r="R12" s="245">
        <f>KI!O12</f>
        <v>1.3030092592592592E-3</v>
      </c>
    </row>
    <row r="13" spans="1:18" ht="24.95" customHeight="1" x14ac:dyDescent="0.25">
      <c r="A13" s="7">
        <v>10</v>
      </c>
      <c r="B13" s="18" t="str">
        <f>HIG!A2</f>
        <v>Diana, Caitlin, Dani, Kylah</v>
      </c>
      <c r="C13" s="127" t="s">
        <v>914</v>
      </c>
      <c r="D13" s="129" t="str">
        <f>HIG!B2</f>
        <v>:32.84</v>
      </c>
      <c r="E13" s="129" t="str">
        <f>HIG!C2</f>
        <v>:33.88</v>
      </c>
      <c r="F13" s="129" t="str">
        <f>HIG!D2</f>
        <v>:32.30</v>
      </c>
      <c r="G13" s="129" t="str">
        <f>HIG!E2</f>
        <v>:29.14</v>
      </c>
      <c r="H13" s="244">
        <f>HIG!F2</f>
        <v>1.4833333333333332E-3</v>
      </c>
      <c r="I13" s="246">
        <f>HIG!G2</f>
        <v>1.482523148148148E-3</v>
      </c>
      <c r="J13" s="7">
        <v>10</v>
      </c>
      <c r="K13" s="18" t="str">
        <f>KI!H13</f>
        <v>Official:</v>
      </c>
      <c r="L13" s="127" t="s">
        <v>819</v>
      </c>
      <c r="M13" s="129" t="str">
        <f>KI!J13</f>
        <v>:28.06</v>
      </c>
      <c r="N13" s="129" t="str">
        <f>KI!K13</f>
        <v>:29.86</v>
      </c>
      <c r="O13" s="129" t="str">
        <f>KI!L13</f>
        <v>:28.22</v>
      </c>
      <c r="P13" s="129" t="str">
        <f>KI!M13</f>
        <v>:26.44</v>
      </c>
      <c r="Q13" s="244">
        <f>KI!N13</f>
        <v>1.299537037037037E-3</v>
      </c>
      <c r="R13" s="245">
        <f>KI!O13</f>
        <v>1.3030092592592592E-3</v>
      </c>
    </row>
    <row r="14" spans="1:18" ht="24.95" customHeight="1" x14ac:dyDescent="0.25">
      <c r="A14" s="7">
        <v>11</v>
      </c>
      <c r="B14" s="18" t="str">
        <f>SPAJ!A2</f>
        <v>Diana, Caitlin, Dani, Kylah</v>
      </c>
      <c r="C14" s="127" t="s">
        <v>1215</v>
      </c>
      <c r="D14" s="129" t="str">
        <f>SPAJ!B2</f>
        <v>:32.63</v>
      </c>
      <c r="E14" s="129" t="str">
        <f>SPAJ!C2</f>
        <v>:34.16</v>
      </c>
      <c r="F14" s="129" t="str">
        <f>SPAJ!D2</f>
        <v>:32.17:</v>
      </c>
      <c r="G14" s="129" t="str">
        <f>SPAJ!E2</f>
        <v>:29.76</v>
      </c>
      <c r="H14" s="244">
        <f>SPAJ!F2</f>
        <v>1.4898148148148147E-3</v>
      </c>
      <c r="I14" s="246">
        <f>SPAJ!G2</f>
        <v>1.4851851851851851E-3</v>
      </c>
      <c r="J14" s="7">
        <v>11</v>
      </c>
      <c r="K14" s="18" t="str">
        <f>HIG!H12</f>
        <v>Caitlin, Kylah, Taylor, Diana</v>
      </c>
      <c r="L14" s="127" t="s">
        <v>914</v>
      </c>
      <c r="M14" s="129" t="str">
        <f>HIG!J12</f>
        <v>:26.60</v>
      </c>
      <c r="N14" s="129" t="str">
        <f>HIG!K12</f>
        <v>:29.57</v>
      </c>
      <c r="O14" s="129" t="str">
        <f>HIG!L12</f>
        <v>:30.37</v>
      </c>
      <c r="P14" s="129" t="str">
        <f>HIG!M12</f>
        <v>:27.25</v>
      </c>
      <c r="Q14" s="244">
        <f>HIG!N12</f>
        <v>1.3170138888888891E-3</v>
      </c>
      <c r="R14" s="245">
        <f>HIG!O12</f>
        <v>1.3216435185185187E-3</v>
      </c>
    </row>
    <row r="15" spans="1:18" ht="24.95" customHeight="1" x14ac:dyDescent="0.25">
      <c r="A15" s="7">
        <v>12</v>
      </c>
      <c r="B15" s="18" t="str">
        <f>VTP!A2</f>
        <v>Kylah, Diana, Dani, Caitlin</v>
      </c>
      <c r="C15" s="127" t="s">
        <v>493</v>
      </c>
      <c r="D15" s="129" t="str">
        <f>VTP!B2</f>
        <v>:36.11</v>
      </c>
      <c r="E15" s="129" t="str">
        <f>VTP!C2</f>
        <v>:35.14</v>
      </c>
      <c r="F15" s="129" t="str">
        <f>VTP!D2</f>
        <v>:33.85</v>
      </c>
      <c r="G15" s="129" t="str">
        <f>VTP!E2</f>
        <v>:26.70</v>
      </c>
      <c r="H15" s="244">
        <f>VTP!F2</f>
        <v>1.5254629629629631E-3</v>
      </c>
      <c r="I15" s="246">
        <f>VTP!G2</f>
        <v>1.5288194444444444E-3</v>
      </c>
      <c r="J15" s="7">
        <v>12</v>
      </c>
      <c r="K15" s="18" t="str">
        <f>PCV!H12</f>
        <v>Diana, Taylor, Dani, Caitlin</v>
      </c>
      <c r="L15" s="127" t="s">
        <v>619</v>
      </c>
      <c r="M15" s="129" t="str">
        <f>PCV!J12</f>
        <v>:27.66</v>
      </c>
      <c r="N15" s="129" t="str">
        <f>PCV!K12</f>
        <v>:31.45</v>
      </c>
      <c r="O15" s="129" t="str">
        <f>PCV!L12</f>
        <v>:28.61</v>
      </c>
      <c r="P15" s="129" t="str">
        <f>PCV!M12</f>
        <v>:27.08</v>
      </c>
      <c r="Q15" s="244">
        <f>PCV!N12</f>
        <v>1.3287037037037037E-3</v>
      </c>
      <c r="R15" s="245" t="str">
        <f>PCV!O12</f>
        <v>NT</v>
      </c>
    </row>
    <row r="16" spans="1:18" ht="24.95" customHeight="1" x14ac:dyDescent="0.25">
      <c r="A16" s="7">
        <v>13</v>
      </c>
      <c r="B16" s="18" t="str">
        <f>GCS!A2</f>
        <v>Annabell, Diana, Dani, Caitlin</v>
      </c>
      <c r="C16" s="127" t="s">
        <v>1017</v>
      </c>
      <c r="D16" s="129" t="str">
        <f>GCS!B2</f>
        <v>:36.89</v>
      </c>
      <c r="E16" s="129" t="str">
        <f>GCS!C2</f>
        <v>:36.40</v>
      </c>
      <c r="F16" s="129" t="str">
        <f>GCS!D2</f>
        <v>:32.80</v>
      </c>
      <c r="G16" s="129" t="str">
        <f>GCS!E2</f>
        <v>:27.38</v>
      </c>
      <c r="H16" s="244">
        <f>GCS!F2</f>
        <v>1.5447916666666665E-3</v>
      </c>
      <c r="I16" s="246">
        <f>GCS!G2</f>
        <v>1.5502314814814816E-3</v>
      </c>
      <c r="J16" s="7">
        <v>13</v>
      </c>
      <c r="K16" s="18" t="str">
        <f>DAF!H12</f>
        <v>Caitlin, Dani, Taylor, Diana</v>
      </c>
      <c r="L16" s="127" t="s">
        <v>742</v>
      </c>
      <c r="M16" s="129" t="str">
        <f>DAF!J12</f>
        <v>:27.84</v>
      </c>
      <c r="N16" s="129" t="str">
        <f>DAF!K12</f>
        <v>:29.30</v>
      </c>
      <c r="O16" s="129" t="str">
        <f>DAF!L12</f>
        <v>:30.89</v>
      </c>
      <c r="P16" s="129" t="str">
        <f>DAF!M12</f>
        <v>:27.67</v>
      </c>
      <c r="Q16" s="244">
        <f>DAF!N12</f>
        <v>1.3391203703703705E-3</v>
      </c>
      <c r="R16" s="245">
        <f>DAF!O12</f>
        <v>1.3259259259259259E-3</v>
      </c>
    </row>
    <row r="17" spans="1:18" ht="24.95" customHeight="1" x14ac:dyDescent="0.25">
      <c r="A17" s="7">
        <v>14</v>
      </c>
      <c r="B17" s="18" t="str">
        <f>DAF!A2</f>
        <v>Dani, Diana, Caitlin, Taylor</v>
      </c>
      <c r="C17" s="127" t="s">
        <v>742</v>
      </c>
      <c r="D17" s="129" t="str">
        <f>DAF!B2</f>
        <v>:35.06</v>
      </c>
      <c r="E17" s="129" t="str">
        <f>DAF!C2</f>
        <v>:35.25</v>
      </c>
      <c r="F17" s="129" t="str">
        <f>DAF!D2</f>
        <v>:31.59</v>
      </c>
      <c r="G17" s="129" t="str">
        <f>DAF!E2</f>
        <v>:31.63</v>
      </c>
      <c r="H17" s="244">
        <f>DAF!F2</f>
        <v>1.545486111111111E-3</v>
      </c>
      <c r="I17" s="246">
        <f>DAF!G2</f>
        <v>1.5393518518518519E-3</v>
      </c>
      <c r="J17" s="7">
        <v>14</v>
      </c>
      <c r="K17" s="18" t="str">
        <f>VTP!H12</f>
        <v>Diana, Dani, Taylor, Caitlin</v>
      </c>
      <c r="L17" s="127" t="s">
        <v>493</v>
      </c>
      <c r="M17" s="129" t="str">
        <f>VTP!J12</f>
        <v>:28.29</v>
      </c>
      <c r="N17" s="129" t="str">
        <f>VTP!K12</f>
        <v>:31.08</v>
      </c>
      <c r="O17" s="129" t="str">
        <f>VTP!L12</f>
        <v>:31.88</v>
      </c>
      <c r="P17" s="129" t="str">
        <f>VTP!M12</f>
        <v>:27.11</v>
      </c>
      <c r="Q17" s="244">
        <f>VTP!N12</f>
        <v>1.3699074074074074E-3</v>
      </c>
      <c r="R17" s="245">
        <f>VTP!O12</f>
        <v>1.3762731481481482E-3</v>
      </c>
    </row>
    <row r="18" spans="1:18" ht="24.95" customHeight="1" x14ac:dyDescent="0.25">
      <c r="A18" s="7">
        <v>15</v>
      </c>
      <c r="B18" s="18" t="str">
        <f>GIL!A2</f>
        <v>Annabell, Caitlin, Dani, Taylor</v>
      </c>
      <c r="C18" s="127" t="s">
        <v>357</v>
      </c>
      <c r="D18" s="129" t="str">
        <f>GIL!B2</f>
        <v>:37.01</v>
      </c>
      <c r="E18" s="129" t="str">
        <f>GIL!C2</f>
        <v>:34.10</v>
      </c>
      <c r="F18" s="129" t="str">
        <f>GIL!D2</f>
        <v>:31.91</v>
      </c>
      <c r="G18" s="129" t="str">
        <f>GIL!E2</f>
        <v>:30.81</v>
      </c>
      <c r="H18" s="244">
        <f>GIL!F2</f>
        <v>1.5489583333333334E-3</v>
      </c>
      <c r="I18" s="246" t="str">
        <f>GIL!G2</f>
        <v>NT</v>
      </c>
      <c r="J18" s="7">
        <v>15</v>
      </c>
      <c r="K18" s="18" t="str">
        <f>SPAJ!H12</f>
        <v>Dani, Hae Won, Annabell, Taylor</v>
      </c>
      <c r="L18" s="127" t="s">
        <v>1215</v>
      </c>
      <c r="M18" s="129" t="str">
        <f>SPAJ!J12</f>
        <v>:29.86</v>
      </c>
      <c r="N18" s="129" t="str">
        <f>SPAJ!K12</f>
        <v>:33.88</v>
      </c>
      <c r="O18" s="129" t="str">
        <f>SPAJ!L12</f>
        <v>:32.97</v>
      </c>
      <c r="P18" s="129" t="str">
        <f>SPAJ!M12</f>
        <v>:31.96</v>
      </c>
      <c r="Q18" s="244">
        <f>SPAJ!N12</f>
        <v>1.4892361111111111E-3</v>
      </c>
      <c r="R18" s="245">
        <f>SPAJ!O12</f>
        <v>1.4892361111111111E-3</v>
      </c>
    </row>
    <row r="19" spans="1:18" ht="24.95" customHeight="1" x14ac:dyDescent="0.25">
      <c r="A19" s="7">
        <v>16</v>
      </c>
      <c r="B19" s="18" t="str">
        <f>AZ!A2</f>
        <v>Kylah, Hae Won, Annabell, Taylor</v>
      </c>
      <c r="C19" s="127" t="s">
        <v>1363</v>
      </c>
      <c r="D19" s="129" t="str">
        <f>AZ!B5</f>
        <v>:34.14</v>
      </c>
      <c r="E19" s="129" t="str">
        <f>AZ!C5</f>
        <v>:41.01</v>
      </c>
      <c r="F19" s="129" t="str">
        <f>AZ!D5</f>
        <v>:33.59</v>
      </c>
      <c r="G19" s="129" t="str">
        <f>AZ!E5</f>
        <v>:29.15</v>
      </c>
      <c r="H19" s="244">
        <f>AZ!F5</f>
        <v>1.5959490740740743E-3</v>
      </c>
      <c r="I19" s="246">
        <f>AZ!G5</f>
        <v>1.5995370370370371E-3</v>
      </c>
      <c r="J19" s="7">
        <v>16</v>
      </c>
      <c r="K19" s="18" t="str">
        <f>SSI!H12</f>
        <v>Anabell, Hae Won, Bailey, Taylor</v>
      </c>
      <c r="L19" s="127" t="s">
        <v>1216</v>
      </c>
      <c r="M19" s="129" t="str">
        <f>SSI!J12</f>
        <v>:31.79</v>
      </c>
      <c r="N19" s="129" t="str">
        <f>SSI!K12</f>
        <v>:33.58</v>
      </c>
      <c r="O19" s="129" t="str">
        <f>SSI!L12</f>
        <v>:32.83</v>
      </c>
      <c r="P19" s="129" t="str">
        <f>SSI!M12</f>
        <v>:30.64</v>
      </c>
      <c r="Q19" s="244">
        <f>SSI!N12</f>
        <v>1.4912037037037038E-3</v>
      </c>
      <c r="R19" s="245">
        <f>SSI!O12</f>
        <v>1.4949074074074075E-3</v>
      </c>
    </row>
    <row r="20" spans="1:18" ht="24.95" customHeight="1" x14ac:dyDescent="0.25">
      <c r="A20" s="7">
        <v>17</v>
      </c>
      <c r="B20" s="18" t="str">
        <f>AZ!A2</f>
        <v>Kylah, Hae Won, Annabell, Taylor</v>
      </c>
      <c r="C20" s="127" t="s">
        <v>1363</v>
      </c>
      <c r="D20" s="129" t="str">
        <f>AZ!B3</f>
        <v>:34.14</v>
      </c>
      <c r="E20" s="129" t="str">
        <f>AZ!C3</f>
        <v>:41.37</v>
      </c>
      <c r="F20" s="129" t="str">
        <f>AZ!D3</f>
        <v>:33.70</v>
      </c>
      <c r="G20" s="129" t="str">
        <f>AZ!E3</f>
        <v>:29.84</v>
      </c>
      <c r="H20" s="244">
        <f>AZ!F3</f>
        <v>1.6093749999999999E-3</v>
      </c>
      <c r="I20" s="246">
        <f>AZ!G3</f>
        <v>1.6119212962962962E-3</v>
      </c>
      <c r="J20" s="7">
        <v>17</v>
      </c>
      <c r="K20" s="18" t="str">
        <f>SSI!H13</f>
        <v>Official:</v>
      </c>
      <c r="L20" s="127" t="s">
        <v>1216</v>
      </c>
      <c r="M20" s="129" t="str">
        <f>SSI!J13</f>
        <v>:31.93</v>
      </c>
      <c r="N20" s="129" t="str">
        <f>SSI!K13</f>
        <v>:33.71</v>
      </c>
      <c r="O20" s="129" t="str">
        <f>SSI!L13</f>
        <v>:32.79</v>
      </c>
      <c r="P20" s="129" t="str">
        <f>SSI!M13</f>
        <v>:30.73</v>
      </c>
      <c r="Q20" s="244">
        <f>SSI!N13</f>
        <v>1.4912037037037038E-3</v>
      </c>
      <c r="R20" s="245">
        <f>SSI!O13</f>
        <v>1.4949074074074075E-3</v>
      </c>
    </row>
    <row r="21" spans="1:18" ht="24.95" customHeight="1" x14ac:dyDescent="0.25">
      <c r="A21" s="7">
        <v>18</v>
      </c>
      <c r="B21" s="18" t="str">
        <f>AZ!A4</f>
        <v>Prelims Official:</v>
      </c>
      <c r="C21" s="127" t="s">
        <v>1363</v>
      </c>
      <c r="D21" s="129" t="str">
        <f>AZ!B4</f>
        <v>:34.15</v>
      </c>
      <c r="E21" s="129" t="str">
        <f>AZ!C4</f>
        <v>:41.45</v>
      </c>
      <c r="F21" s="129" t="str">
        <f>AZ!D4</f>
        <v>:33.87</v>
      </c>
      <c r="G21" s="129" t="str">
        <f>AZ!E4</f>
        <v>:29.80</v>
      </c>
      <c r="H21" s="244">
        <f>AZ!F4</f>
        <v>1.6093749999999999E-3</v>
      </c>
      <c r="I21" s="246">
        <f>AZ!G4</f>
        <v>1.6119212962962962E-3</v>
      </c>
      <c r="J21" s="7">
        <v>18</v>
      </c>
      <c r="K21" s="18" t="str">
        <f>PCV!H14</f>
        <v>Macy, Sondrelle, Bailey, Kate</v>
      </c>
      <c r="L21" s="127" t="s">
        <v>619</v>
      </c>
      <c r="M21" s="129" t="str">
        <f>PCV!J14</f>
        <v>:33.99</v>
      </c>
      <c r="N21" s="129" t="str">
        <f>PCV!K14</f>
        <v>:34.70</v>
      </c>
      <c r="O21" s="129" t="str">
        <f>PCV!L14</f>
        <v>:35.86</v>
      </c>
      <c r="P21" s="129" t="str">
        <f>PCV!M14</f>
        <v>:34.60</v>
      </c>
      <c r="Q21" s="244">
        <f>PCV!N14</f>
        <v>1.6105324074074075E-3</v>
      </c>
      <c r="R21" s="245">
        <f>PCV!O14</f>
        <v>1.6122685185185187E-3</v>
      </c>
    </row>
    <row r="22" spans="1:18" ht="24.95" customHeight="1" x14ac:dyDescent="0.25">
      <c r="A22" s="7">
        <v>19</v>
      </c>
      <c r="B22" s="18" t="str">
        <f>SSI!A2</f>
        <v>Annabell, Macy, Kate, Hae Won</v>
      </c>
      <c r="C22" s="127" t="s">
        <v>1216</v>
      </c>
      <c r="D22" s="129" t="str">
        <f>SSI!B2</f>
        <v>:37.17</v>
      </c>
      <c r="E22" s="129" t="str">
        <f>SSI!C2</f>
        <v>:41.83</v>
      </c>
      <c r="F22" s="129" t="str">
        <f>SSI!D2</f>
        <v>:39.62</v>
      </c>
      <c r="G22" s="129" t="str">
        <f>SSI!E2</f>
        <v>:32.81</v>
      </c>
      <c r="H22" s="244">
        <f>SSI!F2</f>
        <v>1.7526620370370369E-3</v>
      </c>
      <c r="I22" s="246">
        <f>SSI!G2</f>
        <v>1.75625E-3</v>
      </c>
      <c r="J22" s="7">
        <v>19</v>
      </c>
      <c r="K22" s="18" t="str">
        <f>DAF!H14</f>
        <v>Hae Won, Macy, Bailey, Kate</v>
      </c>
      <c r="L22" s="127" t="s">
        <v>742</v>
      </c>
      <c r="M22" s="129" t="str">
        <f>DAF!J14</f>
        <v>:34.09</v>
      </c>
      <c r="N22" s="129" t="str">
        <f>DAF!K14</f>
        <v>:34.02</v>
      </c>
      <c r="O22" s="129" t="str">
        <f>DAF!L14</f>
        <v>:38.79</v>
      </c>
      <c r="P22" s="129" t="str">
        <f>DAF!M14</f>
        <v>:34.43</v>
      </c>
      <c r="Q22" s="244">
        <f>DAF!N14</f>
        <v>1.6357638888888889E-3</v>
      </c>
      <c r="R22" s="245">
        <f>DAF!O14</f>
        <v>1.6336805555555555E-3</v>
      </c>
    </row>
    <row r="23" spans="1:18" ht="24.95" customHeight="1" x14ac:dyDescent="0.25">
      <c r="A23" s="7">
        <v>20</v>
      </c>
      <c r="B23" s="18" t="str">
        <f>SSI!A3</f>
        <v>Official:</v>
      </c>
      <c r="C23" s="127" t="s">
        <v>1216</v>
      </c>
      <c r="D23" s="129" t="str">
        <f>SSI!B3</f>
        <v>:39.66</v>
      </c>
      <c r="E23" s="129" t="str">
        <f>SSI!C3</f>
        <v>:39.56</v>
      </c>
      <c r="F23" s="129" t="str">
        <f>SSI!D3</f>
        <v>:39.72</v>
      </c>
      <c r="G23" s="129" t="str">
        <f>SSI!E3</f>
        <v>:32.80</v>
      </c>
      <c r="H23" s="244">
        <f>SSI!F3</f>
        <v>1.7526620370370369E-3</v>
      </c>
      <c r="I23" s="246">
        <f>SSI!G3</f>
        <v>1.75625E-3</v>
      </c>
      <c r="J23" s="7">
        <v>20</v>
      </c>
      <c r="K23" s="18" t="str">
        <f>SPAJ!H14</f>
        <v>Macy, Sondrelle, Bailey, Kate</v>
      </c>
      <c r="L23" s="127" t="s">
        <v>1215</v>
      </c>
      <c r="M23" s="129" t="str">
        <f>SPAJ!J14</f>
        <v>:34.84</v>
      </c>
      <c r="N23" s="129" t="str">
        <f>SPAJ!K14</f>
        <v>:35.72</v>
      </c>
      <c r="O23" s="129" t="str">
        <f>SPAJ!L14</f>
        <v>:35.05</v>
      </c>
      <c r="P23" s="129" t="str">
        <f>SPAJ!M14</f>
        <v>:35.97</v>
      </c>
      <c r="Q23" s="244">
        <f>SPAJ!N14</f>
        <v>1.6386574074074073E-3</v>
      </c>
      <c r="R23" s="245">
        <f>SPAJ!O14</f>
        <v>1.6179398148148149E-3</v>
      </c>
    </row>
    <row r="24" spans="1:18" ht="24.95" customHeight="1" x14ac:dyDescent="0.25">
      <c r="A24" s="7">
        <v>21</v>
      </c>
      <c r="B24" s="18" t="str">
        <f>PCV!A4</f>
        <v>Annabell, Hae Won, Macy, Taylor</v>
      </c>
      <c r="C24" s="127" t="s">
        <v>619</v>
      </c>
      <c r="D24" s="129" t="str">
        <f>PCV!B4</f>
        <v>:38.09</v>
      </c>
      <c r="E24" s="129" t="str">
        <f>PCV!C4</f>
        <v>:42.41</v>
      </c>
      <c r="F24" s="129" t="str">
        <f>PCV!D4</f>
        <v>:39.11</v>
      </c>
      <c r="G24" s="129" t="str">
        <f>PCV!E4</f>
        <v>:32.59</v>
      </c>
      <c r="H24" s="244">
        <f>PCV!F4</f>
        <v>1.761574074074074E-3</v>
      </c>
      <c r="I24" s="246">
        <f>PCV!G4</f>
        <v>1.7645833333333333E-3</v>
      </c>
      <c r="J24" s="7">
        <v>21</v>
      </c>
      <c r="K24" s="18" t="str">
        <f>VTP!H14</f>
        <v>Sondrelle, Macy, Sara, Kate</v>
      </c>
      <c r="L24" s="127" t="s">
        <v>493</v>
      </c>
      <c r="M24" s="129" t="str">
        <f>VTP!J14</f>
        <v>:35.53</v>
      </c>
      <c r="N24" s="129" t="str">
        <f>VTP!K14</f>
        <v>:34.01</v>
      </c>
      <c r="O24" s="129" t="str">
        <f>VTP!L14</f>
        <v>:40.42</v>
      </c>
      <c r="P24" s="129" t="str">
        <f>VTP!M14</f>
        <v>:34.80</v>
      </c>
      <c r="Q24" s="244">
        <f>VTP!N14</f>
        <v>1.6754629629629628E-3</v>
      </c>
      <c r="R24" s="245">
        <f>VTP!O14</f>
        <v>1.6724537037037036E-3</v>
      </c>
    </row>
    <row r="25" spans="1:18" ht="24.95" customHeight="1" x14ac:dyDescent="0.25">
      <c r="A25" s="7">
        <v>22</v>
      </c>
      <c r="B25" s="18" t="str">
        <f>VTP!A4</f>
        <v>Annabell, Macy, Kate, Hae Won</v>
      </c>
      <c r="C25" s="127" t="s">
        <v>493</v>
      </c>
      <c r="D25" s="129" t="str">
        <f>VTP!B4</f>
        <v>:37.54</v>
      </c>
      <c r="E25" s="129" t="str">
        <f>VTP!C4</f>
        <v>:41.71</v>
      </c>
      <c r="F25" s="129" t="str">
        <f>VTP!D4</f>
        <v>:41.60</v>
      </c>
      <c r="G25" s="129" t="str">
        <f>VTP!E4</f>
        <v>:32.62</v>
      </c>
      <c r="H25" s="244">
        <f>VTP!F4</f>
        <v>1.7762731481481481E-3</v>
      </c>
      <c r="I25" s="246">
        <f>VTP!G4</f>
        <v>1.7900462962962963E-3</v>
      </c>
      <c r="J25" s="7">
        <v>22</v>
      </c>
      <c r="K25" s="18" t="str">
        <f>HIG!H14</f>
        <v>Bailey, Sara, Scarlett, Hae Won</v>
      </c>
      <c r="L25" s="127" t="s">
        <v>914</v>
      </c>
      <c r="M25" s="129" t="str">
        <f>HIG!J14</f>
        <v>:36.46</v>
      </c>
      <c r="N25" s="129" t="str">
        <f>HIG!K14</f>
        <v>:39.71</v>
      </c>
      <c r="O25" s="129" t="str">
        <f>HIG!L14</f>
        <v>:37.01</v>
      </c>
      <c r="P25" s="129" t="str">
        <f>HIG!M14</f>
        <v>:35.28</v>
      </c>
      <c r="Q25" s="244">
        <f>HIG!N14</f>
        <v>1.7182870370370373E-3</v>
      </c>
      <c r="R25" s="245">
        <f>HIG!O14</f>
        <v>1.7150462962962963E-3</v>
      </c>
    </row>
    <row r="26" spans="1:18" ht="24.95" customHeight="1" x14ac:dyDescent="0.25">
      <c r="A26" s="7">
        <v>23</v>
      </c>
      <c r="B26" s="18" t="str">
        <f>SPAJ!A4</f>
        <v>Annabell, Macy, Sondrelle, Hae Won</v>
      </c>
      <c r="C26" s="127" t="s">
        <v>1215</v>
      </c>
      <c r="D26" s="129" t="str">
        <f>SPAJ!B4</f>
        <v>:38.60</v>
      </c>
      <c r="E26" s="129" t="str">
        <f>SPAJ!C4</f>
        <v>:42.07</v>
      </c>
      <c r="F26" s="129" t="str">
        <f>SPAJ!D4</f>
        <v>:41.14</v>
      </c>
      <c r="G26" s="129" t="str">
        <f>SPAJ!E4</f>
        <v>:34.17</v>
      </c>
      <c r="H26" s="244">
        <f>SPAJ!F4</f>
        <v>1.805324074074074E-3</v>
      </c>
      <c r="I26" s="246">
        <f>SPAJ!G4</f>
        <v>1.805324074074074E-3</v>
      </c>
      <c r="J26" s="7">
        <v>23</v>
      </c>
      <c r="K26" s="18" t="str">
        <f>GCS!H12</f>
        <v>Bailey, Katie, Sierra, Sondrelle</v>
      </c>
      <c r="L26" s="127" t="s">
        <v>1017</v>
      </c>
      <c r="M26" s="129" t="str">
        <f>GCS!J12</f>
        <v>:35.17</v>
      </c>
      <c r="N26" s="129" t="str">
        <f>GCS!K12</f>
        <v>:39.09</v>
      </c>
      <c r="O26" s="129" t="str">
        <f>GCS!L12</f>
        <v>:45.84</v>
      </c>
      <c r="P26" s="129" t="str">
        <f>GCS!M12</f>
        <v>:34.55</v>
      </c>
      <c r="Q26" s="244">
        <f>GCS!N12</f>
        <v>1.7899305555555557E-3</v>
      </c>
      <c r="R26" s="245">
        <f>GCS!O12</f>
        <v>1.7946759259259259E-3</v>
      </c>
    </row>
    <row r="27" spans="1:18" ht="24.95" customHeight="1" x14ac:dyDescent="0.25">
      <c r="A27" s="7">
        <v>24</v>
      </c>
      <c r="B27" s="18" t="str">
        <f>DAF!A4</f>
        <v>Annabell, Hae Won, Sondrelle, Kate</v>
      </c>
      <c r="C27" s="127" t="s">
        <v>742</v>
      </c>
      <c r="D27" s="129" t="str">
        <f>DAF!B4</f>
        <v>:38.95</v>
      </c>
      <c r="E27" s="129" t="str">
        <f>DAF!C4</f>
        <v>:41.63</v>
      </c>
      <c r="F27" s="129" t="str">
        <f>DAF!D4</f>
        <v>:39.57</v>
      </c>
      <c r="G27" s="129" t="str">
        <f>DAF!E4</f>
        <v>:37.39</v>
      </c>
      <c r="H27" s="244">
        <f>DAF!F4</f>
        <v>1.8233796296296297E-3</v>
      </c>
      <c r="I27" s="246">
        <f>DAF!G4</f>
        <v>1.8055555555555557E-3</v>
      </c>
      <c r="J27" s="7">
        <v>24</v>
      </c>
      <c r="K27" s="18"/>
      <c r="L27" s="127"/>
      <c r="M27" s="129"/>
      <c r="N27" s="129"/>
      <c r="O27" s="129"/>
      <c r="P27" s="129"/>
      <c r="Q27" s="129"/>
      <c r="R27" s="130"/>
    </row>
    <row r="28" spans="1:18" ht="24.95" customHeight="1" x14ac:dyDescent="0.25">
      <c r="A28" s="7">
        <v>25</v>
      </c>
      <c r="B28" s="18" t="str">
        <f>HIG!A4</f>
        <v>Bailey, Hae Won, Sondrelle, Sara</v>
      </c>
      <c r="C28" s="127" t="s">
        <v>914</v>
      </c>
      <c r="D28" s="129" t="str">
        <f>HIG!B4</f>
        <v>:41.00</v>
      </c>
      <c r="E28" s="129" t="str">
        <f>HIG!C4</f>
        <v>:42.08</v>
      </c>
      <c r="F28" s="129" t="str">
        <f>HIG!D4</f>
        <v>:42.77</v>
      </c>
      <c r="G28" s="129" t="str">
        <f>HIG!E4</f>
        <v>:36.25</v>
      </c>
      <c r="H28" s="244">
        <f>HIG!F4</f>
        <v>1.8761574074074073E-3</v>
      </c>
      <c r="I28" s="246">
        <f>HIG!G4</f>
        <v>1.8732638888888887E-3</v>
      </c>
      <c r="J28" s="7">
        <v>25</v>
      </c>
      <c r="K28" s="18"/>
      <c r="L28" s="127"/>
      <c r="M28" s="129"/>
      <c r="N28" s="129"/>
      <c r="O28" s="129"/>
      <c r="P28" s="129"/>
      <c r="Q28" s="129"/>
      <c r="R28" s="130"/>
    </row>
    <row r="29" spans="1:18" ht="24.95" customHeight="1" thickBot="1" x14ac:dyDescent="0.3">
      <c r="A29" s="236">
        <v>26</v>
      </c>
      <c r="B29" s="189" t="str">
        <f>GCS!A4</f>
        <v>Bailey, Hae Won, Sondrelle, Sierra</v>
      </c>
      <c r="C29" s="237" t="s">
        <v>1017</v>
      </c>
      <c r="D29" s="238" t="str">
        <f>GCS!B4</f>
        <v>:39.97</v>
      </c>
      <c r="E29" s="238" t="str">
        <f>GCS!C4</f>
        <v>:42.33</v>
      </c>
      <c r="F29" s="238" t="str">
        <f>GCS!D4</f>
        <v>:41.39</v>
      </c>
      <c r="G29" s="238" t="str">
        <f>GCS!E4</f>
        <v>:42.77</v>
      </c>
      <c r="H29" s="253">
        <f>GCS!F4</f>
        <v>1.9266203703703704E-3</v>
      </c>
      <c r="I29" s="254">
        <f>GCS!G4</f>
        <v>1.9252314814814818E-3</v>
      </c>
      <c r="J29" s="13">
        <v>26</v>
      </c>
      <c r="K29" s="131"/>
      <c r="L29" s="132"/>
      <c r="M29" s="133"/>
      <c r="N29" s="133"/>
      <c r="O29" s="133"/>
      <c r="P29" s="133"/>
      <c r="Q29" s="133"/>
      <c r="R29" s="134"/>
    </row>
    <row r="30" spans="1:18" ht="24.95" customHeight="1" thickBot="1" x14ac:dyDescent="0.3">
      <c r="A30" s="36"/>
      <c r="B30" s="123" t="s">
        <v>97</v>
      </c>
      <c r="C30" s="124"/>
      <c r="D30" s="124"/>
      <c r="E30" s="124"/>
      <c r="F30" s="124"/>
      <c r="G30" s="124"/>
      <c r="H30" s="125"/>
      <c r="I30" s="126"/>
      <c r="J30" s="252"/>
      <c r="K30" s="247"/>
      <c r="L30" s="248"/>
      <c r="M30" s="249"/>
      <c r="N30" s="249"/>
      <c r="O30" s="249"/>
      <c r="P30" s="249"/>
      <c r="Q30" s="250"/>
      <c r="R30" s="251"/>
    </row>
    <row r="31" spans="1:18" ht="24.95" customHeight="1" x14ac:dyDescent="0.25">
      <c r="A31" s="7"/>
      <c r="B31" s="18"/>
      <c r="C31" s="127"/>
      <c r="D31" s="127"/>
      <c r="E31" s="127"/>
      <c r="F31" s="127"/>
      <c r="G31" s="127"/>
      <c r="H31" s="127"/>
      <c r="I31" s="128"/>
      <c r="J31" s="135"/>
      <c r="K31" s="51"/>
      <c r="L31" s="135"/>
      <c r="M31" s="135"/>
      <c r="N31" s="135"/>
      <c r="O31" s="135"/>
      <c r="P31" s="135"/>
      <c r="Q31" s="135"/>
      <c r="R31" s="136"/>
    </row>
    <row r="32" spans="1:18" ht="24.95" customHeight="1" x14ac:dyDescent="0.25">
      <c r="A32" s="241" t="s">
        <v>21</v>
      </c>
      <c r="B32" s="222" t="s">
        <v>47</v>
      </c>
      <c r="C32" s="210" t="s">
        <v>48</v>
      </c>
      <c r="D32" s="210" t="s">
        <v>55</v>
      </c>
      <c r="E32" s="210" t="s">
        <v>56</v>
      </c>
      <c r="F32" s="210" t="s">
        <v>57</v>
      </c>
      <c r="G32" s="210" t="s">
        <v>58</v>
      </c>
      <c r="H32" s="210" t="s">
        <v>53</v>
      </c>
      <c r="I32" s="243" t="s">
        <v>54</v>
      </c>
      <c r="J32" s="64"/>
      <c r="K32" s="72" t="s">
        <v>26</v>
      </c>
      <c r="L32" s="64"/>
      <c r="M32" s="64"/>
      <c r="N32" s="64"/>
      <c r="O32" s="64"/>
      <c r="P32" s="64"/>
      <c r="Q32" s="64"/>
      <c r="R32" s="138"/>
    </row>
    <row r="33" spans="1:18" ht="24.95" customHeight="1" x14ac:dyDescent="0.25">
      <c r="A33" s="7">
        <v>1</v>
      </c>
      <c r="B33" s="18" t="str">
        <f>AZ!H30</f>
        <v>Diana, Kylah, Dani, Caitlin</v>
      </c>
      <c r="C33" s="129" t="s">
        <v>1363</v>
      </c>
      <c r="D33" s="129" t="str">
        <f>AZ!J33</f>
        <v>:57.43</v>
      </c>
      <c r="E33" s="129">
        <f>AZ!K33</f>
        <v>7.3136574074074065E-4</v>
      </c>
      <c r="F33" s="129">
        <f>AZ!L33</f>
        <v>7.2789351851851845E-4</v>
      </c>
      <c r="G33" s="129" t="str">
        <f>AZ!M33</f>
        <v>:55.54</v>
      </c>
      <c r="H33" s="244">
        <f>AZ!N33</f>
        <v>2.7667824074074075E-3</v>
      </c>
      <c r="I33" s="245">
        <f>AZ!O33</f>
        <v>2.7670138888888887E-3</v>
      </c>
      <c r="J33" s="64"/>
      <c r="K33" s="72" t="s">
        <v>358</v>
      </c>
      <c r="L33" s="64"/>
      <c r="M33" s="64"/>
      <c r="N33" s="64"/>
      <c r="O33" s="64"/>
      <c r="P33" s="64"/>
      <c r="Q33" s="64"/>
      <c r="R33" s="138"/>
    </row>
    <row r="34" spans="1:18" ht="24.95" customHeight="1" x14ac:dyDescent="0.25">
      <c r="A34" s="7">
        <v>2</v>
      </c>
      <c r="B34" s="18" t="str">
        <f>AZ!H34</f>
        <v>Finals Official:</v>
      </c>
      <c r="C34" s="129" t="s">
        <v>1363</v>
      </c>
      <c r="D34" s="129" t="str">
        <f>AZ!J34</f>
        <v>:57.58</v>
      </c>
      <c r="E34" s="129">
        <f>AZ!K34</f>
        <v>7.3229166666666668E-4</v>
      </c>
      <c r="F34" s="129">
        <f>AZ!L34</f>
        <v>7.2824074074074067E-4</v>
      </c>
      <c r="G34" s="129" t="str">
        <f>AZ!M34</f>
        <v>:55.30</v>
      </c>
      <c r="H34" s="244">
        <f>AZ!N34</f>
        <v>2.7667824074074075E-3</v>
      </c>
      <c r="I34" s="245">
        <f>AZ!O34</f>
        <v>2.7670138888888887E-3</v>
      </c>
      <c r="J34" s="64"/>
      <c r="K34" s="72" t="s">
        <v>359</v>
      </c>
      <c r="L34" s="64"/>
      <c r="M34" s="64"/>
      <c r="N34" s="64"/>
      <c r="O34" s="64"/>
      <c r="P34" s="64"/>
      <c r="Q34" s="64"/>
      <c r="R34" s="138"/>
    </row>
    <row r="35" spans="1:18" ht="24.95" customHeight="1" x14ac:dyDescent="0.25">
      <c r="A35" s="7">
        <v>3</v>
      </c>
      <c r="B35" s="18" t="str">
        <f>AZ!H30</f>
        <v>Diana, Kylah, Dani, Caitlin</v>
      </c>
      <c r="C35" s="129" t="s">
        <v>1363</v>
      </c>
      <c r="D35" s="129" t="str">
        <f>AZ!J31</f>
        <v>:56.83</v>
      </c>
      <c r="E35" s="129">
        <f>AZ!K31</f>
        <v>7.6331018518518512E-4</v>
      </c>
      <c r="F35" s="129">
        <f>AZ!L31</f>
        <v>7.2962962962962955E-4</v>
      </c>
      <c r="G35" s="129" t="str">
        <f>AZ!M31</f>
        <v>:56.67</v>
      </c>
      <c r="H35" s="244">
        <f>AZ!N31</f>
        <v>2.8065972222222225E-3</v>
      </c>
      <c r="I35" s="245">
        <f>AZ!O31</f>
        <v>2.8100694444444445E-3</v>
      </c>
      <c r="J35" s="64"/>
      <c r="K35" s="72" t="s">
        <v>492</v>
      </c>
      <c r="L35" s="64"/>
      <c r="M35" s="64"/>
      <c r="N35" s="64"/>
      <c r="O35" s="64"/>
      <c r="P35" s="64"/>
      <c r="Q35" s="64"/>
      <c r="R35" s="138"/>
    </row>
    <row r="36" spans="1:18" ht="24.95" customHeight="1" x14ac:dyDescent="0.25">
      <c r="A36" s="7">
        <v>4</v>
      </c>
      <c r="B36" s="18" t="str">
        <f>AZ!H32</f>
        <v>Prelims Official:</v>
      </c>
      <c r="C36" s="127" t="s">
        <v>1363</v>
      </c>
      <c r="D36" s="129" t="str">
        <f>AZ!J32</f>
        <v>:57.29</v>
      </c>
      <c r="E36" s="129">
        <f>AZ!K32</f>
        <v>7.6122685185185191E-4</v>
      </c>
      <c r="F36" s="129">
        <f>AZ!L32</f>
        <v>7.303240740740741E-4</v>
      </c>
      <c r="G36" s="129" t="str">
        <f>AZ!M32</f>
        <v>:56.63</v>
      </c>
      <c r="H36" s="244">
        <f>AZ!N32</f>
        <v>2.8065972222222225E-3</v>
      </c>
      <c r="I36" s="245">
        <f>AZ!O32</f>
        <v>2.8100694444444445E-3</v>
      </c>
      <c r="J36" s="64"/>
      <c r="K36" s="72" t="s">
        <v>820</v>
      </c>
      <c r="L36" s="64"/>
      <c r="M36" s="64"/>
      <c r="N36" s="64"/>
      <c r="O36" s="64"/>
      <c r="P36" s="64"/>
      <c r="Q36" s="64"/>
      <c r="R36" s="138"/>
    </row>
    <row r="37" spans="1:18" ht="24.95" customHeight="1" x14ac:dyDescent="0.25">
      <c r="A37" s="7">
        <v>5</v>
      </c>
      <c r="B37" s="18" t="str">
        <f>SSI!H30</f>
        <v>Diana, Kylah, Dani, Caitlin</v>
      </c>
      <c r="C37" s="129" t="s">
        <v>1216</v>
      </c>
      <c r="D37" s="129" t="str">
        <f>SSI!J30</f>
        <v>:58.99</v>
      </c>
      <c r="E37" s="129">
        <f>SSI!K30</f>
        <v>7.6111111111111117E-4</v>
      </c>
      <c r="F37" s="129">
        <f>SSI!L30</f>
        <v>7.1782407407407418E-4</v>
      </c>
      <c r="G37" s="129" t="str">
        <f>SSI!M30</f>
        <v>:56.30</v>
      </c>
      <c r="H37" s="244">
        <f>SSI!N30</f>
        <v>2.8133101851851856E-3</v>
      </c>
      <c r="I37" s="245">
        <f>SSI!O30</f>
        <v>2.8182870370370371E-3</v>
      </c>
      <c r="J37" s="64"/>
      <c r="K37" s="72" t="s">
        <v>637</v>
      </c>
      <c r="L37" s="64"/>
      <c r="M37" s="64"/>
      <c r="N37" s="64"/>
      <c r="O37" s="64"/>
      <c r="P37" s="64"/>
      <c r="Q37" s="64"/>
      <c r="R37" s="138"/>
    </row>
    <row r="38" spans="1:18" ht="24.95" customHeight="1" x14ac:dyDescent="0.25">
      <c r="A38" s="7">
        <v>6</v>
      </c>
      <c r="B38" s="18" t="str">
        <f>SSI!H31</f>
        <v>Official:</v>
      </c>
      <c r="C38" s="129" t="s">
        <v>1216</v>
      </c>
      <c r="D38" s="129" t="str">
        <f>SSI!J31</f>
        <v>:59.51</v>
      </c>
      <c r="E38" s="129">
        <f>SSI!K31</f>
        <v>7.5833333333333341E-4</v>
      </c>
      <c r="F38" s="129">
        <f>SSI!L31</f>
        <v>7.1608796296296297E-4</v>
      </c>
      <c r="G38" s="129" t="str">
        <f>SSI!M31</f>
        <v>:56.60</v>
      </c>
      <c r="H38" s="244">
        <f>SSI!N31</f>
        <v>2.8133101851851856E-3</v>
      </c>
      <c r="I38" s="245">
        <f>SSI!O31</f>
        <v>2.8182870370370371E-3</v>
      </c>
      <c r="J38" s="64"/>
      <c r="K38" s="72" t="s">
        <v>821</v>
      </c>
      <c r="L38" s="64"/>
      <c r="M38" s="64"/>
      <c r="N38" s="64"/>
      <c r="O38" s="64"/>
      <c r="P38" s="64"/>
      <c r="Q38" s="64"/>
      <c r="R38" s="138"/>
    </row>
    <row r="39" spans="1:18" ht="24.95" customHeight="1" x14ac:dyDescent="0.25">
      <c r="A39" s="7">
        <v>7</v>
      </c>
      <c r="B39" s="18" t="str">
        <f>GCS!H30</f>
        <v>Diana, Dani, Annabell, Caitlin</v>
      </c>
      <c r="C39" s="129" t="s">
        <v>1017</v>
      </c>
      <c r="D39" s="129">
        <f>GCS!J30</f>
        <v>7.052083333333334E-4</v>
      </c>
      <c r="E39" s="129">
        <f>GCS!K30</f>
        <v>7.9351851851851849E-4</v>
      </c>
      <c r="F39" s="129">
        <f>GCS!L30</f>
        <v>8.4641203703703712E-4</v>
      </c>
      <c r="G39" s="129" t="str">
        <f>GCS!M30</f>
        <v>:57.99</v>
      </c>
      <c r="H39" s="244">
        <f>GCS!N30</f>
        <v>3.0163194444444443E-3</v>
      </c>
      <c r="I39" s="245">
        <f>GCS!O30</f>
        <v>3.01712962962963E-3</v>
      </c>
      <c r="J39" s="64"/>
      <c r="K39" s="72" t="s">
        <v>822</v>
      </c>
      <c r="L39" s="64"/>
      <c r="M39" s="64"/>
      <c r="N39" s="64"/>
      <c r="O39" s="64"/>
      <c r="P39" s="64"/>
      <c r="Q39" s="64"/>
      <c r="R39" s="138"/>
    </row>
    <row r="40" spans="1:18" ht="24.95" customHeight="1" x14ac:dyDescent="0.25">
      <c r="A40" s="7">
        <v>8</v>
      </c>
      <c r="B40" s="18" t="str">
        <f>SPAJ!H30</f>
        <v>Caitlin, Taylor, Kylah, Diana</v>
      </c>
      <c r="C40" s="129" t="s">
        <v>1215</v>
      </c>
      <c r="D40" s="129">
        <f>SPAJ!J30</f>
        <v>7.1516203703703705E-4</v>
      </c>
      <c r="E40" s="129">
        <f>SPAJ!K30</f>
        <v>8.6122685185185184E-4</v>
      </c>
      <c r="F40" s="129">
        <f>SPAJ!L30</f>
        <v>7.8206018518518522E-4</v>
      </c>
      <c r="G40" s="129">
        <f>SPAJ!M30</f>
        <v>7.1134259259259252E-4</v>
      </c>
      <c r="H40" s="244">
        <f>SPAJ!N30</f>
        <v>3.0697916666666664E-3</v>
      </c>
      <c r="I40" s="245">
        <f>SPAJ!O30</f>
        <v>3.0697916666666664E-3</v>
      </c>
      <c r="J40" s="64"/>
      <c r="K40" s="72" t="s">
        <v>913</v>
      </c>
      <c r="L40" s="64"/>
      <c r="M40" s="64"/>
      <c r="N40" s="64"/>
      <c r="O40" s="64"/>
      <c r="P40" s="64"/>
      <c r="Q40" s="64"/>
      <c r="R40" s="138"/>
    </row>
    <row r="41" spans="1:18" ht="24.95" customHeight="1" x14ac:dyDescent="0.25">
      <c r="A41" s="7">
        <v>9</v>
      </c>
      <c r="B41" s="18" t="str">
        <f>GIL!H30</f>
        <v>Taylor, Dani, Sondrelle, Caitlin</v>
      </c>
      <c r="C41" s="129" t="s">
        <v>357</v>
      </c>
      <c r="D41" s="129">
        <f>GIL!J30</f>
        <v>8.2106481481481473E-4</v>
      </c>
      <c r="E41" s="129">
        <f>GIL!K30</f>
        <v>7.8553240740740742E-4</v>
      </c>
      <c r="F41" s="129">
        <f>GIL!L30</f>
        <v>8.9398148148148138E-4</v>
      </c>
      <c r="G41" s="129">
        <f>GIL!M30</f>
        <v>7.5405092592592592E-4</v>
      </c>
      <c r="H41" s="244">
        <f>GIL!N30</f>
        <v>3.2546296296296295E-3</v>
      </c>
      <c r="I41" s="245" t="str">
        <f>GIL!O30</f>
        <v>NT</v>
      </c>
      <c r="J41" s="64"/>
      <c r="K41" s="72" t="s">
        <v>1068</v>
      </c>
      <c r="L41" s="64"/>
      <c r="M41" s="64"/>
      <c r="N41" s="64"/>
      <c r="O41" s="64"/>
      <c r="P41" s="64"/>
      <c r="Q41" s="64"/>
      <c r="R41" s="138"/>
    </row>
    <row r="42" spans="1:18" ht="24.95" customHeight="1" x14ac:dyDescent="0.25">
      <c r="A42" s="7">
        <v>10</v>
      </c>
      <c r="B42" s="18" t="str">
        <f>SAN!H30</f>
        <v>Annabell, Sondrelle, Hae Won, Taylor</v>
      </c>
      <c r="C42" s="129" t="s">
        <v>1362</v>
      </c>
      <c r="D42" s="129">
        <f>SAN!J32</f>
        <v>8.0590277777777778E-4</v>
      </c>
      <c r="E42" s="129">
        <f>SAN!K32</f>
        <v>9.02662037037037E-4</v>
      </c>
      <c r="F42" s="129">
        <f>SAN!L32</f>
        <v>8.6620370370370378E-4</v>
      </c>
      <c r="G42" s="129">
        <f>SAN!M32</f>
        <v>7.9490740740740748E-4</v>
      </c>
      <c r="H42" s="244">
        <f>SAN!N32</f>
        <v>3.370486111111111E-3</v>
      </c>
      <c r="I42" s="245">
        <f>SAN!O32</f>
        <v>3.3714120370370373E-3</v>
      </c>
      <c r="J42" s="64"/>
      <c r="K42" s="72" t="s">
        <v>1069</v>
      </c>
      <c r="L42" s="64"/>
      <c r="M42" s="64"/>
      <c r="N42" s="64"/>
      <c r="O42" s="64"/>
      <c r="P42" s="64"/>
      <c r="Q42" s="64"/>
      <c r="R42" s="138"/>
    </row>
    <row r="43" spans="1:18" ht="24.95" customHeight="1" x14ac:dyDescent="0.25">
      <c r="A43" s="7">
        <v>11</v>
      </c>
      <c r="B43" s="18" t="str">
        <f>SAN!H33</f>
        <v>Official:</v>
      </c>
      <c r="C43" s="129" t="s">
        <v>1362</v>
      </c>
      <c r="D43" s="129">
        <f>SAN!J33</f>
        <v>8.091435185185185E-4</v>
      </c>
      <c r="E43" s="129">
        <f>SAN!K33</f>
        <v>9.0185185185185192E-4</v>
      </c>
      <c r="F43" s="129">
        <f>SAN!L33</f>
        <v>8.6689814814814822E-4</v>
      </c>
      <c r="G43" s="129">
        <f>SAN!M33</f>
        <v>7.9351851851851849E-4</v>
      </c>
      <c r="H43" s="244">
        <f>SAN!N33</f>
        <v>3.370486111111111E-3</v>
      </c>
      <c r="I43" s="245">
        <f>SAN!O33</f>
        <v>3.3714120370370373E-3</v>
      </c>
      <c r="J43" s="64"/>
      <c r="K43" s="72" t="s">
        <v>1080</v>
      </c>
      <c r="L43" s="64"/>
      <c r="M43" s="64"/>
      <c r="N43" s="64"/>
      <c r="O43" s="64"/>
      <c r="P43" s="64"/>
      <c r="Q43" s="64"/>
      <c r="R43" s="138"/>
    </row>
    <row r="44" spans="1:18" ht="24.95" customHeight="1" x14ac:dyDescent="0.25">
      <c r="A44" s="7">
        <v>12</v>
      </c>
      <c r="B44" s="18" t="str">
        <f>PCV!H30</f>
        <v>Annabell, Hae Won, Sondrelle, Kylah</v>
      </c>
      <c r="C44" s="129" t="s">
        <v>619</v>
      </c>
      <c r="D44" s="129">
        <f>PCV!J30</f>
        <v>8.5277777777777782E-4</v>
      </c>
      <c r="E44" s="129">
        <f>PCV!K30</f>
        <v>8.734953703703704E-4</v>
      </c>
      <c r="F44" s="129">
        <f>PCV!L30</f>
        <v>9.0497685185185201E-4</v>
      </c>
      <c r="G44" s="129">
        <f>PCV!M30</f>
        <v>7.7407407407407416E-4</v>
      </c>
      <c r="H44" s="244">
        <f>PCV!N30</f>
        <v>3.4053240740740741E-3</v>
      </c>
      <c r="I44" s="245">
        <f>PCV!O30</f>
        <v>3.4063657407407406E-3</v>
      </c>
      <c r="J44" s="64"/>
      <c r="K44" s="72" t="s">
        <v>1070</v>
      </c>
      <c r="L44" s="64"/>
      <c r="M44" s="64"/>
      <c r="N44" s="64"/>
      <c r="O44" s="64"/>
      <c r="P44" s="64"/>
      <c r="Q44" s="64"/>
      <c r="R44" s="138"/>
    </row>
    <row r="45" spans="1:18" ht="24.95" customHeight="1" x14ac:dyDescent="0.25">
      <c r="A45" s="7">
        <v>13</v>
      </c>
      <c r="B45" s="18" t="str">
        <f>HIG!H30</f>
        <v>Dani, Annabell, Kate, Taylor</v>
      </c>
      <c r="C45" s="129" t="s">
        <v>914</v>
      </c>
      <c r="D45" s="129">
        <f>HIG!J30</f>
        <v>8.0196759259259273E-4</v>
      </c>
      <c r="E45" s="129">
        <f>HIG!K30</f>
        <v>9.2974537037037038E-4</v>
      </c>
      <c r="F45" s="129">
        <f>HIG!L30</f>
        <v>9.0231481481481467E-4</v>
      </c>
      <c r="G45" s="129">
        <f>HIG!M30</f>
        <v>8.2523148148148158E-4</v>
      </c>
      <c r="H45" s="244">
        <f>HIG!N30</f>
        <v>3.4140046296296297E-3</v>
      </c>
      <c r="I45" s="245">
        <f>HIG!O30</f>
        <v>3.4165509259259257E-3</v>
      </c>
      <c r="J45" s="64"/>
      <c r="K45" s="72" t="s">
        <v>1071</v>
      </c>
      <c r="L45" s="64"/>
      <c r="M45" s="64"/>
      <c r="N45" s="64"/>
      <c r="O45" s="64"/>
      <c r="P45" s="64"/>
      <c r="Q45" s="64"/>
      <c r="R45" s="138"/>
    </row>
    <row r="46" spans="1:18" ht="24.95" customHeight="1" x14ac:dyDescent="0.25">
      <c r="A46" s="7">
        <v>14</v>
      </c>
      <c r="B46" s="18" t="str">
        <f>WI!H30</f>
        <v>Annabell, Macy, Sondrelle, Taylor</v>
      </c>
      <c r="C46" s="129" t="s">
        <v>698</v>
      </c>
      <c r="D46" s="129">
        <f>WI!J30</f>
        <v>8.3576388888888893E-4</v>
      </c>
      <c r="E46" s="129">
        <f>WI!K30</f>
        <v>8.9641203703703703E-4</v>
      </c>
      <c r="F46" s="129">
        <f>WI!L30</f>
        <v>8.9317129629629631E-4</v>
      </c>
      <c r="G46" s="129">
        <f>WI!M30</f>
        <v>8.1458333333333339E-4</v>
      </c>
      <c r="H46" s="244">
        <f>WI!N30</f>
        <v>3.4399305555555554E-3</v>
      </c>
      <c r="I46" s="245">
        <f>WI!O30</f>
        <v>3.4413194444444443E-3</v>
      </c>
      <c r="J46" s="64"/>
      <c r="K46" s="72" t="s">
        <v>1072</v>
      </c>
      <c r="L46" s="64"/>
      <c r="M46" s="64"/>
      <c r="N46" s="64"/>
      <c r="O46" s="64"/>
      <c r="P46" s="64"/>
      <c r="Q46" s="64"/>
      <c r="R46" s="138"/>
    </row>
    <row r="47" spans="1:18" ht="24.95" customHeight="1" x14ac:dyDescent="0.25">
      <c r="A47" s="7">
        <v>15</v>
      </c>
      <c r="B47" s="18" t="str">
        <f>DAF!H30</f>
        <v>Hae Won, Kate, Sondrelle, Annabell</v>
      </c>
      <c r="C47" s="129" t="s">
        <v>742</v>
      </c>
      <c r="D47" s="129">
        <f>DAF!J30</f>
        <v>8.7615740740740742E-4</v>
      </c>
      <c r="E47" s="129">
        <f>DAF!K30</f>
        <v>8.9178240740740743E-4</v>
      </c>
      <c r="F47" s="129">
        <f>DAF!L30</f>
        <v>8.8125000000000009E-4</v>
      </c>
      <c r="G47" s="129">
        <f>DAF!M30</f>
        <v>8.3750000000000003E-4</v>
      </c>
      <c r="H47" s="244">
        <f>DAF!N30</f>
        <v>3.4866898148148144E-3</v>
      </c>
      <c r="I47" s="245">
        <f>DAF!O30</f>
        <v>3.4859953703703706E-3</v>
      </c>
      <c r="J47" s="64"/>
      <c r="K47" s="72" t="s">
        <v>1073</v>
      </c>
      <c r="L47" s="64"/>
      <c r="M47" s="64"/>
      <c r="N47" s="64"/>
      <c r="O47" s="64"/>
      <c r="P47" s="64"/>
      <c r="Q47" s="64"/>
      <c r="R47" s="138"/>
    </row>
    <row r="48" spans="1:18" ht="24.95" customHeight="1" x14ac:dyDescent="0.25">
      <c r="A48" s="7">
        <v>16</v>
      </c>
      <c r="B48" s="18" t="str">
        <f>KI!H30</f>
        <v>Kate, Sondrelle, Annabell, Taylor</v>
      </c>
      <c r="C48" s="127" t="s">
        <v>819</v>
      </c>
      <c r="D48" s="129">
        <f>KI!J30</f>
        <v>8.787037037037037E-4</v>
      </c>
      <c r="E48" s="129">
        <f>KI!K30</f>
        <v>8.9664351851851841E-4</v>
      </c>
      <c r="F48" s="129">
        <f>KI!L30</f>
        <v>8.8807870370370375E-4</v>
      </c>
      <c r="G48" s="129">
        <f>KI!M30</f>
        <v>8.4652777777777775E-4</v>
      </c>
      <c r="H48" s="244">
        <f>KI!N30</f>
        <v>3.5099537037037039E-3</v>
      </c>
      <c r="I48" s="245">
        <f>KI!O30</f>
        <v>3.5177083333333332E-3</v>
      </c>
      <c r="J48" s="64"/>
      <c r="K48" s="51"/>
      <c r="L48" s="64"/>
      <c r="M48" s="64"/>
      <c r="N48" s="64"/>
      <c r="O48" s="64"/>
      <c r="P48" s="64"/>
      <c r="Q48" s="64"/>
      <c r="R48" s="138"/>
    </row>
    <row r="49" spans="1:18" ht="24.95" customHeight="1" x14ac:dyDescent="0.25">
      <c r="A49" s="7">
        <v>17</v>
      </c>
      <c r="B49" s="18" t="str">
        <f>KI!H31</f>
        <v>Official:</v>
      </c>
      <c r="C49" s="129" t="s">
        <v>819</v>
      </c>
      <c r="D49" s="129">
        <f>KI!J31</f>
        <v>8.7962962962962962E-4</v>
      </c>
      <c r="E49" s="129">
        <f>KI!K31</f>
        <v>8.9791666666666665E-4</v>
      </c>
      <c r="F49" s="129">
        <f>KI!L31</f>
        <v>8.8946759259259263E-4</v>
      </c>
      <c r="G49" s="129">
        <f>KI!M31</f>
        <v>8.5069444444444461E-4</v>
      </c>
      <c r="H49" s="244">
        <f>KI!N31</f>
        <v>3.5099537037037039E-3</v>
      </c>
      <c r="I49" s="245">
        <f>KI!O31</f>
        <v>3.5177083333333332E-3</v>
      </c>
      <c r="J49" s="64"/>
      <c r="K49" s="64"/>
      <c r="L49" s="64"/>
      <c r="M49" s="64"/>
      <c r="N49" s="64"/>
      <c r="O49" s="64"/>
      <c r="P49" s="64"/>
      <c r="Q49" s="64"/>
      <c r="R49" s="138"/>
    </row>
    <row r="50" spans="1:18" ht="24.95" customHeight="1" x14ac:dyDescent="0.25">
      <c r="A50" s="7">
        <v>18</v>
      </c>
      <c r="B50" s="18" t="str">
        <f>VTP!H30</f>
        <v>Taylor, Annabell, Sondrelle, Kylah</v>
      </c>
      <c r="C50" s="129" t="s">
        <v>493</v>
      </c>
      <c r="D50" s="129">
        <f>VTP!J30</f>
        <v>9.283564814814815E-4</v>
      </c>
      <c r="E50" s="129">
        <f>VTP!K30</f>
        <v>9.2789351851851854E-4</v>
      </c>
      <c r="F50" s="129">
        <f>VTP!L30</f>
        <v>9.1817129629629627E-4</v>
      </c>
      <c r="G50" s="129">
        <f>VTP!M30</f>
        <v>8.4050925925925916E-4</v>
      </c>
      <c r="H50" s="244">
        <f>VTP!N30</f>
        <v>3.6160879629629629E-3</v>
      </c>
      <c r="I50" s="245">
        <f>VTP!O30</f>
        <v>3.6194444444444442E-3</v>
      </c>
      <c r="J50" s="64"/>
      <c r="K50" s="64"/>
      <c r="L50" s="64"/>
      <c r="M50" s="64"/>
      <c r="N50" s="64"/>
      <c r="O50" s="64"/>
      <c r="P50" s="64"/>
      <c r="Q50" s="64"/>
      <c r="R50" s="138"/>
    </row>
    <row r="51" spans="1:18" ht="24.95" customHeight="1" x14ac:dyDescent="0.25">
      <c r="A51" s="7">
        <v>19</v>
      </c>
      <c r="B51" s="18" t="str">
        <f>SPAJ!H32</f>
        <v>Kate, Macy, Sondrelle, Hae Won</v>
      </c>
      <c r="C51" s="129" t="s">
        <v>1215</v>
      </c>
      <c r="D51" s="129">
        <f>SPAJ!J32</f>
        <v>9.8356481481481472E-4</v>
      </c>
      <c r="E51" s="129">
        <f>SPAJ!K32</f>
        <v>9.1215277777777768E-4</v>
      </c>
      <c r="F51" s="129">
        <f>SPAJ!L32</f>
        <v>9.4456018518518532E-4</v>
      </c>
      <c r="G51" s="129">
        <f>SPAJ!M32</f>
        <v>9.1041666666666658E-4</v>
      </c>
      <c r="H51" s="244">
        <f>SPAJ!N32</f>
        <v>3.7506944444444441E-3</v>
      </c>
      <c r="I51" s="245">
        <f>SPAJ!O32</f>
        <v>3.7515046296296302E-3</v>
      </c>
      <c r="J51" s="64"/>
      <c r="K51" s="64"/>
      <c r="L51" s="64"/>
      <c r="M51" s="64"/>
      <c r="N51" s="64"/>
      <c r="O51" s="64"/>
      <c r="P51" s="64"/>
      <c r="Q51" s="64"/>
      <c r="R51" s="138"/>
    </row>
    <row r="52" spans="1:18" ht="24.95" customHeight="1" x14ac:dyDescent="0.25">
      <c r="A52" s="7">
        <v>20</v>
      </c>
      <c r="B52" s="18" t="str">
        <f>PCV!H32</f>
        <v>Scarlett, Bailey, Sara, Kate</v>
      </c>
      <c r="C52" s="129" t="s">
        <v>619</v>
      </c>
      <c r="D52" s="129">
        <f>PCV!J32</f>
        <v>1.0028935185185184E-3</v>
      </c>
      <c r="E52" s="129">
        <f>PCV!K32</f>
        <v>1.0181712962962963E-3</v>
      </c>
      <c r="F52" s="129">
        <f>PCV!L32</f>
        <v>1.0366898148148149E-3</v>
      </c>
      <c r="G52" s="129">
        <f>PCV!M32</f>
        <v>8.9039351851851855E-4</v>
      </c>
      <c r="H52" s="244">
        <f>PCV!N32</f>
        <v>3.9490740740740745E-3</v>
      </c>
      <c r="I52" s="245">
        <f>PCV!O32</f>
        <v>3.9499999999999995E-3</v>
      </c>
      <c r="J52" s="64"/>
      <c r="K52" s="64"/>
      <c r="L52" s="64"/>
      <c r="M52" s="64"/>
      <c r="N52" s="64"/>
      <c r="O52" s="64"/>
      <c r="P52" s="64"/>
      <c r="Q52" s="64"/>
      <c r="R52" s="138"/>
    </row>
    <row r="53" spans="1:18" ht="24.95" customHeight="1" x14ac:dyDescent="0.25">
      <c r="A53" s="7">
        <v>21</v>
      </c>
      <c r="B53" s="18" t="str">
        <f>VTP!H32</f>
        <v>Kate, Sara, Bailey, Hae Won</v>
      </c>
      <c r="C53" s="129" t="s">
        <v>493</v>
      </c>
      <c r="D53" s="129">
        <f>VTP!J32</f>
        <v>1.0421296296296296E-3</v>
      </c>
      <c r="E53" s="129">
        <f>VTP!K32</f>
        <v>1.1430555555555554E-3</v>
      </c>
      <c r="F53" s="129">
        <f>VTP!L32</f>
        <v>9.9039351851851849E-4</v>
      </c>
      <c r="G53" s="129">
        <f>VTP!M32</f>
        <v>9.0497685185185201E-4</v>
      </c>
      <c r="H53" s="244">
        <f>VTP!N32</f>
        <v>4.0798611111111114E-3</v>
      </c>
      <c r="I53" s="245">
        <f>VTP!O32</f>
        <v>4.0806712962962958E-3</v>
      </c>
      <c r="J53" s="64"/>
      <c r="K53" s="64"/>
      <c r="L53" s="64"/>
      <c r="M53" s="64"/>
      <c r="N53" s="64"/>
      <c r="O53" s="64"/>
      <c r="P53" s="64"/>
      <c r="Q53" s="64"/>
      <c r="R53" s="138"/>
    </row>
    <row r="54" spans="1:18" ht="24.95" customHeight="1" x14ac:dyDescent="0.25">
      <c r="A54" s="7">
        <v>22</v>
      </c>
      <c r="B54" s="18" t="str">
        <f>DAF!H32</f>
        <v>Bailey, Katie, Gracie, Scarlett</v>
      </c>
      <c r="C54" s="129" t="s">
        <v>742</v>
      </c>
      <c r="D54" s="129">
        <f>DAF!J32</f>
        <v>1.0300925925925926E-3</v>
      </c>
      <c r="E54" s="129">
        <f>DAF!K32</f>
        <v>1.0932870370370369E-3</v>
      </c>
      <c r="F54" s="129">
        <f>DAF!L32</f>
        <v>1.0355324074074073E-3</v>
      </c>
      <c r="G54" s="129">
        <f>DAF!M32</f>
        <v>1.0011574074074074E-3</v>
      </c>
      <c r="H54" s="244">
        <f>DAF!N32</f>
        <v>4.1600694444444445E-3</v>
      </c>
      <c r="I54" s="245">
        <f>DAF!O32</f>
        <v>4.1572916666666659E-3</v>
      </c>
      <c r="J54" s="64"/>
      <c r="K54" s="64"/>
      <c r="L54" s="64"/>
      <c r="M54" s="64"/>
      <c r="N54" s="64"/>
      <c r="O54" s="64"/>
      <c r="P54" s="64"/>
      <c r="Q54" s="64"/>
      <c r="R54" s="138"/>
    </row>
    <row r="55" spans="1:18" ht="24.95" customHeight="1" x14ac:dyDescent="0.25">
      <c r="A55" s="7">
        <v>23</v>
      </c>
      <c r="B55" s="18"/>
      <c r="C55" s="129"/>
      <c r="D55" s="129"/>
      <c r="E55" s="129"/>
      <c r="F55" s="129"/>
      <c r="G55" s="129"/>
      <c r="H55" s="129"/>
      <c r="I55" s="130"/>
      <c r="J55" s="64"/>
      <c r="K55" s="64"/>
      <c r="L55" s="64"/>
      <c r="M55" s="64"/>
      <c r="N55" s="64"/>
      <c r="O55" s="64"/>
      <c r="P55" s="64"/>
      <c r="Q55" s="64"/>
      <c r="R55" s="138"/>
    </row>
    <row r="56" spans="1:18" ht="24.95" customHeight="1" thickBot="1" x14ac:dyDescent="0.3">
      <c r="A56" s="13">
        <v>24</v>
      </c>
      <c r="B56" s="131"/>
      <c r="C56" s="133"/>
      <c r="D56" s="133"/>
      <c r="E56" s="133"/>
      <c r="F56" s="133"/>
      <c r="G56" s="133"/>
      <c r="H56" s="133"/>
      <c r="I56" s="134"/>
      <c r="J56" s="140"/>
      <c r="K56" s="140"/>
      <c r="L56" s="140"/>
      <c r="M56" s="140"/>
      <c r="N56" s="140"/>
      <c r="O56" s="140"/>
      <c r="P56" s="140"/>
      <c r="Q56" s="140"/>
      <c r="R56" s="141"/>
    </row>
  </sheetData>
  <sortState ref="B33:I54">
    <sortCondition ref="H33:H54"/>
  </sortState>
  <phoneticPr fontId="1" type="noConversion"/>
  <pageMargins left="0.25" right="0.25" top="0.25" bottom="0.25" header="0.25" footer="0.25"/>
  <pageSetup scale="4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333</v>
      </c>
      <c r="B2" s="87" t="s">
        <v>334</v>
      </c>
      <c r="C2" s="87" t="s">
        <v>335</v>
      </c>
      <c r="D2" s="87" t="s">
        <v>336</v>
      </c>
      <c r="E2" s="87" t="s">
        <v>337</v>
      </c>
      <c r="F2" s="24">
        <v>1.5489583333333334E-3</v>
      </c>
      <c r="G2" s="24" t="s">
        <v>202</v>
      </c>
      <c r="H2" s="10" t="s">
        <v>265</v>
      </c>
      <c r="I2" s="25">
        <v>9.3344907407407406E-4</v>
      </c>
      <c r="J2" s="25">
        <v>1.1126157407407408E-3</v>
      </c>
      <c r="K2" s="25">
        <v>1.1822916666666668E-3</v>
      </c>
      <c r="L2" s="25">
        <v>1.2103009259259261E-3</v>
      </c>
      <c r="M2" s="25">
        <v>1.1474537037037037E-3</v>
      </c>
      <c r="N2" s="24">
        <v>5.5861111111111111E-3</v>
      </c>
      <c r="O2" s="24" t="s">
        <v>202</v>
      </c>
    </row>
    <row r="3" spans="1:20" ht="27.75" customHeight="1" x14ac:dyDescent="0.25">
      <c r="A3" s="10"/>
      <c r="B3" s="87"/>
      <c r="C3" s="87"/>
      <c r="D3" s="87"/>
      <c r="E3" s="87"/>
      <c r="F3" s="24"/>
      <c r="G3" s="24"/>
      <c r="H3" s="10"/>
      <c r="I3" s="25"/>
      <c r="J3" s="25"/>
      <c r="K3" s="25"/>
      <c r="L3" s="25"/>
      <c r="M3" s="25"/>
      <c r="N3" s="24"/>
      <c r="O3" s="24"/>
    </row>
    <row r="4" spans="1:20" ht="27.75" customHeight="1" x14ac:dyDescent="0.25">
      <c r="A4" s="10"/>
      <c r="B4" s="87"/>
      <c r="C4" s="87"/>
      <c r="D4" s="87"/>
      <c r="E4" s="87"/>
      <c r="F4" s="24"/>
      <c r="G4" s="24"/>
      <c r="H4" s="10"/>
      <c r="I4" s="25"/>
      <c r="J4" s="25"/>
      <c r="K4" s="25"/>
      <c r="L4" s="25"/>
      <c r="M4" s="25"/>
      <c r="N4" s="24"/>
      <c r="O4" s="24"/>
    </row>
    <row r="5" spans="1:20" ht="27.75" customHeight="1" x14ac:dyDescent="0.25">
      <c r="A5" s="10"/>
      <c r="B5" s="87"/>
      <c r="C5" s="87"/>
      <c r="D5" s="87"/>
      <c r="E5" s="87"/>
      <c r="F5" s="24"/>
      <c r="G5" s="24"/>
      <c r="H5" s="10"/>
      <c r="I5" s="25"/>
      <c r="J5" s="25"/>
      <c r="K5" s="25"/>
      <c r="L5" s="25"/>
      <c r="M5" s="25"/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 t="s">
        <v>265</v>
      </c>
      <c r="B8" s="87" t="s">
        <v>338</v>
      </c>
      <c r="C8" s="87" t="s">
        <v>339</v>
      </c>
      <c r="D8" s="87" t="s">
        <v>340</v>
      </c>
      <c r="E8" s="87" t="s">
        <v>341</v>
      </c>
      <c r="F8" s="24">
        <v>1.9880787037037041E-3</v>
      </c>
      <c r="G8" s="24" t="s">
        <v>202</v>
      </c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/>
      <c r="B9" s="87"/>
      <c r="C9" s="87"/>
      <c r="D9" s="87"/>
      <c r="E9" s="87"/>
      <c r="F9" s="24"/>
      <c r="G9" s="24"/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/>
      <c r="I12" s="87"/>
      <c r="J12" s="87"/>
      <c r="K12" s="87"/>
      <c r="L12" s="87"/>
      <c r="M12" s="87"/>
      <c r="N12" s="24"/>
      <c r="O12" s="24"/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/>
      <c r="I13" s="87"/>
      <c r="J13" s="87"/>
      <c r="K13" s="87"/>
      <c r="L13" s="87"/>
      <c r="M13" s="87"/>
      <c r="N13" s="24"/>
      <c r="O13" s="24"/>
      <c r="Q13" s="21"/>
    </row>
    <row r="14" spans="1:20" ht="27.75" customHeight="1" x14ac:dyDescent="0.25">
      <c r="A14" s="10" t="s">
        <v>266</v>
      </c>
      <c r="B14" s="87" t="s">
        <v>342</v>
      </c>
      <c r="C14" s="87" t="s">
        <v>343</v>
      </c>
      <c r="D14" s="87" t="s">
        <v>344</v>
      </c>
      <c r="E14" s="87" t="s">
        <v>345</v>
      </c>
      <c r="F14" s="24">
        <v>1.7452546296296296E-3</v>
      </c>
      <c r="G14" s="24" t="s">
        <v>202</v>
      </c>
      <c r="H14" s="10"/>
      <c r="I14" s="87"/>
      <c r="J14" s="87"/>
      <c r="K14" s="87"/>
      <c r="L14" s="87"/>
      <c r="M14" s="87"/>
      <c r="N14" s="24"/>
      <c r="O14" s="24"/>
      <c r="Q14" s="21"/>
    </row>
    <row r="15" spans="1:20" ht="27.75" customHeight="1" x14ac:dyDescent="0.25">
      <c r="A15" s="10"/>
      <c r="B15" s="87"/>
      <c r="C15" s="87"/>
      <c r="D15" s="25"/>
      <c r="E15" s="87"/>
      <c r="F15" s="24"/>
      <c r="G15" s="24"/>
      <c r="H15" s="10"/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/>
      <c r="B16" s="87"/>
      <c r="C16" s="87"/>
      <c r="D16" s="87"/>
      <c r="E16" s="87"/>
      <c r="F16" s="24"/>
      <c r="G16" s="24"/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 t="s">
        <v>269</v>
      </c>
      <c r="I18" s="87"/>
      <c r="J18" s="87"/>
      <c r="K18" s="87"/>
      <c r="L18" s="87" t="s">
        <v>354</v>
      </c>
      <c r="M18" s="87" t="s">
        <v>344</v>
      </c>
      <c r="N18" s="24">
        <v>9.3981481481481477E-4</v>
      </c>
      <c r="O18" s="24" t="s">
        <v>202</v>
      </c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/>
      <c r="I19" s="87"/>
      <c r="J19" s="87"/>
      <c r="K19" s="87"/>
      <c r="L19" s="87"/>
      <c r="M19" s="87"/>
      <c r="N19" s="24"/>
      <c r="O19" s="24"/>
      <c r="Q19" s="74"/>
      <c r="S19" s="74"/>
      <c r="T19" s="74"/>
    </row>
    <row r="20" spans="1:20" ht="27.75" customHeight="1" x14ac:dyDescent="0.25">
      <c r="A20" s="10" t="s">
        <v>267</v>
      </c>
      <c r="B20" s="87"/>
      <c r="C20" s="87"/>
      <c r="D20" s="87"/>
      <c r="E20" s="87"/>
      <c r="F20" s="29" t="s">
        <v>346</v>
      </c>
      <c r="G20" s="29" t="s">
        <v>202</v>
      </c>
      <c r="H20" s="10"/>
      <c r="I20" s="87"/>
      <c r="J20" s="87"/>
      <c r="K20" s="87"/>
      <c r="L20" s="87"/>
      <c r="M20" s="87"/>
      <c r="N20" s="24"/>
      <c r="O20" s="24"/>
      <c r="Q20" s="74"/>
      <c r="S20" s="74"/>
      <c r="T20" s="74"/>
    </row>
    <row r="21" spans="1:20" ht="27.75" customHeight="1" x14ac:dyDescent="0.25">
      <c r="A21" s="10" t="s">
        <v>268</v>
      </c>
      <c r="B21" s="87"/>
      <c r="C21" s="87"/>
      <c r="D21" s="87"/>
      <c r="E21" s="87"/>
      <c r="F21" s="29" t="s">
        <v>347</v>
      </c>
      <c r="G21" s="29" t="s">
        <v>202</v>
      </c>
      <c r="H21" s="10"/>
      <c r="I21" s="87"/>
      <c r="J21" s="25"/>
      <c r="K21" s="87"/>
      <c r="L21" s="87"/>
      <c r="M21" s="87"/>
      <c r="N21" s="24"/>
      <c r="O21" s="24"/>
      <c r="Q21" s="158"/>
      <c r="R21" s="158"/>
      <c r="S21" s="158"/>
      <c r="T21" s="158"/>
    </row>
    <row r="22" spans="1:20" ht="27.75" customHeight="1" x14ac:dyDescent="0.25">
      <c r="A22" s="10"/>
      <c r="B22" s="87"/>
      <c r="C22" s="87"/>
      <c r="D22" s="87"/>
      <c r="E22" s="29"/>
      <c r="F22" s="29"/>
      <c r="G22" s="29"/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/>
      <c r="B23" s="87"/>
      <c r="C23" s="87"/>
      <c r="D23" s="87"/>
      <c r="E23" s="29"/>
      <c r="F23" s="29"/>
      <c r="G23" s="29"/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266</v>
      </c>
      <c r="I24" s="87"/>
      <c r="J24" s="87"/>
      <c r="K24" s="87"/>
      <c r="L24" s="87" t="s">
        <v>355</v>
      </c>
      <c r="M24" s="87" t="s">
        <v>356</v>
      </c>
      <c r="N24" s="24">
        <v>8.8240740740740738E-4</v>
      </c>
      <c r="O24" s="24" t="s">
        <v>202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/>
      <c r="I25" s="87"/>
      <c r="J25" s="87"/>
      <c r="K25" s="87"/>
      <c r="L25" s="87"/>
      <c r="M25" s="87"/>
      <c r="N25" s="24"/>
      <c r="O25" s="24"/>
      <c r="Q25" s="74"/>
      <c r="S25" s="74"/>
    </row>
    <row r="26" spans="1:20" ht="27.75" customHeight="1" x14ac:dyDescent="0.25">
      <c r="A26" s="10" t="s">
        <v>267</v>
      </c>
      <c r="B26" s="87"/>
      <c r="C26" s="87"/>
      <c r="D26" s="87" t="s">
        <v>348</v>
      </c>
      <c r="E26" s="87" t="s">
        <v>349</v>
      </c>
      <c r="F26" s="24">
        <v>1.0826388888888888E-3</v>
      </c>
      <c r="G26" s="24" t="s">
        <v>202</v>
      </c>
      <c r="H26" s="10"/>
      <c r="I26" s="87"/>
      <c r="J26" s="87"/>
      <c r="K26" s="87"/>
      <c r="L26" s="87"/>
      <c r="M26" s="87"/>
      <c r="N26" s="24"/>
      <c r="O26" s="24"/>
      <c r="Q26" s="158"/>
      <c r="R26" s="158"/>
      <c r="S26" s="158"/>
      <c r="T26" s="158"/>
    </row>
    <row r="27" spans="1:20" ht="27.75" customHeight="1" x14ac:dyDescent="0.25">
      <c r="A27" s="10"/>
      <c r="B27" s="87"/>
      <c r="C27" s="87"/>
      <c r="D27" s="87"/>
      <c r="E27" s="87"/>
      <c r="F27" s="24"/>
      <c r="G27" s="24"/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/>
      <c r="B28" s="87"/>
      <c r="C28" s="87"/>
      <c r="D28" s="87"/>
      <c r="E28" s="87"/>
      <c r="F28" s="24"/>
      <c r="G28" s="24"/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270</v>
      </c>
      <c r="I30" s="24"/>
      <c r="J30" s="24">
        <v>8.2106481481481473E-4</v>
      </c>
      <c r="K30" s="24">
        <v>7.8553240740740742E-4</v>
      </c>
      <c r="L30" s="24">
        <v>8.9398148148148138E-4</v>
      </c>
      <c r="M30" s="24">
        <v>7.5405092592592592E-4</v>
      </c>
      <c r="N30" s="24">
        <v>3.2546296296296295E-3</v>
      </c>
      <c r="O30" s="24" t="s">
        <v>202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/>
      <c r="I31" s="24"/>
      <c r="J31" s="24"/>
      <c r="K31" s="24"/>
      <c r="L31" s="24"/>
      <c r="M31" s="24"/>
      <c r="N31" s="24"/>
      <c r="O31" s="24"/>
    </row>
    <row r="32" spans="1:20" ht="27.75" customHeight="1" x14ac:dyDescent="0.25">
      <c r="A32" s="10" t="s">
        <v>268</v>
      </c>
      <c r="B32" s="87"/>
      <c r="C32" s="87"/>
      <c r="D32" s="87" t="s">
        <v>350</v>
      </c>
      <c r="E32" s="87" t="s">
        <v>351</v>
      </c>
      <c r="F32" s="24">
        <v>8.0497685185185186E-4</v>
      </c>
      <c r="G32" s="24" t="s">
        <v>202</v>
      </c>
      <c r="H32" s="10"/>
      <c r="I32" s="24"/>
      <c r="J32" s="24"/>
      <c r="K32" s="24"/>
      <c r="L32" s="24"/>
      <c r="M32" s="24"/>
      <c r="N32" s="24"/>
      <c r="O32" s="24"/>
    </row>
    <row r="33" spans="1:15" ht="27.75" customHeight="1" x14ac:dyDescent="0.25">
      <c r="A33" s="10" t="s">
        <v>269</v>
      </c>
      <c r="B33" s="87"/>
      <c r="C33" s="87"/>
      <c r="D33" s="87" t="s">
        <v>352</v>
      </c>
      <c r="E33" s="87" t="s">
        <v>353</v>
      </c>
      <c r="F33" s="24">
        <v>8.4317129629629629E-4</v>
      </c>
      <c r="G33" s="24" t="s">
        <v>202</v>
      </c>
      <c r="H33" s="10"/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24"/>
      <c r="H36" s="32" t="s">
        <v>196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50" style="14" customWidth="1"/>
    <col min="9" max="13" width="10.140625" style="154" customWidth="1"/>
    <col min="14" max="15" width="12.42578125" style="154" customWidth="1"/>
    <col min="16" max="16" width="11.42578125" style="154"/>
    <col min="17" max="17" width="11.42578125" style="154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360</v>
      </c>
      <c r="B2" s="145" t="s">
        <v>409</v>
      </c>
      <c r="C2" s="145" t="s">
        <v>410</v>
      </c>
      <c r="D2" s="87" t="s">
        <v>411</v>
      </c>
      <c r="E2" s="145" t="s">
        <v>412</v>
      </c>
      <c r="F2" s="24">
        <v>1.5254629629629631E-3</v>
      </c>
      <c r="G2" s="24">
        <v>1.5288194444444444E-3</v>
      </c>
      <c r="H2" s="10" t="s">
        <v>394</v>
      </c>
      <c r="I2" s="25" t="s">
        <v>448</v>
      </c>
      <c r="J2" s="25" t="s">
        <v>449</v>
      </c>
      <c r="K2" s="25" t="s">
        <v>450</v>
      </c>
      <c r="L2" s="25" t="s">
        <v>451</v>
      </c>
      <c r="M2" s="25" t="s">
        <v>452</v>
      </c>
      <c r="N2" s="146">
        <v>5.0875E-3</v>
      </c>
      <c r="O2" s="24">
        <v>5.0932870370370368E-3</v>
      </c>
    </row>
    <row r="3" spans="1:20" ht="27.75" customHeight="1" x14ac:dyDescent="0.25">
      <c r="A3" s="10" t="s">
        <v>378</v>
      </c>
      <c r="B3" s="87"/>
      <c r="C3" s="87"/>
      <c r="D3" s="87"/>
      <c r="E3" s="87"/>
      <c r="F3" s="24"/>
      <c r="G3" s="24"/>
      <c r="H3" s="10"/>
      <c r="I3" s="25" t="s">
        <v>453</v>
      </c>
      <c r="J3" s="25" t="s">
        <v>454</v>
      </c>
      <c r="K3" s="25" t="s">
        <v>455</v>
      </c>
      <c r="L3" s="25" t="s">
        <v>456</v>
      </c>
      <c r="M3" s="25" t="s">
        <v>457</v>
      </c>
      <c r="N3" s="24"/>
      <c r="O3" s="24"/>
    </row>
    <row r="4" spans="1:20" ht="27.75" customHeight="1" x14ac:dyDescent="0.25">
      <c r="A4" s="10" t="s">
        <v>375</v>
      </c>
      <c r="B4" s="87" t="s">
        <v>413</v>
      </c>
      <c r="C4" s="145" t="s">
        <v>414</v>
      </c>
      <c r="D4" s="145" t="s">
        <v>415</v>
      </c>
      <c r="E4" s="145" t="s">
        <v>416</v>
      </c>
      <c r="F4" s="24">
        <v>1.7762731481481481E-3</v>
      </c>
      <c r="G4" s="24">
        <v>1.7900462962962963E-3</v>
      </c>
      <c r="H4" s="10" t="s">
        <v>395</v>
      </c>
      <c r="I4" s="25" t="s">
        <v>458</v>
      </c>
      <c r="J4" s="25" t="s">
        <v>459</v>
      </c>
      <c r="K4" s="25" t="s">
        <v>460</v>
      </c>
      <c r="L4" s="25" t="s">
        <v>461</v>
      </c>
      <c r="M4" s="25" t="s">
        <v>462</v>
      </c>
      <c r="N4" s="24">
        <v>5.4283564814814819E-3</v>
      </c>
      <c r="O4" s="146">
        <v>5.4282407407407404E-3</v>
      </c>
    </row>
    <row r="5" spans="1:20" ht="27.75" customHeight="1" x14ac:dyDescent="0.25">
      <c r="A5" s="10" t="s">
        <v>379</v>
      </c>
      <c r="B5" s="87"/>
      <c r="C5" s="87"/>
      <c r="D5" s="87"/>
      <c r="E5" s="87"/>
      <c r="F5" s="24"/>
      <c r="G5" s="24"/>
      <c r="H5" s="10"/>
      <c r="I5" s="25" t="s">
        <v>463</v>
      </c>
      <c r="J5" s="25" t="s">
        <v>464</v>
      </c>
      <c r="K5" s="25" t="s">
        <v>465</v>
      </c>
      <c r="L5" s="25" t="s">
        <v>466</v>
      </c>
      <c r="M5" s="25" t="s">
        <v>467</v>
      </c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 t="s">
        <v>380</v>
      </c>
      <c r="B8" s="87" t="s">
        <v>417</v>
      </c>
      <c r="C8" s="87" t="s">
        <v>418</v>
      </c>
      <c r="D8" s="87" t="s">
        <v>419</v>
      </c>
      <c r="E8" s="87" t="s">
        <v>420</v>
      </c>
      <c r="F8" s="146">
        <v>1.5395833333333336E-3</v>
      </c>
      <c r="G8" s="24">
        <v>1.5432870370370368E-3</v>
      </c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 t="s">
        <v>381</v>
      </c>
      <c r="B9" s="87" t="s">
        <v>421</v>
      </c>
      <c r="C9" s="87" t="s">
        <v>422</v>
      </c>
      <c r="D9" s="87" t="s">
        <v>423</v>
      </c>
      <c r="E9" s="87" t="s">
        <v>424</v>
      </c>
      <c r="F9" s="24">
        <v>1.8497685185185186E-3</v>
      </c>
      <c r="G9" s="24">
        <v>1.805902777777778E-3</v>
      </c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/>
      <c r="B10" s="87"/>
      <c r="C10" s="87"/>
      <c r="D10" s="87"/>
      <c r="E10" s="87"/>
      <c r="F10" s="24"/>
      <c r="G10" s="24"/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361</v>
      </c>
      <c r="I12" s="87"/>
      <c r="J12" s="145" t="s">
        <v>468</v>
      </c>
      <c r="K12" s="145" t="s">
        <v>469</v>
      </c>
      <c r="L12" s="145" t="s">
        <v>470</v>
      </c>
      <c r="M12" s="87" t="s">
        <v>471</v>
      </c>
      <c r="N12" s="24">
        <v>1.3699074074074074E-3</v>
      </c>
      <c r="O12" s="24">
        <v>1.3762731481481482E-3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 t="s">
        <v>396</v>
      </c>
      <c r="I13" s="87"/>
      <c r="J13" s="87"/>
      <c r="K13" s="87"/>
      <c r="L13" s="87"/>
      <c r="M13" s="87"/>
      <c r="N13" s="24"/>
      <c r="O13" s="24"/>
      <c r="Q13" s="21"/>
    </row>
    <row r="14" spans="1:20" ht="27.75" customHeight="1" x14ac:dyDescent="0.25">
      <c r="A14" s="10" t="s">
        <v>382</v>
      </c>
      <c r="B14" s="87" t="s">
        <v>425</v>
      </c>
      <c r="C14" s="87" t="s">
        <v>426</v>
      </c>
      <c r="D14" s="87" t="s">
        <v>427</v>
      </c>
      <c r="E14" s="87" t="s">
        <v>428</v>
      </c>
      <c r="F14" s="146">
        <v>1.6861111111111111E-3</v>
      </c>
      <c r="G14" s="24">
        <v>1.6886574074074076E-3</v>
      </c>
      <c r="H14" s="10" t="s">
        <v>377</v>
      </c>
      <c r="I14" s="87"/>
      <c r="J14" s="87" t="s">
        <v>472</v>
      </c>
      <c r="K14" s="145" t="s">
        <v>473</v>
      </c>
      <c r="L14" s="145" t="s">
        <v>474</v>
      </c>
      <c r="M14" s="145" t="s">
        <v>475</v>
      </c>
      <c r="N14" s="24">
        <v>1.6754629629629628E-3</v>
      </c>
      <c r="O14" s="24">
        <v>1.6724537037037036E-3</v>
      </c>
      <c r="Q14" s="21"/>
    </row>
    <row r="15" spans="1:20" ht="27.75" customHeight="1" x14ac:dyDescent="0.25">
      <c r="A15" s="10" t="s">
        <v>383</v>
      </c>
      <c r="B15" s="87" t="s">
        <v>429</v>
      </c>
      <c r="C15" s="87" t="s">
        <v>430</v>
      </c>
      <c r="D15" s="87" t="s">
        <v>431</v>
      </c>
      <c r="E15" s="87" t="s">
        <v>432</v>
      </c>
      <c r="F15" s="146">
        <v>2.0626157407407407E-3</v>
      </c>
      <c r="G15" s="24">
        <v>2.0718749999999999E-3</v>
      </c>
      <c r="H15" s="10" t="s">
        <v>397</v>
      </c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/>
      <c r="B16" s="87"/>
      <c r="C16" s="87"/>
      <c r="D16" s="87"/>
      <c r="E16" s="87"/>
      <c r="F16" s="24"/>
      <c r="G16" s="24"/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87"/>
      <c r="E17" s="87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5"/>
      <c r="G18" s="24"/>
      <c r="H18" s="10" t="s">
        <v>399</v>
      </c>
      <c r="I18" s="87"/>
      <c r="J18" s="87"/>
      <c r="K18" s="87"/>
      <c r="L18" s="87" t="s">
        <v>476</v>
      </c>
      <c r="M18" s="87" t="s">
        <v>477</v>
      </c>
      <c r="N18" s="24">
        <v>9.6365740740740743E-4</v>
      </c>
      <c r="O18" s="24">
        <v>9.6354166666666669E-4</v>
      </c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 t="s">
        <v>400</v>
      </c>
      <c r="I19" s="87"/>
      <c r="J19" s="87"/>
      <c r="K19" s="87"/>
      <c r="L19" s="87" t="s">
        <v>478</v>
      </c>
      <c r="M19" s="87" t="s">
        <v>479</v>
      </c>
      <c r="N19" s="24">
        <v>9.4340277777777782E-4</v>
      </c>
      <c r="O19" s="146">
        <v>9.3888888888888895E-4</v>
      </c>
      <c r="Q19" s="74"/>
      <c r="S19" s="74"/>
      <c r="T19" s="74"/>
    </row>
    <row r="20" spans="1:20" ht="27.75" customHeight="1" x14ac:dyDescent="0.25">
      <c r="A20" s="10" t="s">
        <v>384</v>
      </c>
      <c r="B20" s="87"/>
      <c r="C20" s="87"/>
      <c r="D20" s="87"/>
      <c r="E20" s="87"/>
      <c r="F20" s="29" t="s">
        <v>433</v>
      </c>
      <c r="G20" s="29" t="s">
        <v>1392</v>
      </c>
      <c r="H20" s="10" t="s">
        <v>401</v>
      </c>
      <c r="I20" s="87"/>
      <c r="J20" s="87"/>
      <c r="K20" s="87"/>
      <c r="L20" s="87" t="s">
        <v>480</v>
      </c>
      <c r="M20" s="87" t="s">
        <v>481</v>
      </c>
      <c r="N20" s="146">
        <v>1.0868055555555555E-3</v>
      </c>
      <c r="O20" s="24" t="s">
        <v>1393</v>
      </c>
      <c r="Q20" s="74"/>
      <c r="S20" s="74"/>
      <c r="T20" s="74"/>
    </row>
    <row r="21" spans="1:20" ht="27.75" customHeight="1" x14ac:dyDescent="0.25">
      <c r="A21" s="10" t="s">
        <v>385</v>
      </c>
      <c r="B21" s="87"/>
      <c r="C21" s="87"/>
      <c r="D21" s="87"/>
      <c r="E21" s="87"/>
      <c r="F21" s="29" t="s">
        <v>434</v>
      </c>
      <c r="G21" s="29" t="s">
        <v>342</v>
      </c>
      <c r="H21" s="10" t="s">
        <v>402</v>
      </c>
      <c r="I21" s="87"/>
      <c r="J21" s="25"/>
      <c r="K21" s="87"/>
      <c r="L21" s="87" t="s">
        <v>482</v>
      </c>
      <c r="M21" s="25">
        <v>7.8553240740740742E-4</v>
      </c>
      <c r="N21" s="146">
        <v>1.2645833333333333E-3</v>
      </c>
      <c r="O21" s="24" t="s">
        <v>1393</v>
      </c>
      <c r="Q21" s="158"/>
      <c r="R21" s="158"/>
      <c r="S21" s="158"/>
      <c r="T21" s="158"/>
    </row>
    <row r="22" spans="1:20" ht="27.75" customHeight="1" x14ac:dyDescent="0.25">
      <c r="A22" s="10" t="s">
        <v>387</v>
      </c>
      <c r="B22" s="87"/>
      <c r="C22" s="87"/>
      <c r="D22" s="87"/>
      <c r="E22" s="87"/>
      <c r="F22" s="147" t="s">
        <v>435</v>
      </c>
      <c r="G22" s="29" t="s">
        <v>1393</v>
      </c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 t="s">
        <v>386</v>
      </c>
      <c r="B23" s="87"/>
      <c r="C23" s="87"/>
      <c r="D23" s="87"/>
      <c r="E23" s="87"/>
      <c r="F23" s="29" t="s">
        <v>436</v>
      </c>
      <c r="G23" s="29" t="s">
        <v>1393</v>
      </c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 t="s">
        <v>388</v>
      </c>
      <c r="B24" s="87"/>
      <c r="C24" s="87"/>
      <c r="D24" s="87"/>
      <c r="E24" s="87"/>
      <c r="F24" s="147" t="s">
        <v>437</v>
      </c>
      <c r="G24" s="29" t="s">
        <v>1393</v>
      </c>
      <c r="H24" s="10" t="s">
        <v>403</v>
      </c>
      <c r="I24" s="87"/>
      <c r="J24" s="87"/>
      <c r="K24" s="87"/>
      <c r="L24" s="87" t="s">
        <v>352</v>
      </c>
      <c r="M24" s="87" t="s">
        <v>483</v>
      </c>
      <c r="N24" s="146">
        <v>8.582175925925926E-4</v>
      </c>
      <c r="O24" s="24">
        <v>8.599537037037036E-4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404</v>
      </c>
      <c r="I25" s="87"/>
      <c r="J25" s="87"/>
      <c r="K25" s="87"/>
      <c r="L25" s="87" t="s">
        <v>484</v>
      </c>
      <c r="M25" s="87" t="s">
        <v>485</v>
      </c>
      <c r="N25" s="24">
        <v>1.0642361111111111E-3</v>
      </c>
      <c r="O25" s="24">
        <v>1.0623842592592592E-3</v>
      </c>
      <c r="Q25" s="74"/>
      <c r="S25" s="74"/>
    </row>
    <row r="26" spans="1:20" ht="27.75" customHeight="1" x14ac:dyDescent="0.25">
      <c r="A26" s="10" t="s">
        <v>389</v>
      </c>
      <c r="B26" s="87"/>
      <c r="C26" s="87"/>
      <c r="D26" s="87" t="s">
        <v>438</v>
      </c>
      <c r="E26" s="87" t="s">
        <v>439</v>
      </c>
      <c r="F26" s="146">
        <v>8.576388888888888E-4</v>
      </c>
      <c r="G26" s="24">
        <v>8.611111111111111E-4</v>
      </c>
      <c r="H26" s="10"/>
      <c r="I26" s="87"/>
      <c r="J26" s="87"/>
      <c r="K26" s="87"/>
      <c r="L26" s="87"/>
      <c r="M26" s="87"/>
      <c r="N26" s="24"/>
      <c r="O26" s="24"/>
      <c r="Q26" s="158"/>
      <c r="R26" s="158"/>
      <c r="S26" s="158"/>
      <c r="T26" s="158"/>
    </row>
    <row r="27" spans="1:20" ht="27.75" customHeight="1" x14ac:dyDescent="0.25">
      <c r="A27" s="10" t="s">
        <v>390</v>
      </c>
      <c r="B27" s="87"/>
      <c r="C27" s="87"/>
      <c r="D27" s="87" t="s">
        <v>440</v>
      </c>
      <c r="E27" s="87" t="s">
        <v>441</v>
      </c>
      <c r="F27" s="146">
        <v>1.0321759259259258E-3</v>
      </c>
      <c r="G27" s="24">
        <v>1.0326388888888889E-3</v>
      </c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 t="s">
        <v>391</v>
      </c>
      <c r="B28" s="87"/>
      <c r="C28" s="87"/>
      <c r="D28" s="87" t="s">
        <v>442</v>
      </c>
      <c r="E28" s="87" t="s">
        <v>443</v>
      </c>
      <c r="F28" s="146">
        <v>1.1393518518518519E-3</v>
      </c>
      <c r="G28" s="24" t="s">
        <v>1393</v>
      </c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10"/>
      <c r="B29" s="87"/>
      <c r="C29" s="87"/>
      <c r="D29" s="87"/>
      <c r="E29" s="87"/>
      <c r="F29" s="24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362</v>
      </c>
      <c r="I30" s="24"/>
      <c r="J30" s="24">
        <v>9.283564814814815E-4</v>
      </c>
      <c r="K30" s="146">
        <v>9.2789351851851854E-4</v>
      </c>
      <c r="L30" s="24">
        <v>9.1817129629629627E-4</v>
      </c>
      <c r="M30" s="146">
        <v>8.4050925925925916E-4</v>
      </c>
      <c r="N30" s="24">
        <v>3.6160879629629629E-3</v>
      </c>
      <c r="O30" s="24">
        <v>3.6194444444444442E-3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 t="s">
        <v>405</v>
      </c>
      <c r="I31" s="24"/>
      <c r="J31" s="24"/>
      <c r="K31" s="24"/>
      <c r="L31" s="24"/>
      <c r="M31" s="24"/>
      <c r="N31" s="24"/>
      <c r="O31" s="24"/>
    </row>
    <row r="32" spans="1:20" ht="27.75" customHeight="1" x14ac:dyDescent="0.25">
      <c r="A32" s="10" t="s">
        <v>392</v>
      </c>
      <c r="B32" s="87"/>
      <c r="C32" s="87"/>
      <c r="D32" s="87" t="s">
        <v>444</v>
      </c>
      <c r="E32" s="87" t="s">
        <v>445</v>
      </c>
      <c r="F32" s="146">
        <v>7.0474537037037033E-4</v>
      </c>
      <c r="G32" s="24">
        <v>7.1412037037037028E-4</v>
      </c>
      <c r="H32" s="10" t="s">
        <v>406</v>
      </c>
      <c r="I32" s="24"/>
      <c r="J32" s="24">
        <v>1.0421296296296296E-3</v>
      </c>
      <c r="K32" s="146">
        <v>1.1430555555555554E-3</v>
      </c>
      <c r="L32" s="146">
        <v>9.9039351851851849E-4</v>
      </c>
      <c r="M32" s="146">
        <v>9.0497685185185201E-4</v>
      </c>
      <c r="N32" s="24">
        <v>4.0798611111111114E-3</v>
      </c>
      <c r="O32" s="24">
        <v>4.0806712962962958E-3</v>
      </c>
    </row>
    <row r="33" spans="1:15" ht="27.75" customHeight="1" x14ac:dyDescent="0.25">
      <c r="A33" s="10" t="s">
        <v>393</v>
      </c>
      <c r="B33" s="87"/>
      <c r="C33" s="87"/>
      <c r="D33" s="87" t="s">
        <v>446</v>
      </c>
      <c r="E33" s="87" t="s">
        <v>447</v>
      </c>
      <c r="F33" s="146">
        <v>8.9016203703703707E-4</v>
      </c>
      <c r="G33" s="24">
        <v>8.9155092592592595E-4</v>
      </c>
      <c r="H33" s="10" t="s">
        <v>407</v>
      </c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31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31"/>
      <c r="H36" s="233" t="s">
        <v>408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T36"/>
  <sheetViews>
    <sheetView zoomScale="75" zoomScaleNormal="75" zoomScalePageLayoutView="75" workbookViewId="0">
      <selection sqref="A1:O36"/>
    </sheetView>
  </sheetViews>
  <sheetFormatPr defaultColWidth="11.42578125" defaultRowHeight="27.75" customHeight="1" x14ac:dyDescent="0.25"/>
  <cols>
    <col min="1" max="1" width="50" style="14" customWidth="1"/>
    <col min="2" max="5" width="10.140625" style="154" customWidth="1"/>
    <col min="6" max="7" width="12.42578125" style="154" customWidth="1"/>
    <col min="8" max="8" width="49.85546875" style="14" customWidth="1"/>
    <col min="9" max="13" width="10.140625" style="154" customWidth="1"/>
    <col min="14" max="15" width="12.42578125" style="154" customWidth="1"/>
    <col min="16" max="16" width="11.42578125" style="154"/>
    <col min="17" max="17" width="12" style="154" bestFit="1" customWidth="1"/>
    <col min="18" max="18" width="11.7109375" style="154" bestFit="1" customWidth="1"/>
    <col min="19" max="19" width="9.140625" style="154" bestFit="1" customWidth="1"/>
    <col min="20" max="20" width="12.7109375" style="154" bestFit="1" customWidth="1"/>
    <col min="21" max="16384" width="11.42578125" style="154"/>
  </cols>
  <sheetData>
    <row r="1" spans="1:20" s="157" customFormat="1" ht="27.75" customHeight="1" x14ac:dyDescent="0.25">
      <c r="A1" s="9" t="s">
        <v>85</v>
      </c>
      <c r="B1" s="23" t="s">
        <v>49</v>
      </c>
      <c r="C1" s="23" t="s">
        <v>50</v>
      </c>
      <c r="D1" s="23" t="s">
        <v>51</v>
      </c>
      <c r="E1" s="23" t="s">
        <v>52</v>
      </c>
      <c r="F1" s="23" t="s">
        <v>13</v>
      </c>
      <c r="G1" s="23" t="s">
        <v>98</v>
      </c>
      <c r="H1" s="9" t="s">
        <v>6</v>
      </c>
      <c r="I1" s="23" t="s">
        <v>78</v>
      </c>
      <c r="J1" s="23" t="s">
        <v>77</v>
      </c>
      <c r="K1" s="23" t="s">
        <v>76</v>
      </c>
      <c r="L1" s="23" t="s">
        <v>75</v>
      </c>
      <c r="M1" s="23" t="s">
        <v>84</v>
      </c>
      <c r="N1" s="23" t="s">
        <v>13</v>
      </c>
      <c r="O1" s="23" t="s">
        <v>98</v>
      </c>
    </row>
    <row r="2" spans="1:20" ht="27.75" customHeight="1" x14ac:dyDescent="0.25">
      <c r="A2" s="10" t="s">
        <v>494</v>
      </c>
      <c r="B2" s="145" t="s">
        <v>526</v>
      </c>
      <c r="C2" s="145" t="s">
        <v>527</v>
      </c>
      <c r="D2" s="145" t="s">
        <v>528</v>
      </c>
      <c r="E2" s="145" t="s">
        <v>529</v>
      </c>
      <c r="F2" s="24">
        <v>1.4603009259259259E-3</v>
      </c>
      <c r="G2" s="24">
        <v>1.4630787037037036E-3</v>
      </c>
      <c r="H2" s="10" t="s">
        <v>515</v>
      </c>
      <c r="I2" s="25" t="s">
        <v>566</v>
      </c>
      <c r="J2" s="25" t="s">
        <v>567</v>
      </c>
      <c r="K2" s="25" t="s">
        <v>568</v>
      </c>
      <c r="L2" s="25" t="s">
        <v>569</v>
      </c>
      <c r="M2" s="25" t="s">
        <v>570</v>
      </c>
      <c r="N2" s="24">
        <v>5.2109953703703702E-3</v>
      </c>
      <c r="O2" s="24">
        <v>5.212500000000001E-3</v>
      </c>
    </row>
    <row r="3" spans="1:20" ht="27.75" customHeight="1" x14ac:dyDescent="0.25">
      <c r="A3" s="10" t="s">
        <v>500</v>
      </c>
      <c r="B3" s="87"/>
      <c r="C3" s="87"/>
      <c r="D3" s="87"/>
      <c r="E3" s="87"/>
      <c r="F3" s="24"/>
      <c r="G3" s="24"/>
      <c r="H3" s="10"/>
      <c r="I3" s="25" t="s">
        <v>571</v>
      </c>
      <c r="J3" s="25" t="s">
        <v>572</v>
      </c>
      <c r="K3" s="25" t="s">
        <v>573</v>
      </c>
      <c r="L3" s="25" t="s">
        <v>574</v>
      </c>
      <c r="M3" s="25" t="s">
        <v>575</v>
      </c>
      <c r="N3" s="24"/>
      <c r="O3" s="24"/>
    </row>
    <row r="4" spans="1:20" ht="27.75" customHeight="1" x14ac:dyDescent="0.25">
      <c r="A4" s="10" t="s">
        <v>495</v>
      </c>
      <c r="B4" s="87" t="s">
        <v>353</v>
      </c>
      <c r="C4" s="87" t="s">
        <v>530</v>
      </c>
      <c r="D4" s="145" t="s">
        <v>531</v>
      </c>
      <c r="E4" s="87" t="s">
        <v>532</v>
      </c>
      <c r="F4" s="24">
        <v>1.761574074074074E-3</v>
      </c>
      <c r="G4" s="24">
        <v>1.7645833333333333E-3</v>
      </c>
      <c r="H4" s="10" t="s">
        <v>516</v>
      </c>
      <c r="I4" s="25" t="s">
        <v>576</v>
      </c>
      <c r="J4" s="25" t="s">
        <v>577</v>
      </c>
      <c r="K4" s="25" t="s">
        <v>578</v>
      </c>
      <c r="L4" s="25" t="s">
        <v>579</v>
      </c>
      <c r="M4" s="25" t="s">
        <v>580</v>
      </c>
      <c r="N4" s="146">
        <v>5.4045138888888893E-3</v>
      </c>
      <c r="O4" s="24">
        <v>5.4063657407407402E-3</v>
      </c>
    </row>
    <row r="5" spans="1:20" ht="27.75" customHeight="1" x14ac:dyDescent="0.25">
      <c r="A5" s="10" t="s">
        <v>501</v>
      </c>
      <c r="B5" s="87"/>
      <c r="C5" s="87"/>
      <c r="D5" s="87"/>
      <c r="E5" s="87"/>
      <c r="F5" s="24"/>
      <c r="G5" s="24"/>
      <c r="H5" s="10"/>
      <c r="I5" s="25" t="s">
        <v>581</v>
      </c>
      <c r="J5" s="25" t="s">
        <v>582</v>
      </c>
      <c r="K5" s="25" t="s">
        <v>583</v>
      </c>
      <c r="L5" s="25" t="s">
        <v>584</v>
      </c>
      <c r="M5" s="25" t="s">
        <v>585</v>
      </c>
      <c r="N5" s="24"/>
      <c r="O5" s="24"/>
    </row>
    <row r="6" spans="1:20" ht="27.75" customHeight="1" x14ac:dyDescent="0.25">
      <c r="A6" s="11"/>
      <c r="B6" s="87"/>
      <c r="C6" s="87"/>
      <c r="D6" s="87"/>
      <c r="E6" s="87"/>
      <c r="F6" s="24"/>
      <c r="G6" s="24"/>
      <c r="H6" s="10"/>
      <c r="I6" s="25"/>
      <c r="J6" s="25"/>
      <c r="K6" s="25"/>
      <c r="L6" s="25"/>
      <c r="M6" s="25"/>
      <c r="N6" s="24"/>
      <c r="O6" s="24"/>
    </row>
    <row r="7" spans="1:20" ht="27.75" customHeight="1" x14ac:dyDescent="0.25">
      <c r="A7" s="9" t="s">
        <v>83</v>
      </c>
      <c r="B7" s="23" t="s">
        <v>74</v>
      </c>
      <c r="C7" s="23" t="s">
        <v>73</v>
      </c>
      <c r="D7" s="23" t="s">
        <v>81</v>
      </c>
      <c r="E7" s="23" t="s">
        <v>80</v>
      </c>
      <c r="F7" s="23" t="s">
        <v>13</v>
      </c>
      <c r="G7" s="23" t="s">
        <v>98</v>
      </c>
      <c r="H7" s="10"/>
      <c r="I7" s="25"/>
      <c r="J7" s="25"/>
      <c r="K7" s="25"/>
      <c r="L7" s="25"/>
      <c r="M7" s="25"/>
      <c r="N7" s="24"/>
      <c r="O7" s="24"/>
    </row>
    <row r="8" spans="1:20" ht="27.75" customHeight="1" x14ac:dyDescent="0.25">
      <c r="A8" s="10" t="s">
        <v>502</v>
      </c>
      <c r="B8" s="87" t="s">
        <v>533</v>
      </c>
      <c r="C8" s="87" t="s">
        <v>534</v>
      </c>
      <c r="D8" s="87" t="s">
        <v>535</v>
      </c>
      <c r="E8" s="87" t="s">
        <v>536</v>
      </c>
      <c r="F8" s="146">
        <v>1.5174768518518517E-3</v>
      </c>
      <c r="G8" s="24">
        <v>1.5215277777777777E-3</v>
      </c>
      <c r="H8" s="10"/>
      <c r="I8" s="25"/>
      <c r="J8" s="25"/>
      <c r="K8" s="25"/>
      <c r="L8" s="25"/>
      <c r="M8" s="25"/>
      <c r="N8" s="24"/>
      <c r="O8" s="24"/>
    </row>
    <row r="9" spans="1:20" ht="27.75" customHeight="1" x14ac:dyDescent="0.25">
      <c r="A9" s="10" t="s">
        <v>503</v>
      </c>
      <c r="B9" s="87" t="s">
        <v>537</v>
      </c>
      <c r="C9" s="87" t="s">
        <v>538</v>
      </c>
      <c r="D9" s="87" t="s">
        <v>455</v>
      </c>
      <c r="E9" s="87" t="s">
        <v>539</v>
      </c>
      <c r="F9" s="146">
        <v>1.9841435185185183E-3</v>
      </c>
      <c r="G9" s="24">
        <v>1.9861111111111108E-3</v>
      </c>
      <c r="H9" s="10"/>
      <c r="I9" s="25"/>
      <c r="J9" s="25"/>
      <c r="K9" s="25"/>
      <c r="L9" s="25"/>
      <c r="M9" s="25"/>
      <c r="N9" s="24"/>
      <c r="O9" s="24"/>
    </row>
    <row r="10" spans="1:20" ht="27.75" customHeight="1" x14ac:dyDescent="0.25">
      <c r="A10" s="10" t="s">
        <v>504</v>
      </c>
      <c r="B10" s="87" t="s">
        <v>540</v>
      </c>
      <c r="C10" s="87" t="s">
        <v>541</v>
      </c>
      <c r="D10" s="87" t="s">
        <v>542</v>
      </c>
      <c r="E10" s="87" t="s">
        <v>554</v>
      </c>
      <c r="F10" s="146">
        <v>2.2337962962962967E-3</v>
      </c>
      <c r="G10" s="24">
        <v>2.2337962962962967E-3</v>
      </c>
      <c r="H10" s="11"/>
      <c r="I10" s="25"/>
      <c r="J10" s="25"/>
      <c r="K10" s="25"/>
      <c r="L10" s="25"/>
      <c r="M10" s="25"/>
      <c r="N10" s="24"/>
      <c r="O10" s="24"/>
    </row>
    <row r="11" spans="1:20" ht="27.75" customHeight="1" x14ac:dyDescent="0.25">
      <c r="A11" s="10"/>
      <c r="B11" s="87"/>
      <c r="C11" s="87"/>
      <c r="D11" s="87"/>
      <c r="E11" s="87"/>
      <c r="F11" s="24"/>
      <c r="G11" s="24"/>
      <c r="H11" s="9" t="s">
        <v>82</v>
      </c>
      <c r="I11" s="26"/>
      <c r="J11" s="26" t="s">
        <v>74</v>
      </c>
      <c r="K11" s="26" t="s">
        <v>73</v>
      </c>
      <c r="L11" s="26" t="s">
        <v>81</v>
      </c>
      <c r="M11" s="26" t="s">
        <v>80</v>
      </c>
      <c r="N11" s="23" t="s">
        <v>13</v>
      </c>
      <c r="O11" s="23" t="s">
        <v>98</v>
      </c>
      <c r="Q11" s="72"/>
      <c r="R11" s="158"/>
      <c r="S11" s="158"/>
      <c r="T11" s="158"/>
    </row>
    <row r="12" spans="1:20" ht="27.75" customHeight="1" x14ac:dyDescent="0.25">
      <c r="A12" s="11"/>
      <c r="B12" s="87"/>
      <c r="C12" s="87"/>
      <c r="D12" s="87"/>
      <c r="E12" s="87"/>
      <c r="F12" s="24"/>
      <c r="G12" s="24"/>
      <c r="H12" s="10" t="s">
        <v>496</v>
      </c>
      <c r="I12" s="87"/>
      <c r="J12" s="145" t="s">
        <v>586</v>
      </c>
      <c r="K12" s="87" t="s">
        <v>587</v>
      </c>
      <c r="L12" s="87" t="s">
        <v>588</v>
      </c>
      <c r="M12" s="145" t="s">
        <v>589</v>
      </c>
      <c r="N12" s="24">
        <v>1.3287037037037037E-3</v>
      </c>
      <c r="O12" s="24" t="s">
        <v>202</v>
      </c>
      <c r="Q12" s="21"/>
    </row>
    <row r="13" spans="1:20" ht="27.75" customHeight="1" x14ac:dyDescent="0.25">
      <c r="A13" s="9" t="s">
        <v>1</v>
      </c>
      <c r="B13" s="23" t="s">
        <v>51</v>
      </c>
      <c r="C13" s="23" t="s">
        <v>49</v>
      </c>
      <c r="D13" s="23" t="s">
        <v>50</v>
      </c>
      <c r="E13" s="23" t="s">
        <v>52</v>
      </c>
      <c r="F13" s="23" t="s">
        <v>13</v>
      </c>
      <c r="G13" s="23" t="s">
        <v>98</v>
      </c>
      <c r="H13" s="10" t="s">
        <v>517</v>
      </c>
      <c r="I13" s="87"/>
      <c r="J13" s="87"/>
      <c r="K13" s="87"/>
      <c r="L13" s="87"/>
      <c r="M13" s="87"/>
      <c r="N13" s="24"/>
      <c r="O13" s="24"/>
      <c r="Q13" s="21"/>
    </row>
    <row r="14" spans="1:20" ht="27.75" customHeight="1" x14ac:dyDescent="0.25">
      <c r="A14" s="10" t="s">
        <v>505</v>
      </c>
      <c r="B14" s="87" t="s">
        <v>543</v>
      </c>
      <c r="C14" s="87" t="s">
        <v>544</v>
      </c>
      <c r="D14" s="87" t="s">
        <v>545</v>
      </c>
      <c r="E14" s="87" t="s">
        <v>546</v>
      </c>
      <c r="F14" s="146">
        <v>1.6696759259259258E-3</v>
      </c>
      <c r="G14" s="24">
        <v>1.6743055555555556E-3</v>
      </c>
      <c r="H14" s="10" t="s">
        <v>498</v>
      </c>
      <c r="I14" s="87"/>
      <c r="J14" s="145" t="s">
        <v>590</v>
      </c>
      <c r="K14" s="145" t="s">
        <v>438</v>
      </c>
      <c r="L14" s="145" t="s">
        <v>591</v>
      </c>
      <c r="M14" s="145" t="s">
        <v>592</v>
      </c>
      <c r="N14" s="24">
        <v>1.6105324074074075E-3</v>
      </c>
      <c r="O14" s="24">
        <v>1.6122685185185187E-3</v>
      </c>
      <c r="Q14" s="21"/>
    </row>
    <row r="15" spans="1:20" ht="27.75" customHeight="1" x14ac:dyDescent="0.25">
      <c r="A15" s="10" t="s">
        <v>506</v>
      </c>
      <c r="B15" s="87" t="s">
        <v>547</v>
      </c>
      <c r="C15" s="87" t="s">
        <v>548</v>
      </c>
      <c r="D15" s="25" t="s">
        <v>549</v>
      </c>
      <c r="E15" s="87" t="s">
        <v>605</v>
      </c>
      <c r="F15" s="146">
        <v>2.0609953703703702E-3</v>
      </c>
      <c r="G15" s="24">
        <v>2.0655092592592596E-3</v>
      </c>
      <c r="H15" s="10" t="s">
        <v>518</v>
      </c>
      <c r="I15" s="87"/>
      <c r="J15" s="87"/>
      <c r="K15" s="87"/>
      <c r="L15" s="87"/>
      <c r="M15" s="87"/>
      <c r="N15" s="24"/>
      <c r="O15" s="24"/>
      <c r="Q15" s="21"/>
    </row>
    <row r="16" spans="1:20" ht="27.75" customHeight="1" x14ac:dyDescent="0.25">
      <c r="A16" s="10" t="s">
        <v>507</v>
      </c>
      <c r="B16" s="87" t="s">
        <v>550</v>
      </c>
      <c r="C16" s="87" t="s">
        <v>551</v>
      </c>
      <c r="D16" s="87" t="s">
        <v>552</v>
      </c>
      <c r="E16" s="87" t="s">
        <v>553</v>
      </c>
      <c r="F16" s="146">
        <v>2.2866898148148147E-3</v>
      </c>
      <c r="G16" s="24">
        <v>2.2873842592592594E-3</v>
      </c>
      <c r="H16" s="11"/>
      <c r="I16" s="87"/>
      <c r="J16" s="87"/>
      <c r="K16" s="87"/>
      <c r="L16" s="87"/>
      <c r="M16" s="87"/>
      <c r="N16" s="24"/>
      <c r="O16" s="24"/>
      <c r="Q16" s="72"/>
      <c r="R16" s="158"/>
      <c r="S16" s="158"/>
      <c r="T16" s="158"/>
    </row>
    <row r="17" spans="1:20" ht="27.75" customHeight="1" x14ac:dyDescent="0.25">
      <c r="A17" s="10"/>
      <c r="B17" s="87"/>
      <c r="C17" s="87"/>
      <c r="D17" s="24"/>
      <c r="E17" s="24"/>
      <c r="F17" s="24"/>
      <c r="G17" s="24"/>
      <c r="H17" s="9" t="s">
        <v>7</v>
      </c>
      <c r="I17" s="23"/>
      <c r="J17" s="23"/>
      <c r="K17" s="27"/>
      <c r="L17" s="23" t="s">
        <v>74</v>
      </c>
      <c r="M17" s="23" t="s">
        <v>73</v>
      </c>
      <c r="N17" s="23" t="s">
        <v>13</v>
      </c>
      <c r="O17" s="23" t="s">
        <v>98</v>
      </c>
      <c r="Q17" s="21"/>
      <c r="S17" s="74"/>
      <c r="T17" s="74"/>
    </row>
    <row r="18" spans="1:20" ht="27.75" customHeight="1" x14ac:dyDescent="0.25">
      <c r="A18" s="10"/>
      <c r="B18" s="87"/>
      <c r="C18" s="87"/>
      <c r="D18" s="87"/>
      <c r="E18" s="87"/>
      <c r="F18" s="24"/>
      <c r="G18" s="24"/>
      <c r="H18" s="10" t="s">
        <v>399</v>
      </c>
      <c r="I18" s="87"/>
      <c r="J18" s="87"/>
      <c r="K18" s="87"/>
      <c r="L18" s="87" t="s">
        <v>593</v>
      </c>
      <c r="M18" s="87" t="s">
        <v>594</v>
      </c>
      <c r="N18" s="24">
        <v>9.7708333333333349E-4</v>
      </c>
      <c r="O18" s="24">
        <v>9.8067129629629633E-4</v>
      </c>
      <c r="Q18" s="74"/>
      <c r="S18" s="74"/>
      <c r="T18" s="74"/>
    </row>
    <row r="19" spans="1:20" ht="27.75" customHeight="1" x14ac:dyDescent="0.25">
      <c r="A19" s="9" t="s">
        <v>3</v>
      </c>
      <c r="B19" s="27"/>
      <c r="C19" s="28"/>
      <c r="D19" s="28"/>
      <c r="E19" s="23"/>
      <c r="F19" s="23" t="s">
        <v>13</v>
      </c>
      <c r="G19" s="23" t="s">
        <v>98</v>
      </c>
      <c r="H19" s="10" t="s">
        <v>519</v>
      </c>
      <c r="I19" s="87"/>
      <c r="J19" s="87"/>
      <c r="K19" s="87"/>
      <c r="L19" s="87" t="s">
        <v>595</v>
      </c>
      <c r="M19" s="87" t="s">
        <v>596</v>
      </c>
      <c r="N19" s="146">
        <v>9.1446759259259259E-4</v>
      </c>
      <c r="O19" s="24">
        <v>9.1782407407407405E-4</v>
      </c>
      <c r="Q19" s="74"/>
      <c r="S19" s="74"/>
      <c r="T19" s="74"/>
    </row>
    <row r="20" spans="1:20" ht="27.75" customHeight="1" x14ac:dyDescent="0.25">
      <c r="A20" s="10" t="s">
        <v>508</v>
      </c>
      <c r="B20" s="87"/>
      <c r="C20" s="87"/>
      <c r="D20" s="87"/>
      <c r="E20" s="87"/>
      <c r="F20" s="29" t="s">
        <v>555</v>
      </c>
      <c r="G20" s="29" t="s">
        <v>555</v>
      </c>
      <c r="H20" s="10" t="s">
        <v>520</v>
      </c>
      <c r="I20" s="87"/>
      <c r="J20" s="87"/>
      <c r="K20" s="87"/>
      <c r="L20" s="87" t="s">
        <v>597</v>
      </c>
      <c r="M20" s="87" t="s">
        <v>598</v>
      </c>
      <c r="N20" s="24">
        <v>1.1342592592592591E-3</v>
      </c>
      <c r="O20" s="24" t="s">
        <v>202</v>
      </c>
      <c r="Q20" s="74"/>
      <c r="S20" s="74"/>
      <c r="T20" s="74"/>
    </row>
    <row r="21" spans="1:20" ht="27.75" customHeight="1" x14ac:dyDescent="0.25">
      <c r="A21" s="10" t="s">
        <v>509</v>
      </c>
      <c r="B21" s="87"/>
      <c r="C21" s="87"/>
      <c r="D21" s="87"/>
      <c r="E21" s="87"/>
      <c r="F21" s="29" t="s">
        <v>556</v>
      </c>
      <c r="G21" s="29" t="s">
        <v>556</v>
      </c>
      <c r="H21" s="10"/>
      <c r="I21" s="87"/>
      <c r="J21" s="25"/>
      <c r="K21" s="87"/>
      <c r="L21" s="87"/>
      <c r="M21" s="87"/>
      <c r="N21" s="24"/>
      <c r="O21" s="24"/>
      <c r="Q21" s="158"/>
      <c r="R21" s="158"/>
      <c r="S21" s="158"/>
      <c r="T21" s="158"/>
    </row>
    <row r="22" spans="1:20" ht="27.75" customHeight="1" x14ac:dyDescent="0.25">
      <c r="A22" s="10" t="s">
        <v>384</v>
      </c>
      <c r="B22" s="87"/>
      <c r="C22" s="87"/>
      <c r="D22" s="87"/>
      <c r="E22" s="87"/>
      <c r="F22" s="29" t="s">
        <v>557</v>
      </c>
      <c r="G22" s="29" t="s">
        <v>557</v>
      </c>
      <c r="H22" s="11"/>
      <c r="I22" s="87"/>
      <c r="J22" s="87"/>
      <c r="K22" s="87"/>
      <c r="L22" s="87"/>
      <c r="M22" s="87"/>
      <c r="N22" s="24"/>
      <c r="O22" s="24"/>
      <c r="Q22" s="74"/>
      <c r="S22" s="74"/>
    </row>
    <row r="23" spans="1:20" ht="27.75" customHeight="1" x14ac:dyDescent="0.25">
      <c r="A23" s="10"/>
      <c r="B23" s="87"/>
      <c r="C23" s="87"/>
      <c r="D23" s="87"/>
      <c r="E23" s="29"/>
      <c r="F23" s="29"/>
      <c r="G23" s="29"/>
      <c r="H23" s="9" t="s">
        <v>8</v>
      </c>
      <c r="I23" s="23"/>
      <c r="J23" s="23"/>
      <c r="K23" s="27"/>
      <c r="L23" s="23" t="s">
        <v>74</v>
      </c>
      <c r="M23" s="23" t="s">
        <v>73</v>
      </c>
      <c r="N23" s="23" t="s">
        <v>13</v>
      </c>
      <c r="O23" s="23" t="s">
        <v>98</v>
      </c>
      <c r="Q23" s="74"/>
      <c r="S23" s="74"/>
    </row>
    <row r="24" spans="1:20" ht="27.75" customHeight="1" x14ac:dyDescent="0.25">
      <c r="A24" s="10"/>
      <c r="B24" s="87"/>
      <c r="C24" s="87"/>
      <c r="D24" s="87"/>
      <c r="E24" s="29"/>
      <c r="F24" s="29"/>
      <c r="G24" s="29"/>
      <c r="H24" s="10" t="s">
        <v>521</v>
      </c>
      <c r="I24" s="87"/>
      <c r="J24" s="87"/>
      <c r="K24" s="87"/>
      <c r="L24" s="87" t="s">
        <v>599</v>
      </c>
      <c r="M24" s="87" t="s">
        <v>600</v>
      </c>
      <c r="N24" s="146">
        <v>8.6770833333333329E-4</v>
      </c>
      <c r="O24" s="24">
        <v>8.7372685185185177E-4</v>
      </c>
      <c r="Q24" s="74"/>
      <c r="S24" s="74"/>
    </row>
    <row r="25" spans="1:20" ht="27.75" customHeight="1" x14ac:dyDescent="0.25">
      <c r="A25" s="9" t="s">
        <v>4</v>
      </c>
      <c r="B25" s="23"/>
      <c r="C25" s="23"/>
      <c r="D25" s="23" t="s">
        <v>74</v>
      </c>
      <c r="E25" s="23" t="s">
        <v>73</v>
      </c>
      <c r="F25" s="23" t="s">
        <v>13</v>
      </c>
      <c r="G25" s="23" t="s">
        <v>98</v>
      </c>
      <c r="H25" s="10" t="s">
        <v>404</v>
      </c>
      <c r="I25" s="87"/>
      <c r="J25" s="87"/>
      <c r="K25" s="87"/>
      <c r="L25" s="87" t="s">
        <v>601</v>
      </c>
      <c r="M25" s="87" t="s">
        <v>602</v>
      </c>
      <c r="N25" s="146">
        <v>1.021412037037037E-3</v>
      </c>
      <c r="O25" s="24">
        <v>1.0251157407407407E-3</v>
      </c>
      <c r="Q25" s="74"/>
      <c r="S25" s="74"/>
    </row>
    <row r="26" spans="1:20" ht="27.75" customHeight="1" x14ac:dyDescent="0.25">
      <c r="A26" s="10" t="s">
        <v>510</v>
      </c>
      <c r="B26" s="87"/>
      <c r="C26" s="87"/>
      <c r="D26" s="87" t="s">
        <v>558</v>
      </c>
      <c r="E26" s="87" t="s">
        <v>606</v>
      </c>
      <c r="F26" s="24">
        <v>8.5891203703703694E-4</v>
      </c>
      <c r="G26" s="24">
        <v>8.6296296296296295E-4</v>
      </c>
      <c r="H26" s="10" t="s">
        <v>522</v>
      </c>
      <c r="I26" s="87"/>
      <c r="J26" s="87"/>
      <c r="K26" s="87"/>
      <c r="L26" s="87" t="s">
        <v>603</v>
      </c>
      <c r="M26" s="87" t="s">
        <v>604</v>
      </c>
      <c r="N26" s="24">
        <v>1.1082175925925925E-3</v>
      </c>
      <c r="O26" s="24">
        <v>1.1104166666666667E-3</v>
      </c>
      <c r="Q26" s="158"/>
      <c r="R26" s="158"/>
      <c r="S26" s="158"/>
      <c r="T26" s="158"/>
    </row>
    <row r="27" spans="1:20" ht="27.75" customHeight="1" x14ac:dyDescent="0.25">
      <c r="A27" s="10" t="s">
        <v>511</v>
      </c>
      <c r="B27" s="87"/>
      <c r="C27" s="87"/>
      <c r="D27" s="87" t="s">
        <v>559</v>
      </c>
      <c r="E27" s="87" t="s">
        <v>560</v>
      </c>
      <c r="F27" s="146">
        <v>1.0484953703703704E-3</v>
      </c>
      <c r="G27" s="24">
        <v>1.0618055555555556E-3</v>
      </c>
      <c r="H27" s="10"/>
      <c r="I27" s="87"/>
      <c r="J27" s="87"/>
      <c r="K27" s="87"/>
      <c r="L27" s="87"/>
      <c r="M27" s="87"/>
      <c r="N27" s="24"/>
      <c r="O27" s="24"/>
    </row>
    <row r="28" spans="1:20" ht="27.75" customHeight="1" x14ac:dyDescent="0.25">
      <c r="A28" s="10" t="s">
        <v>512</v>
      </c>
      <c r="B28" s="87"/>
      <c r="C28" s="87"/>
      <c r="D28" s="87" t="s">
        <v>561</v>
      </c>
      <c r="E28" s="87" t="s">
        <v>562</v>
      </c>
      <c r="F28" s="146">
        <v>1.1218749999999998E-3</v>
      </c>
      <c r="G28" s="24">
        <v>1.1253472222222222E-3</v>
      </c>
      <c r="H28" s="11"/>
      <c r="I28" s="87"/>
      <c r="J28" s="87"/>
      <c r="K28" s="87"/>
      <c r="L28" s="87"/>
      <c r="M28" s="87"/>
      <c r="N28" s="24"/>
      <c r="O28" s="24"/>
    </row>
    <row r="29" spans="1:20" ht="27.75" customHeight="1" x14ac:dyDescent="0.25">
      <c r="A29" s="9"/>
      <c r="B29" s="23"/>
      <c r="C29" s="23"/>
      <c r="D29" s="28"/>
      <c r="E29" s="87"/>
      <c r="F29" s="23"/>
      <c r="G29" s="23"/>
      <c r="H29" s="9" t="s">
        <v>79</v>
      </c>
      <c r="I29" s="23"/>
      <c r="J29" s="23" t="s">
        <v>78</v>
      </c>
      <c r="K29" s="23" t="s">
        <v>77</v>
      </c>
      <c r="L29" s="23" t="s">
        <v>76</v>
      </c>
      <c r="M29" s="23" t="s">
        <v>75</v>
      </c>
      <c r="N29" s="23" t="s">
        <v>13</v>
      </c>
      <c r="O29" s="23" t="s">
        <v>98</v>
      </c>
    </row>
    <row r="30" spans="1:20" ht="27.75" customHeight="1" x14ac:dyDescent="0.25">
      <c r="A30" s="10"/>
      <c r="B30" s="87"/>
      <c r="C30" s="87"/>
      <c r="D30" s="87"/>
      <c r="E30" s="87"/>
      <c r="F30" s="24"/>
      <c r="G30" s="24"/>
      <c r="H30" s="10" t="s">
        <v>497</v>
      </c>
      <c r="I30" s="24"/>
      <c r="J30" s="24">
        <v>8.5277777777777782E-4</v>
      </c>
      <c r="K30" s="146">
        <v>8.734953703703704E-4</v>
      </c>
      <c r="L30" s="24">
        <v>9.0497685185185201E-4</v>
      </c>
      <c r="M30" s="146">
        <v>7.7407407407407416E-4</v>
      </c>
      <c r="N30" s="24">
        <v>3.4053240740740741E-3</v>
      </c>
      <c r="O30" s="24">
        <v>3.4063657407407406E-3</v>
      </c>
    </row>
    <row r="31" spans="1:20" ht="27.75" customHeight="1" x14ac:dyDescent="0.25">
      <c r="A31" s="9" t="s">
        <v>5</v>
      </c>
      <c r="B31" s="23"/>
      <c r="C31" s="23"/>
      <c r="D31" s="23" t="s">
        <v>74</v>
      </c>
      <c r="E31" s="23" t="s">
        <v>73</v>
      </c>
      <c r="F31" s="23" t="s">
        <v>13</v>
      </c>
      <c r="G31" s="23" t="s">
        <v>98</v>
      </c>
      <c r="H31" s="10" t="s">
        <v>523</v>
      </c>
      <c r="I31" s="24"/>
      <c r="J31" s="24"/>
      <c r="K31" s="24"/>
      <c r="L31" s="24"/>
      <c r="M31" s="24"/>
      <c r="N31" s="24"/>
      <c r="O31" s="24"/>
    </row>
    <row r="32" spans="1:20" ht="27.75" customHeight="1" x14ac:dyDescent="0.25">
      <c r="A32" s="10" t="s">
        <v>513</v>
      </c>
      <c r="B32" s="87"/>
      <c r="C32" s="87"/>
      <c r="D32" s="87" t="s">
        <v>563</v>
      </c>
      <c r="E32" s="87" t="s">
        <v>472</v>
      </c>
      <c r="F32" s="146">
        <v>7.8043981481481465E-4</v>
      </c>
      <c r="G32" s="24">
        <v>7.828703703703704E-4</v>
      </c>
      <c r="H32" s="10" t="s">
        <v>499</v>
      </c>
      <c r="I32" s="24"/>
      <c r="J32" s="146">
        <v>1.0028935185185184E-3</v>
      </c>
      <c r="K32" s="146">
        <v>1.0181712962962963E-3</v>
      </c>
      <c r="L32" s="146">
        <v>1.0366898148148149E-3</v>
      </c>
      <c r="M32" s="24">
        <v>8.9039351851851855E-4</v>
      </c>
      <c r="N32" s="24">
        <v>3.9490740740740745E-3</v>
      </c>
      <c r="O32" s="24">
        <v>3.9499999999999995E-3</v>
      </c>
    </row>
    <row r="33" spans="1:15" ht="27.75" customHeight="1" x14ac:dyDescent="0.25">
      <c r="A33" s="10" t="s">
        <v>514</v>
      </c>
      <c r="B33" s="87"/>
      <c r="C33" s="87"/>
      <c r="D33" s="87" t="s">
        <v>564</v>
      </c>
      <c r="E33" s="87" t="s">
        <v>565</v>
      </c>
      <c r="F33" s="24">
        <v>8.5393518518518511E-4</v>
      </c>
      <c r="G33" s="24">
        <v>8.5775462962962975E-4</v>
      </c>
      <c r="H33" s="10" t="s">
        <v>524</v>
      </c>
      <c r="I33" s="24"/>
      <c r="J33" s="24"/>
      <c r="K33" s="24"/>
      <c r="L33" s="24"/>
      <c r="M33" s="24"/>
      <c r="N33" s="24"/>
      <c r="O33" s="24"/>
    </row>
    <row r="34" spans="1:15" ht="27.75" customHeight="1" x14ac:dyDescent="0.25">
      <c r="A34" s="10"/>
      <c r="B34" s="87"/>
      <c r="C34" s="87"/>
      <c r="D34" s="87"/>
      <c r="E34" s="87"/>
      <c r="F34" s="24"/>
      <c r="G34" s="24"/>
      <c r="H34" s="12"/>
      <c r="I34" s="30"/>
      <c r="J34" s="30"/>
      <c r="K34" s="30"/>
      <c r="L34" s="30"/>
      <c r="M34" s="30"/>
      <c r="N34" s="30"/>
      <c r="O34" s="30"/>
    </row>
    <row r="35" spans="1:15" ht="27.75" customHeight="1" x14ac:dyDescent="0.25">
      <c r="A35" s="10"/>
      <c r="B35" s="87"/>
      <c r="C35" s="87"/>
      <c r="D35" s="87"/>
      <c r="E35" s="87"/>
      <c r="F35" s="24"/>
      <c r="G35" s="24"/>
      <c r="H35" s="12"/>
      <c r="I35" s="30"/>
      <c r="J35" s="30"/>
      <c r="K35" s="30"/>
      <c r="L35" s="30"/>
      <c r="M35" s="30"/>
      <c r="N35" s="30"/>
      <c r="O35" s="30"/>
    </row>
    <row r="36" spans="1:15" ht="27.75" customHeight="1" x14ac:dyDescent="0.25">
      <c r="A36" s="10"/>
      <c r="B36" s="87"/>
      <c r="C36" s="87"/>
      <c r="D36" s="87"/>
      <c r="E36" s="87"/>
      <c r="F36" s="24"/>
      <c r="G36" s="31"/>
      <c r="H36" s="233" t="s">
        <v>525</v>
      </c>
      <c r="I36" s="33"/>
      <c r="J36" s="34"/>
      <c r="K36" s="35"/>
      <c r="L36" s="33" t="s">
        <v>93</v>
      </c>
      <c r="M36" s="34" t="s">
        <v>94</v>
      </c>
      <c r="N36" s="35" t="s">
        <v>95</v>
      </c>
      <c r="O36" s="144"/>
    </row>
  </sheetData>
  <phoneticPr fontId="1" type="noConversion"/>
  <pageMargins left="0.25" right="0.25" top="0.25" bottom="0.25" header="0.25" footer="0.25"/>
  <pageSetup scale="50" orientation="landscape" horizontalDpi="4294967292" verticalDpi="4294967292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30</vt:i4>
      </vt:variant>
    </vt:vector>
  </HeadingPairs>
  <TitlesOfParts>
    <vt:vector size="64" baseType="lpstr">
      <vt:lpstr>BT</vt:lpstr>
      <vt:lpstr>Att</vt:lpstr>
      <vt:lpstr>Opt</vt:lpstr>
      <vt:lpstr>Evn</vt:lpstr>
      <vt:lpstr>T10</vt:lpstr>
      <vt:lpstr>Rel</vt:lpstr>
      <vt:lpstr>GIL</vt:lpstr>
      <vt:lpstr>VTP</vt:lpstr>
      <vt:lpstr>PCV</vt:lpstr>
      <vt:lpstr>WI</vt:lpstr>
      <vt:lpstr>DAF</vt:lpstr>
      <vt:lpstr>KI</vt:lpstr>
      <vt:lpstr>HIG</vt:lpstr>
      <vt:lpstr>GCS</vt:lpstr>
      <vt:lpstr>SPAJ</vt:lpstr>
      <vt:lpstr>SSI</vt:lpstr>
      <vt:lpstr>SAN</vt:lpstr>
      <vt:lpstr>AZ</vt:lpstr>
      <vt:lpstr>Bum</vt:lpstr>
      <vt:lpstr>Cha</vt:lpstr>
      <vt:lpstr>Gom</vt:lpstr>
      <vt:lpstr>Gra</vt:lpstr>
      <vt:lpstr>Hon</vt:lpstr>
      <vt:lpstr>Hunt</vt:lpstr>
      <vt:lpstr>Kan</vt:lpstr>
      <vt:lpstr>Lui</vt:lpstr>
      <vt:lpstr>McL</vt:lpstr>
      <vt:lpstr>Mil</vt:lpstr>
      <vt:lpstr>Pha</vt:lpstr>
      <vt:lpstr>Rap</vt:lpstr>
      <vt:lpstr>Sco</vt:lpstr>
      <vt:lpstr>Tuc</vt:lpstr>
      <vt:lpstr>Blank Splits</vt:lpstr>
      <vt:lpstr>Sheet3</vt:lpstr>
      <vt:lpstr>AZ!Print_Area</vt:lpstr>
      <vt:lpstr>'Blank Splits'!Print_Area</vt:lpstr>
      <vt:lpstr>BT!Print_Area</vt:lpstr>
      <vt:lpstr>Bum!Print_Area</vt:lpstr>
      <vt:lpstr>Cha!Print_Area</vt:lpstr>
      <vt:lpstr>DAF!Print_Area</vt:lpstr>
      <vt:lpstr>Evn!Print_Area</vt:lpstr>
      <vt:lpstr>GCS!Print_Area</vt:lpstr>
      <vt:lpstr>GIL!Print_Area</vt:lpstr>
      <vt:lpstr>Gom!Print_Area</vt:lpstr>
      <vt:lpstr>Gra!Print_Area</vt:lpstr>
      <vt:lpstr>HIG!Print_Area</vt:lpstr>
      <vt:lpstr>Hon!Print_Area</vt:lpstr>
      <vt:lpstr>Hunt!Print_Area</vt:lpstr>
      <vt:lpstr>Kan!Print_Area</vt:lpstr>
      <vt:lpstr>KI!Print_Area</vt:lpstr>
      <vt:lpstr>Lui!Print_Area</vt:lpstr>
      <vt:lpstr>McL!Print_Area</vt:lpstr>
      <vt:lpstr>Mil!Print_Area</vt:lpstr>
      <vt:lpstr>PCV!Print_Area</vt:lpstr>
      <vt:lpstr>Pha!Print_Area</vt:lpstr>
      <vt:lpstr>Rap!Print_Area</vt:lpstr>
      <vt:lpstr>Rel!Print_Area</vt:lpstr>
      <vt:lpstr>SAN!Print_Area</vt:lpstr>
      <vt:lpstr>Sco!Print_Area</vt:lpstr>
      <vt:lpstr>SPAJ!Print_Area</vt:lpstr>
      <vt:lpstr>SSI!Print_Area</vt:lpstr>
      <vt:lpstr>Tuc!Print_Area</vt:lpstr>
      <vt:lpstr>VTP!Print_Area</vt:lpstr>
      <vt:lpstr>WI!Print_Area</vt:lpstr>
    </vt:vector>
  </TitlesOfParts>
  <Company>CGCC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jbrou</cp:lastModifiedBy>
  <cp:lastPrinted>2016-11-17T07:40:17Z</cp:lastPrinted>
  <dcterms:created xsi:type="dcterms:W3CDTF">2004-09-15T16:57:12Z</dcterms:created>
  <dcterms:modified xsi:type="dcterms:W3CDTF">2018-09-04T05:46:14Z</dcterms:modified>
</cp:coreProperties>
</file>