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berkg\OneDrive\Masaüstü\"/>
    </mc:Choice>
  </mc:AlternateContent>
  <xr:revisionPtr revIDLastSave="0" documentId="13_ncr:1_{EE17CADC-B1C0-4712-A563-8C524CA656A5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ayfa1" sheetId="1" r:id="rId1"/>
  </sheets>
  <definedNames>
    <definedName name="_xlnm._FilterDatabase" localSheetId="0" hidden="1">Sayfa1!$A$1:$E$97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2" i="1"/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2" i="1"/>
</calcChain>
</file>

<file path=xl/sharedStrings.xml><?xml version="1.0" encoding="utf-8"?>
<sst xmlns="http://schemas.openxmlformats.org/spreadsheetml/2006/main" count="397" uniqueCount="284">
  <si>
    <t>24.5x61x4.5</t>
  </si>
  <si>
    <t>57x60x7</t>
  </si>
  <si>
    <t>Product Visual</t>
  </si>
  <si>
    <t>No</t>
  </si>
  <si>
    <t>Product Category</t>
  </si>
  <si>
    <t>Product Code</t>
  </si>
  <si>
    <t>Product Name</t>
  </si>
  <si>
    <t>Volume(m³)</t>
  </si>
  <si>
    <t>Product Net Weight(kg)</t>
  </si>
  <si>
    <t>Product Gross Weight(kg)</t>
  </si>
  <si>
    <t>Product Gross Weight(lbs)</t>
  </si>
  <si>
    <t>Product Net Weight(lbs)</t>
  </si>
  <si>
    <t>HD.101.0220</t>
  </si>
  <si>
    <t>HD.101.0221</t>
  </si>
  <si>
    <t>HD.101.0222</t>
  </si>
  <si>
    <t>HD.101.0223</t>
  </si>
  <si>
    <t>HD.101.0224</t>
  </si>
  <si>
    <t>HD.101.0225</t>
  </si>
  <si>
    <t>HD.101.0226</t>
  </si>
  <si>
    <t>HD.101.0227</t>
  </si>
  <si>
    <t>HD.101.0228</t>
  </si>
  <si>
    <t>HD.101.0229</t>
  </si>
  <si>
    <t>HD.101.0230</t>
  </si>
  <si>
    <t>HD.101.0231</t>
  </si>
  <si>
    <t>HD.101.0232</t>
  </si>
  <si>
    <t>HD.101.0233</t>
  </si>
  <si>
    <t>HD.101.0234</t>
  </si>
  <si>
    <t>HD.101.0235</t>
  </si>
  <si>
    <t>HD.101.0236</t>
  </si>
  <si>
    <t>HD.101.0237</t>
  </si>
  <si>
    <t>HD.101.0238</t>
  </si>
  <si>
    <t>HD.101.0239</t>
  </si>
  <si>
    <t>HD.102.0048</t>
  </si>
  <si>
    <t>HD.102.0049</t>
  </si>
  <si>
    <t>HD.102.0050</t>
  </si>
  <si>
    <t>HD.102.0051</t>
  </si>
  <si>
    <t>HD.102.0052</t>
  </si>
  <si>
    <t>HD.102.0053</t>
  </si>
  <si>
    <t>HD.102.0054</t>
  </si>
  <si>
    <t>HD.102.0055</t>
  </si>
  <si>
    <t>HD.102.0056</t>
  </si>
  <si>
    <t>HD.102.0057</t>
  </si>
  <si>
    <t>HD.103.0375</t>
  </si>
  <si>
    <t>HD.103.0376</t>
  </si>
  <si>
    <t>HD.103.0377</t>
  </si>
  <si>
    <t>HD.103.0378</t>
  </si>
  <si>
    <t>HD.103.0379</t>
  </si>
  <si>
    <t>HD.103.0380</t>
  </si>
  <si>
    <t>HD.103.0381</t>
  </si>
  <si>
    <t>HD.103.0382</t>
  </si>
  <si>
    <t>HD.103.0383</t>
  </si>
  <si>
    <t>HD.104.0440</t>
  </si>
  <si>
    <t>HD.104.0441</t>
  </si>
  <si>
    <t>HD.104.0442</t>
  </si>
  <si>
    <t>HD.104.0443</t>
  </si>
  <si>
    <t>HD.104.0444</t>
  </si>
  <si>
    <t>HD.104.0445</t>
  </si>
  <si>
    <t>HD.104.0446</t>
  </si>
  <si>
    <t>HD.104.0447</t>
  </si>
  <si>
    <t>HD.104.0448</t>
  </si>
  <si>
    <t>HD.104.0449</t>
  </si>
  <si>
    <t>HD.104.0450</t>
  </si>
  <si>
    <t>HD.104.0451</t>
  </si>
  <si>
    <t>HD.104.0452</t>
  </si>
  <si>
    <t>HD.104.0453</t>
  </si>
  <si>
    <t>HD.104.0454</t>
  </si>
  <si>
    <t>HD.104.0455</t>
  </si>
  <si>
    <t>HD.105.0552</t>
  </si>
  <si>
    <t>HD.105.0553</t>
  </si>
  <si>
    <t>HD.105.0554</t>
  </si>
  <si>
    <t>HD.105.0555</t>
  </si>
  <si>
    <t>HD.105.0556</t>
  </si>
  <si>
    <t>HD.105.0557</t>
  </si>
  <si>
    <t>HD.106.0565</t>
  </si>
  <si>
    <t>HD.106.0566</t>
  </si>
  <si>
    <t>HD.106.0567</t>
  </si>
  <si>
    <t>HD.106.0568</t>
  </si>
  <si>
    <t>HD.106.0569</t>
  </si>
  <si>
    <t>HD.107.0651</t>
  </si>
  <si>
    <t>HD.107.0652</t>
  </si>
  <si>
    <t>HD.107.0653</t>
  </si>
  <si>
    <t>HD.107.0654</t>
  </si>
  <si>
    <t>HD.108.0744</t>
  </si>
  <si>
    <t>HD.108.0745</t>
  </si>
  <si>
    <t>HD.108.0746</t>
  </si>
  <si>
    <t>HD.108.0747</t>
  </si>
  <si>
    <t>HD.108.0748</t>
  </si>
  <si>
    <t>HD.108.0749</t>
  </si>
  <si>
    <t>HD.108.0750</t>
  </si>
  <si>
    <t>HD.108.0751</t>
  </si>
  <si>
    <t>HD.108.0752</t>
  </si>
  <si>
    <t>HD.108.0753</t>
  </si>
  <si>
    <t>HD.108.0754</t>
  </si>
  <si>
    <t>HD.109.0840</t>
  </si>
  <si>
    <t>HD.109.0841</t>
  </si>
  <si>
    <t>HD.109.0842</t>
  </si>
  <si>
    <t>HD.109.0843</t>
  </si>
  <si>
    <t>HD.109.0844</t>
  </si>
  <si>
    <t>HD.109.0845</t>
  </si>
  <si>
    <t>HD.109.0846</t>
  </si>
  <si>
    <t>HD.109.0847</t>
  </si>
  <si>
    <t>HD.109.0848</t>
  </si>
  <si>
    <t>HD.109.0849</t>
  </si>
  <si>
    <t>HD.110.0962</t>
  </si>
  <si>
    <t>HD.110.0963</t>
  </si>
  <si>
    <t>HD.110.0964</t>
  </si>
  <si>
    <t>HD.110.0965</t>
  </si>
  <si>
    <t>HD.110.0966</t>
  </si>
  <si>
    <t>ANNA SHOE CABINET</t>
  </si>
  <si>
    <t>ISLA SHOE CABINET</t>
  </si>
  <si>
    <t>LENA 3 COAT RACK</t>
  </si>
  <si>
    <t>LENA 10 COAT RACK</t>
  </si>
  <si>
    <t>LENA 5 COAT RACK</t>
  </si>
  <si>
    <t>AVA SHOE CABINET</t>
  </si>
  <si>
    <t>AVA 2 SHOE CABINET</t>
  </si>
  <si>
    <t>MIA SHOE CABINET</t>
  </si>
  <si>
    <t>MIA COAT RACK</t>
  </si>
  <si>
    <t>SOPHIA SHOE CABINET</t>
  </si>
  <si>
    <t>SOPHIA COAT RACK</t>
  </si>
  <si>
    <t>LILY SHOE CABINET</t>
  </si>
  <si>
    <t>LILY 2 SHOE CABINET</t>
  </si>
  <si>
    <t>LILY COAT RACK</t>
  </si>
  <si>
    <t>OLIVIA SHOE CABINET</t>
  </si>
  <si>
    <t>OLIVIA COAT RACK</t>
  </si>
  <si>
    <t>SOFT COAT RACK</t>
  </si>
  <si>
    <t>ANGEL SHOE CABINET</t>
  </si>
  <si>
    <t>PARI SHOE CABINET</t>
  </si>
  <si>
    <t>LINA SHOE CABINET</t>
  </si>
  <si>
    <t>ALEX DESK</t>
  </si>
  <si>
    <t>OWEN DESK</t>
  </si>
  <si>
    <t>ALVIN DESK</t>
  </si>
  <si>
    <t>CEDRIC DESK</t>
  </si>
  <si>
    <t>BORIS DESK</t>
  </si>
  <si>
    <t>BORIS PLUS DESK</t>
  </si>
  <si>
    <t>LUKE DESK</t>
  </si>
  <si>
    <t>FELIX DESK</t>
  </si>
  <si>
    <t>FELIX W DESK</t>
  </si>
  <si>
    <t>LEO DESK</t>
  </si>
  <si>
    <t>DEAN W MULTI-PURPOSE CABINET</t>
  </si>
  <si>
    <t>DEAN MULTI-PURPOSE CABINET</t>
  </si>
  <si>
    <t>HARDY MULTI-PURPOSE CABINET</t>
  </si>
  <si>
    <t>HARDY 5 MULTI-PURPOSE CABINET</t>
  </si>
  <si>
    <t>HARDY 3 MULTI-PURPOSE CABINET</t>
  </si>
  <si>
    <t>GALVIN MULTI-PURPOSE CABINET</t>
  </si>
  <si>
    <t>LOWELL MULTI-PURPOSE CABINET</t>
  </si>
  <si>
    <t>DREW MULTI-PURPOSE CABINET</t>
  </si>
  <si>
    <t>PERRY MULTI-PURPOSE CABINET</t>
  </si>
  <si>
    <t>TRIANGLE WALL SHELF</t>
  </si>
  <si>
    <t>BLACK ASH 80 WALL SHELF</t>
  </si>
  <si>
    <t>DOUBLE ALDER 80 WALL SHELF</t>
  </si>
  <si>
    <t>DOUBLE BLACK ASH 60 WALL SHELF</t>
  </si>
  <si>
    <t>DOUBLE BLACK ASH 80 WALL SHELF</t>
  </si>
  <si>
    <t>ALDER 60 WALL SHELF</t>
  </si>
  <si>
    <t>GLOSS ALDER 60 WALL SHELF</t>
  </si>
  <si>
    <t>WHITE OAK 60 WALL SHELF</t>
  </si>
  <si>
    <t>OLIVE TREE 80 WALL SHELF</t>
  </si>
  <si>
    <t>ALDER 80 WALL SHELF</t>
  </si>
  <si>
    <t>GLOSS ALDER 80 WALL SHELF</t>
  </si>
  <si>
    <t>WHITE OAK 80 WALL SHELF</t>
  </si>
  <si>
    <t>DOUBLE WHITE OAK 60 WALL SHELF</t>
  </si>
  <si>
    <t>DOUBLE WHITE OAK 80 WALL SHELF</t>
  </si>
  <si>
    <t>BLACK ASH 60 WALL SHELF</t>
  </si>
  <si>
    <t>OLIVE TREE 60 WALL SHELF</t>
  </si>
  <si>
    <t>JAMES BOOKCASE</t>
  </si>
  <si>
    <t>CHARLES BOOKCASE</t>
  </si>
  <si>
    <t>STEPHAN BOOKCASE</t>
  </si>
  <si>
    <t>MALCOLM BOOKCASE</t>
  </si>
  <si>
    <t>ROBERT BOOKCASE</t>
  </si>
  <si>
    <t>GEORGE BOOKCASE</t>
  </si>
  <si>
    <t>FANTASY CONSOLE CABINET</t>
  </si>
  <si>
    <t>DREAM CONSOLE CABINET</t>
  </si>
  <si>
    <t>ROMANTIC CONSOLE CABINET</t>
  </si>
  <si>
    <t>ADVENTURE CONSOLE CABINET</t>
  </si>
  <si>
    <t>ADVENTURE LONG CONSOLE CABINET</t>
  </si>
  <si>
    <t>MEGAN MAKEUP DESK</t>
  </si>
  <si>
    <t>MEGAN M MAKEUP DESK</t>
  </si>
  <si>
    <t>ANGELINA MAKEUP DESK</t>
  </si>
  <si>
    <t>SCARLETT MAKEUP DESK</t>
  </si>
  <si>
    <t>MOCHA COFFEE TABLE</t>
  </si>
  <si>
    <t>LATTE COFFEE TABLE</t>
  </si>
  <si>
    <t>ESPRESSO W COFFEE TABLE</t>
  </si>
  <si>
    <t>ESPRESSO D COFFEE TABLE</t>
  </si>
  <si>
    <t>ESPRESSO A COFFEE TABLE</t>
  </si>
  <si>
    <t>CAPPUCCINO W COFFEE TABLE</t>
  </si>
  <si>
    <t>CAPPUCCINO D COFFEE TABLE</t>
  </si>
  <si>
    <t>CAPPUCCINO A COFFEE TABLE</t>
  </si>
  <si>
    <t>LION COFFEE TABLE</t>
  </si>
  <si>
    <t>CLOUDY COFFEE TABLE</t>
  </si>
  <si>
    <t>AMERICANO COFFEE TABLE</t>
  </si>
  <si>
    <t>PICASSO TV UNITS</t>
  </si>
  <si>
    <t>GORA TV UNITS</t>
  </si>
  <si>
    <t>AROG TV UNITS</t>
  </si>
  <si>
    <t>LION TV UNITS</t>
  </si>
  <si>
    <t>SCARLETT TV UNITS</t>
  </si>
  <si>
    <t>BERLIN TV UNITS</t>
  </si>
  <si>
    <t>ADVENTURE TV UNITS</t>
  </si>
  <si>
    <t>TOKYO TV UNITS</t>
  </si>
  <si>
    <t>LYDIA TV UNITS</t>
  </si>
  <si>
    <t>SUNSHINE TV UNITS</t>
  </si>
  <si>
    <t>PORT W SIDE TABLE</t>
  </si>
  <si>
    <t>PORT D SIDE TABLE</t>
  </si>
  <si>
    <t>RELAX SIDE TABLE</t>
  </si>
  <si>
    <t>TRIBLE D SIDE TABLE</t>
  </si>
  <si>
    <t>TRIBLE A SIDE TABLE</t>
  </si>
  <si>
    <t>Shoe Cabines
&amp; Coat Racks</t>
  </si>
  <si>
    <t>Desk</t>
  </si>
  <si>
    <t>Multi Purpose Cabinet</t>
  </si>
  <si>
    <t>Wall Shelf</t>
  </si>
  <si>
    <t>Bookcase</t>
  </si>
  <si>
    <t>Console Cabinet</t>
  </si>
  <si>
    <t>Makeup Desk</t>
  </si>
  <si>
    <t>Coffee Table</t>
  </si>
  <si>
    <t>TV Units</t>
  </si>
  <si>
    <t>Side/C Table</t>
  </si>
  <si>
    <t>Packaging Dimensions(Inch)</t>
  </si>
  <si>
    <t>16,93x34,65x6,89</t>
  </si>
  <si>
    <t>14,96x50x2,36
16,73x27,56x6,29</t>
  </si>
  <si>
    <t>6,69x51,97x4,72
16,93x27,17x1,77
16,73x27,56x6,29
17,13x27,17x6,69</t>
  </si>
  <si>
    <t>17,13x27,17x6,69
16,73x27,56x6,29
16,93x27,17x1,77</t>
  </si>
  <si>
    <t>17,32x40,16x5,90
16,93x21,26x1,96</t>
  </si>
  <si>
    <t>20,87x82,28x1,77
17,32x40,16x5,90
16,93x21,26x1,96</t>
  </si>
  <si>
    <t>20,87x82,28x1,77
18,11x85,83x3,93
17,32x40,16x5,90
16,93x21,26x1,96
20,87x83,07x0,98</t>
  </si>
  <si>
    <t>20,87x82,28x1,77
18,11x85,83x3,93
17,35x40,16x5,90
16,93x21,26x1,96
20,87x83,07x0,98</t>
  </si>
  <si>
    <t>18,50x85,43x3,15
17,32x56,69x4,33</t>
  </si>
  <si>
    <t>22,83x46,85x4,72</t>
  </si>
  <si>
    <t>16,93x39,37x7,08</t>
  </si>
  <si>
    <t>17,13x40,16x6,69</t>
  </si>
  <si>
    <t>18,50x39,37x3,74</t>
  </si>
  <si>
    <t>38,58x25,98x3,74
37,01x16,14x4,05</t>
  </si>
  <si>
    <t>27,17x51,18x4,13</t>
  </si>
  <si>
    <t>26,97x51,57x3,93</t>
  </si>
  <si>
    <t>26,97x51,57x4,92</t>
  </si>
  <si>
    <t>26,77x50,79x3,54</t>
  </si>
  <si>
    <t>26,77x50,39x4,52</t>
  </si>
  <si>
    <t>26,38x62,20x4,52</t>
  </si>
  <si>
    <t>18,11x85,83x3,93
20,87x83,07x0,98</t>
  </si>
  <si>
    <t>20,87x37,60x6,89</t>
  </si>
  <si>
    <t>18,70x59,06x2,75
18,50x33,07x4,72</t>
  </si>
  <si>
    <t>18,50x37,99x5,11
19,29x38,58x3,93</t>
  </si>
  <si>
    <t>16,73x50x4,13
19,09x38,98x5,11</t>
  </si>
  <si>
    <t>21,65x38,98x6,29
22,83x43,31x4,33
22,05x40,94x4,33</t>
  </si>
  <si>
    <t>20,87x37,99x5,31</t>
  </si>
  <si>
    <t>20,67x39,37x6,53</t>
  </si>
  <si>
    <t>10,83x35,43x3,93</t>
  </si>
  <si>
    <t>9,64x31,89x1,77</t>
  </si>
  <si>
    <t>9,64x31,89x3,15</t>
  </si>
  <si>
    <t>9,64x24,02x3,15</t>
  </si>
  <si>
    <t>9,64x24,02x1,77</t>
  </si>
  <si>
    <t>15,35x63,78x4,92</t>
  </si>
  <si>
    <t>18,90x73,62x3,07</t>
  </si>
  <si>
    <t>18,11x85,83x3,93</t>
  </si>
  <si>
    <t>18,11x85,04x1,96
16,54x40,16x6,69</t>
  </si>
  <si>
    <t>15,75x49,21x4,92</t>
  </si>
  <si>
    <t>18,90x67,72x3,93
22,83x26,77x3,93</t>
  </si>
  <si>
    <t>19,09x67,72x3,54
18,90x28,35x6,69
6,69x13,39x4,72</t>
  </si>
  <si>
    <t>18,90x66,93x2,75
19,09x27,56x9,25</t>
  </si>
  <si>
    <t>20,67x50,79x3,15
19,69x31,50x5,51
25,20x30,91x1,18</t>
  </si>
  <si>
    <t>20,67x74,21x3,54
20,67x31,69x7,87
25,39x30,91x1,96</t>
  </si>
  <si>
    <t>21,06x38,98x3,93</t>
  </si>
  <si>
    <t>21,06x38,98x3,93
26,77x36,22x1,96</t>
  </si>
  <si>
    <t>22,83x44,88x5,51</t>
  </si>
  <si>
    <t>23,23x50,59x3,74
23,43x34,65x5,51
16,54x22,64x2,55</t>
  </si>
  <si>
    <t>38,19x38,58x4,13</t>
  </si>
  <si>
    <t>27,17x51,18x2,55</t>
  </si>
  <si>
    <t>38,19x38,58x1,96</t>
  </si>
  <si>
    <t>22,44x50,39x2,16</t>
  </si>
  <si>
    <t>26,38x39,37x4,72</t>
  </si>
  <si>
    <t>20,67x38,78x3,15
10,04x14,96x4,52</t>
  </si>
  <si>
    <t>29,92x39,37x4,33
6,10x13,98x4,72</t>
  </si>
  <si>
    <t>14,96x67,32x4,52</t>
  </si>
  <si>
    <t>15,16x47,64x3,15</t>
  </si>
  <si>
    <t>16,14x55,12x3,93
9,05x13,78x5,51</t>
  </si>
  <si>
    <t>17,72x74,41x3,46
16,73x36,02x4,13
18,9x73,62x3,07</t>
  </si>
  <si>
    <t>18,90x74,02x3,34
14,57x22,05x2,55
9,05x14,17x3,93</t>
  </si>
  <si>
    <t>16,73x38,98x6,69</t>
  </si>
  <si>
    <t>16,73x74,02x3,93
13,78x25,59x1,69</t>
  </si>
  <si>
    <t>18,70x50,39x4,72</t>
  </si>
  <si>
    <t>17,83x74,21x4,13
6,10x15,75x6,10</t>
  </si>
  <si>
    <t>16,73x73,62x3,15
16,73x26,77x4,33</t>
  </si>
  <si>
    <t>22,44x23,62x2,75</t>
  </si>
  <si>
    <t>18,70x28,35x2,95</t>
  </si>
  <si>
    <t>22,83x24,02x7,28</t>
  </si>
  <si>
    <t>Volume(ft³)</t>
  </si>
  <si>
    <t>40 hc (2689 ft³)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</si>
</sst>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000000"/>
      <name val="Calibri"/>
    </font>
    <font>
      <sz val="12"/>
      <name val="Calibri"/>
      <family val="2"/>
      <charset val="162"/>
      <scheme val="minor"/>
    </font>
    <font>
      <sz val="12"/>
      <color rgb="FF0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sz val="14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36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 shrinkToFit="1"/>
    </xf>
    <xf numFmtId="43" fontId="3" fillId="0" borderId="1" xfId="1" applyFont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3" fontId="3" fillId="4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" fontId="3" fillId="0" borderId="3" xfId="1" applyNumberFormat="1" applyFont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 wrapText="1"/>
    </xf>
    <xf numFmtId="43" fontId="5" fillId="5" borderId="5" xfId="1" applyFont="1" applyFill="1" applyBorder="1" applyAlignment="1">
      <alignment horizontal="center" vertical="center"/>
    </xf>
    <xf numFmtId="2" fontId="5" fillId="5" borderId="5" xfId="1" applyNumberFormat="1" applyFont="1" applyFill="1" applyBorder="1" applyAlignment="1">
      <alignment horizontal="center" vertical="center"/>
    </xf>
    <xf numFmtId="1" fontId="5" fillId="5" borderId="6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2" fontId="3" fillId="0" borderId="8" xfId="1" applyNumberFormat="1" applyFont="1" applyBorder="1" applyAlignment="1">
      <alignment horizontal="center" vertical="center"/>
    </xf>
    <xf numFmtId="1" fontId="3" fillId="0" borderId="9" xfId="1" applyNumberFormat="1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Virgül" xfId="1" builtinId="3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family val="2"/>
        <charset val="162"/>
        <scheme val="minor"/>
      </font>
      <numFmt numFmtId="2" formatCode="0.00"/>
      <fill>
        <patternFill patternType="solid">
          <fgColor indexed="64"/>
          <bgColor theme="4" tint="0.3999755851924192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CC990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21</xdr:row>
      <xdr:rowOff>50800</xdr:rowOff>
    </xdr:from>
    <xdr:to>
      <xdr:col>1</xdr:col>
      <xdr:colOff>830436</xdr:colOff>
      <xdr:row>21</xdr:row>
      <xdr:rowOff>814000</xdr:rowOff>
    </xdr:to>
    <xdr:pic>
      <xdr:nvPicPr>
        <xdr:cNvPr id="4" name="Resim 3" descr="Minar Nano Raflı Kitaplıklı Çalışma Masası Beyaz/Beyaz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7576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20</xdr:row>
      <xdr:rowOff>50800</xdr:rowOff>
    </xdr:from>
    <xdr:to>
      <xdr:col>1</xdr:col>
      <xdr:colOff>843136</xdr:colOff>
      <xdr:row>20</xdr:row>
      <xdr:rowOff>814000</xdr:rowOff>
    </xdr:to>
    <xdr:pic>
      <xdr:nvPicPr>
        <xdr:cNvPr id="5" name="Resim 4" descr="Minar Lupa Ayakkabılık - Çok Amaçlı Dolap - Beyaz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7216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62</xdr:row>
      <xdr:rowOff>38100</xdr:rowOff>
    </xdr:from>
    <xdr:to>
      <xdr:col>1</xdr:col>
      <xdr:colOff>855836</xdr:colOff>
      <xdr:row>62</xdr:row>
      <xdr:rowOff>801300</xdr:rowOff>
    </xdr:to>
    <xdr:pic>
      <xdr:nvPicPr>
        <xdr:cNvPr id="6" name="Resim 5" descr="Minar Rilla Modern Konsol / Çırağan/Antrasi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7873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40</xdr:row>
      <xdr:rowOff>120650</xdr:rowOff>
    </xdr:from>
    <xdr:to>
      <xdr:col>1</xdr:col>
      <xdr:colOff>854586</xdr:colOff>
      <xdr:row>40</xdr:row>
      <xdr:rowOff>725450</xdr:rowOff>
    </xdr:to>
    <xdr:pic>
      <xdr:nvPicPr>
        <xdr:cNvPr id="7" name="Resim 6" descr="Minar 3Gen Duvar Rafı İstanbul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360489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22</xdr:row>
      <xdr:rowOff>0</xdr:rowOff>
    </xdr:from>
    <xdr:to>
      <xdr:col>1</xdr:col>
      <xdr:colOff>788600</xdr:colOff>
      <xdr:row>22</xdr:row>
      <xdr:rowOff>763200</xdr:rowOff>
    </xdr:to>
    <xdr:pic>
      <xdr:nvPicPr>
        <xdr:cNvPr id="8" name="Resim 7" descr="Candy Usb Şarj Cihazlı Metal Ayaklı Çalışma Masası Ant/Çırağa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8453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63</xdr:row>
      <xdr:rowOff>44450</xdr:rowOff>
    </xdr:from>
    <xdr:to>
      <xdr:col>1</xdr:col>
      <xdr:colOff>836786</xdr:colOff>
      <xdr:row>63</xdr:row>
      <xdr:rowOff>807650</xdr:rowOff>
    </xdr:to>
    <xdr:pic>
      <xdr:nvPicPr>
        <xdr:cNvPr id="9" name="Resim 8" descr="Minar Moon Modern Konsol 160 Cm - Beyaz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8756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64</xdr:row>
      <xdr:rowOff>38100</xdr:rowOff>
    </xdr:from>
    <xdr:to>
      <xdr:col>1</xdr:col>
      <xdr:colOff>836786</xdr:colOff>
      <xdr:row>64</xdr:row>
      <xdr:rowOff>801300</xdr:rowOff>
    </xdr:to>
    <xdr:pic>
      <xdr:nvPicPr>
        <xdr:cNvPr id="10" name="Resim 9" descr="Minar Sansa Modern Konsol 160 Cm - Çırağan/Siyah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626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63500</xdr:rowOff>
    </xdr:from>
    <xdr:to>
      <xdr:col>1</xdr:col>
      <xdr:colOff>833611</xdr:colOff>
      <xdr:row>1</xdr:row>
      <xdr:rowOff>826700</xdr:rowOff>
    </xdr:to>
    <xdr:pic>
      <xdr:nvPicPr>
        <xdr:cNvPr id="11" name="Resim 10" descr="Minar Drago Oturaklı Ayakkabılık ve Puf - Beyaz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22</xdr:row>
      <xdr:rowOff>57150</xdr:rowOff>
    </xdr:from>
    <xdr:to>
      <xdr:col>1</xdr:col>
      <xdr:colOff>788600</xdr:colOff>
      <xdr:row>22</xdr:row>
      <xdr:rowOff>820350</xdr:rowOff>
    </xdr:to>
    <xdr:pic>
      <xdr:nvPicPr>
        <xdr:cNvPr id="12" name="Resim 11" descr="Minar Bonte Modern Çalışma Masası - Safirmeşe/Beyaz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9335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84</xdr:row>
      <xdr:rowOff>44450</xdr:rowOff>
    </xdr:from>
    <xdr:to>
      <xdr:col>1</xdr:col>
      <xdr:colOff>843136</xdr:colOff>
      <xdr:row>84</xdr:row>
      <xdr:rowOff>807650</xdr:rowOff>
    </xdr:to>
    <xdr:pic>
      <xdr:nvPicPr>
        <xdr:cNvPr id="13" name="Resim 12" descr="Minar Aral Tv Ünitesi Dore Ceviz - Siya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8911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54</xdr:row>
      <xdr:rowOff>44450</xdr:rowOff>
    </xdr:from>
    <xdr:to>
      <xdr:col>1</xdr:col>
      <xdr:colOff>836786</xdr:colOff>
      <xdr:row>54</xdr:row>
      <xdr:rowOff>807650</xdr:rowOff>
    </xdr:to>
    <xdr:pic>
      <xdr:nvPicPr>
        <xdr:cNvPr id="14" name="Resim 13" descr="Minar Gizli Tutuculu Duvar Rafı 60 cm - M.Siyah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8240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</xdr:row>
      <xdr:rowOff>38100</xdr:rowOff>
    </xdr:from>
    <xdr:to>
      <xdr:col>1</xdr:col>
      <xdr:colOff>830436</xdr:colOff>
      <xdr:row>41</xdr:row>
      <xdr:rowOff>801300</xdr:rowOff>
    </xdr:to>
    <xdr:pic>
      <xdr:nvPicPr>
        <xdr:cNvPr id="15" name="Resim 14" descr="Minar Gizli Tutuculu Duvar Rafı 80 cm - M.Siyah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6842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42</xdr:row>
      <xdr:rowOff>50800</xdr:rowOff>
    </xdr:from>
    <xdr:to>
      <xdr:col>1</xdr:col>
      <xdr:colOff>830436</xdr:colOff>
      <xdr:row>42</xdr:row>
      <xdr:rowOff>814000</xdr:rowOff>
    </xdr:to>
    <xdr:pic>
      <xdr:nvPicPr>
        <xdr:cNvPr id="16" name="Resim 15" descr="Minar Gizli Tutuculu 2'li Duvar Rafı 80 cm - M.Beyaz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7731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</xdr:row>
      <xdr:rowOff>50800</xdr:rowOff>
    </xdr:from>
    <xdr:to>
      <xdr:col>1</xdr:col>
      <xdr:colOff>830436</xdr:colOff>
      <xdr:row>52</xdr:row>
      <xdr:rowOff>814000</xdr:rowOff>
    </xdr:to>
    <xdr:pic>
      <xdr:nvPicPr>
        <xdr:cNvPr id="17" name="Resim 16" descr="Minar Gizli Tutuculu 2'li Duvar Rafı 60 cm - Sonom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6494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43</xdr:row>
      <xdr:rowOff>38100</xdr:rowOff>
    </xdr:from>
    <xdr:to>
      <xdr:col>1</xdr:col>
      <xdr:colOff>836786</xdr:colOff>
      <xdr:row>43</xdr:row>
      <xdr:rowOff>801300</xdr:rowOff>
    </xdr:to>
    <xdr:pic>
      <xdr:nvPicPr>
        <xdr:cNvPr id="18" name="Resim 17" descr="Minar Gizli Tutuculu 2'li Duvar Rafı 60 cm - M.Siyah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595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53</xdr:row>
      <xdr:rowOff>38100</xdr:rowOff>
    </xdr:from>
    <xdr:to>
      <xdr:col>1</xdr:col>
      <xdr:colOff>833611</xdr:colOff>
      <xdr:row>53</xdr:row>
      <xdr:rowOff>801300</xdr:rowOff>
    </xdr:to>
    <xdr:pic>
      <xdr:nvPicPr>
        <xdr:cNvPr id="19" name="Resim 18" descr="Minar Gizli Tutuculu 2'li Duvar Rafı 80 cm - Sonom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358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44</xdr:row>
      <xdr:rowOff>31750</xdr:rowOff>
    </xdr:from>
    <xdr:to>
      <xdr:col>1</xdr:col>
      <xdr:colOff>833611</xdr:colOff>
      <xdr:row>44</xdr:row>
      <xdr:rowOff>794950</xdr:rowOff>
    </xdr:to>
    <xdr:pic>
      <xdr:nvPicPr>
        <xdr:cNvPr id="20" name="Resim 19" descr="Minar Gizli Tutuculu 2'li Duvar Rafı 80 cm - M.Siyah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465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55</xdr:row>
      <xdr:rowOff>38100</xdr:rowOff>
    </xdr:from>
    <xdr:to>
      <xdr:col>1</xdr:col>
      <xdr:colOff>836786</xdr:colOff>
      <xdr:row>55</xdr:row>
      <xdr:rowOff>801300</xdr:rowOff>
    </xdr:to>
    <xdr:pic>
      <xdr:nvPicPr>
        <xdr:cNvPr id="21" name="Resim 20" descr="Minar Gizli Tutuculu Duvar Rafı 60 cm - Old Styl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9110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45</xdr:row>
      <xdr:rowOff>57150</xdr:rowOff>
    </xdr:from>
    <xdr:to>
      <xdr:col>1</xdr:col>
      <xdr:colOff>833611</xdr:colOff>
      <xdr:row>45</xdr:row>
      <xdr:rowOff>820350</xdr:rowOff>
    </xdr:to>
    <xdr:pic>
      <xdr:nvPicPr>
        <xdr:cNvPr id="22" name="Resim 21" descr="Minar Gizli Tutuculu Duvar Rafı 60 cm - Beyaz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366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46</xdr:row>
      <xdr:rowOff>50800</xdr:rowOff>
    </xdr:from>
    <xdr:to>
      <xdr:col>1</xdr:col>
      <xdr:colOff>830436</xdr:colOff>
      <xdr:row>46</xdr:row>
      <xdr:rowOff>814000</xdr:rowOff>
    </xdr:to>
    <xdr:pic>
      <xdr:nvPicPr>
        <xdr:cNvPr id="23" name="Resim 22" descr="Minar Gizli Tutuculu Duvar Rafı 60 cm - P.Beyaz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1236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47</xdr:row>
      <xdr:rowOff>57150</xdr:rowOff>
    </xdr:from>
    <xdr:to>
      <xdr:col>1</xdr:col>
      <xdr:colOff>788600</xdr:colOff>
      <xdr:row>47</xdr:row>
      <xdr:rowOff>820350</xdr:rowOff>
    </xdr:to>
    <xdr:pic>
      <xdr:nvPicPr>
        <xdr:cNvPr id="24" name="Resim 23" descr="Minar Gizli Tutuculu Duvar Rafı 60 cm - Sonom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2119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57150</xdr:rowOff>
    </xdr:from>
    <xdr:to>
      <xdr:col>1</xdr:col>
      <xdr:colOff>830436</xdr:colOff>
      <xdr:row>48</xdr:row>
      <xdr:rowOff>820350</xdr:rowOff>
    </xdr:to>
    <xdr:pic>
      <xdr:nvPicPr>
        <xdr:cNvPr id="25" name="Resim 24" descr="Minar Gizli Tutuculu Duvar Rafı 80 cm - Old Styl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2995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49</xdr:row>
      <xdr:rowOff>38100</xdr:rowOff>
    </xdr:from>
    <xdr:to>
      <xdr:col>1</xdr:col>
      <xdr:colOff>833611</xdr:colOff>
      <xdr:row>49</xdr:row>
      <xdr:rowOff>801300</xdr:rowOff>
    </xdr:to>
    <xdr:pic>
      <xdr:nvPicPr>
        <xdr:cNvPr id="26" name="Resim 25" descr="Minar Gizli Tutuculu Duvar Rafı 80 cm - Beyaz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853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50</xdr:row>
      <xdr:rowOff>63500</xdr:rowOff>
    </xdr:from>
    <xdr:to>
      <xdr:col>1</xdr:col>
      <xdr:colOff>830436</xdr:colOff>
      <xdr:row>50</xdr:row>
      <xdr:rowOff>826700</xdr:rowOff>
    </xdr:to>
    <xdr:pic>
      <xdr:nvPicPr>
        <xdr:cNvPr id="27" name="Resim 26" descr="Minar Gizli Tutuculu Duvar Rafı 80 cm - P.Beyaz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4754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51</xdr:row>
      <xdr:rowOff>44450</xdr:rowOff>
    </xdr:from>
    <xdr:to>
      <xdr:col>1</xdr:col>
      <xdr:colOff>830436</xdr:colOff>
      <xdr:row>51</xdr:row>
      <xdr:rowOff>807650</xdr:rowOff>
    </xdr:to>
    <xdr:pic>
      <xdr:nvPicPr>
        <xdr:cNvPr id="28" name="Resim 27" descr="Minar Gizli Tutuculu Duvar Rafı 80 cm - Sonom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5612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57150</xdr:rowOff>
    </xdr:from>
    <xdr:to>
      <xdr:col>1</xdr:col>
      <xdr:colOff>830436</xdr:colOff>
      <xdr:row>2</xdr:row>
      <xdr:rowOff>820350</xdr:rowOff>
    </xdr:to>
    <xdr:pic>
      <xdr:nvPicPr>
        <xdr:cNvPr id="29" name="Resim 28" descr="Minar Drago Oturaklı Ayakkabılık ve Puf - Çırağan/Siyah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809750"/>
          <a:ext cx="76955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44450</xdr:rowOff>
    </xdr:from>
    <xdr:to>
      <xdr:col>1</xdr:col>
      <xdr:colOff>830436</xdr:colOff>
      <xdr:row>71</xdr:row>
      <xdr:rowOff>807650</xdr:rowOff>
    </xdr:to>
    <xdr:pic>
      <xdr:nvPicPr>
        <xdr:cNvPr id="30" name="Resim 29" descr="Minar Lenny Orta Sehpa - Do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6643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72</xdr:row>
      <xdr:rowOff>50800</xdr:rowOff>
    </xdr:from>
    <xdr:to>
      <xdr:col>1</xdr:col>
      <xdr:colOff>830436</xdr:colOff>
      <xdr:row>72</xdr:row>
      <xdr:rowOff>814000</xdr:rowOff>
    </xdr:to>
    <xdr:pic>
      <xdr:nvPicPr>
        <xdr:cNvPr id="31" name="Resim 30" descr="Concord Orta Sehpa - P.Beyaz/P.Siyah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7525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23</xdr:row>
      <xdr:rowOff>44450</xdr:rowOff>
    </xdr:from>
    <xdr:to>
      <xdr:col>1</xdr:col>
      <xdr:colOff>830436</xdr:colOff>
      <xdr:row>23</xdr:row>
      <xdr:rowOff>807650</xdr:rowOff>
    </xdr:to>
    <xdr:pic>
      <xdr:nvPicPr>
        <xdr:cNvPr id="32" name="Resim 31" descr="Tiran Çalışma Masası - Artisan/Siyah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0199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56</xdr:row>
      <xdr:rowOff>44450</xdr:rowOff>
    </xdr:from>
    <xdr:to>
      <xdr:col>1</xdr:col>
      <xdr:colOff>830436</xdr:colOff>
      <xdr:row>56</xdr:row>
      <xdr:rowOff>807650</xdr:rowOff>
    </xdr:to>
    <xdr:pic>
      <xdr:nvPicPr>
        <xdr:cNvPr id="33" name="Resim 32" descr="Tiran Kitaplık - Artisan/Siyah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9993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24</xdr:row>
      <xdr:rowOff>38100</xdr:rowOff>
    </xdr:from>
    <xdr:to>
      <xdr:col>1</xdr:col>
      <xdr:colOff>830436</xdr:colOff>
      <xdr:row>24</xdr:row>
      <xdr:rowOff>801300</xdr:rowOff>
    </xdr:to>
    <xdr:pic>
      <xdr:nvPicPr>
        <xdr:cNvPr id="34" name="Resim 33" descr="Minar Greta Çalışma Masası Modül1 - Dore/Siyah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1069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25</xdr:row>
      <xdr:rowOff>50800</xdr:rowOff>
    </xdr:from>
    <xdr:to>
      <xdr:col>1</xdr:col>
      <xdr:colOff>836786</xdr:colOff>
      <xdr:row>25</xdr:row>
      <xdr:rowOff>814000</xdr:rowOff>
    </xdr:to>
    <xdr:pic>
      <xdr:nvPicPr>
        <xdr:cNvPr id="35" name="Resim 34" descr="Minar Greta Çalışma Masası Modül1 - Mat Siyah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58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26</xdr:row>
      <xdr:rowOff>31750</xdr:rowOff>
    </xdr:from>
    <xdr:to>
      <xdr:col>1</xdr:col>
      <xdr:colOff>830436</xdr:colOff>
      <xdr:row>26</xdr:row>
      <xdr:rowOff>794950</xdr:rowOff>
    </xdr:to>
    <xdr:pic>
      <xdr:nvPicPr>
        <xdr:cNvPr id="36" name="Resim 35" descr="Minar Greta Çalışma Masası Modül2 - Mat Siyah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815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27</xdr:row>
      <xdr:rowOff>50800</xdr:rowOff>
    </xdr:from>
    <xdr:to>
      <xdr:col>1</xdr:col>
      <xdr:colOff>830436</xdr:colOff>
      <xdr:row>27</xdr:row>
      <xdr:rowOff>814000</xdr:rowOff>
    </xdr:to>
    <xdr:pic>
      <xdr:nvPicPr>
        <xdr:cNvPr id="37" name="Resim 36" descr="Mir Ahşap Ayaklı Çalışma Masası - Dore/Beyaz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3710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19</xdr:row>
      <xdr:rowOff>44450</xdr:rowOff>
    </xdr:from>
    <xdr:to>
      <xdr:col>1</xdr:col>
      <xdr:colOff>830436</xdr:colOff>
      <xdr:row>19</xdr:row>
      <xdr:rowOff>807650</xdr:rowOff>
    </xdr:to>
    <xdr:pic>
      <xdr:nvPicPr>
        <xdr:cNvPr id="38" name="Resim 37" descr="Dante 2K1Ç Ayakkabılık-Beyaz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6694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3</xdr:row>
      <xdr:rowOff>63500</xdr:rowOff>
    </xdr:from>
    <xdr:to>
      <xdr:col>1</xdr:col>
      <xdr:colOff>833611</xdr:colOff>
      <xdr:row>3</xdr:row>
      <xdr:rowOff>826700</xdr:rowOff>
    </xdr:to>
    <xdr:pic>
      <xdr:nvPicPr>
        <xdr:cNvPr id="39" name="Resim 38" descr="Dante Portmanto Set 5 Beyaz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30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</xdr:row>
      <xdr:rowOff>69850</xdr:rowOff>
    </xdr:from>
    <xdr:to>
      <xdr:col>1</xdr:col>
      <xdr:colOff>833611</xdr:colOff>
      <xdr:row>4</xdr:row>
      <xdr:rowOff>833050</xdr:rowOff>
    </xdr:to>
    <xdr:pic>
      <xdr:nvPicPr>
        <xdr:cNvPr id="40" name="Resim 39" descr="Dante Portmanto Set 10 Beyaz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5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</xdr:row>
      <xdr:rowOff>38100</xdr:rowOff>
    </xdr:from>
    <xdr:to>
      <xdr:col>1</xdr:col>
      <xdr:colOff>830436</xdr:colOff>
      <xdr:row>5</xdr:row>
      <xdr:rowOff>801300</xdr:rowOff>
    </xdr:to>
    <xdr:pic>
      <xdr:nvPicPr>
        <xdr:cNvPr id="41" name="Resim 40" descr="Dante Portmanto Set 12 Beyaz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419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67</xdr:row>
      <xdr:rowOff>44450</xdr:rowOff>
    </xdr:from>
    <xdr:to>
      <xdr:col>1</xdr:col>
      <xdr:colOff>830436</xdr:colOff>
      <xdr:row>67</xdr:row>
      <xdr:rowOff>807650</xdr:rowOff>
    </xdr:to>
    <xdr:pic>
      <xdr:nvPicPr>
        <xdr:cNvPr id="42" name="Resim 41" descr="Sane Makyaj Masası - Beyaz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3138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68</xdr:row>
      <xdr:rowOff>50800</xdr:rowOff>
    </xdr:from>
    <xdr:to>
      <xdr:col>1</xdr:col>
      <xdr:colOff>830436</xdr:colOff>
      <xdr:row>68</xdr:row>
      <xdr:rowOff>814000</xdr:rowOff>
    </xdr:to>
    <xdr:pic>
      <xdr:nvPicPr>
        <xdr:cNvPr id="43" name="Resim 42" descr="Sane Makyaj Masası Elips Ayna Set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4020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95</xdr:row>
      <xdr:rowOff>44450</xdr:rowOff>
    </xdr:from>
    <xdr:to>
      <xdr:col>1</xdr:col>
      <xdr:colOff>830436</xdr:colOff>
      <xdr:row>95</xdr:row>
      <xdr:rowOff>807650</xdr:rowOff>
    </xdr:to>
    <xdr:pic>
      <xdr:nvPicPr>
        <xdr:cNvPr id="44" name="Resim 43" descr="Minar Lenny 3 lü Metal Ayaklı Zigon Sehpa - Do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0303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96</xdr:row>
      <xdr:rowOff>57150</xdr:rowOff>
    </xdr:from>
    <xdr:to>
      <xdr:col>1</xdr:col>
      <xdr:colOff>830436</xdr:colOff>
      <xdr:row>96</xdr:row>
      <xdr:rowOff>820350</xdr:rowOff>
    </xdr:to>
    <xdr:pic>
      <xdr:nvPicPr>
        <xdr:cNvPr id="45" name="Resim 44" descr="Minar Lenny 3 lü Metal Ayaklı Zigon Sehpa - Antrasit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1192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69</xdr:row>
      <xdr:rowOff>44450</xdr:rowOff>
    </xdr:from>
    <xdr:to>
      <xdr:col>1</xdr:col>
      <xdr:colOff>830436</xdr:colOff>
      <xdr:row>69</xdr:row>
      <xdr:rowOff>807650</xdr:rowOff>
    </xdr:to>
    <xdr:pic>
      <xdr:nvPicPr>
        <xdr:cNvPr id="46" name="Resim 45" descr="Makyaj Masası - Antrasit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4890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31</xdr:row>
      <xdr:rowOff>38100</xdr:rowOff>
    </xdr:from>
    <xdr:to>
      <xdr:col>1</xdr:col>
      <xdr:colOff>836786</xdr:colOff>
      <xdr:row>31</xdr:row>
      <xdr:rowOff>801300</xdr:rowOff>
    </xdr:to>
    <xdr:pic>
      <xdr:nvPicPr>
        <xdr:cNvPr id="47" name="Resim 46" descr="Minar Kale 210 Cm 1 Kapaklı 1B Raf Portmanto Beyaz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079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32</xdr:row>
      <xdr:rowOff>44450</xdr:rowOff>
    </xdr:from>
    <xdr:to>
      <xdr:col>1</xdr:col>
      <xdr:colOff>830436</xdr:colOff>
      <xdr:row>32</xdr:row>
      <xdr:rowOff>807650</xdr:rowOff>
    </xdr:to>
    <xdr:pic>
      <xdr:nvPicPr>
        <xdr:cNvPr id="48" name="Resim 47" descr="Minar Kale 210 Cm 1 Kapaklı 1B Raf Portmanto Beyaz Antrasit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8962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</xdr:row>
      <xdr:rowOff>38100</xdr:rowOff>
    </xdr:from>
    <xdr:to>
      <xdr:col>1</xdr:col>
      <xdr:colOff>836786</xdr:colOff>
      <xdr:row>6</xdr:row>
      <xdr:rowOff>801300</xdr:rowOff>
    </xdr:to>
    <xdr:pic>
      <xdr:nvPicPr>
        <xdr:cNvPr id="49" name="Resim 48" descr="Minar Kale Ayakkabılık Minderli Beyaz Antrasit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295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</xdr:row>
      <xdr:rowOff>38100</xdr:rowOff>
    </xdr:from>
    <xdr:to>
      <xdr:col>1</xdr:col>
      <xdr:colOff>830436</xdr:colOff>
      <xdr:row>7</xdr:row>
      <xdr:rowOff>801300</xdr:rowOff>
    </xdr:to>
    <xdr:pic>
      <xdr:nvPicPr>
        <xdr:cNvPr id="50" name="Resim 49" descr="Minar Kale Dekor Panel Ayakkabılık Minderli Beyaz Antrasit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172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</xdr:row>
      <xdr:rowOff>44450</xdr:rowOff>
    </xdr:from>
    <xdr:to>
      <xdr:col>1</xdr:col>
      <xdr:colOff>830436</xdr:colOff>
      <xdr:row>8</xdr:row>
      <xdr:rowOff>807650</xdr:rowOff>
    </xdr:to>
    <xdr:pic>
      <xdr:nvPicPr>
        <xdr:cNvPr id="51" name="Resim 50" descr="Minar Kale Ayakkabılık Minderli Beyaz Dore Plus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054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</xdr:row>
      <xdr:rowOff>50800</xdr:rowOff>
    </xdr:from>
    <xdr:to>
      <xdr:col>1</xdr:col>
      <xdr:colOff>830436</xdr:colOff>
      <xdr:row>9</xdr:row>
      <xdr:rowOff>814000</xdr:rowOff>
    </xdr:to>
    <xdr:pic>
      <xdr:nvPicPr>
        <xdr:cNvPr id="52" name="Resim 51" descr="Kale Dekor Panel 1 K 1B Raf Portmanto+Ayk Mind Byz Dore Plus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7937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</xdr:row>
      <xdr:rowOff>19050</xdr:rowOff>
    </xdr:from>
    <xdr:to>
      <xdr:col>1</xdr:col>
      <xdr:colOff>830436</xdr:colOff>
      <xdr:row>10</xdr:row>
      <xdr:rowOff>782250</xdr:rowOff>
    </xdr:to>
    <xdr:pic>
      <xdr:nvPicPr>
        <xdr:cNvPr id="53" name="Resim 52" descr="Minar Kale Dekor Panel Ayakkabılık Minderli Byz Mbr Çizgili Byz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782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11</xdr:row>
      <xdr:rowOff>25400</xdr:rowOff>
    </xdr:from>
    <xdr:to>
      <xdr:col>1</xdr:col>
      <xdr:colOff>788600</xdr:colOff>
      <xdr:row>11</xdr:row>
      <xdr:rowOff>788600</xdr:rowOff>
    </xdr:to>
    <xdr:pic>
      <xdr:nvPicPr>
        <xdr:cNvPr id="54" name="Resim 53" descr="Kale Dekor Panel 1 K 1B Raf Portmanto+Ayk Mind Byz Mbr Çizg Byz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9664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12</xdr:row>
      <xdr:rowOff>31750</xdr:rowOff>
    </xdr:from>
    <xdr:to>
      <xdr:col>1</xdr:col>
      <xdr:colOff>788600</xdr:colOff>
      <xdr:row>12</xdr:row>
      <xdr:rowOff>794950</xdr:rowOff>
    </xdr:to>
    <xdr:pic>
      <xdr:nvPicPr>
        <xdr:cNvPr id="55" name="Resim 54" descr="Minar Kale Ayakkabılık Minderli Beyaz Mebran Çizgili Antrasit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547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57150</xdr:rowOff>
    </xdr:from>
    <xdr:to>
      <xdr:col>1</xdr:col>
      <xdr:colOff>830436</xdr:colOff>
      <xdr:row>13</xdr:row>
      <xdr:rowOff>820350</xdr:rowOff>
    </xdr:to>
    <xdr:pic>
      <xdr:nvPicPr>
        <xdr:cNvPr id="56" name="Resim 55" descr="Minar Kale Dekor Panel Ayakkabılık Minderli Byz Mbr Çizgili Ant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449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14</xdr:row>
      <xdr:rowOff>57150</xdr:rowOff>
    </xdr:from>
    <xdr:to>
      <xdr:col>1</xdr:col>
      <xdr:colOff>833611</xdr:colOff>
      <xdr:row>14</xdr:row>
      <xdr:rowOff>820350</xdr:rowOff>
    </xdr:to>
    <xdr:pic>
      <xdr:nvPicPr>
        <xdr:cNvPr id="57" name="Resim 56" descr="Kale Dekor Panel 1 K 1B Raf Portmanto+Ayk Mind Byz Mbr Çizg Ant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25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15</xdr:row>
      <xdr:rowOff>63500</xdr:rowOff>
    </xdr:from>
    <xdr:to>
      <xdr:col>1</xdr:col>
      <xdr:colOff>788600</xdr:colOff>
      <xdr:row>15</xdr:row>
      <xdr:rowOff>826700</xdr:rowOff>
    </xdr:to>
    <xdr:pic>
      <xdr:nvPicPr>
        <xdr:cNvPr id="58" name="Resim 57" descr="Minar Kale Dekor Panel Ayakkabılık Minderli Byz Mebran Panjur Byz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32080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</xdr:row>
      <xdr:rowOff>63500</xdr:rowOff>
    </xdr:from>
    <xdr:to>
      <xdr:col>1</xdr:col>
      <xdr:colOff>833611</xdr:colOff>
      <xdr:row>16</xdr:row>
      <xdr:rowOff>826700</xdr:rowOff>
    </xdr:to>
    <xdr:pic>
      <xdr:nvPicPr>
        <xdr:cNvPr id="59" name="Resim 58" descr="Kale Dekor Panel 1 K 1B Raf Portmanto+Ayk Mind Byz Mbr Panjur Byz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84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92</xdr:row>
      <xdr:rowOff>44450</xdr:rowOff>
    </xdr:from>
    <xdr:to>
      <xdr:col>1</xdr:col>
      <xdr:colOff>830436</xdr:colOff>
      <xdr:row>92</xdr:row>
      <xdr:rowOff>807650</xdr:rowOff>
    </xdr:to>
    <xdr:pic>
      <xdr:nvPicPr>
        <xdr:cNvPr id="60" name="Resim 59" descr="Başak Metal Ayaklı Yan Sehpa - Beyaz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7674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93</xdr:row>
      <xdr:rowOff>44450</xdr:rowOff>
    </xdr:from>
    <xdr:to>
      <xdr:col>1</xdr:col>
      <xdr:colOff>836786</xdr:colOff>
      <xdr:row>93</xdr:row>
      <xdr:rowOff>807650</xdr:rowOff>
    </xdr:to>
    <xdr:pic>
      <xdr:nvPicPr>
        <xdr:cNvPr id="61" name="Resim 60" descr="Başak Metal Ayaklı Yan Sehpa - Do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8550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94</xdr:row>
      <xdr:rowOff>50800</xdr:rowOff>
    </xdr:from>
    <xdr:to>
      <xdr:col>1</xdr:col>
      <xdr:colOff>830436</xdr:colOff>
      <xdr:row>94</xdr:row>
      <xdr:rowOff>814000</xdr:rowOff>
    </xdr:to>
    <xdr:pic>
      <xdr:nvPicPr>
        <xdr:cNvPr id="62" name="Resim 61" descr="Davin Yan Sehpa - Do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94334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73</xdr:row>
      <xdr:rowOff>50800</xdr:rowOff>
    </xdr:from>
    <xdr:to>
      <xdr:col>1</xdr:col>
      <xdr:colOff>830436</xdr:colOff>
      <xdr:row>73</xdr:row>
      <xdr:rowOff>814000</xdr:rowOff>
    </xdr:to>
    <xdr:pic>
      <xdr:nvPicPr>
        <xdr:cNvPr id="63" name="Resim 62" descr="Loni Metal Ayaklı Orta Sehpa - Beyaz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8402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74</xdr:row>
      <xdr:rowOff>31750</xdr:rowOff>
    </xdr:from>
    <xdr:to>
      <xdr:col>1</xdr:col>
      <xdr:colOff>830436</xdr:colOff>
      <xdr:row>74</xdr:row>
      <xdr:rowOff>794950</xdr:rowOff>
    </xdr:to>
    <xdr:pic>
      <xdr:nvPicPr>
        <xdr:cNvPr id="64" name="Resim 63" descr="Loni Metal Ayaklı Orta Sehpa - Do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9259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75</xdr:row>
      <xdr:rowOff>44450</xdr:rowOff>
    </xdr:from>
    <xdr:to>
      <xdr:col>1</xdr:col>
      <xdr:colOff>833611</xdr:colOff>
      <xdr:row>75</xdr:row>
      <xdr:rowOff>807650</xdr:rowOff>
    </xdr:to>
    <xdr:pic>
      <xdr:nvPicPr>
        <xdr:cNvPr id="65" name="Resim 64" descr="Loni Metal Ayaklı Orta Sehpa - Antrasit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148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76</xdr:row>
      <xdr:rowOff>50800</xdr:rowOff>
    </xdr:from>
    <xdr:to>
      <xdr:col>1</xdr:col>
      <xdr:colOff>788600</xdr:colOff>
      <xdr:row>76</xdr:row>
      <xdr:rowOff>814000</xdr:rowOff>
    </xdr:to>
    <xdr:pic>
      <xdr:nvPicPr>
        <xdr:cNvPr id="66" name="Resim 65" descr="Tiger Metal Ayaklı Orta Sehpa - Beyaz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1031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77</xdr:row>
      <xdr:rowOff>57150</xdr:rowOff>
    </xdr:from>
    <xdr:to>
      <xdr:col>1</xdr:col>
      <xdr:colOff>843136</xdr:colOff>
      <xdr:row>77</xdr:row>
      <xdr:rowOff>820350</xdr:rowOff>
    </xdr:to>
    <xdr:pic>
      <xdr:nvPicPr>
        <xdr:cNvPr id="67" name="Resim 66" descr="Tiger Metal Ayaklı Orta Sehpa - Do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1913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78</xdr:row>
      <xdr:rowOff>50800</xdr:rowOff>
    </xdr:from>
    <xdr:to>
      <xdr:col>1</xdr:col>
      <xdr:colOff>836786</xdr:colOff>
      <xdr:row>78</xdr:row>
      <xdr:rowOff>814000</xdr:rowOff>
    </xdr:to>
    <xdr:pic>
      <xdr:nvPicPr>
        <xdr:cNvPr id="68" name="Resim 67" descr="Tiger Metal Ayaklı Orta Sehpa - Antrasit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783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57</xdr:row>
      <xdr:rowOff>57150</xdr:rowOff>
    </xdr:from>
    <xdr:to>
      <xdr:col>1</xdr:col>
      <xdr:colOff>830436</xdr:colOff>
      <xdr:row>57</xdr:row>
      <xdr:rowOff>820350</xdr:rowOff>
    </xdr:to>
    <xdr:pic>
      <xdr:nvPicPr>
        <xdr:cNvPr id="69" name="Resim 68" descr="Elina 1 Kapaklı Kitaplık - Dore/Antrasit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0882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79</xdr:row>
      <xdr:rowOff>57150</xdr:rowOff>
    </xdr:from>
    <xdr:to>
      <xdr:col>1</xdr:col>
      <xdr:colOff>788600</xdr:colOff>
      <xdr:row>79</xdr:row>
      <xdr:rowOff>820350</xdr:rowOff>
    </xdr:to>
    <xdr:pic>
      <xdr:nvPicPr>
        <xdr:cNvPr id="70" name="Resim 69" descr="Elina Orta Sehpa - Dore/Antrasit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3666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58</xdr:row>
      <xdr:rowOff>44450</xdr:rowOff>
    </xdr:from>
    <xdr:to>
      <xdr:col>1</xdr:col>
      <xdr:colOff>830436</xdr:colOff>
      <xdr:row>58</xdr:row>
      <xdr:rowOff>807650</xdr:rowOff>
    </xdr:to>
    <xdr:pic>
      <xdr:nvPicPr>
        <xdr:cNvPr id="71" name="Resim 70" descr="Elina 2 Kapaklı Kitaplık - Dore/Antrasit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746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85</xdr:row>
      <xdr:rowOff>107950</xdr:rowOff>
    </xdr:from>
    <xdr:to>
      <xdr:col>1</xdr:col>
      <xdr:colOff>854586</xdr:colOff>
      <xdr:row>85</xdr:row>
      <xdr:rowOff>712750</xdr:rowOff>
    </xdr:to>
    <xdr:pic>
      <xdr:nvPicPr>
        <xdr:cNvPr id="72" name="Resim 71" descr="Elina Set 6 Tv Ünitesi + 1K Kitaplık - Dore/Antrasit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98512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70</xdr:row>
      <xdr:rowOff>31750</xdr:rowOff>
    </xdr:from>
    <xdr:to>
      <xdr:col>1</xdr:col>
      <xdr:colOff>833611</xdr:colOff>
      <xdr:row>70</xdr:row>
      <xdr:rowOff>794950</xdr:rowOff>
    </xdr:to>
    <xdr:pic>
      <xdr:nvPicPr>
        <xdr:cNvPr id="73" name="Resim 72" descr="Elevate Aynalı Makyaj Masası - Beyaz Ahşap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754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80</xdr:row>
      <xdr:rowOff>120650</xdr:rowOff>
    </xdr:from>
    <xdr:to>
      <xdr:col>1</xdr:col>
      <xdr:colOff>854586</xdr:colOff>
      <xdr:row>80</xdr:row>
      <xdr:rowOff>725450</xdr:rowOff>
    </xdr:to>
    <xdr:pic>
      <xdr:nvPicPr>
        <xdr:cNvPr id="74" name="Resim 73" descr="Elevate Orta Sehpa - Beyaz Ahşap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46061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86</xdr:row>
      <xdr:rowOff>95250</xdr:rowOff>
    </xdr:from>
    <xdr:to>
      <xdr:col>1</xdr:col>
      <xdr:colOff>848236</xdr:colOff>
      <xdr:row>86</xdr:row>
      <xdr:rowOff>700050</xdr:rowOff>
    </xdr:to>
    <xdr:pic>
      <xdr:nvPicPr>
        <xdr:cNvPr id="75" name="Resim 74" descr="Elevate Tv Ünitesi - Beyaz Ahşap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07148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59</xdr:row>
      <xdr:rowOff>57150</xdr:rowOff>
    </xdr:from>
    <xdr:to>
      <xdr:col>1</xdr:col>
      <xdr:colOff>830436</xdr:colOff>
      <xdr:row>59</xdr:row>
      <xdr:rowOff>820350</xdr:rowOff>
    </xdr:to>
    <xdr:pic>
      <xdr:nvPicPr>
        <xdr:cNvPr id="76" name="Resim 75" descr="Minar Kale210 1 Kapaksız 1 Bölme Raf Portmanto Beyaz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2635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60</xdr:row>
      <xdr:rowOff>50800</xdr:rowOff>
    </xdr:from>
    <xdr:to>
      <xdr:col>1</xdr:col>
      <xdr:colOff>830436</xdr:colOff>
      <xdr:row>60</xdr:row>
      <xdr:rowOff>814000</xdr:rowOff>
    </xdr:to>
    <xdr:pic>
      <xdr:nvPicPr>
        <xdr:cNvPr id="77" name="Resim 76" descr="Minar Kale210 2 Kapaksız 2 Bölme Raf Portmanto Beyaz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3505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17</xdr:row>
      <xdr:rowOff>12700</xdr:rowOff>
    </xdr:from>
    <xdr:to>
      <xdr:col>1</xdr:col>
      <xdr:colOff>788600</xdr:colOff>
      <xdr:row>17</xdr:row>
      <xdr:rowOff>775900</xdr:rowOff>
    </xdr:to>
    <xdr:pic>
      <xdr:nvPicPr>
        <xdr:cNvPr id="78" name="Resim 77" descr="Minar Kale210 3 Kapaksız 1 Bölme Raf Portmanto Beyaz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4909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18</xdr:row>
      <xdr:rowOff>38100</xdr:rowOff>
    </xdr:from>
    <xdr:to>
      <xdr:col>1</xdr:col>
      <xdr:colOff>830436</xdr:colOff>
      <xdr:row>18</xdr:row>
      <xdr:rowOff>801300</xdr:rowOff>
    </xdr:to>
    <xdr:pic>
      <xdr:nvPicPr>
        <xdr:cNvPr id="79" name="Resim 78" descr="Lupa Düşer Kapaklı 3 Bölmeli Ayakkabılık - Beyaz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5811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50800</xdr:rowOff>
    </xdr:from>
    <xdr:to>
      <xdr:col>1</xdr:col>
      <xdr:colOff>830436</xdr:colOff>
      <xdr:row>87</xdr:row>
      <xdr:rowOff>814000</xdr:rowOff>
    </xdr:to>
    <xdr:pic>
      <xdr:nvPicPr>
        <xdr:cNvPr id="80" name="Resim 79" descr="Asya Tv Ünitesi Artisan / Antrasit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1546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28</xdr:row>
      <xdr:rowOff>50800</xdr:rowOff>
    </xdr:from>
    <xdr:to>
      <xdr:col>1</xdr:col>
      <xdr:colOff>830436</xdr:colOff>
      <xdr:row>28</xdr:row>
      <xdr:rowOff>814000</xdr:rowOff>
    </xdr:to>
    <xdr:pic>
      <xdr:nvPicPr>
        <xdr:cNvPr id="81" name="Resim 80" descr="Elina Çalışma Masası - Dore/Antrasit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4587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29</xdr:row>
      <xdr:rowOff>44450</xdr:rowOff>
    </xdr:from>
    <xdr:to>
      <xdr:col>1</xdr:col>
      <xdr:colOff>830436</xdr:colOff>
      <xdr:row>29</xdr:row>
      <xdr:rowOff>807650</xdr:rowOff>
    </xdr:to>
    <xdr:pic>
      <xdr:nvPicPr>
        <xdr:cNvPr id="82" name="Resim 81" descr="Elina Çalışma Masası - Dore/Beyaz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5457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33</xdr:row>
      <xdr:rowOff>50800</xdr:rowOff>
    </xdr:from>
    <xdr:to>
      <xdr:col>1</xdr:col>
      <xdr:colOff>836786</xdr:colOff>
      <xdr:row>33</xdr:row>
      <xdr:rowOff>814000</xdr:rowOff>
    </xdr:to>
    <xdr:pic>
      <xdr:nvPicPr>
        <xdr:cNvPr id="83" name="Resim 82" descr="Clara Çok Amaçlı Dolap - Senza/Beyaz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450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34</xdr:row>
      <xdr:rowOff>50800</xdr:rowOff>
    </xdr:from>
    <xdr:to>
      <xdr:col>1</xdr:col>
      <xdr:colOff>843136</xdr:colOff>
      <xdr:row>34</xdr:row>
      <xdr:rowOff>814000</xdr:rowOff>
    </xdr:to>
    <xdr:pic>
      <xdr:nvPicPr>
        <xdr:cNvPr id="84" name="Resim 83" descr="Orya Çok Amaçlı Dolap - Senza/Beyaz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0721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69850</xdr:rowOff>
    </xdr:from>
    <xdr:to>
      <xdr:col>1</xdr:col>
      <xdr:colOff>830436</xdr:colOff>
      <xdr:row>35</xdr:row>
      <xdr:rowOff>833050</xdr:rowOff>
    </xdr:to>
    <xdr:pic>
      <xdr:nvPicPr>
        <xdr:cNvPr id="85" name="Resim 84" descr="Reyna Çok Amaçlı Dolap - Senza/Beyaz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1616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</xdr:row>
      <xdr:rowOff>76200</xdr:rowOff>
    </xdr:from>
    <xdr:to>
      <xdr:col>1</xdr:col>
      <xdr:colOff>830436</xdr:colOff>
      <xdr:row>36</xdr:row>
      <xdr:rowOff>839400</xdr:rowOff>
    </xdr:to>
    <xdr:pic>
      <xdr:nvPicPr>
        <xdr:cNvPr id="86" name="Resim 85" descr="Patris Çok Amaçlı Dolap - Senza/Antrasit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2499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65</xdr:row>
      <xdr:rowOff>50800</xdr:rowOff>
    </xdr:from>
    <xdr:to>
      <xdr:col>1</xdr:col>
      <xdr:colOff>830436</xdr:colOff>
      <xdr:row>65</xdr:row>
      <xdr:rowOff>814000</xdr:rowOff>
    </xdr:to>
    <xdr:pic>
      <xdr:nvPicPr>
        <xdr:cNvPr id="87" name="Resim 86" descr="Esta Konsol 120 Cm - Senza/Antrasit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0515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66</xdr:row>
      <xdr:rowOff>57150</xdr:rowOff>
    </xdr:from>
    <xdr:to>
      <xdr:col>1</xdr:col>
      <xdr:colOff>830436</xdr:colOff>
      <xdr:row>66</xdr:row>
      <xdr:rowOff>820350</xdr:rowOff>
    </xdr:to>
    <xdr:pic>
      <xdr:nvPicPr>
        <xdr:cNvPr id="88" name="Resim 87" descr="Esta Konsol 180 Cm - Senza/Antrasit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1398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88</xdr:row>
      <xdr:rowOff>57150</xdr:rowOff>
    </xdr:from>
    <xdr:to>
      <xdr:col>1</xdr:col>
      <xdr:colOff>830436</xdr:colOff>
      <xdr:row>88</xdr:row>
      <xdr:rowOff>820350</xdr:rowOff>
    </xdr:to>
    <xdr:pic>
      <xdr:nvPicPr>
        <xdr:cNvPr id="89" name="Resim 88" descr="Esta Tv Ünitesi - Senza/Antrasit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2429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76200</xdr:rowOff>
    </xdr:from>
    <xdr:to>
      <xdr:col>1</xdr:col>
      <xdr:colOff>830436</xdr:colOff>
      <xdr:row>37</xdr:row>
      <xdr:rowOff>839400</xdr:rowOff>
    </xdr:to>
    <xdr:pic>
      <xdr:nvPicPr>
        <xdr:cNvPr id="90" name="Resim 89" descr="Andy Çok Amaçlı Dolap - Senza/Antrasit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3375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30</xdr:row>
      <xdr:rowOff>38100</xdr:rowOff>
    </xdr:from>
    <xdr:to>
      <xdr:col>1</xdr:col>
      <xdr:colOff>836786</xdr:colOff>
      <xdr:row>30</xdr:row>
      <xdr:rowOff>801300</xdr:rowOff>
    </xdr:to>
    <xdr:pic>
      <xdr:nvPicPr>
        <xdr:cNvPr id="91" name="Resim 90" descr="Aron Metal Ayaklı Çalışma Masası - Dore/Mat Siyah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327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61</xdr:row>
      <xdr:rowOff>38100</xdr:rowOff>
    </xdr:from>
    <xdr:to>
      <xdr:col>1</xdr:col>
      <xdr:colOff>833611</xdr:colOff>
      <xdr:row>61</xdr:row>
      <xdr:rowOff>801300</xdr:rowOff>
    </xdr:to>
    <xdr:pic>
      <xdr:nvPicPr>
        <xdr:cNvPr id="92" name="Resim 91" descr="Bella 4 Bölmeli Kitaplık - Senza/Beyaz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368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89</xdr:row>
      <xdr:rowOff>57150</xdr:rowOff>
    </xdr:from>
    <xdr:to>
      <xdr:col>1</xdr:col>
      <xdr:colOff>833611</xdr:colOff>
      <xdr:row>89</xdr:row>
      <xdr:rowOff>820350</xdr:rowOff>
    </xdr:to>
    <xdr:pic>
      <xdr:nvPicPr>
        <xdr:cNvPr id="93" name="Resim 92" descr="Dream Tv Ünitesi - Senza/Beyaz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305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50800</xdr:rowOff>
    </xdr:from>
    <xdr:to>
      <xdr:col>1</xdr:col>
      <xdr:colOff>830436</xdr:colOff>
      <xdr:row>38</xdr:row>
      <xdr:rowOff>814000</xdr:rowOff>
    </xdr:to>
    <xdr:pic>
      <xdr:nvPicPr>
        <xdr:cNvPr id="94" name="Resim 93" descr="Liana Çok Amaçlı Dolap - Beyaz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4226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90</xdr:row>
      <xdr:rowOff>50800</xdr:rowOff>
    </xdr:from>
    <xdr:to>
      <xdr:col>1</xdr:col>
      <xdr:colOff>830436</xdr:colOff>
      <xdr:row>90</xdr:row>
      <xdr:rowOff>814000</xdr:rowOff>
    </xdr:to>
    <xdr:pic>
      <xdr:nvPicPr>
        <xdr:cNvPr id="95" name="Resim 94" descr="Lida Tv Ünitesi - Artisan/Antrasit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4175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91</xdr:row>
      <xdr:rowOff>44450</xdr:rowOff>
    </xdr:from>
    <xdr:to>
      <xdr:col>1</xdr:col>
      <xdr:colOff>862186</xdr:colOff>
      <xdr:row>91</xdr:row>
      <xdr:rowOff>807650</xdr:rowOff>
    </xdr:to>
    <xdr:pic>
      <xdr:nvPicPr>
        <xdr:cNvPr id="96" name="Resim 95" descr="Mandy Tv Ünitesi - Beyaz/Siyah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85045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81</xdr:row>
      <xdr:rowOff>57150</xdr:rowOff>
    </xdr:from>
    <xdr:to>
      <xdr:col>1</xdr:col>
      <xdr:colOff>830436</xdr:colOff>
      <xdr:row>81</xdr:row>
      <xdr:rowOff>820350</xdr:rowOff>
    </xdr:to>
    <xdr:pic>
      <xdr:nvPicPr>
        <xdr:cNvPr id="97" name="Resim 96" descr="Olina Orta Sehpa - Senza/Antrasit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5418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39</xdr:row>
      <xdr:rowOff>76200</xdr:rowOff>
    </xdr:from>
    <xdr:to>
      <xdr:col>1</xdr:col>
      <xdr:colOff>843136</xdr:colOff>
      <xdr:row>39</xdr:row>
      <xdr:rowOff>839400</xdr:rowOff>
    </xdr:to>
    <xdr:pic>
      <xdr:nvPicPr>
        <xdr:cNvPr id="98" name="Resim 97" descr="Viyola Çok Amaçlı Dolap - Beyaz Ahşap Tezgah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5128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82</xdr:row>
      <xdr:rowOff>82549</xdr:rowOff>
    </xdr:from>
    <xdr:to>
      <xdr:col>1</xdr:col>
      <xdr:colOff>877162</xdr:colOff>
      <xdr:row>82</xdr:row>
      <xdr:rowOff>687349</xdr:rowOff>
    </xdr:to>
    <xdr:pic>
      <xdr:nvPicPr>
        <xdr:cNvPr id="107" name="Resim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42900" y="77196949"/>
          <a:ext cx="860726" cy="6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83</xdr:row>
      <xdr:rowOff>38100</xdr:rowOff>
    </xdr:from>
    <xdr:to>
      <xdr:col>1</xdr:col>
      <xdr:colOff>843136</xdr:colOff>
      <xdr:row>83</xdr:row>
      <xdr:rowOff>801300</xdr:rowOff>
    </xdr:to>
    <xdr:pic>
      <xdr:nvPicPr>
        <xdr:cNvPr id="113" name="Resim 112" descr="Minar Maya Tv Ünitesi Tv Sehpası Çırağa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8028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18480E-0297-401E-9E9C-11F0146BA458}" name="Tablo1" displayName="Tablo1" ref="A1:M97" totalsRowShown="0" headerRowDxfId="0" dataDxfId="1" headerRowBorderDxfId="16" tableBorderDxfId="17" totalsRowBorderDxfId="15" headerRowCellStyle="Virgül" dataCellStyle="Virgül">
  <autoFilter ref="A1:M97" xr:uid="{AD18480E-0297-401E-9E9C-11F0146BA458}"/>
  <tableColumns count="13">
    <tableColumn id="1" xr3:uid="{DBD559B3-CC5B-4071-AC63-ACC7A5567C31}" name="No" dataDxfId="14"/>
    <tableColumn id="2" xr3:uid="{39E41BB9-577F-4D50-BC05-3B30F19362E1}" name="Product Visual" dataDxfId="13"/>
    <tableColumn id="3" xr3:uid="{C833D65D-45D8-460C-BDDB-A1CB5494B947}" name="Product Category" dataDxfId="12"/>
    <tableColumn id="4" xr3:uid="{DBB2D9C9-3248-4C04-98C4-08F6B3A5DBDA}" name="Product Code" dataDxfId="11"/>
    <tableColumn id="5" xr3:uid="{9054E52C-2C2F-4742-BC79-AB95525FA0D0}" name="Product Name" dataDxfId="10"/>
    <tableColumn id="6" xr3:uid="{232EAFBA-18BD-4A2B-B9DC-03C39B13B63E}" name="Packaging Dimensions(Inch)" dataDxfId="9" dataCellStyle="Virgül"/>
    <tableColumn id="7" xr3:uid="{DE5E3F97-1675-49E1-B30B-9B3639A1D3B6}" name="Product Gross Weight(kg)" dataDxfId="8" dataCellStyle="Virgül"/>
    <tableColumn id="8" xr3:uid="{6EC8234B-8775-4403-9226-54D4FE5DD348}" name="Product Gross Weight(lbs)" dataDxfId="7" dataCellStyle="Virgül">
      <calculatedColumnFormula>G2/0.453592</calculatedColumnFormula>
    </tableColumn>
    <tableColumn id="9" xr3:uid="{33032B8C-84D1-4B6B-A46A-D10B7138C00B}" name="Product Net Weight(kg)" dataDxfId="6" dataCellStyle="Virgül"/>
    <tableColumn id="10" xr3:uid="{5C795BA9-80D5-4D50-BC9A-6AEFAA8A067A}" name="Product Net Weight(lbs)" dataDxfId="5" dataCellStyle="Virgül">
      <calculatedColumnFormula>I2/0.453592</calculatedColumnFormula>
    </tableColumn>
    <tableColumn id="11" xr3:uid="{D9E91C16-3C93-46A8-A1D3-A3BB8019D824}" name="Volume(ft³)" dataDxfId="4" dataCellStyle="Virgül">
      <calculatedColumnFormula>L2*35.3147</calculatedColumnFormula>
    </tableColumn>
    <tableColumn id="12" xr3:uid="{963DBAA7-FE44-4507-BD78-9436953F3B86}" name="Volume(m³)" dataDxfId="3" dataCellStyle="Virgül"/>
    <tableColumn id="13" xr3:uid="{00C65292-401A-4363-B4BC-0EF8299A3D69}" name="40 hc (2689 ft³)" dataDxfId="2" dataCellStyle="Virgül">
      <calculatedColumnFormula>2476/K2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7"/>
  <sheetViews>
    <sheetView tabSelected="1" zoomScale="85" zoomScaleNormal="85" workbookViewId="0">
      <selection sqref="A1:M97"/>
    </sheetView>
  </sheetViews>
  <sheetFormatPr defaultColWidth="32.1796875" defaultRowHeight="69" customHeight="1" x14ac:dyDescent="0.35"/>
  <cols>
    <col min="1" max="1" width="6" style="1" customWidth="1"/>
    <col min="2" max="2" width="18.36328125" style="1" customWidth="1"/>
    <col min="3" max="3" width="21.36328125" style="1" customWidth="1"/>
    <col min="4" max="4" width="17.36328125" style="1" customWidth="1"/>
    <col min="5" max="5" width="36.453125" style="15" bestFit="1" customWidth="1"/>
    <col min="6" max="6" width="34.1796875" style="16" customWidth="1"/>
    <col min="7" max="7" width="31.36328125" style="16" hidden="1" customWidth="1"/>
    <col min="8" max="8" width="32" style="17" bestFit="1" customWidth="1"/>
    <col min="9" max="9" width="27.453125" style="17" hidden="1" customWidth="1"/>
    <col min="10" max="10" width="28.54296875" style="17" customWidth="1"/>
    <col min="11" max="11" width="15.26953125" style="17" customWidth="1"/>
    <col min="12" max="12" width="14.36328125" style="17" hidden="1" customWidth="1"/>
    <col min="13" max="13" width="18.7265625" style="19" customWidth="1"/>
    <col min="14" max="14" width="12.453125" style="1" bestFit="1" customWidth="1"/>
    <col min="15" max="16384" width="32.1796875" style="1"/>
  </cols>
  <sheetData>
    <row r="1" spans="1:13" s="18" customFormat="1" ht="69" customHeight="1" x14ac:dyDescent="0.35">
      <c r="A1" s="23" t="s">
        <v>3</v>
      </c>
      <c r="B1" s="24" t="s">
        <v>2</v>
      </c>
      <c r="C1" s="24" t="s">
        <v>4</v>
      </c>
      <c r="D1" s="24" t="s">
        <v>5</v>
      </c>
      <c r="E1" s="25" t="s">
        <v>6</v>
      </c>
      <c r="F1" s="26" t="s">
        <v>214</v>
      </c>
      <c r="G1" s="26" t="s">
        <v>9</v>
      </c>
      <c r="H1" s="27" t="s">
        <v>10</v>
      </c>
      <c r="I1" s="27" t="s">
        <v>8</v>
      </c>
      <c r="J1" s="27" t="s">
        <v>11</v>
      </c>
      <c r="K1" s="27" t="s">
        <v>282</v>
      </c>
      <c r="L1" s="27" t="s">
        <v>7</v>
      </c>
      <c r="M1" s="28" t="s">
        <v>283</v>
      </c>
    </row>
    <row r="2" spans="1:13" ht="69" customHeight="1" x14ac:dyDescent="0.35">
      <c r="A2" s="20">
        <v>1</v>
      </c>
      <c r="B2" s="3"/>
      <c r="C2" s="3" t="s">
        <v>204</v>
      </c>
      <c r="D2" s="4" t="s">
        <v>12</v>
      </c>
      <c r="E2" s="2" t="s">
        <v>108</v>
      </c>
      <c r="F2" s="5" t="s">
        <v>215</v>
      </c>
      <c r="G2" s="5">
        <v>19.25</v>
      </c>
      <c r="H2" s="6">
        <f t="shared" ref="H2:H33" si="0">G2/0.453592</f>
        <v>42.439020088537717</v>
      </c>
      <c r="I2" s="6">
        <v>18</v>
      </c>
      <c r="J2" s="6">
        <f>I2/0.453592</f>
        <v>39.683239563307993</v>
      </c>
      <c r="K2" s="6">
        <f>L2*35.3147</f>
        <v>2.3385394340000003</v>
      </c>
      <c r="L2" s="6">
        <v>6.6220000000000001E-2</v>
      </c>
      <c r="M2" s="22">
        <f>2476/K2</f>
        <v>1058.7805208676245</v>
      </c>
    </row>
    <row r="3" spans="1:13" ht="69" customHeight="1" x14ac:dyDescent="0.35">
      <c r="A3" s="20">
        <v>2</v>
      </c>
      <c r="B3" s="3"/>
      <c r="C3" s="3" t="s">
        <v>204</v>
      </c>
      <c r="D3" s="4" t="s">
        <v>13</v>
      </c>
      <c r="E3" s="2" t="s">
        <v>109</v>
      </c>
      <c r="F3" s="5" t="s">
        <v>215</v>
      </c>
      <c r="G3" s="5">
        <v>19.25</v>
      </c>
      <c r="H3" s="6">
        <f t="shared" si="0"/>
        <v>42.439020088537717</v>
      </c>
      <c r="I3" s="6">
        <v>18</v>
      </c>
      <c r="J3" s="6">
        <f t="shared" ref="J3:J66" si="1">I3/0.453592</f>
        <v>39.683239563307993</v>
      </c>
      <c r="K3" s="6">
        <f t="shared" ref="K3:K66" si="2">L3*35.3147</f>
        <v>2.3385394340000003</v>
      </c>
      <c r="L3" s="6">
        <v>6.6220000000000001E-2</v>
      </c>
      <c r="M3" s="22">
        <f t="shared" ref="M3:M66" si="3">2476/K3</f>
        <v>1058.7805208676245</v>
      </c>
    </row>
    <row r="4" spans="1:13" ht="69" customHeight="1" x14ac:dyDescent="0.35">
      <c r="A4" s="20">
        <v>3</v>
      </c>
      <c r="B4" s="3"/>
      <c r="C4" s="3" t="s">
        <v>204</v>
      </c>
      <c r="D4" s="4" t="s">
        <v>14</v>
      </c>
      <c r="E4" s="2" t="s">
        <v>110</v>
      </c>
      <c r="F4" s="7" t="s">
        <v>216</v>
      </c>
      <c r="G4" s="5">
        <v>27.8</v>
      </c>
      <c r="H4" s="6">
        <f t="shared" si="0"/>
        <v>61.288558881109019</v>
      </c>
      <c r="I4" s="6">
        <v>25</v>
      </c>
      <c r="J4" s="6">
        <f t="shared" si="1"/>
        <v>55.115610504594436</v>
      </c>
      <c r="K4" s="6">
        <f t="shared" si="2"/>
        <v>2.7035521732000003</v>
      </c>
      <c r="L4" s="6">
        <v>7.6555999999999999E-2</v>
      </c>
      <c r="M4" s="22">
        <f t="shared" si="3"/>
        <v>915.8321502149289</v>
      </c>
    </row>
    <row r="5" spans="1:13" ht="69" customHeight="1" x14ac:dyDescent="0.35">
      <c r="A5" s="20">
        <v>4</v>
      </c>
      <c r="B5" s="8"/>
      <c r="C5" s="3" t="s">
        <v>204</v>
      </c>
      <c r="D5" s="4" t="s">
        <v>15</v>
      </c>
      <c r="E5" s="2" t="s">
        <v>111</v>
      </c>
      <c r="F5" s="7" t="s">
        <v>217</v>
      </c>
      <c r="G5" s="5">
        <v>44.55</v>
      </c>
      <c r="H5" s="6">
        <f t="shared" si="0"/>
        <v>98.21601791918728</v>
      </c>
      <c r="I5" s="6">
        <v>42</v>
      </c>
      <c r="J5" s="6">
        <f t="shared" si="1"/>
        <v>92.594225647718659</v>
      </c>
      <c r="K5" s="6">
        <f t="shared" si="2"/>
        <v>4.9053884034999999</v>
      </c>
      <c r="L5" s="6">
        <v>0.138905</v>
      </c>
      <c r="M5" s="22">
        <f t="shared" si="3"/>
        <v>504.75106073830386</v>
      </c>
    </row>
    <row r="6" spans="1:13" ht="69" customHeight="1" x14ac:dyDescent="0.35">
      <c r="A6" s="20">
        <v>5</v>
      </c>
      <c r="B6" s="3"/>
      <c r="C6" s="3" t="s">
        <v>204</v>
      </c>
      <c r="D6" s="4" t="s">
        <v>16</v>
      </c>
      <c r="E6" s="2" t="s">
        <v>112</v>
      </c>
      <c r="F6" s="7" t="s">
        <v>218</v>
      </c>
      <c r="G6" s="5">
        <v>37.15</v>
      </c>
      <c r="H6" s="6">
        <f t="shared" si="0"/>
        <v>81.901797209827336</v>
      </c>
      <c r="I6" s="6">
        <v>35</v>
      </c>
      <c r="J6" s="6">
        <f t="shared" si="1"/>
        <v>77.161854706432209</v>
      </c>
      <c r="K6" s="6">
        <f t="shared" si="2"/>
        <v>3.9544341619000005</v>
      </c>
      <c r="L6" s="6">
        <v>0.11197700000000001</v>
      </c>
      <c r="M6" s="22">
        <f t="shared" si="3"/>
        <v>626.13256375732601</v>
      </c>
    </row>
    <row r="7" spans="1:13" ht="69" customHeight="1" x14ac:dyDescent="0.35">
      <c r="A7" s="20">
        <v>6</v>
      </c>
      <c r="B7" s="3"/>
      <c r="C7" s="3" t="s">
        <v>204</v>
      </c>
      <c r="D7" s="4" t="s">
        <v>17</v>
      </c>
      <c r="E7" s="2" t="s">
        <v>113</v>
      </c>
      <c r="F7" s="7" t="s">
        <v>219</v>
      </c>
      <c r="G7" s="5">
        <v>24.05</v>
      </c>
      <c r="H7" s="6">
        <f t="shared" si="0"/>
        <v>53.021217305419853</v>
      </c>
      <c r="I7" s="6">
        <v>23</v>
      </c>
      <c r="J7" s="6">
        <f t="shared" si="1"/>
        <v>50.706361664226883</v>
      </c>
      <c r="K7" s="6">
        <f t="shared" si="2"/>
        <v>2.7873892710000003</v>
      </c>
      <c r="L7" s="6">
        <v>7.893E-2</v>
      </c>
      <c r="M7" s="22">
        <f t="shared" si="3"/>
        <v>888.28640683965659</v>
      </c>
    </row>
    <row r="8" spans="1:13" ht="69" customHeight="1" x14ac:dyDescent="0.35">
      <c r="A8" s="20">
        <v>7</v>
      </c>
      <c r="B8" s="8"/>
      <c r="C8" s="3" t="s">
        <v>204</v>
      </c>
      <c r="D8" s="4" t="s">
        <v>18</v>
      </c>
      <c r="E8" s="2" t="s">
        <v>114</v>
      </c>
      <c r="F8" s="7" t="s">
        <v>220</v>
      </c>
      <c r="G8" s="5">
        <v>50.05</v>
      </c>
      <c r="H8" s="6">
        <f t="shared" si="0"/>
        <v>110.34145223019806</v>
      </c>
      <c r="I8" s="6">
        <v>48</v>
      </c>
      <c r="J8" s="6">
        <f t="shared" si="1"/>
        <v>105.82197216882132</v>
      </c>
      <c r="K8" s="6">
        <f t="shared" si="2"/>
        <v>4.5477034645500005</v>
      </c>
      <c r="L8" s="6">
        <v>0.12877650000000002</v>
      </c>
      <c r="M8" s="22">
        <f t="shared" si="3"/>
        <v>544.45062640974163</v>
      </c>
    </row>
    <row r="9" spans="1:13" ht="69" customHeight="1" x14ac:dyDescent="0.35">
      <c r="A9" s="20">
        <v>8</v>
      </c>
      <c r="B9" s="3"/>
      <c r="C9" s="3" t="s">
        <v>204</v>
      </c>
      <c r="D9" s="4" t="s">
        <v>19</v>
      </c>
      <c r="E9" s="2" t="s">
        <v>115</v>
      </c>
      <c r="F9" s="7" t="s">
        <v>219</v>
      </c>
      <c r="G9" s="5">
        <v>24.05</v>
      </c>
      <c r="H9" s="6">
        <f t="shared" si="0"/>
        <v>53.021217305419853</v>
      </c>
      <c r="I9" s="6">
        <v>23</v>
      </c>
      <c r="J9" s="6">
        <f t="shared" si="1"/>
        <v>50.706361664226883</v>
      </c>
      <c r="K9" s="6">
        <f t="shared" si="2"/>
        <v>2.7873892710000003</v>
      </c>
      <c r="L9" s="6">
        <v>7.893E-2</v>
      </c>
      <c r="M9" s="22">
        <f t="shared" si="3"/>
        <v>888.28640683965659</v>
      </c>
    </row>
    <row r="10" spans="1:13" ht="77.5" x14ac:dyDescent="0.35">
      <c r="A10" s="20">
        <v>9</v>
      </c>
      <c r="B10" s="8"/>
      <c r="C10" s="3" t="s">
        <v>204</v>
      </c>
      <c r="D10" s="4" t="s">
        <v>20</v>
      </c>
      <c r="E10" s="2" t="s">
        <v>116</v>
      </c>
      <c r="F10" s="7" t="s">
        <v>221</v>
      </c>
      <c r="G10" s="5">
        <v>96.3</v>
      </c>
      <c r="H10" s="6">
        <f t="shared" si="0"/>
        <v>212.30533166369776</v>
      </c>
      <c r="I10" s="6">
        <v>90</v>
      </c>
      <c r="J10" s="6">
        <f t="shared" si="1"/>
        <v>198.41619781653998</v>
      </c>
      <c r="K10" s="6">
        <f t="shared" si="2"/>
        <v>9.0763723058000014</v>
      </c>
      <c r="L10" s="6">
        <v>0.25701400000000002</v>
      </c>
      <c r="M10" s="22">
        <f t="shared" si="3"/>
        <v>272.79621379323339</v>
      </c>
    </row>
    <row r="11" spans="1:13" ht="69" customHeight="1" x14ac:dyDescent="0.35">
      <c r="A11" s="20">
        <v>10</v>
      </c>
      <c r="B11" s="3"/>
      <c r="C11" s="3" t="s">
        <v>204</v>
      </c>
      <c r="D11" s="4" t="s">
        <v>21</v>
      </c>
      <c r="E11" s="2" t="s">
        <v>117</v>
      </c>
      <c r="F11" s="7" t="s">
        <v>220</v>
      </c>
      <c r="G11" s="5">
        <v>50.05</v>
      </c>
      <c r="H11" s="6">
        <f t="shared" si="0"/>
        <v>110.34145223019806</v>
      </c>
      <c r="I11" s="6">
        <v>48</v>
      </c>
      <c r="J11" s="6">
        <f t="shared" si="1"/>
        <v>105.82197216882132</v>
      </c>
      <c r="K11" s="6">
        <f t="shared" si="2"/>
        <v>4.5477034645500005</v>
      </c>
      <c r="L11" s="6">
        <v>0.12877650000000002</v>
      </c>
      <c r="M11" s="22">
        <f t="shared" si="3"/>
        <v>544.45062640974163</v>
      </c>
    </row>
    <row r="12" spans="1:13" ht="77.5" x14ac:dyDescent="0.35">
      <c r="A12" s="20">
        <v>11</v>
      </c>
      <c r="B12" s="8"/>
      <c r="C12" s="3" t="s">
        <v>204</v>
      </c>
      <c r="D12" s="4" t="s">
        <v>22</v>
      </c>
      <c r="E12" s="2" t="s">
        <v>118</v>
      </c>
      <c r="F12" s="7" t="s">
        <v>222</v>
      </c>
      <c r="G12" s="5">
        <v>96.3</v>
      </c>
      <c r="H12" s="6">
        <f t="shared" si="0"/>
        <v>212.30533166369776</v>
      </c>
      <c r="I12" s="6">
        <v>90</v>
      </c>
      <c r="J12" s="6">
        <f t="shared" si="1"/>
        <v>198.41619781653998</v>
      </c>
      <c r="K12" s="6">
        <f t="shared" si="2"/>
        <v>9.0763723058000014</v>
      </c>
      <c r="L12" s="6">
        <v>0.25701400000000002</v>
      </c>
      <c r="M12" s="22">
        <f t="shared" si="3"/>
        <v>272.79621379323339</v>
      </c>
    </row>
    <row r="13" spans="1:13" ht="69" customHeight="1" x14ac:dyDescent="0.35">
      <c r="A13" s="20">
        <v>12</v>
      </c>
      <c r="B13" s="3"/>
      <c r="C13" s="3" t="s">
        <v>204</v>
      </c>
      <c r="D13" s="4" t="s">
        <v>23</v>
      </c>
      <c r="E13" s="2" t="s">
        <v>119</v>
      </c>
      <c r="F13" s="7" t="s">
        <v>219</v>
      </c>
      <c r="G13" s="5">
        <v>24.05</v>
      </c>
      <c r="H13" s="6">
        <f t="shared" si="0"/>
        <v>53.021217305419853</v>
      </c>
      <c r="I13" s="6">
        <v>23</v>
      </c>
      <c r="J13" s="6">
        <f t="shared" si="1"/>
        <v>50.706361664226883</v>
      </c>
      <c r="K13" s="6">
        <f t="shared" si="2"/>
        <v>2.7873892710000003</v>
      </c>
      <c r="L13" s="6">
        <v>7.893E-2</v>
      </c>
      <c r="M13" s="22">
        <f t="shared" si="3"/>
        <v>888.28640683965659</v>
      </c>
    </row>
    <row r="14" spans="1:13" ht="69" customHeight="1" x14ac:dyDescent="0.35">
      <c r="A14" s="20">
        <v>13</v>
      </c>
      <c r="B14" s="8"/>
      <c r="C14" s="3" t="s">
        <v>204</v>
      </c>
      <c r="D14" s="4" t="s">
        <v>24</v>
      </c>
      <c r="E14" s="2" t="s">
        <v>120</v>
      </c>
      <c r="F14" s="7" t="s">
        <v>220</v>
      </c>
      <c r="G14" s="5">
        <v>50.05</v>
      </c>
      <c r="H14" s="6">
        <f t="shared" si="0"/>
        <v>110.34145223019806</v>
      </c>
      <c r="I14" s="6">
        <v>48</v>
      </c>
      <c r="J14" s="6">
        <f t="shared" si="1"/>
        <v>105.82197216882132</v>
      </c>
      <c r="K14" s="6">
        <f t="shared" si="2"/>
        <v>4.5477034645500005</v>
      </c>
      <c r="L14" s="6">
        <v>0.12877650000000002</v>
      </c>
      <c r="M14" s="22">
        <f t="shared" si="3"/>
        <v>544.45062640974163</v>
      </c>
    </row>
    <row r="15" spans="1:13" ht="77.5" x14ac:dyDescent="0.35">
      <c r="A15" s="20">
        <v>14</v>
      </c>
      <c r="B15" s="3"/>
      <c r="C15" s="3" t="s">
        <v>204</v>
      </c>
      <c r="D15" s="4" t="s">
        <v>25</v>
      </c>
      <c r="E15" s="2" t="s">
        <v>121</v>
      </c>
      <c r="F15" s="7" t="s">
        <v>221</v>
      </c>
      <c r="G15" s="5">
        <v>96.3</v>
      </c>
      <c r="H15" s="6">
        <f t="shared" si="0"/>
        <v>212.30533166369776</v>
      </c>
      <c r="I15" s="6">
        <v>90</v>
      </c>
      <c r="J15" s="6">
        <f t="shared" si="1"/>
        <v>198.41619781653998</v>
      </c>
      <c r="K15" s="6">
        <f t="shared" si="2"/>
        <v>9.0763723058000014</v>
      </c>
      <c r="L15" s="6">
        <v>0.25701400000000002</v>
      </c>
      <c r="M15" s="22">
        <f t="shared" si="3"/>
        <v>272.79621379323339</v>
      </c>
    </row>
    <row r="16" spans="1:13" ht="69" customHeight="1" x14ac:dyDescent="0.35">
      <c r="A16" s="20">
        <v>15</v>
      </c>
      <c r="B16" s="8"/>
      <c r="C16" s="3" t="s">
        <v>204</v>
      </c>
      <c r="D16" s="4" t="s">
        <v>26</v>
      </c>
      <c r="E16" s="2" t="s">
        <v>122</v>
      </c>
      <c r="F16" s="7" t="s">
        <v>220</v>
      </c>
      <c r="G16" s="5">
        <v>50.05</v>
      </c>
      <c r="H16" s="6">
        <f t="shared" si="0"/>
        <v>110.34145223019806</v>
      </c>
      <c r="I16" s="6">
        <v>48</v>
      </c>
      <c r="J16" s="6">
        <f t="shared" si="1"/>
        <v>105.82197216882132</v>
      </c>
      <c r="K16" s="6">
        <f t="shared" si="2"/>
        <v>4.5477034645500005</v>
      </c>
      <c r="L16" s="6">
        <v>0.12877650000000002</v>
      </c>
      <c r="M16" s="22">
        <f t="shared" si="3"/>
        <v>544.45062640974163</v>
      </c>
    </row>
    <row r="17" spans="1:13" ht="77.5" x14ac:dyDescent="0.35">
      <c r="A17" s="20">
        <v>16</v>
      </c>
      <c r="B17" s="3"/>
      <c r="C17" s="3" t="s">
        <v>204</v>
      </c>
      <c r="D17" s="4" t="s">
        <v>27</v>
      </c>
      <c r="E17" s="2" t="s">
        <v>123</v>
      </c>
      <c r="F17" s="7" t="s">
        <v>221</v>
      </c>
      <c r="G17" s="5">
        <v>96.3</v>
      </c>
      <c r="H17" s="6">
        <f t="shared" si="0"/>
        <v>212.30533166369776</v>
      </c>
      <c r="I17" s="6">
        <v>90</v>
      </c>
      <c r="J17" s="6">
        <f t="shared" si="1"/>
        <v>198.41619781653998</v>
      </c>
      <c r="K17" s="6">
        <f t="shared" si="2"/>
        <v>9.0763723058000014</v>
      </c>
      <c r="L17" s="6">
        <v>0.25701400000000002</v>
      </c>
      <c r="M17" s="22">
        <f t="shared" si="3"/>
        <v>272.79621379323339</v>
      </c>
    </row>
    <row r="18" spans="1:13" ht="69" customHeight="1" x14ac:dyDescent="0.35">
      <c r="A18" s="20">
        <v>17</v>
      </c>
      <c r="B18" s="8"/>
      <c r="C18" s="3" t="s">
        <v>204</v>
      </c>
      <c r="D18" s="4" t="s">
        <v>28</v>
      </c>
      <c r="E18" s="2" t="s">
        <v>124</v>
      </c>
      <c r="F18" s="7" t="s">
        <v>223</v>
      </c>
      <c r="G18" s="5">
        <v>63.7</v>
      </c>
      <c r="H18" s="6">
        <f t="shared" si="0"/>
        <v>140.43457556570664</v>
      </c>
      <c r="I18" s="6">
        <v>60</v>
      </c>
      <c r="J18" s="6">
        <f t="shared" si="1"/>
        <v>132.27746521102665</v>
      </c>
      <c r="K18" s="6">
        <f t="shared" si="2"/>
        <v>5.3426903335999993</v>
      </c>
      <c r="L18" s="6">
        <v>0.15128799999999998</v>
      </c>
      <c r="M18" s="22">
        <f t="shared" si="3"/>
        <v>463.43692884996898</v>
      </c>
    </row>
    <row r="19" spans="1:13" ht="69" customHeight="1" x14ac:dyDescent="0.35">
      <c r="A19" s="20">
        <v>18</v>
      </c>
      <c r="B19" s="3"/>
      <c r="C19" s="3" t="s">
        <v>204</v>
      </c>
      <c r="D19" s="4" t="s">
        <v>29</v>
      </c>
      <c r="E19" s="2" t="s">
        <v>125</v>
      </c>
      <c r="F19" s="5" t="s">
        <v>224</v>
      </c>
      <c r="G19" s="5">
        <v>23.9</v>
      </c>
      <c r="H19" s="6">
        <f t="shared" si="0"/>
        <v>52.690523642392279</v>
      </c>
      <c r="I19" s="6">
        <v>22</v>
      </c>
      <c r="J19" s="6">
        <f t="shared" si="1"/>
        <v>48.501737244043106</v>
      </c>
      <c r="K19" s="6">
        <f t="shared" si="2"/>
        <v>2.9249047128000001</v>
      </c>
      <c r="L19" s="6">
        <v>8.2823999999999995E-2</v>
      </c>
      <c r="M19" s="22">
        <f t="shared" si="3"/>
        <v>846.52330353344564</v>
      </c>
    </row>
    <row r="20" spans="1:13" ht="69" customHeight="1" x14ac:dyDescent="0.35">
      <c r="A20" s="20">
        <v>19</v>
      </c>
      <c r="B20" s="8"/>
      <c r="C20" s="3" t="s">
        <v>204</v>
      </c>
      <c r="D20" s="4" t="s">
        <v>30</v>
      </c>
      <c r="E20" s="2" t="s">
        <v>126</v>
      </c>
      <c r="F20" s="5" t="s">
        <v>225</v>
      </c>
      <c r="G20" s="5">
        <v>27.55</v>
      </c>
      <c r="H20" s="6">
        <f t="shared" si="0"/>
        <v>60.737402776063071</v>
      </c>
      <c r="I20" s="6">
        <v>26</v>
      </c>
      <c r="J20" s="6">
        <f t="shared" si="1"/>
        <v>57.320234924778212</v>
      </c>
      <c r="K20" s="6">
        <f t="shared" si="2"/>
        <v>2.73335778</v>
      </c>
      <c r="L20" s="6">
        <v>7.7399999999999997E-2</v>
      </c>
      <c r="M20" s="22">
        <f t="shared" si="3"/>
        <v>905.84555674230103</v>
      </c>
    </row>
    <row r="21" spans="1:13" ht="69" customHeight="1" x14ac:dyDescent="0.35">
      <c r="A21" s="20">
        <v>20</v>
      </c>
      <c r="B21" s="3"/>
      <c r="C21" s="3" t="s">
        <v>204</v>
      </c>
      <c r="D21" s="4" t="s">
        <v>31</v>
      </c>
      <c r="E21" s="2" t="s">
        <v>127</v>
      </c>
      <c r="F21" s="5" t="s">
        <v>226</v>
      </c>
      <c r="G21" s="5">
        <v>31.8</v>
      </c>
      <c r="H21" s="6">
        <f t="shared" si="0"/>
        <v>70.107056561844132</v>
      </c>
      <c r="I21" s="6">
        <v>30</v>
      </c>
      <c r="J21" s="6">
        <f t="shared" si="1"/>
        <v>66.138732605513326</v>
      </c>
      <c r="K21" s="6">
        <f t="shared" si="2"/>
        <v>2.6637525062999998</v>
      </c>
      <c r="L21" s="6">
        <v>7.5428999999999996E-2</v>
      </c>
      <c r="M21" s="22">
        <f t="shared" si="3"/>
        <v>929.51578427201878</v>
      </c>
    </row>
    <row r="22" spans="1:13" ht="69" customHeight="1" x14ac:dyDescent="0.35">
      <c r="A22" s="20">
        <v>21</v>
      </c>
      <c r="B22" s="8"/>
      <c r="C22" s="8" t="s">
        <v>205</v>
      </c>
      <c r="D22" s="2" t="s">
        <v>32</v>
      </c>
      <c r="E22" s="2" t="s">
        <v>128</v>
      </c>
      <c r="F22" s="5" t="s">
        <v>227</v>
      </c>
      <c r="G22" s="5">
        <v>13.5</v>
      </c>
      <c r="H22" s="6">
        <f t="shared" si="0"/>
        <v>29.762429672480998</v>
      </c>
      <c r="I22" s="6">
        <v>12</v>
      </c>
      <c r="J22" s="6">
        <f t="shared" si="1"/>
        <v>26.45549304220533</v>
      </c>
      <c r="K22" s="6">
        <f t="shared" si="2"/>
        <v>1.5768013550000002</v>
      </c>
      <c r="L22" s="6">
        <v>4.4650000000000002E-2</v>
      </c>
      <c r="M22" s="22">
        <f t="shared" si="3"/>
        <v>1570.2675496495876</v>
      </c>
    </row>
    <row r="23" spans="1:13" ht="69" customHeight="1" x14ac:dyDescent="0.35">
      <c r="A23" s="20">
        <v>22</v>
      </c>
      <c r="B23" s="8"/>
      <c r="C23" s="8" t="s">
        <v>205</v>
      </c>
      <c r="D23" s="2" t="s">
        <v>33</v>
      </c>
      <c r="E23" s="2" t="s">
        <v>129</v>
      </c>
      <c r="F23" s="7" t="s">
        <v>228</v>
      </c>
      <c r="G23" s="5">
        <v>39.799999999999997</v>
      </c>
      <c r="H23" s="6">
        <f t="shared" si="0"/>
        <v>87.744051923314345</v>
      </c>
      <c r="I23" s="6">
        <v>37</v>
      </c>
      <c r="J23" s="6">
        <f t="shared" si="1"/>
        <v>81.571103546799762</v>
      </c>
      <c r="K23" s="6">
        <f t="shared" si="2"/>
        <v>3.5718064503400004</v>
      </c>
      <c r="L23" s="6">
        <v>0.1011422</v>
      </c>
      <c r="M23" s="22">
        <f t="shared" si="3"/>
        <v>693.20665451071943</v>
      </c>
    </row>
    <row r="24" spans="1:13" ht="69" customHeight="1" x14ac:dyDescent="0.35">
      <c r="A24" s="20">
        <v>23</v>
      </c>
      <c r="B24" s="8"/>
      <c r="C24" s="8" t="s">
        <v>205</v>
      </c>
      <c r="D24" s="2" t="s">
        <v>34</v>
      </c>
      <c r="E24" s="2" t="s">
        <v>130</v>
      </c>
      <c r="F24" s="5" t="s">
        <v>229</v>
      </c>
      <c r="G24" s="5">
        <v>26</v>
      </c>
      <c r="H24" s="6">
        <f t="shared" si="0"/>
        <v>57.320234924778212</v>
      </c>
      <c r="I24" s="6">
        <v>25</v>
      </c>
      <c r="J24" s="6">
        <f t="shared" si="1"/>
        <v>55.115610504594436</v>
      </c>
      <c r="K24" s="6">
        <f t="shared" si="2"/>
        <v>3.3261150195000004</v>
      </c>
      <c r="L24" s="6">
        <v>9.4185000000000005E-2</v>
      </c>
      <c r="M24" s="22">
        <f t="shared" si="3"/>
        <v>744.41201987422721</v>
      </c>
    </row>
    <row r="25" spans="1:13" ht="69" customHeight="1" x14ac:dyDescent="0.35">
      <c r="A25" s="20">
        <v>24</v>
      </c>
      <c r="B25" s="8"/>
      <c r="C25" s="8" t="s">
        <v>205</v>
      </c>
      <c r="D25" s="2" t="s">
        <v>35</v>
      </c>
      <c r="E25" s="2" t="s">
        <v>131</v>
      </c>
      <c r="F25" s="5" t="s">
        <v>230</v>
      </c>
      <c r="G25" s="5">
        <v>22.9</v>
      </c>
      <c r="H25" s="6">
        <f t="shared" si="0"/>
        <v>50.485899222208502</v>
      </c>
      <c r="I25" s="6">
        <v>22</v>
      </c>
      <c r="J25" s="6">
        <f t="shared" si="1"/>
        <v>48.501737244043106</v>
      </c>
      <c r="K25" s="6">
        <f t="shared" si="2"/>
        <v>3.1689646045000002</v>
      </c>
      <c r="L25" s="6">
        <v>8.9734999999999995E-2</v>
      </c>
      <c r="M25" s="22">
        <f t="shared" si="3"/>
        <v>781.32775496577813</v>
      </c>
    </row>
    <row r="26" spans="1:13" ht="69" customHeight="1" x14ac:dyDescent="0.35">
      <c r="A26" s="20">
        <v>25</v>
      </c>
      <c r="B26" s="3"/>
      <c r="C26" s="8" t="s">
        <v>205</v>
      </c>
      <c r="D26" s="2" t="s">
        <v>36</v>
      </c>
      <c r="E26" s="2" t="s">
        <v>132</v>
      </c>
      <c r="F26" s="5" t="s">
        <v>230</v>
      </c>
      <c r="G26" s="5">
        <v>22.9</v>
      </c>
      <c r="H26" s="6">
        <f t="shared" si="0"/>
        <v>50.485899222208502</v>
      </c>
      <c r="I26" s="6">
        <v>22</v>
      </c>
      <c r="J26" s="6">
        <f t="shared" si="1"/>
        <v>48.501737244043106</v>
      </c>
      <c r="K26" s="6">
        <f t="shared" si="2"/>
        <v>3.1689646045000002</v>
      </c>
      <c r="L26" s="6">
        <v>8.9734999999999995E-2</v>
      </c>
      <c r="M26" s="22">
        <f t="shared" si="3"/>
        <v>781.32775496577813</v>
      </c>
    </row>
    <row r="27" spans="1:13" ht="69" customHeight="1" x14ac:dyDescent="0.35">
      <c r="A27" s="20">
        <v>26</v>
      </c>
      <c r="B27" s="8"/>
      <c r="C27" s="8" t="s">
        <v>205</v>
      </c>
      <c r="D27" s="2" t="s">
        <v>37</v>
      </c>
      <c r="E27" s="2" t="s">
        <v>133</v>
      </c>
      <c r="F27" s="5" t="s">
        <v>231</v>
      </c>
      <c r="G27" s="5">
        <v>24.6</v>
      </c>
      <c r="H27" s="6">
        <f t="shared" si="0"/>
        <v>54.233760736520928</v>
      </c>
      <c r="I27" s="6">
        <v>23</v>
      </c>
      <c r="J27" s="6">
        <f t="shared" si="1"/>
        <v>50.706361664226883</v>
      </c>
      <c r="K27" s="6">
        <f t="shared" si="2"/>
        <v>3.961205755625</v>
      </c>
      <c r="L27" s="6">
        <v>0.11216875</v>
      </c>
      <c r="M27" s="22">
        <f t="shared" si="3"/>
        <v>625.06220397262246</v>
      </c>
    </row>
    <row r="28" spans="1:13" ht="69" customHeight="1" x14ac:dyDescent="0.35">
      <c r="A28" s="20">
        <v>27</v>
      </c>
      <c r="B28" s="3"/>
      <c r="C28" s="8" t="s">
        <v>205</v>
      </c>
      <c r="D28" s="2" t="s">
        <v>38</v>
      </c>
      <c r="E28" s="2" t="s">
        <v>134</v>
      </c>
      <c r="F28" s="5" t="s">
        <v>232</v>
      </c>
      <c r="G28" s="5">
        <v>18</v>
      </c>
      <c r="H28" s="6">
        <f t="shared" si="0"/>
        <v>39.683239563307993</v>
      </c>
      <c r="I28" s="6">
        <v>17</v>
      </c>
      <c r="J28" s="6">
        <f t="shared" si="1"/>
        <v>37.478615143124216</v>
      </c>
      <c r="K28" s="6">
        <f t="shared" si="2"/>
        <v>2.7880249356000002</v>
      </c>
      <c r="L28" s="6">
        <v>7.8948000000000004E-2</v>
      </c>
      <c r="M28" s="22">
        <f t="shared" si="3"/>
        <v>888.08387915911862</v>
      </c>
    </row>
    <row r="29" spans="1:13" ht="69" customHeight="1" x14ac:dyDescent="0.35">
      <c r="A29" s="20">
        <v>28</v>
      </c>
      <c r="B29" s="3"/>
      <c r="C29" s="8" t="s">
        <v>205</v>
      </c>
      <c r="D29" s="2" t="s">
        <v>39</v>
      </c>
      <c r="E29" s="2" t="s">
        <v>135</v>
      </c>
      <c r="F29" s="5" t="s">
        <v>233</v>
      </c>
      <c r="G29" s="5">
        <v>40.299999999999997</v>
      </c>
      <c r="H29" s="6">
        <f t="shared" si="0"/>
        <v>88.846364133406226</v>
      </c>
      <c r="I29" s="6">
        <v>39</v>
      </c>
      <c r="J29" s="6">
        <f t="shared" si="1"/>
        <v>85.980352387167329</v>
      </c>
      <c r="K29" s="6">
        <f t="shared" si="2"/>
        <v>3.5348602112000003</v>
      </c>
      <c r="L29" s="6">
        <v>0.100096</v>
      </c>
      <c r="M29" s="22">
        <f t="shared" si="3"/>
        <v>700.45202697264722</v>
      </c>
    </row>
    <row r="30" spans="1:13" ht="69" customHeight="1" x14ac:dyDescent="0.35">
      <c r="A30" s="20">
        <v>29</v>
      </c>
      <c r="B30" s="8"/>
      <c r="C30" s="8" t="s">
        <v>205</v>
      </c>
      <c r="D30" s="2" t="s">
        <v>40</v>
      </c>
      <c r="E30" s="2" t="s">
        <v>136</v>
      </c>
      <c r="F30" s="5" t="s">
        <v>233</v>
      </c>
      <c r="G30" s="5">
        <v>40.299999999999997</v>
      </c>
      <c r="H30" s="6">
        <f t="shared" si="0"/>
        <v>88.846364133406226</v>
      </c>
      <c r="I30" s="6">
        <v>39</v>
      </c>
      <c r="J30" s="6">
        <f t="shared" si="1"/>
        <v>85.980352387167329</v>
      </c>
      <c r="K30" s="6">
        <f t="shared" si="2"/>
        <v>3.5348602112000003</v>
      </c>
      <c r="L30" s="6">
        <v>0.100096</v>
      </c>
      <c r="M30" s="22">
        <f t="shared" si="3"/>
        <v>700.45202697264722</v>
      </c>
    </row>
    <row r="31" spans="1:13" s="12" customFormat="1" ht="69" customHeight="1" x14ac:dyDescent="0.35">
      <c r="A31" s="21">
        <v>30</v>
      </c>
      <c r="B31" s="9"/>
      <c r="C31" s="8" t="s">
        <v>205</v>
      </c>
      <c r="D31" s="2" t="s">
        <v>41</v>
      </c>
      <c r="E31" s="2" t="s">
        <v>137</v>
      </c>
      <c r="F31" s="10" t="s">
        <v>234</v>
      </c>
      <c r="G31" s="10">
        <v>22.6</v>
      </c>
      <c r="H31" s="6">
        <f t="shared" si="0"/>
        <v>49.824511896153375</v>
      </c>
      <c r="I31" s="11">
        <v>21.5</v>
      </c>
      <c r="J31" s="6">
        <f t="shared" si="1"/>
        <v>47.399425033951218</v>
      </c>
      <c r="K31" s="6">
        <f t="shared" si="2"/>
        <v>4.2991762633000006</v>
      </c>
      <c r="L31" s="11">
        <v>0.121739</v>
      </c>
      <c r="M31" s="22">
        <f t="shared" si="3"/>
        <v>575.92428138767434</v>
      </c>
    </row>
    <row r="32" spans="1:13" ht="69" customHeight="1" x14ac:dyDescent="0.35">
      <c r="A32" s="20">
        <v>31</v>
      </c>
      <c r="B32" s="3"/>
      <c r="C32" s="3" t="s">
        <v>206</v>
      </c>
      <c r="D32" s="2" t="s">
        <v>42</v>
      </c>
      <c r="E32" s="2" t="s">
        <v>138</v>
      </c>
      <c r="F32" s="7" t="s">
        <v>235</v>
      </c>
      <c r="G32" s="5">
        <v>46.25</v>
      </c>
      <c r="H32" s="6">
        <f t="shared" si="0"/>
        <v>101.96387943349971</v>
      </c>
      <c r="I32" s="6">
        <v>44</v>
      </c>
      <c r="J32" s="6">
        <f t="shared" si="1"/>
        <v>97.003474488086212</v>
      </c>
      <c r="K32" s="6">
        <f t="shared" si="2"/>
        <v>4.52866884125</v>
      </c>
      <c r="L32" s="6">
        <v>0.1282375</v>
      </c>
      <c r="M32" s="22">
        <f t="shared" si="3"/>
        <v>546.73902791191426</v>
      </c>
    </row>
    <row r="33" spans="1:13" ht="69" customHeight="1" x14ac:dyDescent="0.35">
      <c r="A33" s="20">
        <v>32</v>
      </c>
      <c r="B33" s="8"/>
      <c r="C33" s="3" t="s">
        <v>206</v>
      </c>
      <c r="D33" s="2" t="s">
        <v>43</v>
      </c>
      <c r="E33" s="2" t="s">
        <v>139</v>
      </c>
      <c r="F33" s="7" t="s">
        <v>235</v>
      </c>
      <c r="G33" s="5">
        <v>46.25</v>
      </c>
      <c r="H33" s="6">
        <f t="shared" si="0"/>
        <v>101.96387943349971</v>
      </c>
      <c r="I33" s="6">
        <v>44</v>
      </c>
      <c r="J33" s="6">
        <f t="shared" si="1"/>
        <v>97.003474488086212</v>
      </c>
      <c r="K33" s="6">
        <f t="shared" si="2"/>
        <v>4.52866884125</v>
      </c>
      <c r="L33" s="6">
        <v>0.1282375</v>
      </c>
      <c r="M33" s="22">
        <f t="shared" si="3"/>
        <v>546.73902791191426</v>
      </c>
    </row>
    <row r="34" spans="1:13" ht="69" customHeight="1" x14ac:dyDescent="0.35">
      <c r="A34" s="20">
        <v>33</v>
      </c>
      <c r="B34" s="3"/>
      <c r="C34" s="3" t="s">
        <v>206</v>
      </c>
      <c r="D34" s="2" t="s">
        <v>44</v>
      </c>
      <c r="E34" s="2" t="s">
        <v>140</v>
      </c>
      <c r="F34" s="5" t="s">
        <v>236</v>
      </c>
      <c r="G34" s="5">
        <v>31.5</v>
      </c>
      <c r="H34" s="6">
        <f t="shared" ref="H34:H65" si="4">G34/0.453592</f>
        <v>69.445669235788998</v>
      </c>
      <c r="I34" s="6">
        <v>30</v>
      </c>
      <c r="J34" s="6">
        <f t="shared" si="1"/>
        <v>66.138732605513326</v>
      </c>
      <c r="K34" s="6">
        <f t="shared" si="2"/>
        <v>15.19335509425</v>
      </c>
      <c r="L34" s="6">
        <v>0.43022749999999998</v>
      </c>
      <c r="M34" s="22">
        <f t="shared" si="3"/>
        <v>162.96597984055902</v>
      </c>
    </row>
    <row r="35" spans="1:13" ht="69" customHeight="1" x14ac:dyDescent="0.35">
      <c r="A35" s="20">
        <v>34</v>
      </c>
      <c r="B35" s="8"/>
      <c r="C35" s="3" t="s">
        <v>206</v>
      </c>
      <c r="D35" s="2" t="s">
        <v>45</v>
      </c>
      <c r="E35" s="2" t="s">
        <v>141</v>
      </c>
      <c r="F35" s="7" t="s">
        <v>237</v>
      </c>
      <c r="G35" s="5">
        <v>40.15</v>
      </c>
      <c r="H35" s="6">
        <f t="shared" si="4"/>
        <v>88.515670470378666</v>
      </c>
      <c r="I35" s="6">
        <v>38</v>
      </c>
      <c r="J35" s="6">
        <f t="shared" si="1"/>
        <v>83.775727966983553</v>
      </c>
      <c r="K35" s="6">
        <f t="shared" si="2"/>
        <v>3.4343898897000003</v>
      </c>
      <c r="L35" s="6">
        <v>9.7251000000000004E-2</v>
      </c>
      <c r="M35" s="22">
        <f t="shared" si="3"/>
        <v>720.9431891893563</v>
      </c>
    </row>
    <row r="36" spans="1:13" ht="69" customHeight="1" x14ac:dyDescent="0.35">
      <c r="A36" s="20">
        <v>35</v>
      </c>
      <c r="B36" s="3"/>
      <c r="C36" s="3" t="s">
        <v>206</v>
      </c>
      <c r="D36" s="2" t="s">
        <v>46</v>
      </c>
      <c r="E36" s="2" t="s">
        <v>142</v>
      </c>
      <c r="F36" s="7" t="s">
        <v>238</v>
      </c>
      <c r="G36" s="5">
        <v>38.15</v>
      </c>
      <c r="H36" s="6">
        <f t="shared" si="4"/>
        <v>84.106421630011113</v>
      </c>
      <c r="I36" s="6">
        <v>36</v>
      </c>
      <c r="J36" s="6">
        <f t="shared" si="1"/>
        <v>79.366479126615985</v>
      </c>
      <c r="K36" s="6">
        <f t="shared" si="2"/>
        <v>3.7780195780500003</v>
      </c>
      <c r="L36" s="6">
        <v>0.10698150000000001</v>
      </c>
      <c r="M36" s="22">
        <f t="shared" si="3"/>
        <v>655.36981713524392</v>
      </c>
    </row>
    <row r="37" spans="1:13" ht="69" customHeight="1" x14ac:dyDescent="0.35">
      <c r="A37" s="20">
        <v>36</v>
      </c>
      <c r="B37" s="8"/>
      <c r="C37" s="3" t="s">
        <v>206</v>
      </c>
      <c r="D37" s="2" t="s">
        <v>47</v>
      </c>
      <c r="E37" s="2" t="s">
        <v>143</v>
      </c>
      <c r="F37" s="7" t="s">
        <v>239</v>
      </c>
      <c r="G37" s="5">
        <v>42.7</v>
      </c>
      <c r="H37" s="6">
        <f t="shared" si="4"/>
        <v>94.137462741847301</v>
      </c>
      <c r="I37" s="6">
        <v>40</v>
      </c>
      <c r="J37" s="6">
        <f t="shared" si="1"/>
        <v>88.184976807351106</v>
      </c>
      <c r="K37" s="6">
        <f t="shared" si="2"/>
        <v>4.2057423957750011</v>
      </c>
      <c r="L37" s="6">
        <v>0.11909325000000001</v>
      </c>
      <c r="M37" s="22">
        <f t="shared" si="3"/>
        <v>588.7188912205695</v>
      </c>
    </row>
    <row r="38" spans="1:13" s="12" customFormat="1" ht="69" customHeight="1" x14ac:dyDescent="0.35">
      <c r="A38" s="21">
        <v>37</v>
      </c>
      <c r="B38" s="9"/>
      <c r="C38" s="3" t="s">
        <v>206</v>
      </c>
      <c r="D38" s="2" t="s">
        <v>48</v>
      </c>
      <c r="E38" s="2" t="s">
        <v>144</v>
      </c>
      <c r="F38" s="13" t="s">
        <v>240</v>
      </c>
      <c r="G38" s="10">
        <v>67.650000000000006</v>
      </c>
      <c r="H38" s="6">
        <f t="shared" si="4"/>
        <v>149.14284202543257</v>
      </c>
      <c r="I38" s="11">
        <v>63</v>
      </c>
      <c r="J38" s="6">
        <f t="shared" si="1"/>
        <v>138.891338471578</v>
      </c>
      <c r="K38" s="6">
        <f t="shared" si="2"/>
        <v>7.8174032508000009</v>
      </c>
      <c r="L38" s="11">
        <v>0.22136400000000001</v>
      </c>
      <c r="M38" s="22">
        <f t="shared" si="3"/>
        <v>316.72921564416117</v>
      </c>
    </row>
    <row r="39" spans="1:13" s="12" customFormat="1" ht="69" customHeight="1" x14ac:dyDescent="0.35">
      <c r="A39" s="21">
        <v>38</v>
      </c>
      <c r="B39" s="9"/>
      <c r="C39" s="3" t="s">
        <v>206</v>
      </c>
      <c r="D39" s="2" t="s">
        <v>49</v>
      </c>
      <c r="E39" s="2" t="s">
        <v>145</v>
      </c>
      <c r="F39" s="10" t="s">
        <v>241</v>
      </c>
      <c r="G39" s="10">
        <v>24.25</v>
      </c>
      <c r="H39" s="6">
        <f t="shared" si="4"/>
        <v>53.462142189456607</v>
      </c>
      <c r="I39" s="11">
        <v>23</v>
      </c>
      <c r="J39" s="6">
        <f t="shared" si="1"/>
        <v>50.706361664226883</v>
      </c>
      <c r="K39" s="6">
        <f t="shared" si="2"/>
        <v>2.4383299475250002</v>
      </c>
      <c r="L39" s="11">
        <v>6.9045750000000003E-2</v>
      </c>
      <c r="M39" s="22">
        <f t="shared" si="3"/>
        <v>1015.4491202116582</v>
      </c>
    </row>
    <row r="40" spans="1:13" s="12" customFormat="1" ht="69" customHeight="1" x14ac:dyDescent="0.35">
      <c r="A40" s="21">
        <v>39</v>
      </c>
      <c r="B40" s="9"/>
      <c r="C40" s="3" t="s">
        <v>206</v>
      </c>
      <c r="D40" s="2" t="s">
        <v>50</v>
      </c>
      <c r="E40" s="2" t="s">
        <v>146</v>
      </c>
      <c r="F40" s="10" t="s">
        <v>242</v>
      </c>
      <c r="G40" s="10">
        <v>30.05</v>
      </c>
      <c r="H40" s="6">
        <f t="shared" si="4"/>
        <v>66.248963826522512</v>
      </c>
      <c r="I40" s="11">
        <v>28.5</v>
      </c>
      <c r="J40" s="6">
        <f t="shared" si="1"/>
        <v>62.831795975237661</v>
      </c>
      <c r="K40" s="6">
        <f t="shared" si="2"/>
        <v>3.077676105000001</v>
      </c>
      <c r="L40" s="11">
        <v>8.7150000000000019E-2</v>
      </c>
      <c r="M40" s="22">
        <f t="shared" si="3"/>
        <v>804.50311063515869</v>
      </c>
    </row>
    <row r="41" spans="1:13" ht="69" customHeight="1" x14ac:dyDescent="0.35">
      <c r="A41" s="20">
        <v>40</v>
      </c>
      <c r="B41" s="3"/>
      <c r="C41" s="3" t="s">
        <v>207</v>
      </c>
      <c r="D41" s="2" t="s">
        <v>51</v>
      </c>
      <c r="E41" s="2" t="s">
        <v>147</v>
      </c>
      <c r="F41" s="5" t="s">
        <v>243</v>
      </c>
      <c r="G41" s="5">
        <v>8.3000000000000007</v>
      </c>
      <c r="H41" s="6">
        <f t="shared" si="4"/>
        <v>18.298382687525354</v>
      </c>
      <c r="I41" s="6">
        <v>7.5</v>
      </c>
      <c r="J41" s="6">
        <f t="shared" si="1"/>
        <v>16.534683151378331</v>
      </c>
      <c r="K41" s="6">
        <f t="shared" si="2"/>
        <v>0.87403882500000007</v>
      </c>
      <c r="L41" s="6">
        <v>2.4750000000000001E-2</v>
      </c>
      <c r="M41" s="22">
        <f t="shared" si="3"/>
        <v>2832.8261047213778</v>
      </c>
    </row>
    <row r="42" spans="1:13" ht="69" customHeight="1" x14ac:dyDescent="0.35">
      <c r="A42" s="20">
        <v>41</v>
      </c>
      <c r="B42" s="3"/>
      <c r="C42" s="3" t="s">
        <v>207</v>
      </c>
      <c r="D42" s="2" t="s">
        <v>52</v>
      </c>
      <c r="E42" s="2" t="s">
        <v>148</v>
      </c>
      <c r="F42" s="5" t="s">
        <v>244</v>
      </c>
      <c r="G42" s="5">
        <v>2.5</v>
      </c>
      <c r="H42" s="6">
        <f t="shared" si="4"/>
        <v>5.5115610504594441</v>
      </c>
      <c r="I42" s="6">
        <v>2</v>
      </c>
      <c r="J42" s="6">
        <f t="shared" si="1"/>
        <v>4.4092488403675549</v>
      </c>
      <c r="K42" s="6">
        <f t="shared" si="2"/>
        <v>0.31536909967500004</v>
      </c>
      <c r="L42" s="6">
        <v>8.9302500000000007E-3</v>
      </c>
      <c r="M42" s="22">
        <f t="shared" si="3"/>
        <v>7851.1179521126614</v>
      </c>
    </row>
    <row r="43" spans="1:13" ht="69" customHeight="1" x14ac:dyDescent="0.35">
      <c r="A43" s="20">
        <v>42</v>
      </c>
      <c r="B43" s="8"/>
      <c r="C43" s="3" t="s">
        <v>207</v>
      </c>
      <c r="D43" s="2" t="s">
        <v>53</v>
      </c>
      <c r="E43" s="2" t="s">
        <v>149</v>
      </c>
      <c r="F43" s="5" t="s">
        <v>245</v>
      </c>
      <c r="G43" s="5">
        <v>5</v>
      </c>
      <c r="H43" s="6">
        <f t="shared" si="4"/>
        <v>11.023122100918888</v>
      </c>
      <c r="I43" s="6">
        <v>4.5</v>
      </c>
      <c r="J43" s="6">
        <f t="shared" si="1"/>
        <v>9.9208098908269982</v>
      </c>
      <c r="K43" s="6">
        <f t="shared" si="2"/>
        <v>0.56065617720000005</v>
      </c>
      <c r="L43" s="6">
        <v>1.5876000000000001E-2</v>
      </c>
      <c r="M43" s="22">
        <f t="shared" si="3"/>
        <v>4416.2538480633721</v>
      </c>
    </row>
    <row r="44" spans="1:13" ht="69" customHeight="1" x14ac:dyDescent="0.35">
      <c r="A44" s="20">
        <v>43</v>
      </c>
      <c r="B44" s="8"/>
      <c r="C44" s="3" t="s">
        <v>207</v>
      </c>
      <c r="D44" s="2" t="s">
        <v>54</v>
      </c>
      <c r="E44" s="2" t="s">
        <v>150</v>
      </c>
      <c r="F44" s="5" t="s">
        <v>246</v>
      </c>
      <c r="G44" s="5">
        <v>3.8</v>
      </c>
      <c r="H44" s="6">
        <f t="shared" si="4"/>
        <v>8.3775727966983542</v>
      </c>
      <c r="I44" s="6">
        <v>3.4</v>
      </c>
      <c r="J44" s="6">
        <f t="shared" si="1"/>
        <v>7.4957230286248437</v>
      </c>
      <c r="K44" s="6">
        <f t="shared" si="2"/>
        <v>0.42222255320000002</v>
      </c>
      <c r="L44" s="6">
        <v>1.1956E-2</v>
      </c>
      <c r="M44" s="22">
        <f t="shared" si="3"/>
        <v>5864.2059293956254</v>
      </c>
    </row>
    <row r="45" spans="1:13" ht="69" customHeight="1" x14ac:dyDescent="0.35">
      <c r="A45" s="20">
        <v>44</v>
      </c>
      <c r="B45" s="8"/>
      <c r="C45" s="3" t="s">
        <v>207</v>
      </c>
      <c r="D45" s="2" t="s">
        <v>55</v>
      </c>
      <c r="E45" s="2" t="s">
        <v>151</v>
      </c>
      <c r="F45" s="5" t="s">
        <v>245</v>
      </c>
      <c r="G45" s="5">
        <v>5</v>
      </c>
      <c r="H45" s="6">
        <f t="shared" si="4"/>
        <v>11.023122100918888</v>
      </c>
      <c r="I45" s="6">
        <v>4.5</v>
      </c>
      <c r="J45" s="6">
        <f t="shared" si="1"/>
        <v>9.9208098908269982</v>
      </c>
      <c r="K45" s="6">
        <f t="shared" si="2"/>
        <v>0.56065617720000005</v>
      </c>
      <c r="L45" s="6">
        <v>1.5876000000000001E-2</v>
      </c>
      <c r="M45" s="22">
        <f t="shared" si="3"/>
        <v>4416.2538480633721</v>
      </c>
    </row>
    <row r="46" spans="1:13" ht="69" customHeight="1" x14ac:dyDescent="0.35">
      <c r="A46" s="20">
        <v>45</v>
      </c>
      <c r="B46" s="8"/>
      <c r="C46" s="3" t="s">
        <v>207</v>
      </c>
      <c r="D46" s="2" t="s">
        <v>56</v>
      </c>
      <c r="E46" s="2" t="s">
        <v>152</v>
      </c>
      <c r="F46" s="5" t="s">
        <v>0</v>
      </c>
      <c r="G46" s="5">
        <v>1.9</v>
      </c>
      <c r="H46" s="6">
        <f t="shared" si="4"/>
        <v>4.1887863983491771</v>
      </c>
      <c r="I46" s="6">
        <v>1.5</v>
      </c>
      <c r="J46" s="6">
        <f t="shared" si="1"/>
        <v>3.3069366302756662</v>
      </c>
      <c r="K46" s="6">
        <f t="shared" si="2"/>
        <v>0.23750018617500002</v>
      </c>
      <c r="L46" s="6">
        <v>6.7252500000000003E-3</v>
      </c>
      <c r="M46" s="22">
        <f t="shared" si="3"/>
        <v>10425.254985592223</v>
      </c>
    </row>
    <row r="47" spans="1:13" ht="69" customHeight="1" x14ac:dyDescent="0.35">
      <c r="A47" s="20">
        <v>46</v>
      </c>
      <c r="B47" s="3"/>
      <c r="C47" s="3" t="s">
        <v>207</v>
      </c>
      <c r="D47" s="2" t="s">
        <v>57</v>
      </c>
      <c r="E47" s="2" t="s">
        <v>153</v>
      </c>
      <c r="F47" s="5" t="s">
        <v>247</v>
      </c>
      <c r="G47" s="5">
        <v>1.9</v>
      </c>
      <c r="H47" s="6">
        <f t="shared" si="4"/>
        <v>4.1887863983491771</v>
      </c>
      <c r="I47" s="6">
        <v>1.5</v>
      </c>
      <c r="J47" s="6">
        <f t="shared" si="1"/>
        <v>3.3069366302756662</v>
      </c>
      <c r="K47" s="6">
        <f t="shared" si="2"/>
        <v>0.23750018617500002</v>
      </c>
      <c r="L47" s="6">
        <v>6.7252500000000003E-3</v>
      </c>
      <c r="M47" s="22">
        <f t="shared" si="3"/>
        <v>10425.254985592223</v>
      </c>
    </row>
    <row r="48" spans="1:13" ht="69" customHeight="1" x14ac:dyDescent="0.35">
      <c r="A48" s="20">
        <v>47</v>
      </c>
      <c r="B48" s="8"/>
      <c r="C48" s="3" t="s">
        <v>207</v>
      </c>
      <c r="D48" s="2" t="s">
        <v>58</v>
      </c>
      <c r="E48" s="2" t="s">
        <v>154</v>
      </c>
      <c r="F48" s="5" t="s">
        <v>247</v>
      </c>
      <c r="G48" s="5">
        <v>1.9</v>
      </c>
      <c r="H48" s="6">
        <f t="shared" si="4"/>
        <v>4.1887863983491771</v>
      </c>
      <c r="I48" s="6">
        <v>1.5</v>
      </c>
      <c r="J48" s="6">
        <f t="shared" si="1"/>
        <v>3.3069366302756662</v>
      </c>
      <c r="K48" s="6">
        <f t="shared" si="2"/>
        <v>0.23750018617500002</v>
      </c>
      <c r="L48" s="6">
        <v>6.7252500000000003E-3</v>
      </c>
      <c r="M48" s="22">
        <f t="shared" si="3"/>
        <v>10425.254985592223</v>
      </c>
    </row>
    <row r="49" spans="1:13" ht="69" customHeight="1" x14ac:dyDescent="0.35">
      <c r="A49" s="20">
        <v>48</v>
      </c>
      <c r="B49" s="3"/>
      <c r="C49" s="3" t="s">
        <v>207</v>
      </c>
      <c r="D49" s="2" t="s">
        <v>59</v>
      </c>
      <c r="E49" s="2" t="s">
        <v>155</v>
      </c>
      <c r="F49" s="5" t="s">
        <v>244</v>
      </c>
      <c r="G49" s="5">
        <v>2.5</v>
      </c>
      <c r="H49" s="6">
        <f t="shared" si="4"/>
        <v>5.5115610504594441</v>
      </c>
      <c r="I49" s="6">
        <v>2</v>
      </c>
      <c r="J49" s="6">
        <f t="shared" si="1"/>
        <v>4.4092488403675549</v>
      </c>
      <c r="K49" s="6">
        <f t="shared" si="2"/>
        <v>0.31536909967500004</v>
      </c>
      <c r="L49" s="6">
        <v>8.9302500000000007E-3</v>
      </c>
      <c r="M49" s="22">
        <f t="shared" si="3"/>
        <v>7851.1179521126614</v>
      </c>
    </row>
    <row r="50" spans="1:13" ht="69" customHeight="1" x14ac:dyDescent="0.35">
      <c r="A50" s="20">
        <v>49</v>
      </c>
      <c r="B50" s="8"/>
      <c r="C50" s="3" t="s">
        <v>207</v>
      </c>
      <c r="D50" s="2" t="s">
        <v>60</v>
      </c>
      <c r="E50" s="2" t="s">
        <v>156</v>
      </c>
      <c r="F50" s="5" t="s">
        <v>244</v>
      </c>
      <c r="G50" s="5">
        <v>2.5</v>
      </c>
      <c r="H50" s="6">
        <f t="shared" si="4"/>
        <v>5.5115610504594441</v>
      </c>
      <c r="I50" s="6">
        <v>2</v>
      </c>
      <c r="J50" s="6">
        <f t="shared" si="1"/>
        <v>4.4092488403675549</v>
      </c>
      <c r="K50" s="6">
        <f t="shared" si="2"/>
        <v>0.31536909967500004</v>
      </c>
      <c r="L50" s="6">
        <v>8.9302500000000007E-3</v>
      </c>
      <c r="M50" s="22">
        <f t="shared" si="3"/>
        <v>7851.1179521126614</v>
      </c>
    </row>
    <row r="51" spans="1:13" ht="69" customHeight="1" x14ac:dyDescent="0.35">
      <c r="A51" s="20">
        <v>50</v>
      </c>
      <c r="B51" s="3"/>
      <c r="C51" s="3" t="s">
        <v>207</v>
      </c>
      <c r="D51" s="2" t="s">
        <v>61</v>
      </c>
      <c r="E51" s="2" t="s">
        <v>157</v>
      </c>
      <c r="F51" s="5" t="s">
        <v>244</v>
      </c>
      <c r="G51" s="5">
        <v>2.5</v>
      </c>
      <c r="H51" s="6">
        <f t="shared" si="4"/>
        <v>5.5115610504594441</v>
      </c>
      <c r="I51" s="6">
        <v>2</v>
      </c>
      <c r="J51" s="6">
        <f t="shared" si="1"/>
        <v>4.4092488403675549</v>
      </c>
      <c r="K51" s="6">
        <f t="shared" si="2"/>
        <v>0.31536909967500004</v>
      </c>
      <c r="L51" s="6">
        <v>8.9302500000000007E-3</v>
      </c>
      <c r="M51" s="22">
        <f t="shared" si="3"/>
        <v>7851.1179521126614</v>
      </c>
    </row>
    <row r="52" spans="1:13" ht="69" customHeight="1" x14ac:dyDescent="0.35">
      <c r="A52" s="20">
        <v>51</v>
      </c>
      <c r="B52" s="8"/>
      <c r="C52" s="3" t="s">
        <v>207</v>
      </c>
      <c r="D52" s="2" t="s">
        <v>62</v>
      </c>
      <c r="E52" s="2" t="s">
        <v>158</v>
      </c>
      <c r="F52" s="5" t="s">
        <v>244</v>
      </c>
      <c r="G52" s="5">
        <v>2.5</v>
      </c>
      <c r="H52" s="6">
        <f t="shared" si="4"/>
        <v>5.5115610504594441</v>
      </c>
      <c r="I52" s="6">
        <v>2</v>
      </c>
      <c r="J52" s="6">
        <f t="shared" si="1"/>
        <v>4.4092488403675549</v>
      </c>
      <c r="K52" s="6">
        <f t="shared" si="2"/>
        <v>0.31536909967500004</v>
      </c>
      <c r="L52" s="6">
        <v>8.9302500000000007E-3</v>
      </c>
      <c r="M52" s="22">
        <f t="shared" si="3"/>
        <v>7851.1179521126614</v>
      </c>
    </row>
    <row r="53" spans="1:13" ht="69" customHeight="1" x14ac:dyDescent="0.35">
      <c r="A53" s="20">
        <v>52</v>
      </c>
      <c r="B53" s="3"/>
      <c r="C53" s="3" t="s">
        <v>207</v>
      </c>
      <c r="D53" s="2" t="s">
        <v>63</v>
      </c>
      <c r="E53" s="2" t="s">
        <v>159</v>
      </c>
      <c r="F53" s="5" t="s">
        <v>246</v>
      </c>
      <c r="G53" s="5">
        <v>3.8</v>
      </c>
      <c r="H53" s="6">
        <f t="shared" si="4"/>
        <v>8.3775727966983542</v>
      </c>
      <c r="I53" s="6">
        <v>3.4</v>
      </c>
      <c r="J53" s="6">
        <f t="shared" si="1"/>
        <v>7.4957230286248437</v>
      </c>
      <c r="K53" s="6">
        <f t="shared" si="2"/>
        <v>0.42222255320000002</v>
      </c>
      <c r="L53" s="6">
        <v>1.1956E-2</v>
      </c>
      <c r="M53" s="22">
        <f t="shared" si="3"/>
        <v>5864.2059293956254</v>
      </c>
    </row>
    <row r="54" spans="1:13" ht="69" customHeight="1" x14ac:dyDescent="0.35">
      <c r="A54" s="20">
        <v>53</v>
      </c>
      <c r="B54" s="3"/>
      <c r="C54" s="3" t="s">
        <v>207</v>
      </c>
      <c r="D54" s="2" t="s">
        <v>64</v>
      </c>
      <c r="E54" s="2" t="s">
        <v>160</v>
      </c>
      <c r="F54" s="5" t="s">
        <v>245</v>
      </c>
      <c r="G54" s="5">
        <v>5</v>
      </c>
      <c r="H54" s="6">
        <f t="shared" si="4"/>
        <v>11.023122100918888</v>
      </c>
      <c r="I54" s="6">
        <v>4.5</v>
      </c>
      <c r="J54" s="6">
        <f t="shared" si="1"/>
        <v>9.9208098908269982</v>
      </c>
      <c r="K54" s="6">
        <f t="shared" si="2"/>
        <v>0.56065617720000005</v>
      </c>
      <c r="L54" s="6">
        <v>1.5876000000000001E-2</v>
      </c>
      <c r="M54" s="22">
        <f t="shared" si="3"/>
        <v>4416.2538480633721</v>
      </c>
    </row>
    <row r="55" spans="1:13" ht="69" customHeight="1" x14ac:dyDescent="0.35">
      <c r="A55" s="20">
        <v>54</v>
      </c>
      <c r="B55" s="8"/>
      <c r="C55" s="3" t="s">
        <v>207</v>
      </c>
      <c r="D55" s="2" t="s">
        <v>65</v>
      </c>
      <c r="E55" s="2" t="s">
        <v>161</v>
      </c>
      <c r="F55" s="5" t="s">
        <v>247</v>
      </c>
      <c r="G55" s="5">
        <v>1.9</v>
      </c>
      <c r="H55" s="6">
        <f t="shared" si="4"/>
        <v>4.1887863983491771</v>
      </c>
      <c r="I55" s="6">
        <v>1.5</v>
      </c>
      <c r="J55" s="6">
        <f t="shared" si="1"/>
        <v>3.3069366302756662</v>
      </c>
      <c r="K55" s="6">
        <f t="shared" si="2"/>
        <v>0.23750018617500002</v>
      </c>
      <c r="L55" s="6">
        <v>6.7252500000000003E-3</v>
      </c>
      <c r="M55" s="22">
        <f t="shared" si="3"/>
        <v>10425.254985592223</v>
      </c>
    </row>
    <row r="56" spans="1:13" ht="69" customHeight="1" x14ac:dyDescent="0.35">
      <c r="A56" s="20">
        <v>55</v>
      </c>
      <c r="B56" s="3"/>
      <c r="C56" s="3" t="s">
        <v>207</v>
      </c>
      <c r="D56" s="2" t="s">
        <v>66</v>
      </c>
      <c r="E56" s="2" t="s">
        <v>162</v>
      </c>
      <c r="F56" s="5" t="s">
        <v>247</v>
      </c>
      <c r="G56" s="5">
        <v>1.9</v>
      </c>
      <c r="H56" s="6">
        <f t="shared" si="4"/>
        <v>4.1887863983491771</v>
      </c>
      <c r="I56" s="6">
        <v>1.5</v>
      </c>
      <c r="J56" s="6">
        <f t="shared" si="1"/>
        <v>3.3069366302756662</v>
      </c>
      <c r="K56" s="6">
        <f t="shared" si="2"/>
        <v>0.23750018617500002</v>
      </c>
      <c r="L56" s="6">
        <v>6.7252500000000003E-3</v>
      </c>
      <c r="M56" s="22">
        <f t="shared" si="3"/>
        <v>10425.254985592223</v>
      </c>
    </row>
    <row r="57" spans="1:13" ht="69" customHeight="1" x14ac:dyDescent="0.35">
      <c r="A57" s="20">
        <v>56</v>
      </c>
      <c r="B57" s="3"/>
      <c r="C57" s="3" t="s">
        <v>208</v>
      </c>
      <c r="D57" s="2" t="s">
        <v>67</v>
      </c>
      <c r="E57" s="2" t="s">
        <v>163</v>
      </c>
      <c r="F57" s="5" t="s">
        <v>248</v>
      </c>
      <c r="G57" s="5">
        <v>24.8</v>
      </c>
      <c r="H57" s="6">
        <f t="shared" si="4"/>
        <v>54.674685620557682</v>
      </c>
      <c r="I57" s="6">
        <v>23</v>
      </c>
      <c r="J57" s="6">
        <f t="shared" si="1"/>
        <v>50.706361664226883</v>
      </c>
      <c r="K57" s="6">
        <f t="shared" si="2"/>
        <v>2.7889784325000004</v>
      </c>
      <c r="L57" s="6">
        <v>7.8975000000000004E-2</v>
      </c>
      <c r="M57" s="22">
        <f t="shared" si="3"/>
        <v>887.78026073889316</v>
      </c>
    </row>
    <row r="58" spans="1:13" ht="69" customHeight="1" x14ac:dyDescent="0.35">
      <c r="A58" s="20">
        <v>57</v>
      </c>
      <c r="B58" s="3"/>
      <c r="C58" s="3" t="s">
        <v>208</v>
      </c>
      <c r="D58" s="2" t="s">
        <v>68</v>
      </c>
      <c r="E58" s="2" t="s">
        <v>164</v>
      </c>
      <c r="F58" s="5" t="s">
        <v>249</v>
      </c>
      <c r="G58" s="5">
        <v>27.1</v>
      </c>
      <c r="H58" s="6">
        <f t="shared" si="4"/>
        <v>59.745321786980377</v>
      </c>
      <c r="I58" s="6">
        <v>26</v>
      </c>
      <c r="J58" s="6">
        <f t="shared" si="1"/>
        <v>57.320234924778212</v>
      </c>
      <c r="K58" s="6">
        <f t="shared" si="2"/>
        <v>2.4724810281600003</v>
      </c>
      <c r="L58" s="6">
        <v>7.00128E-2</v>
      </c>
      <c r="M58" s="22">
        <f t="shared" si="3"/>
        <v>1001.4232553455096</v>
      </c>
    </row>
    <row r="59" spans="1:13" ht="69" customHeight="1" x14ac:dyDescent="0.35">
      <c r="A59" s="20">
        <v>58</v>
      </c>
      <c r="B59" s="3"/>
      <c r="C59" s="3" t="s">
        <v>208</v>
      </c>
      <c r="D59" s="2" t="s">
        <v>69</v>
      </c>
      <c r="E59" s="2" t="s">
        <v>165</v>
      </c>
      <c r="F59" s="5" t="s">
        <v>249</v>
      </c>
      <c r="G59" s="5">
        <v>29.85</v>
      </c>
      <c r="H59" s="6">
        <f t="shared" si="4"/>
        <v>65.808038942485766</v>
      </c>
      <c r="I59" s="6">
        <v>28</v>
      </c>
      <c r="J59" s="6">
        <f t="shared" si="1"/>
        <v>61.729483765145773</v>
      </c>
      <c r="K59" s="6">
        <f t="shared" si="2"/>
        <v>2.4724810281600003</v>
      </c>
      <c r="L59" s="6">
        <v>7.00128E-2</v>
      </c>
      <c r="M59" s="22">
        <f t="shared" si="3"/>
        <v>1001.4232553455096</v>
      </c>
    </row>
    <row r="60" spans="1:13" s="12" customFormat="1" ht="69" customHeight="1" x14ac:dyDescent="0.35">
      <c r="A60" s="21">
        <v>59</v>
      </c>
      <c r="B60" s="9"/>
      <c r="C60" s="3" t="s">
        <v>208</v>
      </c>
      <c r="D60" s="2" t="s">
        <v>70</v>
      </c>
      <c r="E60" s="2" t="s">
        <v>166</v>
      </c>
      <c r="F60" s="10" t="s">
        <v>250</v>
      </c>
      <c r="G60" s="10">
        <v>35.25</v>
      </c>
      <c r="H60" s="6">
        <f t="shared" si="4"/>
        <v>77.713010811478156</v>
      </c>
      <c r="I60" s="11">
        <v>34</v>
      </c>
      <c r="J60" s="6">
        <f t="shared" si="1"/>
        <v>74.957230286248432</v>
      </c>
      <c r="K60" s="6">
        <f t="shared" si="2"/>
        <v>3.5413581160000001</v>
      </c>
      <c r="L60" s="11">
        <v>0.10027999999999999</v>
      </c>
      <c r="M60" s="22">
        <f t="shared" si="3"/>
        <v>699.16679389563319</v>
      </c>
    </row>
    <row r="61" spans="1:13" ht="69" customHeight="1" x14ac:dyDescent="0.35">
      <c r="A61" s="20">
        <v>60</v>
      </c>
      <c r="B61" s="3"/>
      <c r="C61" s="3" t="s">
        <v>208</v>
      </c>
      <c r="D61" s="2" t="s">
        <v>71</v>
      </c>
      <c r="E61" s="2" t="s">
        <v>167</v>
      </c>
      <c r="F61" s="7" t="s">
        <v>251</v>
      </c>
      <c r="G61" s="5">
        <v>54.25</v>
      </c>
      <c r="H61" s="6">
        <f t="shared" si="4"/>
        <v>119.60087479496993</v>
      </c>
      <c r="I61" s="6">
        <v>52</v>
      </c>
      <c r="J61" s="6">
        <f t="shared" si="1"/>
        <v>114.64046984955642</v>
      </c>
      <c r="K61" s="6">
        <f t="shared" si="2"/>
        <v>4.3263332676000008</v>
      </c>
      <c r="L61" s="6">
        <v>0.12250800000000001</v>
      </c>
      <c r="M61" s="22">
        <f t="shared" si="3"/>
        <v>572.30912341932026</v>
      </c>
    </row>
    <row r="62" spans="1:13" s="12" customFormat="1" ht="69" customHeight="1" x14ac:dyDescent="0.35">
      <c r="A62" s="21">
        <v>61</v>
      </c>
      <c r="B62" s="9"/>
      <c r="C62" s="3" t="s">
        <v>208</v>
      </c>
      <c r="D62" s="2" t="s">
        <v>72</v>
      </c>
      <c r="E62" s="2" t="s">
        <v>168</v>
      </c>
      <c r="F62" s="10" t="s">
        <v>252</v>
      </c>
      <c r="G62" s="10">
        <v>22.45</v>
      </c>
      <c r="H62" s="6">
        <f t="shared" si="4"/>
        <v>49.493818233125801</v>
      </c>
      <c r="I62" s="11">
        <v>21</v>
      </c>
      <c r="J62" s="6">
        <f t="shared" si="1"/>
        <v>46.297112823859329</v>
      </c>
      <c r="K62" s="6">
        <f t="shared" si="2"/>
        <v>2.2071687500000001</v>
      </c>
      <c r="L62" s="11">
        <v>6.25E-2</v>
      </c>
      <c r="M62" s="22">
        <f t="shared" si="3"/>
        <v>1121.7991374696655</v>
      </c>
    </row>
    <row r="63" spans="1:13" ht="69" customHeight="1" x14ac:dyDescent="0.35">
      <c r="A63" s="20">
        <v>62</v>
      </c>
      <c r="B63" s="8"/>
      <c r="C63" s="8" t="s">
        <v>209</v>
      </c>
      <c r="D63" s="2" t="s">
        <v>73</v>
      </c>
      <c r="E63" s="2" t="s">
        <v>169</v>
      </c>
      <c r="F63" s="7" t="s">
        <v>253</v>
      </c>
      <c r="G63" s="5">
        <v>47.2</v>
      </c>
      <c r="H63" s="6">
        <f t="shared" si="4"/>
        <v>104.0582726326743</v>
      </c>
      <c r="I63" s="6">
        <v>44</v>
      </c>
      <c r="J63" s="6">
        <f t="shared" si="1"/>
        <v>97.003474488086212</v>
      </c>
      <c r="K63" s="6">
        <f t="shared" si="2"/>
        <v>4.3083933999999999</v>
      </c>
      <c r="L63" s="6">
        <v>0.122</v>
      </c>
      <c r="M63" s="22">
        <f t="shared" si="3"/>
        <v>574.69218108077132</v>
      </c>
    </row>
    <row r="64" spans="1:13" ht="69" customHeight="1" x14ac:dyDescent="0.35">
      <c r="A64" s="20">
        <v>63</v>
      </c>
      <c r="B64" s="3"/>
      <c r="C64" s="8" t="s">
        <v>209</v>
      </c>
      <c r="D64" s="2" t="s">
        <v>74</v>
      </c>
      <c r="E64" s="2" t="s">
        <v>170</v>
      </c>
      <c r="F64" s="7" t="s">
        <v>254</v>
      </c>
      <c r="G64" s="5">
        <v>55.7</v>
      </c>
      <c r="H64" s="6">
        <f t="shared" si="4"/>
        <v>122.79758020423641</v>
      </c>
      <c r="I64" s="6">
        <v>50</v>
      </c>
      <c r="J64" s="6">
        <f t="shared" si="1"/>
        <v>110.23122100918887</v>
      </c>
      <c r="K64" s="6">
        <f t="shared" si="2"/>
        <v>4.9711090602000008</v>
      </c>
      <c r="L64" s="6">
        <v>0.140766</v>
      </c>
      <c r="M64" s="22">
        <f t="shared" si="3"/>
        <v>498.077988234759</v>
      </c>
    </row>
    <row r="65" spans="1:13" ht="69" customHeight="1" x14ac:dyDescent="0.35">
      <c r="A65" s="20">
        <v>64</v>
      </c>
      <c r="B65" s="8"/>
      <c r="C65" s="8" t="s">
        <v>209</v>
      </c>
      <c r="D65" s="2" t="s">
        <v>75</v>
      </c>
      <c r="E65" s="2" t="s">
        <v>171</v>
      </c>
      <c r="F65" s="7" t="s">
        <v>255</v>
      </c>
      <c r="G65" s="5">
        <v>52.25</v>
      </c>
      <c r="H65" s="6">
        <f t="shared" si="4"/>
        <v>115.19162595460237</v>
      </c>
      <c r="I65" s="6">
        <v>50</v>
      </c>
      <c r="J65" s="6">
        <f t="shared" si="1"/>
        <v>110.23122100918887</v>
      </c>
      <c r="K65" s="6">
        <f t="shared" si="2"/>
        <v>4.8346707167500007</v>
      </c>
      <c r="L65" s="6">
        <v>0.13690250000000001</v>
      </c>
      <c r="M65" s="22">
        <f t="shared" si="3"/>
        <v>512.13415453957441</v>
      </c>
    </row>
    <row r="66" spans="1:13" ht="69" customHeight="1" x14ac:dyDescent="0.35">
      <c r="A66" s="20">
        <v>65</v>
      </c>
      <c r="B66" s="3"/>
      <c r="C66" s="8" t="s">
        <v>209</v>
      </c>
      <c r="D66" s="2" t="s">
        <v>76</v>
      </c>
      <c r="E66" s="2" t="s">
        <v>172</v>
      </c>
      <c r="F66" s="7" t="s">
        <v>256</v>
      </c>
      <c r="G66" s="5">
        <v>51.7</v>
      </c>
      <c r="H66" s="6">
        <f t="shared" ref="H66:H97" si="5">G66/0.453592</f>
        <v>113.9790825235013</v>
      </c>
      <c r="I66" s="6">
        <v>48</v>
      </c>
      <c r="J66" s="6">
        <f t="shared" si="1"/>
        <v>105.82197216882132</v>
      </c>
      <c r="K66" s="6">
        <f t="shared" si="2"/>
        <v>4.4232368044000001</v>
      </c>
      <c r="L66" s="6">
        <v>0.125252</v>
      </c>
      <c r="M66" s="22">
        <f t="shared" si="3"/>
        <v>559.77107025719431</v>
      </c>
    </row>
    <row r="67" spans="1:13" ht="69" customHeight="1" x14ac:dyDescent="0.35">
      <c r="A67" s="20">
        <v>66</v>
      </c>
      <c r="B67" s="8"/>
      <c r="C67" s="8" t="s">
        <v>209</v>
      </c>
      <c r="D67" s="2" t="s">
        <v>77</v>
      </c>
      <c r="E67" s="2" t="s">
        <v>173</v>
      </c>
      <c r="F67" s="7" t="s">
        <v>257</v>
      </c>
      <c r="G67" s="5">
        <v>71.75</v>
      </c>
      <c r="H67" s="6">
        <f t="shared" si="5"/>
        <v>158.18180214818602</v>
      </c>
      <c r="I67" s="6">
        <v>68</v>
      </c>
      <c r="J67" s="6">
        <f t="shared" ref="J67:J97" si="6">I67/0.453592</f>
        <v>149.91446057249686</v>
      </c>
      <c r="K67" s="6">
        <f t="shared" ref="K67:K97" si="7">L67*35.3147</f>
        <v>7.0243586902500006</v>
      </c>
      <c r="L67" s="6">
        <v>0.19890750000000001</v>
      </c>
      <c r="M67" s="22">
        <f t="shared" ref="M67:M97" si="8">2476/K67</f>
        <v>352.48769449042442</v>
      </c>
    </row>
    <row r="68" spans="1:13" ht="69" customHeight="1" x14ac:dyDescent="0.35">
      <c r="A68" s="20">
        <v>67</v>
      </c>
      <c r="B68" s="8"/>
      <c r="C68" s="8" t="s">
        <v>210</v>
      </c>
      <c r="D68" s="2" t="s">
        <v>78</v>
      </c>
      <c r="E68" s="2" t="s">
        <v>174</v>
      </c>
      <c r="F68" s="5" t="s">
        <v>258</v>
      </c>
      <c r="G68" s="5">
        <v>19.850000000000001</v>
      </c>
      <c r="H68" s="6">
        <f t="shared" si="5"/>
        <v>43.761794740647986</v>
      </c>
      <c r="I68" s="6">
        <v>19</v>
      </c>
      <c r="J68" s="6">
        <f t="shared" si="6"/>
        <v>41.887863983491776</v>
      </c>
      <c r="K68" s="6">
        <f t="shared" si="7"/>
        <v>1.8704430855</v>
      </c>
      <c r="L68" s="6">
        <v>5.2964999999999998E-2</v>
      </c>
      <c r="M68" s="22">
        <f t="shared" si="8"/>
        <v>1323.7505162249429</v>
      </c>
    </row>
    <row r="69" spans="1:13" ht="69" customHeight="1" x14ac:dyDescent="0.35">
      <c r="A69" s="20">
        <v>68</v>
      </c>
      <c r="B69" s="3"/>
      <c r="C69" s="8" t="s">
        <v>210</v>
      </c>
      <c r="D69" s="2" t="s">
        <v>79</v>
      </c>
      <c r="E69" s="2" t="s">
        <v>175</v>
      </c>
      <c r="F69" s="7" t="s">
        <v>259</v>
      </c>
      <c r="G69" s="5">
        <v>29.85</v>
      </c>
      <c r="H69" s="6">
        <f t="shared" si="5"/>
        <v>65.808038942485766</v>
      </c>
      <c r="I69" s="6">
        <v>27</v>
      </c>
      <c r="J69" s="6">
        <f t="shared" si="6"/>
        <v>59.524859344961996</v>
      </c>
      <c r="K69" s="6">
        <f t="shared" si="7"/>
        <v>2.9750869015000001</v>
      </c>
      <c r="L69" s="6">
        <v>8.4245E-2</v>
      </c>
      <c r="M69" s="22">
        <f t="shared" si="8"/>
        <v>832.24459720878508</v>
      </c>
    </row>
    <row r="70" spans="1:13" ht="69" customHeight="1" x14ac:dyDescent="0.35">
      <c r="A70" s="20">
        <v>69</v>
      </c>
      <c r="B70" s="8"/>
      <c r="C70" s="8" t="s">
        <v>210</v>
      </c>
      <c r="D70" s="2" t="s">
        <v>80</v>
      </c>
      <c r="E70" s="2" t="s">
        <v>176</v>
      </c>
      <c r="F70" s="5" t="s">
        <v>260</v>
      </c>
      <c r="G70" s="5">
        <v>29.5</v>
      </c>
      <c r="H70" s="6">
        <f t="shared" si="5"/>
        <v>65.03642039542143</v>
      </c>
      <c r="I70" s="6">
        <v>28</v>
      </c>
      <c r="J70" s="6">
        <f t="shared" si="6"/>
        <v>61.729483765145773</v>
      </c>
      <c r="K70" s="6">
        <f t="shared" si="7"/>
        <v>3.2690111496000003</v>
      </c>
      <c r="L70" s="6">
        <v>9.2567999999999998E-2</v>
      </c>
      <c r="M70" s="22">
        <f t="shared" si="8"/>
        <v>757.41558737203025</v>
      </c>
    </row>
    <row r="71" spans="1:13" ht="69" customHeight="1" x14ac:dyDescent="0.35">
      <c r="A71" s="20">
        <v>70</v>
      </c>
      <c r="B71" s="3"/>
      <c r="C71" s="8" t="s">
        <v>210</v>
      </c>
      <c r="D71" s="2" t="s">
        <v>81</v>
      </c>
      <c r="E71" s="2" t="s">
        <v>177</v>
      </c>
      <c r="F71" s="7" t="s">
        <v>261</v>
      </c>
      <c r="G71" s="5">
        <v>60.65</v>
      </c>
      <c r="H71" s="6">
        <f t="shared" si="5"/>
        <v>133.71047108414609</v>
      </c>
      <c r="I71" s="6">
        <v>56</v>
      </c>
      <c r="J71" s="6">
        <f t="shared" si="6"/>
        <v>123.45896753029155</v>
      </c>
      <c r="K71" s="6">
        <f t="shared" si="7"/>
        <v>5.6865760535250001</v>
      </c>
      <c r="L71" s="6">
        <v>0.16102575</v>
      </c>
      <c r="M71" s="22">
        <f t="shared" si="8"/>
        <v>435.41139284775323</v>
      </c>
    </row>
    <row r="72" spans="1:13" ht="69" customHeight="1" x14ac:dyDescent="0.35">
      <c r="A72" s="20">
        <v>71</v>
      </c>
      <c r="B72" s="8"/>
      <c r="C72" s="8" t="s">
        <v>211</v>
      </c>
      <c r="D72" s="2" t="s">
        <v>82</v>
      </c>
      <c r="E72" s="2" t="s">
        <v>178</v>
      </c>
      <c r="F72" s="5" t="s">
        <v>262</v>
      </c>
      <c r="G72" s="5">
        <v>11.4</v>
      </c>
      <c r="H72" s="6">
        <f t="shared" si="5"/>
        <v>25.132718390095064</v>
      </c>
      <c r="I72" s="6">
        <v>10</v>
      </c>
      <c r="J72" s="6">
        <f t="shared" si="6"/>
        <v>22.046244201837776</v>
      </c>
      <c r="K72" s="6">
        <f t="shared" si="7"/>
        <v>3.5248661511000003</v>
      </c>
      <c r="L72" s="6">
        <v>9.9812999999999999E-2</v>
      </c>
      <c r="M72" s="22">
        <f t="shared" si="8"/>
        <v>702.43802001597078</v>
      </c>
    </row>
    <row r="73" spans="1:13" ht="69" customHeight="1" x14ac:dyDescent="0.35">
      <c r="A73" s="20">
        <v>72</v>
      </c>
      <c r="B73" s="3"/>
      <c r="C73" s="8" t="s">
        <v>211</v>
      </c>
      <c r="D73" s="2" t="s">
        <v>83</v>
      </c>
      <c r="E73" s="2" t="s">
        <v>179</v>
      </c>
      <c r="F73" s="5" t="s">
        <v>263</v>
      </c>
      <c r="G73" s="5">
        <v>23.15</v>
      </c>
      <c r="H73" s="6">
        <f t="shared" si="5"/>
        <v>51.03705532725445</v>
      </c>
      <c r="I73" s="6">
        <v>22</v>
      </c>
      <c r="J73" s="6">
        <f t="shared" si="6"/>
        <v>48.501737244043106</v>
      </c>
      <c r="K73" s="6">
        <f t="shared" si="7"/>
        <v>2.0590235835000001</v>
      </c>
      <c r="L73" s="6">
        <v>5.8305000000000003E-2</v>
      </c>
      <c r="M73" s="22">
        <f t="shared" si="8"/>
        <v>1202.5117244122132</v>
      </c>
    </row>
    <row r="74" spans="1:13" ht="69" customHeight="1" x14ac:dyDescent="0.35">
      <c r="A74" s="20">
        <v>73</v>
      </c>
      <c r="B74" s="3"/>
      <c r="C74" s="8" t="s">
        <v>211</v>
      </c>
      <c r="D74" s="2" t="s">
        <v>84</v>
      </c>
      <c r="E74" s="2" t="s">
        <v>180</v>
      </c>
      <c r="F74" s="5" t="s">
        <v>264</v>
      </c>
      <c r="G74" s="5">
        <v>12.9</v>
      </c>
      <c r="H74" s="6">
        <f t="shared" si="5"/>
        <v>28.439655020370729</v>
      </c>
      <c r="I74" s="6">
        <v>12.5</v>
      </c>
      <c r="J74" s="6">
        <f t="shared" si="6"/>
        <v>27.557805252297218</v>
      </c>
      <c r="K74" s="6">
        <f t="shared" si="7"/>
        <v>1.6785076910000003</v>
      </c>
      <c r="L74" s="6">
        <v>4.7530000000000003E-2</v>
      </c>
      <c r="M74" s="22">
        <f t="shared" si="8"/>
        <v>1475.1198420335386</v>
      </c>
    </row>
    <row r="75" spans="1:13" ht="69" customHeight="1" x14ac:dyDescent="0.35">
      <c r="A75" s="20">
        <v>74</v>
      </c>
      <c r="B75" s="8"/>
      <c r="C75" s="8" t="s">
        <v>211</v>
      </c>
      <c r="D75" s="2" t="s">
        <v>85</v>
      </c>
      <c r="E75" s="2" t="s">
        <v>181</v>
      </c>
      <c r="F75" s="5" t="s">
        <v>264</v>
      </c>
      <c r="G75" s="5">
        <v>12.9</v>
      </c>
      <c r="H75" s="6">
        <f t="shared" si="5"/>
        <v>28.439655020370729</v>
      </c>
      <c r="I75" s="6">
        <v>12.5</v>
      </c>
      <c r="J75" s="6">
        <f t="shared" si="6"/>
        <v>27.557805252297218</v>
      </c>
      <c r="K75" s="6">
        <f t="shared" si="7"/>
        <v>1.6785076910000003</v>
      </c>
      <c r="L75" s="6">
        <v>4.7530000000000003E-2</v>
      </c>
      <c r="M75" s="22">
        <f t="shared" si="8"/>
        <v>1475.1198420335386</v>
      </c>
    </row>
    <row r="76" spans="1:13" ht="69" customHeight="1" x14ac:dyDescent="0.35">
      <c r="A76" s="20">
        <v>75</v>
      </c>
      <c r="B76" s="3"/>
      <c r="C76" s="8" t="s">
        <v>211</v>
      </c>
      <c r="D76" s="2" t="s">
        <v>86</v>
      </c>
      <c r="E76" s="2" t="s">
        <v>182</v>
      </c>
      <c r="F76" s="5" t="s">
        <v>264</v>
      </c>
      <c r="G76" s="5">
        <v>12.9</v>
      </c>
      <c r="H76" s="6">
        <f t="shared" si="5"/>
        <v>28.439655020370729</v>
      </c>
      <c r="I76" s="6">
        <v>12.5</v>
      </c>
      <c r="J76" s="6">
        <f t="shared" si="6"/>
        <v>27.557805252297218</v>
      </c>
      <c r="K76" s="6">
        <f t="shared" si="7"/>
        <v>1.6785076910000003</v>
      </c>
      <c r="L76" s="6">
        <v>4.7530000000000003E-2</v>
      </c>
      <c r="M76" s="22">
        <f t="shared" si="8"/>
        <v>1475.1198420335386</v>
      </c>
    </row>
    <row r="77" spans="1:13" ht="69" customHeight="1" x14ac:dyDescent="0.35">
      <c r="A77" s="20">
        <v>76</v>
      </c>
      <c r="B77" s="8"/>
      <c r="C77" s="8" t="s">
        <v>211</v>
      </c>
      <c r="D77" s="2" t="s">
        <v>87</v>
      </c>
      <c r="E77" s="2" t="s">
        <v>183</v>
      </c>
      <c r="F77" s="5" t="s">
        <v>265</v>
      </c>
      <c r="G77" s="5">
        <v>12.65</v>
      </c>
      <c r="H77" s="6">
        <f t="shared" si="5"/>
        <v>27.888498915324785</v>
      </c>
      <c r="I77" s="6">
        <v>12</v>
      </c>
      <c r="J77" s="6">
        <f t="shared" si="6"/>
        <v>26.45549304220533</v>
      </c>
      <c r="K77" s="6">
        <f t="shared" si="7"/>
        <v>1.4171082816</v>
      </c>
      <c r="L77" s="6">
        <v>4.0127999999999997E-2</v>
      </c>
      <c r="M77" s="22">
        <f t="shared" si="8"/>
        <v>1747.2200481422972</v>
      </c>
    </row>
    <row r="78" spans="1:13" ht="69" customHeight="1" x14ac:dyDescent="0.35">
      <c r="A78" s="20">
        <v>77</v>
      </c>
      <c r="B78" s="3"/>
      <c r="C78" s="8" t="s">
        <v>211</v>
      </c>
      <c r="D78" s="2" t="s">
        <v>88</v>
      </c>
      <c r="E78" s="2" t="s">
        <v>184</v>
      </c>
      <c r="F78" s="5" t="s">
        <v>265</v>
      </c>
      <c r="G78" s="5">
        <v>12.65</v>
      </c>
      <c r="H78" s="6">
        <f t="shared" si="5"/>
        <v>27.888498915324785</v>
      </c>
      <c r="I78" s="6">
        <v>12</v>
      </c>
      <c r="J78" s="6">
        <f t="shared" si="6"/>
        <v>26.45549304220533</v>
      </c>
      <c r="K78" s="6">
        <f t="shared" si="7"/>
        <v>1.6657237696000002</v>
      </c>
      <c r="L78" s="6">
        <v>4.7168000000000002E-2</v>
      </c>
      <c r="M78" s="22">
        <f t="shared" si="8"/>
        <v>1486.4409364792675</v>
      </c>
    </row>
    <row r="79" spans="1:13" ht="69" customHeight="1" x14ac:dyDescent="0.35">
      <c r="A79" s="20">
        <v>78</v>
      </c>
      <c r="B79" s="8"/>
      <c r="C79" s="8" t="s">
        <v>211</v>
      </c>
      <c r="D79" s="2" t="s">
        <v>89</v>
      </c>
      <c r="E79" s="2" t="s">
        <v>185</v>
      </c>
      <c r="F79" s="5" t="s">
        <v>265</v>
      </c>
      <c r="G79" s="5">
        <v>12.65</v>
      </c>
      <c r="H79" s="6">
        <f t="shared" si="5"/>
        <v>27.888498915324785</v>
      </c>
      <c r="I79" s="6">
        <v>12</v>
      </c>
      <c r="J79" s="6">
        <f t="shared" si="6"/>
        <v>26.45549304220533</v>
      </c>
      <c r="K79" s="6">
        <f t="shared" si="7"/>
        <v>1.6657237696000002</v>
      </c>
      <c r="L79" s="6">
        <v>4.7168000000000002E-2</v>
      </c>
      <c r="M79" s="22">
        <f t="shared" si="8"/>
        <v>1486.4409364792675</v>
      </c>
    </row>
    <row r="80" spans="1:13" ht="69" customHeight="1" x14ac:dyDescent="0.35">
      <c r="A80" s="20">
        <v>79</v>
      </c>
      <c r="B80" s="8"/>
      <c r="C80" s="8" t="s">
        <v>211</v>
      </c>
      <c r="D80" s="2" t="s">
        <v>90</v>
      </c>
      <c r="E80" s="2" t="s">
        <v>186</v>
      </c>
      <c r="F80" s="5" t="s">
        <v>266</v>
      </c>
      <c r="G80" s="5">
        <v>30.5</v>
      </c>
      <c r="H80" s="6">
        <f t="shared" si="5"/>
        <v>67.241044815605221</v>
      </c>
      <c r="I80" s="6">
        <v>29</v>
      </c>
      <c r="J80" s="6">
        <f t="shared" si="6"/>
        <v>63.934108185329549</v>
      </c>
      <c r="K80" s="6">
        <f t="shared" si="7"/>
        <v>2.8393018800000003</v>
      </c>
      <c r="L80" s="6">
        <v>8.0399999999999999E-2</v>
      </c>
      <c r="M80" s="22">
        <f t="shared" si="8"/>
        <v>872.04534940117037</v>
      </c>
    </row>
    <row r="81" spans="1:13" ht="69" customHeight="1" x14ac:dyDescent="0.35">
      <c r="A81" s="20">
        <v>80</v>
      </c>
      <c r="B81" s="8"/>
      <c r="C81" s="8" t="s">
        <v>211</v>
      </c>
      <c r="D81" s="2" t="s">
        <v>91</v>
      </c>
      <c r="E81" s="2" t="s">
        <v>187</v>
      </c>
      <c r="F81" s="7" t="s">
        <v>267</v>
      </c>
      <c r="G81" s="5">
        <v>19.399999999999999</v>
      </c>
      <c r="H81" s="6">
        <f t="shared" si="5"/>
        <v>42.769713751565284</v>
      </c>
      <c r="I81" s="6">
        <v>18.5</v>
      </c>
      <c r="J81" s="6">
        <f t="shared" si="6"/>
        <v>40.785551773399881</v>
      </c>
      <c r="K81" s="6">
        <f t="shared" si="7"/>
        <v>1.8544984984499999</v>
      </c>
      <c r="L81" s="6">
        <v>5.2513499999999998E-2</v>
      </c>
      <c r="M81" s="22">
        <f t="shared" si="8"/>
        <v>1335.1318440373257</v>
      </c>
    </row>
    <row r="82" spans="1:13" s="12" customFormat="1" ht="69" customHeight="1" x14ac:dyDescent="0.35">
      <c r="A82" s="21">
        <v>81</v>
      </c>
      <c r="B82" s="9"/>
      <c r="C82" s="8" t="s">
        <v>211</v>
      </c>
      <c r="D82" s="2" t="s">
        <v>92</v>
      </c>
      <c r="E82" s="2" t="s">
        <v>188</v>
      </c>
      <c r="F82" s="13" t="s">
        <v>268</v>
      </c>
      <c r="G82" s="10">
        <v>28.55</v>
      </c>
      <c r="H82" s="6">
        <f t="shared" si="5"/>
        <v>62.942027196246848</v>
      </c>
      <c r="I82" s="11">
        <v>26.5</v>
      </c>
      <c r="J82" s="6">
        <f t="shared" si="6"/>
        <v>58.422547134870101</v>
      </c>
      <c r="K82" s="6">
        <f t="shared" si="7"/>
        <v>3.1854918840999997</v>
      </c>
      <c r="L82" s="11">
        <v>9.0202999999999992E-2</v>
      </c>
      <c r="M82" s="22">
        <f t="shared" si="8"/>
        <v>777.27399412274656</v>
      </c>
    </row>
    <row r="83" spans="1:13" ht="69" customHeight="1" x14ac:dyDescent="0.35">
      <c r="A83" s="20">
        <v>82</v>
      </c>
      <c r="B83" s="8"/>
      <c r="C83" s="8" t="s">
        <v>212</v>
      </c>
      <c r="D83" s="2" t="s">
        <v>93</v>
      </c>
      <c r="E83" s="2" t="s">
        <v>189</v>
      </c>
      <c r="F83" s="5" t="s">
        <v>269</v>
      </c>
      <c r="G83" s="5">
        <v>22.85</v>
      </c>
      <c r="H83" s="6">
        <f t="shared" si="5"/>
        <v>50.375668001199323</v>
      </c>
      <c r="I83" s="6">
        <v>21</v>
      </c>
      <c r="J83" s="6">
        <f t="shared" si="6"/>
        <v>46.297112823859329</v>
      </c>
      <c r="K83" s="6">
        <f t="shared" si="7"/>
        <v>2.6389615869000003</v>
      </c>
      <c r="L83" s="6">
        <v>7.4727000000000002E-2</v>
      </c>
      <c r="M83" s="22">
        <f t="shared" si="8"/>
        <v>938.24783668358282</v>
      </c>
    </row>
    <row r="84" spans="1:13" ht="69" customHeight="1" x14ac:dyDescent="0.35">
      <c r="A84" s="20">
        <v>83</v>
      </c>
      <c r="B84" s="3"/>
      <c r="C84" s="8" t="s">
        <v>212</v>
      </c>
      <c r="D84" s="2" t="s">
        <v>94</v>
      </c>
      <c r="E84" s="2" t="s">
        <v>190</v>
      </c>
      <c r="F84" s="5" t="s">
        <v>270</v>
      </c>
      <c r="G84" s="5">
        <v>11.45</v>
      </c>
      <c r="H84" s="6">
        <f t="shared" si="5"/>
        <v>25.242949611104251</v>
      </c>
      <c r="I84" s="6">
        <v>11</v>
      </c>
      <c r="J84" s="6">
        <f t="shared" si="6"/>
        <v>24.250868622021553</v>
      </c>
      <c r="K84" s="6">
        <f t="shared" si="7"/>
        <v>1.3161082396000001</v>
      </c>
      <c r="L84" s="6">
        <v>3.7268000000000003E-2</v>
      </c>
      <c r="M84" s="22">
        <f t="shared" si="8"/>
        <v>1881.304231293713</v>
      </c>
    </row>
    <row r="85" spans="1:13" ht="69" customHeight="1" x14ac:dyDescent="0.35">
      <c r="A85" s="20">
        <v>84</v>
      </c>
      <c r="B85" s="3"/>
      <c r="C85" s="8" t="s">
        <v>212</v>
      </c>
      <c r="D85" s="2" t="s">
        <v>95</v>
      </c>
      <c r="E85" s="14" t="s">
        <v>191</v>
      </c>
      <c r="F85" s="7" t="s">
        <v>271</v>
      </c>
      <c r="G85" s="5">
        <v>23.55</v>
      </c>
      <c r="H85" s="6">
        <f t="shared" si="5"/>
        <v>51.918905095327965</v>
      </c>
      <c r="I85" s="6">
        <v>20</v>
      </c>
      <c r="J85" s="6">
        <f t="shared" si="6"/>
        <v>44.092488403675553</v>
      </c>
      <c r="K85" s="6">
        <f t="shared" si="7"/>
        <v>2.4250604490000001</v>
      </c>
      <c r="L85" s="6">
        <v>6.8669999999999995E-2</v>
      </c>
      <c r="M85" s="22">
        <f t="shared" si="8"/>
        <v>1021.0054767999723</v>
      </c>
    </row>
    <row r="86" spans="1:13" ht="69" customHeight="1" x14ac:dyDescent="0.35">
      <c r="A86" s="20">
        <v>85</v>
      </c>
      <c r="B86" s="8"/>
      <c r="C86" s="8" t="s">
        <v>212</v>
      </c>
      <c r="D86" s="2" t="s">
        <v>96</v>
      </c>
      <c r="E86" s="14" t="s">
        <v>192</v>
      </c>
      <c r="F86" s="7" t="s">
        <v>272</v>
      </c>
      <c r="G86" s="5">
        <v>73.900000000000006</v>
      </c>
      <c r="H86" s="6">
        <f t="shared" si="5"/>
        <v>162.92174465158118</v>
      </c>
      <c r="I86" s="6">
        <v>70</v>
      </c>
      <c r="J86" s="6">
        <f t="shared" si="6"/>
        <v>154.32370941286442</v>
      </c>
      <c r="K86" s="6">
        <f t="shared" si="7"/>
        <v>6.5575398510224989</v>
      </c>
      <c r="L86" s="6">
        <v>0.18568867499999997</v>
      </c>
      <c r="M86" s="22">
        <f t="shared" si="8"/>
        <v>377.58062569973163</v>
      </c>
    </row>
    <row r="87" spans="1:13" ht="69" customHeight="1" x14ac:dyDescent="0.35">
      <c r="A87" s="20">
        <v>86</v>
      </c>
      <c r="B87" s="3"/>
      <c r="C87" s="8" t="s">
        <v>212</v>
      </c>
      <c r="D87" s="2" t="s">
        <v>97</v>
      </c>
      <c r="E87" s="2" t="s">
        <v>193</v>
      </c>
      <c r="F87" s="7" t="s">
        <v>273</v>
      </c>
      <c r="G87" s="5">
        <v>36.75</v>
      </c>
      <c r="H87" s="6">
        <f t="shared" si="5"/>
        <v>81.019947441753828</v>
      </c>
      <c r="I87" s="6">
        <v>32</v>
      </c>
      <c r="J87" s="6">
        <f t="shared" si="6"/>
        <v>70.547981445880879</v>
      </c>
      <c r="K87" s="6">
        <f t="shared" si="7"/>
        <v>3.4768028444000003</v>
      </c>
      <c r="L87" s="6">
        <v>9.8451999999999998E-2</v>
      </c>
      <c r="M87" s="22">
        <f t="shared" si="8"/>
        <v>712.14852000826897</v>
      </c>
    </row>
    <row r="88" spans="1:13" ht="69" customHeight="1" x14ac:dyDescent="0.35">
      <c r="A88" s="20">
        <v>87</v>
      </c>
      <c r="B88" s="8"/>
      <c r="C88" s="8" t="s">
        <v>212</v>
      </c>
      <c r="D88" s="2" t="s">
        <v>98</v>
      </c>
      <c r="E88" s="2" t="s">
        <v>194</v>
      </c>
      <c r="F88" s="5" t="s">
        <v>274</v>
      </c>
      <c r="G88" s="5">
        <v>27.3</v>
      </c>
      <c r="H88" s="6">
        <f t="shared" si="5"/>
        <v>60.18624667101713</v>
      </c>
      <c r="I88" s="6">
        <v>26</v>
      </c>
      <c r="J88" s="6">
        <f t="shared" si="6"/>
        <v>57.320234924778212</v>
      </c>
      <c r="K88" s="6">
        <f t="shared" si="7"/>
        <v>2.5259722042499999</v>
      </c>
      <c r="L88" s="6">
        <v>7.1527499999999994E-2</v>
      </c>
      <c r="M88" s="22">
        <f t="shared" si="8"/>
        <v>980.21664523231073</v>
      </c>
    </row>
    <row r="89" spans="1:13" ht="69" customHeight="1" x14ac:dyDescent="0.35">
      <c r="A89" s="20">
        <v>88</v>
      </c>
      <c r="B89" s="3"/>
      <c r="C89" s="8" t="s">
        <v>212</v>
      </c>
      <c r="D89" s="2" t="s">
        <v>99</v>
      </c>
      <c r="E89" s="2" t="s">
        <v>195</v>
      </c>
      <c r="F89" s="7" t="s">
        <v>275</v>
      </c>
      <c r="G89" s="5">
        <v>34.15</v>
      </c>
      <c r="H89" s="6">
        <f t="shared" si="5"/>
        <v>75.287923949275992</v>
      </c>
      <c r="I89" s="6">
        <v>31</v>
      </c>
      <c r="J89" s="6">
        <f t="shared" si="6"/>
        <v>68.343357025697102</v>
      </c>
      <c r="K89" s="6">
        <f t="shared" si="7"/>
        <v>3.1671105827499999</v>
      </c>
      <c r="L89" s="6">
        <v>8.9682499999999998E-2</v>
      </c>
      <c r="M89" s="22">
        <f t="shared" si="8"/>
        <v>781.78514305303827</v>
      </c>
    </row>
    <row r="90" spans="1:13" s="12" customFormat="1" ht="69" customHeight="1" x14ac:dyDescent="0.35">
      <c r="A90" s="21">
        <v>89</v>
      </c>
      <c r="B90" s="9"/>
      <c r="C90" s="8" t="s">
        <v>212</v>
      </c>
      <c r="D90" s="2" t="s">
        <v>100</v>
      </c>
      <c r="E90" s="2" t="s">
        <v>196</v>
      </c>
      <c r="F90" s="13" t="s">
        <v>276</v>
      </c>
      <c r="G90" s="10">
        <v>28.55</v>
      </c>
      <c r="H90" s="6">
        <f t="shared" si="5"/>
        <v>62.942027196246848</v>
      </c>
      <c r="I90" s="11">
        <v>27</v>
      </c>
      <c r="J90" s="6">
        <f t="shared" si="6"/>
        <v>59.524859344961996</v>
      </c>
      <c r="K90" s="6">
        <f t="shared" si="7"/>
        <v>2.5765605119999999</v>
      </c>
      <c r="L90" s="11">
        <v>7.2959999999999997E-2</v>
      </c>
      <c r="M90" s="22">
        <f t="shared" si="8"/>
        <v>960.97102647826352</v>
      </c>
    </row>
    <row r="91" spans="1:13" s="12" customFormat="1" ht="69" customHeight="1" x14ac:dyDescent="0.35">
      <c r="A91" s="21">
        <v>90</v>
      </c>
      <c r="B91" s="9"/>
      <c r="C91" s="8" t="s">
        <v>212</v>
      </c>
      <c r="D91" s="2" t="s">
        <v>101</v>
      </c>
      <c r="E91" s="2" t="s">
        <v>197</v>
      </c>
      <c r="F91" s="13" t="s">
        <v>277</v>
      </c>
      <c r="G91" s="10">
        <v>35.15</v>
      </c>
      <c r="H91" s="6">
        <f t="shared" si="5"/>
        <v>77.492548369459783</v>
      </c>
      <c r="I91" s="11">
        <v>33</v>
      </c>
      <c r="J91" s="6">
        <f t="shared" si="6"/>
        <v>72.752605866064656</v>
      </c>
      <c r="K91" s="6">
        <f t="shared" si="7"/>
        <v>3.5056911518674996</v>
      </c>
      <c r="L91" s="11">
        <v>9.9270024999999984E-2</v>
      </c>
      <c r="M91" s="22">
        <f t="shared" si="8"/>
        <v>706.28012929234285</v>
      </c>
    </row>
    <row r="92" spans="1:13" ht="69" customHeight="1" x14ac:dyDescent="0.35">
      <c r="A92" s="20">
        <v>91</v>
      </c>
      <c r="B92" s="8"/>
      <c r="C92" s="8" t="s">
        <v>212</v>
      </c>
      <c r="D92" s="2" t="s">
        <v>102</v>
      </c>
      <c r="E92" s="2" t="s">
        <v>198</v>
      </c>
      <c r="F92" s="7" t="s">
        <v>278</v>
      </c>
      <c r="G92" s="5">
        <v>39.450000000000003</v>
      </c>
      <c r="H92" s="6">
        <f t="shared" si="5"/>
        <v>86.972433376250024</v>
      </c>
      <c r="I92" s="6">
        <v>36</v>
      </c>
      <c r="J92" s="6">
        <f t="shared" si="6"/>
        <v>79.366479126615985</v>
      </c>
      <c r="K92" s="6">
        <f t="shared" si="7"/>
        <v>3.3679629389999999</v>
      </c>
      <c r="L92" s="6">
        <v>9.5369999999999996E-2</v>
      </c>
      <c r="M92" s="22">
        <f t="shared" si="8"/>
        <v>735.16248392423302</v>
      </c>
    </row>
    <row r="93" spans="1:13" ht="69" customHeight="1" x14ac:dyDescent="0.35">
      <c r="A93" s="20">
        <v>92</v>
      </c>
      <c r="B93" s="8"/>
      <c r="C93" s="8" t="s">
        <v>213</v>
      </c>
      <c r="D93" s="2" t="s">
        <v>103</v>
      </c>
      <c r="E93" s="2" t="s">
        <v>199</v>
      </c>
      <c r="F93" s="5" t="s">
        <v>1</v>
      </c>
      <c r="G93" s="5">
        <v>5.85</v>
      </c>
      <c r="H93" s="6">
        <f t="shared" si="5"/>
        <v>12.897052858075098</v>
      </c>
      <c r="I93" s="6">
        <v>5</v>
      </c>
      <c r="J93" s="6">
        <f t="shared" si="6"/>
        <v>11.023122100918888</v>
      </c>
      <c r="K93" s="6">
        <f t="shared" si="7"/>
        <v>0.84543391800000001</v>
      </c>
      <c r="L93" s="6">
        <v>2.3939999999999999E-2</v>
      </c>
      <c r="M93" s="22">
        <f t="shared" si="8"/>
        <v>2928.6736045051839</v>
      </c>
    </row>
    <row r="94" spans="1:13" ht="69" customHeight="1" x14ac:dyDescent="0.35">
      <c r="A94" s="20">
        <v>93</v>
      </c>
      <c r="B94" s="3"/>
      <c r="C94" s="8" t="s">
        <v>213</v>
      </c>
      <c r="D94" s="2" t="s">
        <v>104</v>
      </c>
      <c r="E94" s="2" t="s">
        <v>200</v>
      </c>
      <c r="F94" s="5" t="s">
        <v>279</v>
      </c>
      <c r="G94" s="5">
        <v>5.85</v>
      </c>
      <c r="H94" s="6">
        <f t="shared" si="5"/>
        <v>12.897052858075098</v>
      </c>
      <c r="I94" s="6">
        <v>5</v>
      </c>
      <c r="J94" s="6">
        <f t="shared" si="6"/>
        <v>11.023122100918888</v>
      </c>
      <c r="K94" s="6">
        <f t="shared" si="7"/>
        <v>0.84543391800000001</v>
      </c>
      <c r="L94" s="6">
        <v>2.3939999999999999E-2</v>
      </c>
      <c r="M94" s="22">
        <f t="shared" si="8"/>
        <v>2928.6736045051839</v>
      </c>
    </row>
    <row r="95" spans="1:13" ht="69" customHeight="1" x14ac:dyDescent="0.35">
      <c r="A95" s="20">
        <v>94</v>
      </c>
      <c r="B95" s="8"/>
      <c r="C95" s="8" t="s">
        <v>213</v>
      </c>
      <c r="D95" s="2" t="s">
        <v>105</v>
      </c>
      <c r="E95" s="2" t="s">
        <v>201</v>
      </c>
      <c r="F95" s="5" t="s">
        <v>280</v>
      </c>
      <c r="G95" s="5">
        <v>4</v>
      </c>
      <c r="H95" s="6">
        <f t="shared" si="5"/>
        <v>8.8184976807351099</v>
      </c>
      <c r="I95" s="6">
        <v>3.5</v>
      </c>
      <c r="J95" s="6">
        <f t="shared" si="6"/>
        <v>7.7161854706432216</v>
      </c>
      <c r="K95" s="6">
        <f t="shared" si="7"/>
        <v>0.90582205500000001</v>
      </c>
      <c r="L95" s="6">
        <v>2.5649999999999999E-2</v>
      </c>
      <c r="M95" s="22">
        <f t="shared" si="8"/>
        <v>2733.4286975381715</v>
      </c>
    </row>
    <row r="96" spans="1:13" ht="69" customHeight="1" x14ac:dyDescent="0.35">
      <c r="A96" s="20">
        <v>95</v>
      </c>
      <c r="B96" s="8"/>
      <c r="C96" s="8" t="s">
        <v>213</v>
      </c>
      <c r="D96" s="2" t="s">
        <v>106</v>
      </c>
      <c r="E96" s="2" t="s">
        <v>202</v>
      </c>
      <c r="F96" s="5" t="s">
        <v>281</v>
      </c>
      <c r="G96" s="5">
        <v>10.7</v>
      </c>
      <c r="H96" s="6">
        <f t="shared" si="5"/>
        <v>23.589481295966419</v>
      </c>
      <c r="I96" s="6">
        <v>10</v>
      </c>
      <c r="J96" s="6">
        <f t="shared" si="6"/>
        <v>22.046244201837776</v>
      </c>
      <c r="K96" s="6">
        <f t="shared" si="7"/>
        <v>2.3114530591000002</v>
      </c>
      <c r="L96" s="6">
        <v>6.5452999999999997E-2</v>
      </c>
      <c r="M96" s="22">
        <f t="shared" si="8"/>
        <v>1071.1876627786976</v>
      </c>
    </row>
    <row r="97" spans="1:13" ht="69" customHeight="1" x14ac:dyDescent="0.35">
      <c r="A97" s="29">
        <v>96</v>
      </c>
      <c r="B97" s="30"/>
      <c r="C97" s="31" t="s">
        <v>213</v>
      </c>
      <c r="D97" s="32" t="s">
        <v>107</v>
      </c>
      <c r="E97" s="32" t="s">
        <v>203</v>
      </c>
      <c r="F97" s="33" t="s">
        <v>281</v>
      </c>
      <c r="G97" s="33">
        <v>10.7</v>
      </c>
      <c r="H97" s="34">
        <f t="shared" si="5"/>
        <v>23.589481295966419</v>
      </c>
      <c r="I97" s="34">
        <v>10</v>
      </c>
      <c r="J97" s="34">
        <f t="shared" si="6"/>
        <v>22.046244201837776</v>
      </c>
      <c r="K97" s="34">
        <f t="shared" si="7"/>
        <v>2.3114530591000002</v>
      </c>
      <c r="L97" s="34">
        <v>6.5452999999999997E-2</v>
      </c>
      <c r="M97" s="35">
        <f t="shared" si="8"/>
        <v>1071.1876627786976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MASALI</dc:creator>
  <cp:lastModifiedBy>Berk Göktürk</cp:lastModifiedBy>
  <dcterms:created xsi:type="dcterms:W3CDTF">2024-02-21T18:16:59Z</dcterms:created>
  <dcterms:modified xsi:type="dcterms:W3CDTF">2024-06-17T22:01:46Z</dcterms:modified>
</cp:coreProperties>
</file>