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24682649-C82F-4EDA-9E0E-901B634A166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 (NEW!)" sheetId="6" r:id="rId1"/>
    <sheet name="Countywide (Units)" sheetId="3" r:id="rId2"/>
    <sheet name="Countywide (Valuation)" sheetId="4" r:id="rId3"/>
    <sheet name="Countywide (SFR Average Value)" sheetId="5" r:id="rId4"/>
    <sheet name="2020-2024 (SFR only)" sheetId="2" r:id="rId5"/>
  </sheets>
  <definedNames>
    <definedName name="_xlnm.Print_Area" localSheetId="4">'2020-2024 (SFR only)'!$A$1:$D$35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C4" i="5" l="1"/>
</calcChain>
</file>

<file path=xl/sharedStrings.xml><?xml version="1.0" encoding="utf-8"?>
<sst xmlns="http://schemas.openxmlformats.org/spreadsheetml/2006/main" count="36" uniqueCount="25">
  <si>
    <t>Total</t>
  </si>
  <si>
    <t>1 Unit</t>
  </si>
  <si>
    <t>Multifamily Units</t>
  </si>
  <si>
    <t>Source: U.S. Census Bureau, University of Arizona (Eller EBRC), and US Economic Research</t>
  </si>
  <si>
    <t>RESIDENTIAL BUILDING PERMITS (NEW BUILDINGS): SANTA CRUZ COUNTY, AZ</t>
  </si>
  <si>
    <t>Year</t>
  </si>
  <si>
    <t>2 Units</t>
  </si>
  <si>
    <t>3 and 4 Units</t>
  </si>
  <si>
    <t>5 Units or More</t>
  </si>
  <si>
    <t>Num of Structures With 5 Units or More</t>
  </si>
  <si>
    <t>* Data not available</t>
  </si>
  <si>
    <t>Source: U.S. Census Bureau</t>
  </si>
  <si>
    <r>
      <rPr>
        <sz val="11"/>
        <color theme="1"/>
        <rFont val="Calibri"/>
        <family val="2"/>
        <scheme val="minor"/>
      </rPr>
      <t>Note.</t>
    </r>
    <r>
      <rPr>
        <sz val="11"/>
        <color theme="1"/>
        <rFont val="Calibri"/>
        <family val="2"/>
        <scheme val="minor"/>
      </rPr>
      <t xml:space="preserve"> Valuation in thousands of dollars</t>
    </r>
  </si>
  <si>
    <t>RESIDENTIAL BUILDING PERMITS (VALUATION): SANTA CRUZ COUNTY, AZ</t>
  </si>
  <si>
    <t>Average Permit Value ($)</t>
  </si>
  <si>
    <t>% Change</t>
  </si>
  <si>
    <t>Source: U.S. Census Bureau and U.S. Economic Research</t>
  </si>
  <si>
    <t>RESIDENTIAL BUILDING PERMITS (SFR AVERAGE VALUE): SANTA CRUZ COUNTY, AZ</t>
  </si>
  <si>
    <t>Santa Cruz County, AZ - Residential Building Permits Summary</t>
  </si>
  <si>
    <t>Key Insights:</t>
  </si>
  <si>
    <t>• Peak permits: 701 units in 2006 (pre-recession high)</t>
  </si>
  <si>
    <t>• Lowest point: 42 units in 2013-2014 (post-recession)</t>
  </si>
  <si>
    <t>• Recent recovery: 338 units in 2024, 353 units in 2025</t>
  </si>
  <si>
    <t>• 2025 valuation: $87.7M (total), Average SFR value: $248,351</t>
  </si>
  <si>
    <t>• SFR dominates: 99%+ of permits are single-family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</si>
</sst>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6DCE5"/>
        <bgColor indexed="64"/>
      </patternFill>
    </fill>
  </fills>
  <borders count="13">
    <border>
      <left/>
      <right/>
      <top/>
      <bottom/>
      <diagonal/>
    </border>
    <border>
      <left style="medium">
        <color rgb="FF2E75B6"/>
      </left>
      <right/>
      <top style="medium">
        <color rgb="FF2E75B6"/>
      </top>
      <bottom/>
      <diagonal/>
    </border>
    <border>
      <left/>
      <right/>
      <top style="medium">
        <color rgb="FF2E75B6"/>
      </top>
      <bottom/>
      <diagonal/>
    </border>
    <border>
      <left/>
      <right style="medium">
        <color rgb="FF2E75B6"/>
      </right>
      <top style="medium">
        <color rgb="FF2E75B6"/>
      </top>
      <bottom/>
      <diagonal/>
    </border>
    <border>
      <left style="medium">
        <color rgb="FF2E75B6"/>
      </left>
      <right/>
      <top/>
      <bottom/>
      <diagonal/>
    </border>
    <border>
      <left/>
      <right style="medium">
        <color rgb="FF2E75B6"/>
      </right>
      <top/>
      <bottom/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thin">
        <color rgb="FFD9D9D9"/>
      </bottom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medium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6" fillId="2" borderId="0" xfId="0" applyNumberFormat="1" applyFont="1" applyFill="1" applyAlignment="1">
      <alignment horizontal="center"/>
    </xf>
    <xf numFmtId="0" fontId="7" fillId="2" borderId="0" xfId="0" applyFont="1" applyFill="1"/>
    <xf numFmtId="165" fontId="7" fillId="2" borderId="0" xfId="0" applyNumberFormat="1" applyFont="1" applyFill="1"/>
    <xf numFmtId="166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3" fontId="1" fillId="2" borderId="0" xfId="0" applyNumberFormat="1" applyFont="1" applyFill="1"/>
    <xf numFmtId="0" fontId="9" fillId="0" borderId="0" xfId="0" applyFont="1"/>
    <xf numFmtId="0" fontId="10" fillId="0" borderId="0" xfId="0" applyFont="1"/>
    <xf numFmtId="0" fontId="1" fillId="6" borderId="12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3" fontId="12" fillId="6" borderId="12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Building Permits Trend (1994-2024)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'2020-2024 (SFR only)'!$B$2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'2020-2024 (SFR only)'!$A$3:$A$33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'2020-2024 (SFR only)'!$B$3:$B$33</c:f>
              <c:numCache>
                <c:formatCode>#,##0</c:formatCode>
                <c:ptCount val="31"/>
                <c:pt idx="0">
                  <c:v>436</c:v>
                </c:pt>
                <c:pt idx="1">
                  <c:v>391</c:v>
                </c:pt>
                <c:pt idx="2">
                  <c:v>394</c:v>
                </c:pt>
                <c:pt idx="3">
                  <c:v>411</c:v>
                </c:pt>
                <c:pt idx="4">
                  <c:v>407</c:v>
                </c:pt>
                <c:pt idx="5">
                  <c:v>370</c:v>
                </c:pt>
                <c:pt idx="6">
                  <c:v>439</c:v>
                </c:pt>
                <c:pt idx="7">
                  <c:v>423</c:v>
                </c:pt>
                <c:pt idx="8">
                  <c:v>461</c:v>
                </c:pt>
                <c:pt idx="9">
                  <c:v>534</c:v>
                </c:pt>
                <c:pt idx="10">
                  <c:v>572</c:v>
                </c:pt>
                <c:pt idx="11">
                  <c:v>577</c:v>
                </c:pt>
                <c:pt idx="12">
                  <c:v>701</c:v>
                </c:pt>
                <c:pt idx="13">
                  <c:v>396</c:v>
                </c:pt>
                <c:pt idx="14">
                  <c:v>174</c:v>
                </c:pt>
                <c:pt idx="15">
                  <c:v>75</c:v>
                </c:pt>
                <c:pt idx="16">
                  <c:v>58</c:v>
                </c:pt>
                <c:pt idx="17">
                  <c:v>47</c:v>
                </c:pt>
                <c:pt idx="18">
                  <c:v>44</c:v>
                </c:pt>
                <c:pt idx="19">
                  <c:v>42</c:v>
                </c:pt>
                <c:pt idx="20">
                  <c:v>42</c:v>
                </c:pt>
                <c:pt idx="21">
                  <c:v>64</c:v>
                </c:pt>
                <c:pt idx="22">
                  <c:v>66</c:v>
                </c:pt>
                <c:pt idx="23">
                  <c:v>87</c:v>
                </c:pt>
                <c:pt idx="24">
                  <c:v>138</c:v>
                </c:pt>
                <c:pt idx="25">
                  <c:v>143</c:v>
                </c:pt>
                <c:pt idx="26">
                  <c:v>212</c:v>
                </c:pt>
                <c:pt idx="27">
                  <c:v>285</c:v>
                </c:pt>
                <c:pt idx="28">
                  <c:v>329</c:v>
                </c:pt>
                <c:pt idx="29">
                  <c:v>315</c:v>
                </c:pt>
                <c:pt idx="30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1-4821-B789-F7C507773BA1}"/>
            </c:ext>
          </c:extLst>
        </c:ser>
        <c:ser>
          <c:idx val="1"/>
          <c:order val="1"/>
          <c:tx>
            <c:strRef>
              <c:f>'2020-2024 (SFR only)'!$C$2</c:f>
              <c:strCache>
                <c:ptCount val="1"/>
                <c:pt idx="0">
                  <c:v>1 Unit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'2020-2024 (SFR only)'!$A$3:$A$33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'2020-2024 (SFR only)'!$C$3:$C$33</c:f>
              <c:numCache>
                <c:formatCode>#,##0</c:formatCode>
                <c:ptCount val="31"/>
                <c:pt idx="0">
                  <c:v>309</c:v>
                </c:pt>
                <c:pt idx="1">
                  <c:v>331</c:v>
                </c:pt>
                <c:pt idx="2">
                  <c:v>314</c:v>
                </c:pt>
                <c:pt idx="3">
                  <c:v>328</c:v>
                </c:pt>
                <c:pt idx="4">
                  <c:v>335</c:v>
                </c:pt>
                <c:pt idx="5">
                  <c:v>280</c:v>
                </c:pt>
                <c:pt idx="6">
                  <c:v>328</c:v>
                </c:pt>
                <c:pt idx="7">
                  <c:v>309</c:v>
                </c:pt>
                <c:pt idx="8">
                  <c:v>382</c:v>
                </c:pt>
                <c:pt idx="9">
                  <c:v>509</c:v>
                </c:pt>
                <c:pt idx="10">
                  <c:v>552</c:v>
                </c:pt>
                <c:pt idx="11">
                  <c:v>563</c:v>
                </c:pt>
                <c:pt idx="12">
                  <c:v>680</c:v>
                </c:pt>
                <c:pt idx="13">
                  <c:v>386</c:v>
                </c:pt>
                <c:pt idx="14">
                  <c:v>171</c:v>
                </c:pt>
                <c:pt idx="15">
                  <c:v>75</c:v>
                </c:pt>
                <c:pt idx="16">
                  <c:v>58</c:v>
                </c:pt>
                <c:pt idx="17">
                  <c:v>47</c:v>
                </c:pt>
                <c:pt idx="18">
                  <c:v>44</c:v>
                </c:pt>
                <c:pt idx="19">
                  <c:v>42</c:v>
                </c:pt>
                <c:pt idx="20">
                  <c:v>42</c:v>
                </c:pt>
                <c:pt idx="21">
                  <c:v>64</c:v>
                </c:pt>
                <c:pt idx="22">
                  <c:v>66</c:v>
                </c:pt>
                <c:pt idx="23">
                  <c:v>87</c:v>
                </c:pt>
                <c:pt idx="24">
                  <c:v>138</c:v>
                </c:pt>
                <c:pt idx="25">
                  <c:v>143</c:v>
                </c:pt>
                <c:pt idx="26">
                  <c:v>210</c:v>
                </c:pt>
                <c:pt idx="27">
                  <c:v>285</c:v>
                </c:pt>
                <c:pt idx="28">
                  <c:v>319</c:v>
                </c:pt>
                <c:pt idx="29">
                  <c:v>301</c:v>
                </c:pt>
                <c:pt idx="30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1-4821-B789-F7C507773BA1}"/>
            </c:ext>
          </c:extLst>
        </c:ser>
        <c:ser>
          <c:idx val="2"/>
          <c:order val="2"/>
          <c:tx>
            <c:strRef>
              <c:f>'2020-2024 (SFR only)'!$D$2</c:f>
              <c:strCache>
                <c:ptCount val="1"/>
                <c:pt idx="0">
                  <c:v>Multifamily Units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'2020-2024 (SFR only)'!$A$3:$A$33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'2020-2024 (SFR only)'!$D$3:$D$33</c:f>
              <c:numCache>
                <c:formatCode>#,##0</c:formatCode>
                <c:ptCount val="31"/>
                <c:pt idx="0">
                  <c:v>127</c:v>
                </c:pt>
                <c:pt idx="1">
                  <c:v>60</c:v>
                </c:pt>
                <c:pt idx="2">
                  <c:v>80</c:v>
                </c:pt>
                <c:pt idx="3">
                  <c:v>83</c:v>
                </c:pt>
                <c:pt idx="4">
                  <c:v>72</c:v>
                </c:pt>
                <c:pt idx="5">
                  <c:v>90</c:v>
                </c:pt>
                <c:pt idx="6">
                  <c:v>111</c:v>
                </c:pt>
                <c:pt idx="7">
                  <c:v>114</c:v>
                </c:pt>
                <c:pt idx="8">
                  <c:v>79</c:v>
                </c:pt>
                <c:pt idx="9">
                  <c:v>25</c:v>
                </c:pt>
                <c:pt idx="10">
                  <c:v>20</c:v>
                </c:pt>
                <c:pt idx="11">
                  <c:v>14</c:v>
                </c:pt>
                <c:pt idx="12">
                  <c:v>21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1-4821-B789-F7C50777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443727"/>
        <c:axId val="910465807"/>
      </c:lineChart>
      <c:catAx>
        <c:axId val="910443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465807"/>
        <c:crosses val="autoZero"/>
        <c:auto val="1"/>
        <c:lblAlgn val="ctr"/>
        <c:lblOffset val="100"/>
        <c:noMultiLvlLbl val="0"/>
      </c:catAx>
      <c:valAx>
        <c:axId val="9104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44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 Family vs Multifamily Units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'2020-2024 (SFR only)'!$C$2</c:f>
              <c:strCache>
                <c:ptCount val="1"/>
                <c:pt idx="0">
                  <c:v>1 Unit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'2020-2024 (SFR only)'!$A$3:$A$33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'2020-2024 (SFR only)'!$C$3:$C$33</c:f>
              <c:numCache>
                <c:formatCode>#,##0</c:formatCode>
                <c:ptCount val="31"/>
                <c:pt idx="0">
                  <c:v>309</c:v>
                </c:pt>
                <c:pt idx="1">
                  <c:v>331</c:v>
                </c:pt>
                <c:pt idx="2">
                  <c:v>314</c:v>
                </c:pt>
                <c:pt idx="3">
                  <c:v>328</c:v>
                </c:pt>
                <c:pt idx="4">
                  <c:v>335</c:v>
                </c:pt>
                <c:pt idx="5">
                  <c:v>280</c:v>
                </c:pt>
                <c:pt idx="6">
                  <c:v>328</c:v>
                </c:pt>
                <c:pt idx="7">
                  <c:v>309</c:v>
                </c:pt>
                <c:pt idx="8">
                  <c:v>382</c:v>
                </c:pt>
                <c:pt idx="9">
                  <c:v>509</c:v>
                </c:pt>
                <c:pt idx="10">
                  <c:v>552</c:v>
                </c:pt>
                <c:pt idx="11">
                  <c:v>563</c:v>
                </c:pt>
                <c:pt idx="12">
                  <c:v>680</c:v>
                </c:pt>
                <c:pt idx="13">
                  <c:v>386</c:v>
                </c:pt>
                <c:pt idx="14">
                  <c:v>171</c:v>
                </c:pt>
                <c:pt idx="15">
                  <c:v>75</c:v>
                </c:pt>
                <c:pt idx="16">
                  <c:v>58</c:v>
                </c:pt>
                <c:pt idx="17">
                  <c:v>47</c:v>
                </c:pt>
                <c:pt idx="18">
                  <c:v>44</c:v>
                </c:pt>
                <c:pt idx="19">
                  <c:v>42</c:v>
                </c:pt>
                <c:pt idx="20">
                  <c:v>42</c:v>
                </c:pt>
                <c:pt idx="21">
                  <c:v>64</c:v>
                </c:pt>
                <c:pt idx="22">
                  <c:v>66</c:v>
                </c:pt>
                <c:pt idx="23">
                  <c:v>87</c:v>
                </c:pt>
                <c:pt idx="24">
                  <c:v>138</c:v>
                </c:pt>
                <c:pt idx="25">
                  <c:v>143</c:v>
                </c:pt>
                <c:pt idx="26">
                  <c:v>210</c:v>
                </c:pt>
                <c:pt idx="27">
                  <c:v>285</c:v>
                </c:pt>
                <c:pt idx="28">
                  <c:v>319</c:v>
                </c:pt>
                <c:pt idx="29">
                  <c:v>301</c:v>
                </c:pt>
                <c:pt idx="3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0-4CE9-9ED2-37C153818290}"/>
            </c:ext>
          </c:extLst>
        </c:ser>
        <c:ser>
          <c:idx val="2"/>
          <c:order val="1"/>
          <c:tx>
            <c:strRef>
              <c:f>'2020-2024 (SFR only)'!$D$2</c:f>
              <c:strCache>
                <c:ptCount val="1"/>
                <c:pt idx="0">
                  <c:v>Multifamily Units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'2020-2024 (SFR only)'!$A$3:$A$33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'2020-2024 (SFR only)'!$D$3:$D$33</c:f>
              <c:numCache>
                <c:formatCode>#,##0</c:formatCode>
                <c:ptCount val="31"/>
                <c:pt idx="0">
                  <c:v>127</c:v>
                </c:pt>
                <c:pt idx="1">
                  <c:v>60</c:v>
                </c:pt>
                <c:pt idx="2">
                  <c:v>80</c:v>
                </c:pt>
                <c:pt idx="3">
                  <c:v>83</c:v>
                </c:pt>
                <c:pt idx="4">
                  <c:v>72</c:v>
                </c:pt>
                <c:pt idx="5">
                  <c:v>90</c:v>
                </c:pt>
                <c:pt idx="6">
                  <c:v>111</c:v>
                </c:pt>
                <c:pt idx="7">
                  <c:v>114</c:v>
                </c:pt>
                <c:pt idx="8">
                  <c:v>79</c:v>
                </c:pt>
                <c:pt idx="9">
                  <c:v>25</c:v>
                </c:pt>
                <c:pt idx="10">
                  <c:v>20</c:v>
                </c:pt>
                <c:pt idx="11">
                  <c:v>14</c:v>
                </c:pt>
                <c:pt idx="12">
                  <c:v>21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0-4CE9-9ED2-37C15381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4144031"/>
        <c:axId val="1614146911"/>
      </c:barChart>
      <c:catAx>
        <c:axId val="161414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146911"/>
        <c:crosses val="autoZero"/>
        <c:auto val="1"/>
        <c:lblAlgn val="ctr"/>
        <c:lblOffset val="100"/>
        <c:noMultiLvlLbl val="0"/>
      </c:catAx>
      <c:valAx>
        <c:axId val="161414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14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Building Permit Valuation 2024-2025 ($000s)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'Countywide (Valuation)'!$B$2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'Countywide (Valuation)'!$A$3:$A$4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'Countywide (Valuation)'!$B$3:$B$4</c:f>
              <c:numCache>
                <c:formatCode>#,##0</c:formatCode>
                <c:ptCount val="2"/>
                <c:pt idx="0">
                  <c:v>87311</c:v>
                </c:pt>
                <c:pt idx="1">
                  <c:v>87668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7-4F00-91E3-5A51974750AF}"/>
            </c:ext>
          </c:extLst>
        </c:ser>
        <c:ser>
          <c:idx val="1"/>
          <c:order val="1"/>
          <c:tx>
            <c:strRef>
              <c:f>'Countywide (Valuation)'!$C$2</c:f>
              <c:strCache>
                <c:ptCount val="1"/>
                <c:pt idx="0">
                  <c:v>1 Unit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'Countywide (Valuation)'!$A$3:$A$4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'Countywide (Valuation)'!$C$3:$C$4</c:f>
              <c:numCache>
                <c:formatCode>#,##0</c:formatCode>
                <c:ptCount val="2"/>
                <c:pt idx="0">
                  <c:v>86967</c:v>
                </c:pt>
                <c:pt idx="1">
                  <c:v>87668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7-4F00-91E3-5A519747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082416"/>
        <c:axId val="1775079056"/>
      </c:barChart>
      <c:catAx>
        <c:axId val="177508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79056"/>
        <c:crosses val="autoZero"/>
        <c:auto val="1"/>
        <c:lblAlgn val="ctr"/>
        <c:lblOffset val="100"/>
        <c:noMultiLvlLbl val="0"/>
      </c:catAx>
      <c:valAx>
        <c:axId val="177507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 ($000s)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8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SFR Permit Value (2024-2025)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Average Permit Value ($)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'Countywide (SFR Average Value)'!$A$3:$A$4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'Countywide (SFR Average Value)'!$B$3:$B$4</c:f>
              <c:numCache>
                <c:formatCode>"$"#,##0</c:formatCode>
                <c:ptCount val="2"/>
                <c:pt idx="0">
                  <c:v>258830.35714285713</c:v>
                </c:pt>
                <c:pt idx="1">
                  <c:v>248351.27478753543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E-407D-A2AF-22947B02B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070896"/>
        <c:axId val="1775073296"/>
      </c:barChart>
      <c:catAx>
        <c:axId val="177507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73296"/>
        <c:crosses val="autoZero"/>
        <c:auto val="1"/>
        <c:lblAlgn val="ctr"/>
        <c:lblOffset val="100"/>
        <c:noMultiLvlLbl val="0"/>
      </c:catAx>
      <c:valAx>
        <c:axId val="177507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07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5CC54C-4CC6-89F2-3C58-566A508E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20</xdr:col>
      <xdr:colOff>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41388C-31EA-10E9-198F-199FCBE3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965A50-7E39-E8CC-923A-3D8EBB347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251460</xdr:colOff>
      <xdr:row>22</xdr:row>
      <xdr:rowOff>76200</xdr:rowOff>
    </xdr:from>
    <xdr:to>
      <xdr:col>17</xdr:col>
      <xdr:colOff>251460</xdr:colOff>
      <xdr:row>37</xdr:row>
      <xdr:rowOff>121920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700C0A61-AC33-6FA0-B794-523209CE5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25AE-83D4-4CAE-BD9E-4A4C7D8C3293}">
  <dimension ref="A1:A49"/>
  <sheetViews>
    <sheetView tabSelected="1" workbookViewId="0"/>
  </sheetViews>
  <sheetFormatPr defaultRowHeight="14.4" x14ac:dyDescent="0.3"/>
  <cols>
    <col min="1" max="1" width="111.109375" customWidth="1"/>
  </cols>
  <sheetData>
    <row r="1" spans="1:1" ht="21" x14ac:dyDescent="0.4">
      <c r="A1" s="23" t="s">
        <v>18</v>
      </c>
    </row>
    <row r="40" spans="1:1" ht="18" x14ac:dyDescent="0.35">
      <c r="A40" s="24" t="s">
        <v>19</v>
      </c>
    </row>
    <row r="41" spans="1:1" x14ac:dyDescent="0.3">
      <c r="A41" t="s">
        <v>20</v>
      </c>
    </row>
    <row r="42" spans="1:1" x14ac:dyDescent="0.3">
      <c r="A42" t="s">
        <v>21</v>
      </c>
    </row>
    <row r="43" spans="1:1" x14ac:dyDescent="0.3">
      <c r="A43" t="s">
        <v>22</v>
      </c>
    </row>
    <row r="44" spans="1:1" x14ac:dyDescent="0.3">
      <c r="A44" t="s">
        <v>23</v>
      </c>
    </row>
    <row r="45" spans="1:1" x14ac:dyDescent="0.3">
      <c r="A45" t="s">
        <v>24</v>
      </c>
    </row>
    <row r="49" ht="199.95" customHeight="1" x14ac:dyDescent="0.3"/>
  </sheetData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92F4-BF2B-44C0-A2C4-38D78CAA1649}">
  <dimension ref="A1:G7"/>
  <sheetViews>
    <sheetView workbookViewId="0">
      <selection sqref="A1:G1"/>
    </sheetView>
  </sheetViews>
  <sheetFormatPr defaultColWidth="9.109375" defaultRowHeight="14.4" x14ac:dyDescent="0.3"/>
  <cols>
    <col min="1" max="1" width="11.109375" style="1" customWidth="1"/>
    <col min="2" max="2" width="13" style="1" customWidth="1"/>
    <col min="3" max="3" width="19.44140625" style="1" customWidth="1"/>
    <col min="4" max="4" width="13" style="1" customWidth="1"/>
    <col min="5" max="5" width="16.6640625" style="1" customWidth="1"/>
    <col min="6" max="6" width="18.5546875" style="1" customWidth="1"/>
    <col min="7" max="7" width="33.44140625" style="1" bestFit="1" customWidth="1"/>
    <col min="8" max="16384" width="9.109375" style="1"/>
  </cols>
  <sheetData>
    <row r="1" spans="1:7" ht="18" x14ac:dyDescent="0.3">
      <c r="A1" s="30" t="s">
        <v>4</v>
      </c>
      <c r="B1" s="31"/>
      <c r="C1" s="31"/>
      <c r="D1" s="31"/>
      <c r="E1" s="31"/>
      <c r="F1" s="31"/>
      <c r="G1" s="32"/>
    </row>
    <row r="2" spans="1:7" ht="25.05" customHeight="1" x14ac:dyDescent="0.3">
      <c r="A2" s="4" t="s">
        <v>5</v>
      </c>
      <c r="B2" s="5" t="s">
        <v>0</v>
      </c>
      <c r="C2" s="6" t="s">
        <v>1</v>
      </c>
      <c r="D2" s="5" t="s">
        <v>6</v>
      </c>
      <c r="E2" s="5" t="s">
        <v>7</v>
      </c>
      <c r="F2" s="5" t="s">
        <v>8</v>
      </c>
      <c r="G2" s="7" t="s">
        <v>9</v>
      </c>
    </row>
    <row r="3" spans="1:7" x14ac:dyDescent="0.3">
      <c r="A3" s="8">
        <v>2024</v>
      </c>
      <c r="B3" s="9">
        <v>338</v>
      </c>
      <c r="C3" s="9">
        <v>336</v>
      </c>
      <c r="D3" s="9">
        <v>2</v>
      </c>
      <c r="E3" s="9">
        <v>0</v>
      </c>
      <c r="F3" s="9">
        <v>0</v>
      </c>
      <c r="G3" s="10">
        <v>0</v>
      </c>
    </row>
    <row r="4" spans="1:7" ht="15" thickBot="1" x14ac:dyDescent="0.35">
      <c r="A4" s="11">
        <v>2025</v>
      </c>
      <c r="B4" s="12">
        <v>353</v>
      </c>
      <c r="C4" s="12">
        <v>353</v>
      </c>
      <c r="D4" s="12">
        <v>0</v>
      </c>
      <c r="E4" s="12">
        <v>0</v>
      </c>
      <c r="F4" s="12">
        <v>0</v>
      </c>
      <c r="G4" s="13">
        <v>0</v>
      </c>
    </row>
    <row r="5" spans="1:7" ht="15.6" x14ac:dyDescent="0.3">
      <c r="A5" s="14"/>
      <c r="B5" s="14"/>
      <c r="C5" s="15"/>
    </row>
    <row r="6" spans="1:7" x14ac:dyDescent="0.3">
      <c r="A6" s="16" t="s">
        <v>10</v>
      </c>
      <c r="B6" s="16"/>
      <c r="C6" s="17"/>
      <c r="D6" s="16"/>
      <c r="E6" s="16"/>
      <c r="F6" s="16"/>
      <c r="G6" s="16"/>
    </row>
    <row r="7" spans="1:7" x14ac:dyDescent="0.3">
      <c r="A7" s="16" t="s">
        <v>11</v>
      </c>
      <c r="B7" s="16"/>
      <c r="C7" s="16"/>
      <c r="D7" s="16"/>
      <c r="E7" s="16"/>
      <c r="F7" s="16"/>
      <c r="G7" s="16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0E10-4092-4281-A269-3FF6A2DAB605}">
  <dimension ref="A1:F7"/>
  <sheetViews>
    <sheetView workbookViewId="0">
      <selection sqref="A1:F1"/>
    </sheetView>
  </sheetViews>
  <sheetFormatPr defaultColWidth="9.109375" defaultRowHeight="14.4" x14ac:dyDescent="0.3"/>
  <cols>
    <col min="1" max="1" width="11.109375" style="1" customWidth="1"/>
    <col min="2" max="2" width="14.77734375" style="1" customWidth="1"/>
    <col min="3" max="3" width="19.44140625" style="1" customWidth="1"/>
    <col min="4" max="4" width="14.77734375" style="1" customWidth="1"/>
    <col min="5" max="5" width="16.6640625" style="1" customWidth="1"/>
    <col min="6" max="6" width="18.5546875" style="1" customWidth="1"/>
    <col min="7" max="16384" width="9.109375" style="1"/>
  </cols>
  <sheetData>
    <row r="1" spans="1:6" ht="18" x14ac:dyDescent="0.3">
      <c r="A1" s="30" t="s">
        <v>13</v>
      </c>
      <c r="B1" s="31"/>
      <c r="C1" s="31"/>
      <c r="D1" s="31"/>
      <c r="E1" s="31"/>
      <c r="F1" s="32"/>
    </row>
    <row r="2" spans="1:6" ht="25.05" customHeight="1" x14ac:dyDescent="0.3">
      <c r="A2" s="4" t="s">
        <v>5</v>
      </c>
      <c r="B2" s="5" t="s">
        <v>0</v>
      </c>
      <c r="C2" s="6" t="s">
        <v>1</v>
      </c>
      <c r="D2" s="5" t="s">
        <v>6</v>
      </c>
      <c r="E2" s="5" t="s">
        <v>7</v>
      </c>
      <c r="F2" s="7" t="s">
        <v>8</v>
      </c>
    </row>
    <row r="3" spans="1:6" x14ac:dyDescent="0.3">
      <c r="A3" s="8">
        <v>2024</v>
      </c>
      <c r="B3" s="9">
        <v>87311</v>
      </c>
      <c r="C3" s="9">
        <v>86967</v>
      </c>
      <c r="D3" s="9">
        <v>344</v>
      </c>
      <c r="E3" s="9">
        <v>0</v>
      </c>
      <c r="F3" s="10">
        <v>0</v>
      </c>
    </row>
    <row r="4" spans="1:6" ht="15" thickBot="1" x14ac:dyDescent="0.35">
      <c r="A4" s="11">
        <v>2025</v>
      </c>
      <c r="B4" s="12">
        <v>87668</v>
      </c>
      <c r="C4" s="12">
        <v>87668</v>
      </c>
      <c r="D4" s="12">
        <v>0</v>
      </c>
      <c r="E4" s="12">
        <v>0</v>
      </c>
      <c r="F4" s="13">
        <v>0</v>
      </c>
    </row>
    <row r="5" spans="1:6" x14ac:dyDescent="0.3">
      <c r="A5" s="2"/>
    </row>
    <row r="6" spans="1:6" x14ac:dyDescent="0.3">
      <c r="A6" s="16" t="s">
        <v>12</v>
      </c>
      <c r="B6" s="16"/>
      <c r="C6" s="16"/>
      <c r="D6" s="16"/>
      <c r="E6" s="16"/>
      <c r="F6" s="16"/>
    </row>
    <row r="7" spans="1:6" x14ac:dyDescent="0.3">
      <c r="A7" s="16" t="s">
        <v>11</v>
      </c>
      <c r="B7" s="16"/>
      <c r="C7" s="16"/>
      <c r="D7" s="16"/>
      <c r="E7" s="16"/>
      <c r="F7" s="16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09EF-36F8-47CD-AC62-92D765A2D598}">
  <dimension ref="A1:C6"/>
  <sheetViews>
    <sheetView workbookViewId="0">
      <selection sqref="A1:C1"/>
    </sheetView>
  </sheetViews>
  <sheetFormatPr defaultColWidth="9.109375" defaultRowHeight="14.4" x14ac:dyDescent="0.3"/>
  <cols>
    <col min="1" max="1" width="11.109375" style="1" customWidth="1"/>
    <col min="2" max="2" width="25.88671875" style="1" customWidth="1"/>
    <col min="3" max="3" width="19.44140625" style="1" customWidth="1"/>
    <col min="4" max="16384" width="9.109375" style="1"/>
  </cols>
  <sheetData>
    <row r="1" spans="1:3" ht="33.6" customHeight="1" x14ac:dyDescent="0.3">
      <c r="A1" s="33" t="s">
        <v>17</v>
      </c>
      <c r="B1" s="34"/>
      <c r="C1" s="35"/>
    </row>
    <row r="2" spans="1:3" ht="25.05" customHeight="1" x14ac:dyDescent="0.3">
      <c r="A2" s="4" t="s">
        <v>5</v>
      </c>
      <c r="B2" s="5" t="s">
        <v>14</v>
      </c>
      <c r="C2" s="7" t="s">
        <v>15</v>
      </c>
    </row>
    <row r="3" spans="1:3" x14ac:dyDescent="0.3">
      <c r="A3" s="8">
        <v>2024</v>
      </c>
      <c r="B3" s="18">
        <f>('Countywide (Valuation)'!C3*1000)/'Countywide (Units)'!C3</f>
        <v>258830.35714285713</v>
      </c>
      <c r="C3" s="19"/>
    </row>
    <row r="4" spans="1:3" ht="15" thickBot="1" x14ac:dyDescent="0.35">
      <c r="A4" s="11">
        <v>2025</v>
      </c>
      <c r="B4" s="20">
        <f>('Countywide (Valuation)'!C4*1000)/'Countywide (Units)'!C4</f>
        <v>248351.27478753543</v>
      </c>
      <c r="C4" s="21">
        <f t="shared" ref="C4" si="0">(B4-B3)/B3</f>
        <v>-4.048629562234058E-2</v>
      </c>
    </row>
    <row r="5" spans="1:3" x14ac:dyDescent="0.3">
      <c r="A5" s="2"/>
      <c r="B5" s="22"/>
      <c r="C5" s="22"/>
    </row>
    <row r="6" spans="1:3" x14ac:dyDescent="0.3">
      <c r="A6" s="16" t="s">
        <v>16</v>
      </c>
      <c r="B6" s="16"/>
      <c r="C6" s="16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D936-5B47-41D8-AFE1-5151F307EF00}">
  <sheetPr>
    <pageSetUpPr fitToPage="1"/>
  </sheetPr>
  <dimension ref="A1:D35"/>
  <sheetViews>
    <sheetView zoomScaleNormal="100" workbookViewId="0">
      <selection sqref="A1:D1"/>
    </sheetView>
  </sheetViews>
  <sheetFormatPr defaultColWidth="9.109375" defaultRowHeight="14.4" x14ac:dyDescent="0.3"/>
  <cols>
    <col min="1" max="1" width="78" style="1" bestFit="1" customWidth="1"/>
    <col min="2" max="2" width="6" style="1" bestFit="1" customWidth="1"/>
    <col min="3" max="3" width="6.6640625" style="1" bestFit="1" customWidth="1"/>
    <col min="4" max="4" width="16.109375" style="1" bestFit="1" customWidth="1"/>
    <col min="5" max="16384" width="9.109375" style="1"/>
  </cols>
  <sheetData>
    <row r="1" spans="1:4" ht="15.6" x14ac:dyDescent="0.3">
      <c r="A1" s="36" t="s">
        <v>4</v>
      </c>
      <c r="B1" s="36"/>
      <c r="C1" s="36"/>
      <c r="D1" s="37"/>
    </row>
    <row r="2" spans="1:4" x14ac:dyDescent="0.3">
      <c r="A2" s="25"/>
      <c r="B2" s="26" t="s">
        <v>0</v>
      </c>
      <c r="C2" s="27" t="s">
        <v>1</v>
      </c>
      <c r="D2" s="26" t="s">
        <v>2</v>
      </c>
    </row>
    <row r="3" spans="1:4" x14ac:dyDescent="0.3">
      <c r="A3" s="28">
        <v>1994</v>
      </c>
      <c r="B3" s="29">
        <v>436</v>
      </c>
      <c r="C3" s="29">
        <v>309</v>
      </c>
      <c r="D3" s="29">
        <v>127</v>
      </c>
    </row>
    <row r="4" spans="1:4" x14ac:dyDescent="0.3">
      <c r="A4" s="28">
        <v>1995</v>
      </c>
      <c r="B4" s="29">
        <v>391</v>
      </c>
      <c r="C4" s="29">
        <v>331</v>
      </c>
      <c r="D4" s="29">
        <v>60</v>
      </c>
    </row>
    <row r="5" spans="1:4" x14ac:dyDescent="0.3">
      <c r="A5" s="28">
        <v>1996</v>
      </c>
      <c r="B5" s="29">
        <v>394</v>
      </c>
      <c r="C5" s="29">
        <v>314</v>
      </c>
      <c r="D5" s="29">
        <v>80</v>
      </c>
    </row>
    <row r="6" spans="1:4" x14ac:dyDescent="0.3">
      <c r="A6" s="28">
        <v>1997</v>
      </c>
      <c r="B6" s="29">
        <v>411</v>
      </c>
      <c r="C6" s="29">
        <v>328</v>
      </c>
      <c r="D6" s="29">
        <v>83</v>
      </c>
    </row>
    <row r="7" spans="1:4" x14ac:dyDescent="0.3">
      <c r="A7" s="28">
        <v>1998</v>
      </c>
      <c r="B7" s="29">
        <v>407</v>
      </c>
      <c r="C7" s="29">
        <v>335</v>
      </c>
      <c r="D7" s="29">
        <v>72</v>
      </c>
    </row>
    <row r="8" spans="1:4" x14ac:dyDescent="0.3">
      <c r="A8" s="28">
        <v>1999</v>
      </c>
      <c r="B8" s="29">
        <v>370</v>
      </c>
      <c r="C8" s="29">
        <v>280</v>
      </c>
      <c r="D8" s="29">
        <v>90</v>
      </c>
    </row>
    <row r="9" spans="1:4" x14ac:dyDescent="0.3">
      <c r="A9" s="28">
        <v>2000</v>
      </c>
      <c r="B9" s="29">
        <v>439</v>
      </c>
      <c r="C9" s="29">
        <v>328</v>
      </c>
      <c r="D9" s="29">
        <v>111</v>
      </c>
    </row>
    <row r="10" spans="1:4" x14ac:dyDescent="0.3">
      <c r="A10" s="28">
        <v>2001</v>
      </c>
      <c r="B10" s="29">
        <v>423</v>
      </c>
      <c r="C10" s="29">
        <v>309</v>
      </c>
      <c r="D10" s="29">
        <v>114</v>
      </c>
    </row>
    <row r="11" spans="1:4" x14ac:dyDescent="0.3">
      <c r="A11" s="28">
        <v>2002</v>
      </c>
      <c r="B11" s="29">
        <v>461</v>
      </c>
      <c r="C11" s="29">
        <v>382</v>
      </c>
      <c r="D11" s="29">
        <v>79</v>
      </c>
    </row>
    <row r="12" spans="1:4" x14ac:dyDescent="0.3">
      <c r="A12" s="28">
        <v>2003</v>
      </c>
      <c r="B12" s="29">
        <v>534</v>
      </c>
      <c r="C12" s="29">
        <v>509</v>
      </c>
      <c r="D12" s="29">
        <v>25</v>
      </c>
    </row>
    <row r="13" spans="1:4" x14ac:dyDescent="0.3">
      <c r="A13" s="28">
        <v>2004</v>
      </c>
      <c r="B13" s="29">
        <v>572</v>
      </c>
      <c r="C13" s="29">
        <v>552</v>
      </c>
      <c r="D13" s="29">
        <v>20</v>
      </c>
    </row>
    <row r="14" spans="1:4" x14ac:dyDescent="0.3">
      <c r="A14" s="28">
        <v>2005</v>
      </c>
      <c r="B14" s="29">
        <v>577</v>
      </c>
      <c r="C14" s="29">
        <v>563</v>
      </c>
      <c r="D14" s="29">
        <v>14</v>
      </c>
    </row>
    <row r="15" spans="1:4" x14ac:dyDescent="0.3">
      <c r="A15" s="28">
        <v>2006</v>
      </c>
      <c r="B15" s="29">
        <v>701</v>
      </c>
      <c r="C15" s="29">
        <v>680</v>
      </c>
      <c r="D15" s="29">
        <v>21</v>
      </c>
    </row>
    <row r="16" spans="1:4" x14ac:dyDescent="0.3">
      <c r="A16" s="28">
        <v>2007</v>
      </c>
      <c r="B16" s="29">
        <v>396</v>
      </c>
      <c r="C16" s="29">
        <v>386</v>
      </c>
      <c r="D16" s="29">
        <v>10</v>
      </c>
    </row>
    <row r="17" spans="1:4" x14ac:dyDescent="0.3">
      <c r="A17" s="28">
        <v>2008</v>
      </c>
      <c r="B17" s="29">
        <v>174</v>
      </c>
      <c r="C17" s="29">
        <v>171</v>
      </c>
      <c r="D17" s="29">
        <v>3</v>
      </c>
    </row>
    <row r="18" spans="1:4" x14ac:dyDescent="0.3">
      <c r="A18" s="28">
        <v>2009</v>
      </c>
      <c r="B18" s="29">
        <v>75</v>
      </c>
      <c r="C18" s="29">
        <v>75</v>
      </c>
      <c r="D18" s="29">
        <v>0</v>
      </c>
    </row>
    <row r="19" spans="1:4" x14ac:dyDescent="0.3">
      <c r="A19" s="28">
        <v>2010</v>
      </c>
      <c r="B19" s="29">
        <v>58</v>
      </c>
      <c r="C19" s="29">
        <v>58</v>
      </c>
      <c r="D19" s="29">
        <v>0</v>
      </c>
    </row>
    <row r="20" spans="1:4" x14ac:dyDescent="0.3">
      <c r="A20" s="28">
        <v>2011</v>
      </c>
      <c r="B20" s="29">
        <v>47</v>
      </c>
      <c r="C20" s="29">
        <v>47</v>
      </c>
      <c r="D20" s="29">
        <v>0</v>
      </c>
    </row>
    <row r="21" spans="1:4" x14ac:dyDescent="0.3">
      <c r="A21" s="28">
        <v>2012</v>
      </c>
      <c r="B21" s="29">
        <v>44</v>
      </c>
      <c r="C21" s="29">
        <v>44</v>
      </c>
      <c r="D21" s="29">
        <v>0</v>
      </c>
    </row>
    <row r="22" spans="1:4" x14ac:dyDescent="0.3">
      <c r="A22" s="28">
        <v>2013</v>
      </c>
      <c r="B22" s="29">
        <v>42</v>
      </c>
      <c r="C22" s="29">
        <v>42</v>
      </c>
      <c r="D22" s="29">
        <v>0</v>
      </c>
    </row>
    <row r="23" spans="1:4" x14ac:dyDescent="0.3">
      <c r="A23" s="28">
        <v>2014</v>
      </c>
      <c r="B23" s="29">
        <v>42</v>
      </c>
      <c r="C23" s="29">
        <v>42</v>
      </c>
      <c r="D23" s="29">
        <v>0</v>
      </c>
    </row>
    <row r="24" spans="1:4" x14ac:dyDescent="0.3">
      <c r="A24" s="28">
        <v>2015</v>
      </c>
      <c r="B24" s="29">
        <v>64</v>
      </c>
      <c r="C24" s="29">
        <v>64</v>
      </c>
      <c r="D24" s="29">
        <v>0</v>
      </c>
    </row>
    <row r="25" spans="1:4" x14ac:dyDescent="0.3">
      <c r="A25" s="28">
        <v>2016</v>
      </c>
      <c r="B25" s="29">
        <v>66</v>
      </c>
      <c r="C25" s="29">
        <v>66</v>
      </c>
      <c r="D25" s="29">
        <v>0</v>
      </c>
    </row>
    <row r="26" spans="1:4" x14ac:dyDescent="0.3">
      <c r="A26" s="28">
        <v>2017</v>
      </c>
      <c r="B26" s="29">
        <v>87</v>
      </c>
      <c r="C26" s="29">
        <v>87</v>
      </c>
      <c r="D26" s="29">
        <v>0</v>
      </c>
    </row>
    <row r="27" spans="1:4" x14ac:dyDescent="0.3">
      <c r="A27" s="28">
        <v>2018</v>
      </c>
      <c r="B27" s="29">
        <v>138</v>
      </c>
      <c r="C27" s="29">
        <v>138</v>
      </c>
      <c r="D27" s="29">
        <v>0</v>
      </c>
    </row>
    <row r="28" spans="1:4" x14ac:dyDescent="0.3">
      <c r="A28" s="28">
        <v>2019</v>
      </c>
      <c r="B28" s="29">
        <v>143</v>
      </c>
      <c r="C28" s="29">
        <v>143</v>
      </c>
      <c r="D28" s="29">
        <v>0</v>
      </c>
    </row>
    <row r="29" spans="1:4" x14ac:dyDescent="0.3">
      <c r="A29" s="28">
        <v>2020</v>
      </c>
      <c r="B29" s="29">
        <v>212</v>
      </c>
      <c r="C29" s="29">
        <v>210</v>
      </c>
      <c r="D29" s="29">
        <v>2</v>
      </c>
    </row>
    <row r="30" spans="1:4" x14ac:dyDescent="0.3">
      <c r="A30" s="28">
        <v>2021</v>
      </c>
      <c r="B30" s="29">
        <v>285</v>
      </c>
      <c r="C30" s="29">
        <v>285</v>
      </c>
      <c r="D30" s="29">
        <v>0</v>
      </c>
    </row>
    <row r="31" spans="1:4" x14ac:dyDescent="0.3">
      <c r="A31" s="28">
        <v>2022</v>
      </c>
      <c r="B31" s="29">
        <v>329</v>
      </c>
      <c r="C31" s="29">
        <v>319</v>
      </c>
      <c r="D31" s="29">
        <v>10</v>
      </c>
    </row>
    <row r="32" spans="1:4" x14ac:dyDescent="0.3">
      <c r="A32" s="28">
        <v>2023</v>
      </c>
      <c r="B32" s="29">
        <v>315</v>
      </c>
      <c r="C32" s="29">
        <v>301</v>
      </c>
      <c r="D32" s="29">
        <v>14</v>
      </c>
    </row>
    <row r="33" spans="1:4" x14ac:dyDescent="0.3">
      <c r="A33" s="28">
        <v>2024</v>
      </c>
      <c r="B33" s="29">
        <v>338</v>
      </c>
      <c r="C33" s="29">
        <v>336</v>
      </c>
      <c r="D33" s="29">
        <v>2</v>
      </c>
    </row>
    <row r="34" spans="1:4" x14ac:dyDescent="0.3">
      <c r="A34" s="2"/>
      <c r="B34" s="2"/>
      <c r="C34" s="3"/>
    </row>
    <row r="35" spans="1:4" x14ac:dyDescent="0.3">
      <c r="A35" s="2" t="s">
        <v>3</v>
      </c>
    </row>
  </sheetData>
  <mergeCells count="1">
    <mergeCell ref="A1:D1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Dashboard (NEW!)</vt:lpstr>
      <vt:lpstr>Countywide (Units)</vt:lpstr>
      <vt:lpstr>Countywide (Valuation)</vt:lpstr>
      <vt:lpstr>Countywide (SFR Average Value)</vt:lpstr>
      <vt:lpstr>2020-2024 (SFR only)</vt:lpstr>
      <vt:lpstr>'2020-2024 (SFR only)'!Print_Area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2022-12-11T01:45:39Z</cp:lastPrinted>
  <dcterms:created xsi:type="dcterms:W3CDTF">2013-09-09T23:26:53Z</dcterms:created>
  <dcterms:modified xsi:type="dcterms:W3CDTF">2026-05-27T02:04:50Z</dcterms:modified>
</cp:coreProperties>
</file>