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Pima County\"/>
    </mc:Choice>
  </mc:AlternateContent>
  <xr:revisionPtr revIDLastSave="0" documentId="13_ncr:1_{50848B51-9925-4952-A646-5ACE20C1F446}" xr6:coauthVersionLast="47" xr6:coauthVersionMax="47" xr10:uidLastSave="{00000000-0000-0000-0000-000000000000}"/>
  <bookViews>
    <workbookView xWindow="9120" yWindow="480" windowWidth="19275" windowHeight="14880" xr2:uid="{00000000-000D-0000-FFFF-FFFF00000000}"/>
  </bookViews>
  <sheets>
    <sheet name="Border Crossings (numbers)" sheetId="1" r:id="rId1"/>
    <sheet name="Border Crossings (% change)" sheetId="2" r:id="rId2"/>
  </sheets>
  <definedNames>
    <definedName name="_xlnm.Print_Area" localSheetId="1">'Border Crossings (% change)'!$A$1:$Q$35</definedName>
    <definedName name="_xlnm.Print_Area" localSheetId="0">'Border Crossings (numbers)'!$A$1:$Q$36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2" l="1"/>
  <c r="N31" i="2"/>
  <c r="K31" i="2"/>
  <c r="J31" i="2"/>
  <c r="I31" i="2"/>
  <c r="H31" i="2"/>
  <c r="G31" i="2"/>
  <c r="F31" i="2"/>
  <c r="D31" i="2"/>
  <c r="B31" i="2"/>
  <c r="P30" i="2"/>
  <c r="N30" i="2"/>
  <c r="L30" i="2"/>
  <c r="K30" i="2"/>
  <c r="J30" i="2"/>
  <c r="I30" i="2"/>
  <c r="H30" i="2"/>
  <c r="G30" i="2"/>
  <c r="F30" i="2"/>
  <c r="D30" i="2"/>
  <c r="P29" i="2"/>
  <c r="N29" i="2"/>
  <c r="L29" i="2"/>
  <c r="K29" i="2"/>
  <c r="J29" i="2"/>
  <c r="I29" i="2"/>
  <c r="H29" i="2"/>
  <c r="G29" i="2"/>
  <c r="F29" i="2"/>
  <c r="D29" i="2"/>
  <c r="P28" i="2"/>
  <c r="N28" i="2"/>
  <c r="L28" i="2"/>
  <c r="K28" i="2"/>
  <c r="J28" i="2"/>
  <c r="I28" i="2"/>
  <c r="H28" i="2"/>
  <c r="G28" i="2"/>
  <c r="F28" i="2"/>
  <c r="D28" i="2"/>
  <c r="P27" i="2"/>
  <c r="N27" i="2"/>
  <c r="L27" i="2"/>
  <c r="K27" i="2"/>
  <c r="J27" i="2"/>
  <c r="I27" i="2"/>
  <c r="H27" i="2"/>
  <c r="G27" i="2"/>
  <c r="F27" i="2"/>
  <c r="D27" i="2"/>
  <c r="P26" i="2"/>
  <c r="N26" i="2"/>
  <c r="L26" i="2"/>
  <c r="K26" i="2"/>
  <c r="J26" i="2"/>
  <c r="I26" i="2"/>
  <c r="H26" i="2"/>
  <c r="G26" i="2"/>
  <c r="F26" i="2"/>
  <c r="D26" i="2"/>
  <c r="P25" i="2"/>
  <c r="O25" i="2"/>
  <c r="N25" i="2"/>
  <c r="M25" i="2"/>
  <c r="L25" i="2"/>
  <c r="K25" i="2"/>
  <c r="J25" i="2"/>
  <c r="I25" i="2"/>
  <c r="H25" i="2"/>
  <c r="G25" i="2"/>
  <c r="F25" i="2"/>
  <c r="D25" i="2"/>
  <c r="P24" i="2"/>
  <c r="O24" i="2"/>
  <c r="M24" i="2"/>
  <c r="K24" i="2"/>
  <c r="J24" i="2"/>
  <c r="I24" i="2"/>
  <c r="H24" i="2"/>
  <c r="G24" i="2"/>
  <c r="F24" i="2"/>
  <c r="D24" i="2"/>
  <c r="P23" i="2"/>
  <c r="O23" i="2"/>
  <c r="M23" i="2"/>
  <c r="K23" i="2"/>
  <c r="J23" i="2"/>
  <c r="I23" i="2"/>
  <c r="H23" i="2"/>
  <c r="G23" i="2"/>
  <c r="F23" i="2"/>
  <c r="D23" i="2"/>
  <c r="P22" i="2"/>
  <c r="O22" i="2"/>
  <c r="M22" i="2"/>
  <c r="K22" i="2"/>
  <c r="J22" i="2"/>
  <c r="I22" i="2"/>
  <c r="H22" i="2"/>
  <c r="G22" i="2"/>
  <c r="F22" i="2"/>
  <c r="D22" i="2"/>
  <c r="P21" i="2"/>
  <c r="O21" i="2"/>
  <c r="M21" i="2"/>
  <c r="K21" i="2"/>
  <c r="J21" i="2"/>
  <c r="I21" i="2"/>
  <c r="H21" i="2"/>
  <c r="G21" i="2"/>
  <c r="F21" i="2"/>
  <c r="D21" i="2"/>
  <c r="P20" i="2"/>
  <c r="O20" i="2"/>
  <c r="M20" i="2"/>
  <c r="K20" i="2"/>
  <c r="J20" i="2"/>
  <c r="I20" i="2"/>
  <c r="H20" i="2"/>
  <c r="G20" i="2"/>
  <c r="F20" i="2"/>
  <c r="D20" i="2"/>
  <c r="P19" i="2"/>
  <c r="O19" i="2"/>
  <c r="M19" i="2"/>
  <c r="K19" i="2"/>
  <c r="J19" i="2"/>
  <c r="I19" i="2"/>
  <c r="H19" i="2"/>
  <c r="G19" i="2"/>
  <c r="F19" i="2"/>
  <c r="D19" i="2"/>
  <c r="P18" i="2"/>
  <c r="O18" i="2"/>
  <c r="M18" i="2"/>
  <c r="K18" i="2"/>
  <c r="J18" i="2"/>
  <c r="I18" i="2"/>
  <c r="H18" i="2"/>
  <c r="G18" i="2"/>
  <c r="F18" i="2"/>
  <c r="D18" i="2"/>
  <c r="Q17" i="2"/>
  <c r="P17" i="2"/>
  <c r="O17" i="2"/>
  <c r="M17" i="2"/>
  <c r="K17" i="2"/>
  <c r="J17" i="2"/>
  <c r="I17" i="2"/>
  <c r="H17" i="2"/>
  <c r="G17" i="2"/>
  <c r="F17" i="2"/>
  <c r="D17" i="2"/>
  <c r="Q16" i="2"/>
  <c r="P16" i="2"/>
  <c r="O16" i="2"/>
  <c r="M16" i="2"/>
  <c r="K16" i="2"/>
  <c r="J16" i="2"/>
  <c r="I16" i="2"/>
  <c r="H16" i="2"/>
  <c r="G16" i="2"/>
  <c r="F16" i="2"/>
  <c r="D16" i="2"/>
  <c r="Q15" i="2"/>
  <c r="P15" i="2"/>
  <c r="O15" i="2"/>
  <c r="M15" i="2"/>
  <c r="K15" i="2"/>
  <c r="J15" i="2"/>
  <c r="I15" i="2"/>
  <c r="H15" i="2"/>
  <c r="G15" i="2"/>
  <c r="F15" i="2"/>
  <c r="D15" i="2"/>
  <c r="Q14" i="2"/>
  <c r="P14" i="2"/>
  <c r="O14" i="2"/>
  <c r="N14" i="2"/>
  <c r="M14" i="2"/>
  <c r="L14" i="2"/>
  <c r="K14" i="2"/>
  <c r="J14" i="2"/>
  <c r="I14" i="2"/>
  <c r="H14" i="2"/>
  <c r="G14" i="2"/>
  <c r="F14" i="2"/>
  <c r="D14" i="2"/>
  <c r="Q13" i="2"/>
  <c r="P13" i="2"/>
  <c r="O13" i="2"/>
  <c r="N13" i="2"/>
  <c r="M13" i="2"/>
  <c r="L13" i="2"/>
  <c r="K13" i="2"/>
  <c r="J13" i="2"/>
  <c r="I13" i="2"/>
  <c r="H13" i="2"/>
  <c r="G13" i="2"/>
  <c r="F13" i="2"/>
  <c r="D13" i="2"/>
  <c r="Q12" i="2"/>
  <c r="P12" i="2"/>
  <c r="O12" i="2"/>
  <c r="N12" i="2"/>
  <c r="M12" i="2"/>
  <c r="L12" i="2"/>
  <c r="K12" i="2"/>
  <c r="J12" i="2"/>
  <c r="I12" i="2"/>
  <c r="H12" i="2"/>
  <c r="G12" i="2"/>
  <c r="F12" i="2"/>
  <c r="D12" i="2"/>
  <c r="Q11" i="2"/>
  <c r="P11" i="2"/>
  <c r="O11" i="2"/>
  <c r="N11" i="2"/>
  <c r="M11" i="2"/>
  <c r="L11" i="2"/>
  <c r="K11" i="2"/>
  <c r="J11" i="2"/>
  <c r="I11" i="2"/>
  <c r="H11" i="2"/>
  <c r="G11" i="2"/>
  <c r="F11" i="2"/>
  <c r="D11" i="2"/>
  <c r="Q10" i="2"/>
  <c r="P10" i="2"/>
  <c r="O10" i="2"/>
  <c r="N10" i="2"/>
  <c r="M10" i="2"/>
  <c r="L10" i="2"/>
  <c r="K10" i="2"/>
  <c r="J10" i="2"/>
  <c r="I10" i="2"/>
  <c r="H10" i="2"/>
  <c r="G10" i="2"/>
  <c r="F10" i="2"/>
  <c r="D10" i="2"/>
  <c r="Q9" i="2"/>
  <c r="P9" i="2"/>
  <c r="O9" i="2"/>
  <c r="N9" i="2"/>
  <c r="M9" i="2"/>
  <c r="L9" i="2"/>
  <c r="K9" i="2"/>
  <c r="J9" i="2"/>
  <c r="I9" i="2"/>
  <c r="H9" i="2"/>
  <c r="G9" i="2"/>
  <c r="F9" i="2"/>
  <c r="D9" i="2"/>
  <c r="Q8" i="2"/>
  <c r="P8" i="2"/>
  <c r="O8" i="2"/>
  <c r="N8" i="2"/>
  <c r="M8" i="2"/>
  <c r="L8" i="2"/>
  <c r="K8" i="2"/>
  <c r="J8" i="2"/>
  <c r="I8" i="2"/>
  <c r="H8" i="2"/>
  <c r="G8" i="2"/>
  <c r="F8" i="2"/>
  <c r="D8" i="2"/>
  <c r="Q7" i="2"/>
  <c r="P7" i="2"/>
  <c r="O7" i="2"/>
  <c r="N7" i="2"/>
  <c r="M7" i="2"/>
  <c r="L7" i="2"/>
  <c r="K7" i="2"/>
  <c r="J7" i="2"/>
  <c r="I7" i="2"/>
  <c r="H7" i="2"/>
  <c r="G7" i="2"/>
  <c r="F7" i="2"/>
  <c r="D7" i="2"/>
  <c r="Q6" i="2"/>
  <c r="P6" i="2"/>
  <c r="O6" i="2"/>
  <c r="N6" i="2"/>
  <c r="M6" i="2"/>
  <c r="L6" i="2"/>
  <c r="K6" i="2"/>
  <c r="J6" i="2"/>
  <c r="I6" i="2"/>
  <c r="H6" i="2"/>
  <c r="G6" i="2"/>
  <c r="F6" i="2"/>
  <c r="D6" i="2"/>
  <c r="Q5" i="2"/>
  <c r="P5" i="2"/>
  <c r="O5" i="2"/>
  <c r="N5" i="2"/>
  <c r="M5" i="2"/>
  <c r="L5" i="2"/>
  <c r="K5" i="2"/>
  <c r="J5" i="2"/>
  <c r="I5" i="2"/>
  <c r="H5" i="2"/>
  <c r="G5" i="2"/>
  <c r="F5" i="2"/>
  <c r="D5" i="2"/>
  <c r="Q4" i="2"/>
  <c r="P4" i="2"/>
  <c r="O4" i="2"/>
  <c r="N4" i="2"/>
  <c r="M4" i="2"/>
  <c r="L4" i="2"/>
  <c r="K4" i="2"/>
  <c r="J4" i="2"/>
  <c r="I4" i="2"/>
  <c r="H4" i="2"/>
  <c r="G4" i="2"/>
  <c r="F4" i="2"/>
  <c r="D4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</calcChain>
</file>

<file path=xl/sharedStrings.xml><?xml version="1.0" encoding="utf-8"?>
<sst xmlns="http://schemas.openxmlformats.org/spreadsheetml/2006/main" count="217" uniqueCount="44">
  <si>
    <t>Bus Passengers</t>
  </si>
  <si>
    <t>Buses</t>
  </si>
  <si>
    <t>Pedestrians</t>
  </si>
  <si>
    <t>Personal Vehicle Passengers</t>
  </si>
  <si>
    <t>Personal Vehicles</t>
  </si>
  <si>
    <t>Trucks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</si>
  <si>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</si>
  <si>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</si>
  <si>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</si>
  <si>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</si>
  <si>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</si>
  <si>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</si>
  <si>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</si>
  <si>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</si>
  <si>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</si>
  <si>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</si>
  <si>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</si>
  <si>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</si>
  <si>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</si>
  <si>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</si>
  <si>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</si>
  <si>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</si>
  <si>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</si>
  <si>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</si>
  <si>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</si>
  <si>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</si>
  <si>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</si>
  <si>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</si>
  <si>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</si>
  <si>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</si>
  <si>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</si>
  <si>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Truck Containers (Empty)</t>
  </si>
  <si>
    <t>Truck Containers (Loaded)</t>
  </si>
  <si>
    <r>
      <rPr>
        <i/>
        <sz val="11"/>
        <rFont val="Calibri"/>
        <family val="2"/>
      </rPr>
      <t>Note</t>
    </r>
    <r>
      <rPr>
        <sz val="11"/>
        <rFont val="Calibri"/>
        <family val="2"/>
      </rPr>
      <t>. Includes only those crossing from Mexico into the United States.</t>
    </r>
  </si>
  <si>
    <t>Source: U.S. Department of Transportation, Bureau of Transportation Statistics (BTS)</t>
  </si>
  <si>
    <t>Lukeville</t>
  </si>
  <si>
    <t>Sasabe</t>
  </si>
  <si>
    <t>US-MEXICO BORDER CROSSINGS (PIMA COUNTY PORTS)</t>
  </si>
  <si>
    <t>NA</t>
  </si>
  <si>
    <t>2022</t>
  </si>
  <si>
    <t>2023</t>
  </si>
  <si>
    <t>US-MEXICO BORDER CROSSINGS (PIMA COUNTY PORTS) % CHANGE FROM PREVIOUS YEAR</t>
  </si>
  <si>
    <t>NA=Not available or not applicable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</si>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</sst>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name val="Calibri"/>
    </font>
    <font>
      <sz val="12"/>
      <color theme="0"/>
      <name val="Calibri"/>
      <family val="2"/>
      <scheme val="minor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5" borderId="3" xfId="0" applyFill="1" applyBorder="1"/>
    <xf numFmtId="3" fontId="0" fillId="4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6" borderId="3" xfId="0" applyFill="1" applyBorder="1"/>
    <xf numFmtId="164" fontId="0" fillId="2" borderId="0" xfId="0" applyNumberFormat="1" applyFill="1" applyAlignment="1">
      <alignment horizontal="center" vertical="center"/>
    </xf>
    <xf numFmtId="49" fontId="0" fillId="2" borderId="1" xfId="0" applyNumberFormat="1" applyFill="1" applyBorder="1"/>
    <xf numFmtId="3" fontId="4" fillId="2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/>
    <xf numFmtId="0" fontId="4" fillId="2" borderId="0" xfId="0" applyFont="1" applyFill="1"/>
    <xf numFmtId="164" fontId="0" fillId="4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3" xfId="0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1" fillId="3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workbookViewId="0">
      <selection sqref="A1:Q1"/>
    </sheetView>
  </sheetViews>
  <sheetFormatPr defaultRowHeight="15" x14ac:dyDescent="0.25"/>
  <cols>
    <col min="1" max="1" width="5" style="1" bestFit="1" customWidth="1"/>
    <col min="2" max="2" width="9.28515625" style="2" customWidth="1"/>
    <col min="3" max="3" width="7.7109375" style="2" customWidth="1"/>
    <col min="4" max="4" width="9.85546875" style="2" customWidth="1"/>
    <col min="5" max="5" width="7.7109375" style="2" customWidth="1"/>
    <col min="6" max="6" width="10.42578125" style="2" customWidth="1"/>
    <col min="7" max="7" width="9.5703125" style="2" customWidth="1"/>
    <col min="8" max="8" width="14.28515625" style="2" customWidth="1"/>
    <col min="9" max="9" width="12.85546875" style="2" customWidth="1"/>
    <col min="10" max="10" width="12.5703125" style="2" customWidth="1"/>
    <col min="11" max="11" width="8.85546875" style="2" customWidth="1"/>
    <col min="12" max="12" width="13" style="2" customWidth="1"/>
    <col min="13" max="13" width="10.140625" style="2" customWidth="1"/>
    <col min="14" max="14" width="16.28515625" style="2" customWidth="1"/>
    <col min="15" max="15" width="7.7109375" style="2" customWidth="1"/>
    <col min="16" max="16" width="9.28515625" style="2" customWidth="1"/>
    <col min="17" max="17" width="9.5703125" style="2" customWidth="1"/>
    <col min="18" max="16384" width="9.140625" style="1"/>
  </cols>
  <sheetData>
    <row r="1" spans="1:17" ht="15.75" x14ac:dyDescent="0.25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7"/>
      <c r="B2" s="25" t="s">
        <v>0</v>
      </c>
      <c r="C2" s="26"/>
      <c r="D2" s="27" t="s">
        <v>1</v>
      </c>
      <c r="E2" s="28"/>
      <c r="F2" s="25" t="s">
        <v>2</v>
      </c>
      <c r="G2" s="26"/>
      <c r="H2" s="27" t="s">
        <v>3</v>
      </c>
      <c r="I2" s="28"/>
      <c r="J2" s="25" t="s">
        <v>4</v>
      </c>
      <c r="K2" s="26"/>
      <c r="L2" s="27" t="s">
        <v>31</v>
      </c>
      <c r="M2" s="28"/>
      <c r="N2" s="25" t="s">
        <v>32</v>
      </c>
      <c r="O2" s="26"/>
      <c r="P2" s="27" t="s">
        <v>5</v>
      </c>
      <c r="Q2" s="28"/>
    </row>
    <row r="3" spans="1:17" x14ac:dyDescent="0.25">
      <c r="A3" s="4"/>
      <c r="B3" s="18" t="s">
        <v>35</v>
      </c>
      <c r="C3" s="19" t="s">
        <v>36</v>
      </c>
      <c r="D3" s="17" t="s">
        <v>35</v>
      </c>
      <c r="E3" s="16" t="s">
        <v>36</v>
      </c>
      <c r="F3" s="18" t="s">
        <v>35</v>
      </c>
      <c r="G3" s="19" t="s">
        <v>36</v>
      </c>
      <c r="H3" s="16" t="s">
        <v>35</v>
      </c>
      <c r="I3" s="16" t="s">
        <v>36</v>
      </c>
      <c r="J3" s="18" t="s">
        <v>35</v>
      </c>
      <c r="K3" s="19" t="s">
        <v>36</v>
      </c>
      <c r="L3" s="16" t="s">
        <v>35</v>
      </c>
      <c r="M3" s="16" t="s">
        <v>36</v>
      </c>
      <c r="N3" s="18" t="s">
        <v>35</v>
      </c>
      <c r="O3" s="19" t="s">
        <v>36</v>
      </c>
      <c r="P3" s="16" t="s">
        <v>35</v>
      </c>
      <c r="Q3" s="16" t="s">
        <v>36</v>
      </c>
    </row>
    <row r="4" spans="1:17" x14ac:dyDescent="0.25">
      <c r="A4" s="9" t="s">
        <v>6</v>
      </c>
      <c r="B4" s="5">
        <v>16341</v>
      </c>
      <c r="C4" s="5">
        <v>0</v>
      </c>
      <c r="D4" s="6">
        <v>419</v>
      </c>
      <c r="E4" s="3">
        <v>0</v>
      </c>
      <c r="F4" s="5">
        <v>72085</v>
      </c>
      <c r="G4" s="5">
        <v>1698</v>
      </c>
      <c r="H4" s="6">
        <v>727390</v>
      </c>
      <c r="I4" s="3">
        <v>58037</v>
      </c>
      <c r="J4" s="5">
        <v>265471</v>
      </c>
      <c r="K4" s="5">
        <v>22322</v>
      </c>
      <c r="L4" s="6">
        <v>530</v>
      </c>
      <c r="M4" s="3">
        <v>539</v>
      </c>
      <c r="N4" s="5">
        <v>282</v>
      </c>
      <c r="O4" s="5">
        <v>629</v>
      </c>
      <c r="P4" s="6">
        <v>2682</v>
      </c>
      <c r="Q4" s="3">
        <v>1417</v>
      </c>
    </row>
    <row r="5" spans="1:17" x14ac:dyDescent="0.25">
      <c r="A5" s="9" t="s">
        <v>7</v>
      </c>
      <c r="B5" s="5">
        <v>16302</v>
      </c>
      <c r="C5" s="5">
        <v>0</v>
      </c>
      <c r="D5" s="6">
        <v>418</v>
      </c>
      <c r="E5" s="3">
        <v>0</v>
      </c>
      <c r="F5" s="5">
        <v>76274</v>
      </c>
      <c r="G5" s="5">
        <v>3097</v>
      </c>
      <c r="H5" s="6">
        <v>1046450</v>
      </c>
      <c r="I5" s="3">
        <v>67501</v>
      </c>
      <c r="J5" s="5">
        <v>381918</v>
      </c>
      <c r="K5" s="5">
        <v>25962</v>
      </c>
      <c r="L5" s="6">
        <v>664</v>
      </c>
      <c r="M5" s="3">
        <v>620</v>
      </c>
      <c r="N5" s="5">
        <v>249</v>
      </c>
      <c r="O5" s="5">
        <v>661</v>
      </c>
      <c r="P5" s="6">
        <v>3671</v>
      </c>
      <c r="Q5" s="3">
        <v>1546</v>
      </c>
    </row>
    <row r="6" spans="1:17" x14ac:dyDescent="0.25">
      <c r="A6" s="9" t="s">
        <v>8</v>
      </c>
      <c r="B6" s="5">
        <v>17796</v>
      </c>
      <c r="C6" s="5">
        <v>0</v>
      </c>
      <c r="D6" s="6">
        <v>457</v>
      </c>
      <c r="E6" s="3">
        <v>0</v>
      </c>
      <c r="F6" s="5">
        <v>73308</v>
      </c>
      <c r="G6" s="5">
        <v>4262</v>
      </c>
      <c r="H6" s="6">
        <v>1079949</v>
      </c>
      <c r="I6" s="3">
        <v>83141</v>
      </c>
      <c r="J6" s="5">
        <v>394144</v>
      </c>
      <c r="K6" s="5">
        <v>31977</v>
      </c>
      <c r="L6" s="6">
        <v>444</v>
      </c>
      <c r="M6" s="3">
        <v>653</v>
      </c>
      <c r="N6" s="5">
        <v>291</v>
      </c>
      <c r="O6" s="5">
        <v>610</v>
      </c>
      <c r="P6" s="6">
        <v>3769</v>
      </c>
      <c r="Q6" s="3">
        <v>2131</v>
      </c>
    </row>
    <row r="7" spans="1:17" x14ac:dyDescent="0.25">
      <c r="A7" s="9" t="s">
        <v>9</v>
      </c>
      <c r="B7" s="5">
        <v>19305</v>
      </c>
      <c r="C7" s="5">
        <v>0</v>
      </c>
      <c r="D7" s="6">
        <v>495</v>
      </c>
      <c r="E7" s="3">
        <v>0</v>
      </c>
      <c r="F7" s="5">
        <v>78611</v>
      </c>
      <c r="G7" s="5">
        <v>3588</v>
      </c>
      <c r="H7" s="6">
        <v>1373679</v>
      </c>
      <c r="I7" s="3">
        <v>90848</v>
      </c>
      <c r="J7" s="5">
        <v>501345</v>
      </c>
      <c r="K7" s="5">
        <v>34942</v>
      </c>
      <c r="L7" s="6">
        <v>251</v>
      </c>
      <c r="M7" s="3">
        <v>952</v>
      </c>
      <c r="N7" s="5">
        <v>451</v>
      </c>
      <c r="O7" s="5">
        <v>891</v>
      </c>
      <c r="P7" s="6">
        <v>4291</v>
      </c>
      <c r="Q7" s="3">
        <v>2442</v>
      </c>
    </row>
    <row r="8" spans="1:17" x14ac:dyDescent="0.25">
      <c r="A8" s="9" t="s">
        <v>10</v>
      </c>
      <c r="B8" s="5">
        <v>15763</v>
      </c>
      <c r="C8" s="5">
        <v>0</v>
      </c>
      <c r="D8" s="6">
        <v>404</v>
      </c>
      <c r="E8" s="3">
        <v>0</v>
      </c>
      <c r="F8" s="5">
        <v>109800</v>
      </c>
      <c r="G8" s="5">
        <v>3133</v>
      </c>
      <c r="H8" s="6">
        <v>1125638</v>
      </c>
      <c r="I8" s="3">
        <v>85530</v>
      </c>
      <c r="J8" s="5">
        <v>400493</v>
      </c>
      <c r="K8" s="5">
        <v>32823</v>
      </c>
      <c r="L8" s="6">
        <v>285</v>
      </c>
      <c r="M8" s="3">
        <v>625</v>
      </c>
      <c r="N8" s="5">
        <v>306</v>
      </c>
      <c r="O8" s="5">
        <v>590</v>
      </c>
      <c r="P8" s="6">
        <v>3840</v>
      </c>
      <c r="Q8" s="3">
        <v>2652</v>
      </c>
    </row>
    <row r="9" spans="1:17" x14ac:dyDescent="0.25">
      <c r="A9" s="9" t="s">
        <v>11</v>
      </c>
      <c r="B9" s="5">
        <v>21537</v>
      </c>
      <c r="C9" s="5">
        <v>0</v>
      </c>
      <c r="D9" s="6">
        <v>554</v>
      </c>
      <c r="E9" s="3">
        <v>0</v>
      </c>
      <c r="F9" s="5">
        <v>126268</v>
      </c>
      <c r="G9" s="5">
        <v>2443</v>
      </c>
      <c r="H9" s="6">
        <v>1283988</v>
      </c>
      <c r="I9" s="3">
        <v>97148</v>
      </c>
      <c r="J9" s="5">
        <v>436523</v>
      </c>
      <c r="K9" s="5">
        <v>38440</v>
      </c>
      <c r="L9" s="6">
        <v>785</v>
      </c>
      <c r="M9" s="3">
        <v>1000</v>
      </c>
      <c r="N9" s="5">
        <v>304</v>
      </c>
      <c r="O9" s="5">
        <v>1000</v>
      </c>
      <c r="P9" s="6">
        <v>4357</v>
      </c>
      <c r="Q9" s="3">
        <v>1995</v>
      </c>
    </row>
    <row r="10" spans="1:17" x14ac:dyDescent="0.25">
      <c r="A10" s="9" t="s">
        <v>12</v>
      </c>
      <c r="B10" s="5">
        <v>7250</v>
      </c>
      <c r="C10" s="5">
        <v>0</v>
      </c>
      <c r="D10" s="6">
        <v>192</v>
      </c>
      <c r="E10" s="3">
        <v>0</v>
      </c>
      <c r="F10" s="5">
        <v>78336</v>
      </c>
      <c r="G10" s="5">
        <v>2136</v>
      </c>
      <c r="H10" s="6">
        <v>1292155</v>
      </c>
      <c r="I10" s="3">
        <v>109775</v>
      </c>
      <c r="J10" s="5">
        <v>442094</v>
      </c>
      <c r="K10" s="5">
        <v>42268</v>
      </c>
      <c r="L10" s="6">
        <v>1371</v>
      </c>
      <c r="M10" s="3">
        <v>829</v>
      </c>
      <c r="N10" s="5">
        <v>219</v>
      </c>
      <c r="O10" s="5">
        <v>628</v>
      </c>
      <c r="P10" s="6">
        <v>1552</v>
      </c>
      <c r="Q10" s="3">
        <v>2007</v>
      </c>
    </row>
    <row r="11" spans="1:17" x14ac:dyDescent="0.25">
      <c r="A11" s="9" t="s">
        <v>13</v>
      </c>
      <c r="B11" s="5">
        <v>4488</v>
      </c>
      <c r="C11" s="5">
        <v>0</v>
      </c>
      <c r="D11" s="6">
        <v>131</v>
      </c>
      <c r="E11" s="3">
        <v>0</v>
      </c>
      <c r="F11" s="5">
        <v>89694</v>
      </c>
      <c r="G11" s="5">
        <v>2048</v>
      </c>
      <c r="H11" s="6">
        <v>1195838</v>
      </c>
      <c r="I11" s="3">
        <v>111450</v>
      </c>
      <c r="J11" s="5">
        <v>413042</v>
      </c>
      <c r="K11" s="5">
        <v>42867</v>
      </c>
      <c r="L11" s="6">
        <v>752</v>
      </c>
      <c r="M11" s="3">
        <v>972</v>
      </c>
      <c r="N11" s="5">
        <v>75</v>
      </c>
      <c r="O11" s="5">
        <v>758</v>
      </c>
      <c r="P11" s="6">
        <v>821</v>
      </c>
      <c r="Q11" s="3">
        <v>1324</v>
      </c>
    </row>
    <row r="12" spans="1:17" x14ac:dyDescent="0.25">
      <c r="A12" s="9" t="s">
        <v>14</v>
      </c>
      <c r="B12" s="5">
        <v>5070</v>
      </c>
      <c r="C12" s="5">
        <v>0</v>
      </c>
      <c r="D12" s="6">
        <v>112</v>
      </c>
      <c r="E12" s="3">
        <v>0</v>
      </c>
      <c r="F12" s="5">
        <v>103094</v>
      </c>
      <c r="G12" s="5">
        <v>2375</v>
      </c>
      <c r="H12" s="6">
        <v>1155558</v>
      </c>
      <c r="I12" s="3">
        <v>101907</v>
      </c>
      <c r="J12" s="5">
        <v>398469</v>
      </c>
      <c r="K12" s="5">
        <v>42572</v>
      </c>
      <c r="L12" s="6">
        <v>470</v>
      </c>
      <c r="M12" s="3">
        <v>661</v>
      </c>
      <c r="N12" s="5">
        <v>123</v>
      </c>
      <c r="O12" s="5">
        <v>446</v>
      </c>
      <c r="P12" s="6">
        <v>636</v>
      </c>
      <c r="Q12" s="3">
        <v>546</v>
      </c>
    </row>
    <row r="13" spans="1:17" x14ac:dyDescent="0.25">
      <c r="A13" s="9" t="s">
        <v>15</v>
      </c>
      <c r="B13" s="5">
        <v>29133</v>
      </c>
      <c r="C13" s="5">
        <v>0</v>
      </c>
      <c r="D13" s="6">
        <v>747</v>
      </c>
      <c r="E13" s="3">
        <v>0</v>
      </c>
      <c r="F13" s="5">
        <v>101939</v>
      </c>
      <c r="G13" s="5">
        <v>2243</v>
      </c>
      <c r="H13" s="6">
        <v>1186864</v>
      </c>
      <c r="I13" s="3">
        <v>100860</v>
      </c>
      <c r="J13" s="5">
        <v>409263</v>
      </c>
      <c r="K13" s="5">
        <v>38792</v>
      </c>
      <c r="L13" s="6">
        <v>728</v>
      </c>
      <c r="M13" s="3">
        <v>144</v>
      </c>
      <c r="N13" s="5">
        <v>183</v>
      </c>
      <c r="O13" s="5">
        <v>503</v>
      </c>
      <c r="P13" s="6">
        <v>944</v>
      </c>
      <c r="Q13" s="3">
        <v>499</v>
      </c>
    </row>
    <row r="14" spans="1:17" x14ac:dyDescent="0.25">
      <c r="A14" s="9" t="s">
        <v>16</v>
      </c>
      <c r="B14" s="5">
        <v>133527</v>
      </c>
      <c r="C14" s="5">
        <v>0</v>
      </c>
      <c r="D14" s="6">
        <v>3646</v>
      </c>
      <c r="E14" s="3">
        <v>0</v>
      </c>
      <c r="F14" s="5">
        <v>81873</v>
      </c>
      <c r="G14" s="5">
        <v>1339</v>
      </c>
      <c r="H14" s="6">
        <v>1269459</v>
      </c>
      <c r="I14" s="3">
        <v>90107</v>
      </c>
      <c r="J14" s="5">
        <v>437744</v>
      </c>
      <c r="K14" s="5">
        <v>34558</v>
      </c>
      <c r="L14" s="6">
        <v>183</v>
      </c>
      <c r="M14" s="3">
        <v>127</v>
      </c>
      <c r="N14" s="5">
        <v>29</v>
      </c>
      <c r="O14" s="5">
        <v>395</v>
      </c>
      <c r="P14" s="6">
        <v>654</v>
      </c>
      <c r="Q14" s="3">
        <v>392</v>
      </c>
    </row>
    <row r="15" spans="1:17" x14ac:dyDescent="0.25">
      <c r="A15" s="9" t="s">
        <v>17</v>
      </c>
      <c r="B15" s="5">
        <v>63258</v>
      </c>
      <c r="C15" s="5">
        <v>0</v>
      </c>
      <c r="D15" s="6">
        <v>1622</v>
      </c>
      <c r="E15" s="3">
        <v>0</v>
      </c>
      <c r="F15" s="5">
        <v>94455</v>
      </c>
      <c r="G15" s="5">
        <v>1191</v>
      </c>
      <c r="H15" s="6">
        <v>1296599</v>
      </c>
      <c r="I15" s="3">
        <v>103065</v>
      </c>
      <c r="J15" s="5">
        <v>447107</v>
      </c>
      <c r="K15" s="5">
        <v>33461</v>
      </c>
      <c r="L15" s="6">
        <v>0</v>
      </c>
      <c r="M15" s="3">
        <v>180</v>
      </c>
      <c r="N15" s="5">
        <v>0</v>
      </c>
      <c r="O15" s="5">
        <v>298</v>
      </c>
      <c r="P15" s="6">
        <v>481</v>
      </c>
      <c r="Q15" s="3">
        <v>296</v>
      </c>
    </row>
    <row r="16" spans="1:17" x14ac:dyDescent="0.25">
      <c r="A16" s="9" t="s">
        <v>18</v>
      </c>
      <c r="B16" s="5">
        <v>46106</v>
      </c>
      <c r="C16" s="5">
        <v>0</v>
      </c>
      <c r="D16" s="6">
        <v>1426</v>
      </c>
      <c r="E16" s="3">
        <v>0</v>
      </c>
      <c r="F16" s="5">
        <v>122264</v>
      </c>
      <c r="G16" s="5">
        <v>1314</v>
      </c>
      <c r="H16" s="6">
        <v>1188331</v>
      </c>
      <c r="I16" s="3">
        <v>78791</v>
      </c>
      <c r="J16" s="5">
        <v>409766</v>
      </c>
      <c r="K16" s="5">
        <v>30305</v>
      </c>
      <c r="L16" s="6">
        <v>0</v>
      </c>
      <c r="M16" s="3">
        <v>384</v>
      </c>
      <c r="N16" s="5">
        <v>0</v>
      </c>
      <c r="O16" s="5">
        <v>320</v>
      </c>
      <c r="P16" s="6">
        <v>432</v>
      </c>
      <c r="Q16" s="3">
        <v>362</v>
      </c>
    </row>
    <row r="17" spans="1:17" x14ac:dyDescent="0.25">
      <c r="A17" s="9" t="s">
        <v>19</v>
      </c>
      <c r="B17" s="5">
        <v>11896</v>
      </c>
      <c r="C17" s="5">
        <v>0</v>
      </c>
      <c r="D17" s="6">
        <v>873</v>
      </c>
      <c r="E17" s="3">
        <v>0</v>
      </c>
      <c r="F17" s="5">
        <v>93815</v>
      </c>
      <c r="G17" s="5">
        <v>1013</v>
      </c>
      <c r="H17" s="6">
        <v>1087799</v>
      </c>
      <c r="I17" s="3">
        <v>66760</v>
      </c>
      <c r="J17" s="5">
        <v>322717</v>
      </c>
      <c r="K17" s="5">
        <v>28002</v>
      </c>
      <c r="L17" s="6">
        <v>0</v>
      </c>
      <c r="M17" s="3">
        <v>391</v>
      </c>
      <c r="N17" s="5">
        <v>0</v>
      </c>
      <c r="O17" s="5">
        <v>165</v>
      </c>
      <c r="P17" s="6">
        <v>297</v>
      </c>
      <c r="Q17" s="3">
        <v>120</v>
      </c>
    </row>
    <row r="18" spans="1:17" x14ac:dyDescent="0.25">
      <c r="A18" s="9" t="s">
        <v>20</v>
      </c>
      <c r="B18" s="5">
        <v>2567</v>
      </c>
      <c r="C18" s="5">
        <v>0</v>
      </c>
      <c r="D18" s="6">
        <v>503</v>
      </c>
      <c r="E18" s="3">
        <v>0</v>
      </c>
      <c r="F18" s="5">
        <v>60950</v>
      </c>
      <c r="G18" s="5">
        <v>1127</v>
      </c>
      <c r="H18" s="6">
        <v>695156</v>
      </c>
      <c r="I18" s="3">
        <v>37201</v>
      </c>
      <c r="J18" s="5">
        <v>300073</v>
      </c>
      <c r="K18" s="5">
        <v>21338</v>
      </c>
      <c r="L18" s="6">
        <v>0</v>
      </c>
      <c r="M18" s="3">
        <v>354</v>
      </c>
      <c r="N18" s="5">
        <v>0</v>
      </c>
      <c r="O18" s="5">
        <v>257</v>
      </c>
      <c r="P18" s="6">
        <v>90</v>
      </c>
      <c r="Q18" s="3">
        <v>0</v>
      </c>
    </row>
    <row r="19" spans="1:17" x14ac:dyDescent="0.25">
      <c r="A19" s="9" t="s">
        <v>21</v>
      </c>
      <c r="B19" s="5">
        <v>2115</v>
      </c>
      <c r="C19" s="5">
        <v>0</v>
      </c>
      <c r="D19" s="6">
        <v>418</v>
      </c>
      <c r="E19" s="3">
        <v>0</v>
      </c>
      <c r="F19" s="5">
        <v>41608</v>
      </c>
      <c r="G19" s="5">
        <v>1016</v>
      </c>
      <c r="H19" s="6">
        <v>538525</v>
      </c>
      <c r="I19" s="3">
        <v>29610</v>
      </c>
      <c r="J19" s="5">
        <v>256238</v>
      </c>
      <c r="K19" s="5">
        <v>15071</v>
      </c>
      <c r="L19" s="6">
        <v>0</v>
      </c>
      <c r="M19" s="3">
        <v>281</v>
      </c>
      <c r="N19" s="5">
        <v>0</v>
      </c>
      <c r="O19" s="5">
        <v>278</v>
      </c>
      <c r="P19" s="6">
        <v>33</v>
      </c>
      <c r="Q19" s="3">
        <v>0</v>
      </c>
    </row>
    <row r="20" spans="1:17" x14ac:dyDescent="0.25">
      <c r="A20" s="9" t="s">
        <v>22</v>
      </c>
      <c r="B20" s="5">
        <v>2086</v>
      </c>
      <c r="C20" s="5">
        <v>0</v>
      </c>
      <c r="D20" s="6">
        <v>390</v>
      </c>
      <c r="E20" s="3">
        <v>0</v>
      </c>
      <c r="F20" s="5">
        <v>39513</v>
      </c>
      <c r="G20" s="5">
        <v>977</v>
      </c>
      <c r="H20" s="6">
        <v>581467</v>
      </c>
      <c r="I20" s="3">
        <v>25665</v>
      </c>
      <c r="J20" s="5">
        <v>270347</v>
      </c>
      <c r="K20" s="5">
        <v>13781</v>
      </c>
      <c r="L20" s="6">
        <v>0</v>
      </c>
      <c r="M20" s="3">
        <v>303</v>
      </c>
      <c r="N20" s="5">
        <v>0</v>
      </c>
      <c r="O20" s="5">
        <v>201</v>
      </c>
      <c r="P20" s="6">
        <v>22</v>
      </c>
      <c r="Q20" s="3">
        <v>0</v>
      </c>
    </row>
    <row r="21" spans="1:17" x14ac:dyDescent="0.25">
      <c r="A21" s="9" t="s">
        <v>23</v>
      </c>
      <c r="B21" s="5">
        <v>2622</v>
      </c>
      <c r="C21" s="5">
        <v>0</v>
      </c>
      <c r="D21" s="6">
        <v>486</v>
      </c>
      <c r="E21" s="3">
        <v>0</v>
      </c>
      <c r="F21" s="5">
        <v>40699</v>
      </c>
      <c r="G21" s="5">
        <v>730</v>
      </c>
      <c r="H21" s="6">
        <v>624739</v>
      </c>
      <c r="I21" s="3">
        <v>26164</v>
      </c>
      <c r="J21" s="5">
        <v>289997</v>
      </c>
      <c r="K21" s="5">
        <v>15630</v>
      </c>
      <c r="L21" s="6">
        <v>0</v>
      </c>
      <c r="M21" s="3">
        <v>261</v>
      </c>
      <c r="N21" s="5">
        <v>0</v>
      </c>
      <c r="O21" s="5">
        <v>281</v>
      </c>
      <c r="P21" s="6">
        <v>53</v>
      </c>
      <c r="Q21" s="3">
        <v>0</v>
      </c>
    </row>
    <row r="22" spans="1:17" x14ac:dyDescent="0.25">
      <c r="A22" s="9" t="s">
        <v>24</v>
      </c>
      <c r="B22" s="5">
        <v>2679</v>
      </c>
      <c r="C22" s="5">
        <v>0</v>
      </c>
      <c r="D22" s="6">
        <v>498</v>
      </c>
      <c r="E22" s="3">
        <v>0</v>
      </c>
      <c r="F22" s="5">
        <v>44716</v>
      </c>
      <c r="G22" s="5">
        <v>1369</v>
      </c>
      <c r="H22" s="6">
        <v>653483</v>
      </c>
      <c r="I22" s="3">
        <v>31157</v>
      </c>
      <c r="J22" s="5">
        <v>316429</v>
      </c>
      <c r="K22" s="5">
        <v>17551</v>
      </c>
      <c r="L22" s="6">
        <v>0</v>
      </c>
      <c r="M22" s="3">
        <v>256</v>
      </c>
      <c r="N22" s="5">
        <v>0</v>
      </c>
      <c r="O22" s="5">
        <v>239</v>
      </c>
      <c r="P22" s="6">
        <v>68</v>
      </c>
      <c r="Q22" s="3">
        <v>0</v>
      </c>
    </row>
    <row r="23" spans="1:17" x14ac:dyDescent="0.25">
      <c r="A23" s="9" t="s">
        <v>25</v>
      </c>
      <c r="B23" s="5">
        <v>2668</v>
      </c>
      <c r="C23" s="5">
        <v>0</v>
      </c>
      <c r="D23" s="6">
        <v>503</v>
      </c>
      <c r="E23" s="3">
        <v>0</v>
      </c>
      <c r="F23" s="5">
        <v>48627</v>
      </c>
      <c r="G23" s="5">
        <v>767</v>
      </c>
      <c r="H23" s="6">
        <v>751471</v>
      </c>
      <c r="I23" s="3">
        <v>35667</v>
      </c>
      <c r="J23" s="5">
        <v>343722</v>
      </c>
      <c r="K23" s="5">
        <v>20098</v>
      </c>
      <c r="L23" s="6">
        <v>0</v>
      </c>
      <c r="M23" s="3">
        <v>276</v>
      </c>
      <c r="N23" s="5">
        <v>0</v>
      </c>
      <c r="O23" s="5">
        <v>428</v>
      </c>
      <c r="P23" s="6">
        <v>106</v>
      </c>
      <c r="Q23" s="3">
        <v>0</v>
      </c>
    </row>
    <row r="24" spans="1:17" x14ac:dyDescent="0.25">
      <c r="A24" s="9" t="s">
        <v>26</v>
      </c>
      <c r="B24" s="5">
        <v>2724</v>
      </c>
      <c r="C24" s="5">
        <v>0</v>
      </c>
      <c r="D24" s="6">
        <v>504</v>
      </c>
      <c r="E24" s="3">
        <v>0</v>
      </c>
      <c r="F24" s="5">
        <v>45995</v>
      </c>
      <c r="G24" s="5">
        <v>983</v>
      </c>
      <c r="H24" s="6">
        <v>887287</v>
      </c>
      <c r="I24" s="3">
        <v>41108</v>
      </c>
      <c r="J24" s="5">
        <v>366028</v>
      </c>
      <c r="K24" s="5">
        <v>22438</v>
      </c>
      <c r="L24" s="6">
        <v>0</v>
      </c>
      <c r="M24" s="3">
        <v>274</v>
      </c>
      <c r="N24" s="5">
        <v>0</v>
      </c>
      <c r="O24" s="5">
        <v>527</v>
      </c>
      <c r="P24" s="6">
        <v>154</v>
      </c>
      <c r="Q24" s="3">
        <v>0</v>
      </c>
    </row>
    <row r="25" spans="1:17" x14ac:dyDescent="0.25">
      <c r="A25" s="9" t="s">
        <v>27</v>
      </c>
      <c r="B25" s="5">
        <v>2607</v>
      </c>
      <c r="C25" s="5">
        <v>0</v>
      </c>
      <c r="D25" s="6">
        <v>483</v>
      </c>
      <c r="E25" s="3">
        <v>0</v>
      </c>
      <c r="F25" s="5">
        <v>43051</v>
      </c>
      <c r="G25" s="5">
        <v>549</v>
      </c>
      <c r="H25" s="6">
        <v>999688</v>
      </c>
      <c r="I25" s="3">
        <v>45378</v>
      </c>
      <c r="J25" s="5">
        <v>383192</v>
      </c>
      <c r="K25" s="5">
        <v>23858</v>
      </c>
      <c r="L25" s="6">
        <v>7</v>
      </c>
      <c r="M25" s="3">
        <v>54</v>
      </c>
      <c r="N25" s="5">
        <v>200</v>
      </c>
      <c r="O25" s="5">
        <v>66</v>
      </c>
      <c r="P25" s="6">
        <v>206</v>
      </c>
      <c r="Q25" s="3">
        <v>0</v>
      </c>
    </row>
    <row r="26" spans="1:17" x14ac:dyDescent="0.25">
      <c r="A26" s="9" t="s">
        <v>28</v>
      </c>
      <c r="B26" s="5">
        <v>2874</v>
      </c>
      <c r="C26" s="5">
        <v>0</v>
      </c>
      <c r="D26" s="6">
        <v>532</v>
      </c>
      <c r="E26" s="3">
        <v>0</v>
      </c>
      <c r="F26" s="5">
        <v>46499</v>
      </c>
      <c r="G26" s="5">
        <v>524</v>
      </c>
      <c r="H26" s="6">
        <v>1061111</v>
      </c>
      <c r="I26" s="3">
        <v>47119</v>
      </c>
      <c r="J26" s="5">
        <v>411228</v>
      </c>
      <c r="K26" s="5">
        <v>24533</v>
      </c>
      <c r="L26" s="6">
        <v>16</v>
      </c>
      <c r="M26" s="3">
        <v>0</v>
      </c>
      <c r="N26" s="5">
        <v>282</v>
      </c>
      <c r="O26" s="5">
        <v>0</v>
      </c>
      <c r="P26" s="6">
        <v>298</v>
      </c>
      <c r="Q26" s="3">
        <v>0</v>
      </c>
    </row>
    <row r="27" spans="1:17" x14ac:dyDescent="0.25">
      <c r="A27" s="9" t="s">
        <v>29</v>
      </c>
      <c r="B27" s="5">
        <v>3631</v>
      </c>
      <c r="C27" s="5">
        <v>0</v>
      </c>
      <c r="D27" s="6">
        <v>683</v>
      </c>
      <c r="E27" s="3">
        <v>0</v>
      </c>
      <c r="F27" s="5">
        <v>51952</v>
      </c>
      <c r="G27" s="5">
        <v>446</v>
      </c>
      <c r="H27" s="6">
        <v>1116605</v>
      </c>
      <c r="I27" s="3">
        <v>55435</v>
      </c>
      <c r="J27" s="5">
        <v>430634</v>
      </c>
      <c r="K27" s="5">
        <v>27167</v>
      </c>
      <c r="L27" s="6">
        <v>12</v>
      </c>
      <c r="M27" s="3">
        <v>0</v>
      </c>
      <c r="N27" s="5">
        <v>303</v>
      </c>
      <c r="O27" s="5">
        <v>0</v>
      </c>
      <c r="P27" s="6">
        <v>315</v>
      </c>
      <c r="Q27" s="3">
        <v>0</v>
      </c>
    </row>
    <row r="28" spans="1:17" x14ac:dyDescent="0.25">
      <c r="A28" s="9" t="s">
        <v>30</v>
      </c>
      <c r="B28" s="5">
        <v>3373</v>
      </c>
      <c r="C28" s="5">
        <v>0</v>
      </c>
      <c r="D28" s="6">
        <v>625</v>
      </c>
      <c r="E28" s="3">
        <v>0</v>
      </c>
      <c r="F28" s="5">
        <v>21099</v>
      </c>
      <c r="G28" s="5">
        <v>475</v>
      </c>
      <c r="H28" s="6">
        <v>532475</v>
      </c>
      <c r="I28" s="3">
        <v>40726</v>
      </c>
      <c r="J28" s="5">
        <v>262945</v>
      </c>
      <c r="K28" s="5">
        <v>23455</v>
      </c>
      <c r="L28" s="6">
        <v>19</v>
      </c>
      <c r="M28" s="3">
        <v>0</v>
      </c>
      <c r="N28" s="5">
        <v>457</v>
      </c>
      <c r="O28" s="5">
        <v>0</v>
      </c>
      <c r="P28" s="6">
        <v>479</v>
      </c>
      <c r="Q28" s="3">
        <v>0</v>
      </c>
    </row>
    <row r="29" spans="1:17" x14ac:dyDescent="0.25">
      <c r="A29" s="9">
        <v>2021</v>
      </c>
      <c r="B29" s="5">
        <v>4400</v>
      </c>
      <c r="C29" s="5">
        <v>2175</v>
      </c>
      <c r="D29" s="6">
        <v>562</v>
      </c>
      <c r="E29" s="10" t="s">
        <v>38</v>
      </c>
      <c r="F29" s="5">
        <v>35471</v>
      </c>
      <c r="G29" s="5">
        <v>844</v>
      </c>
      <c r="H29" s="6">
        <v>827695</v>
      </c>
      <c r="I29" s="3">
        <v>49561</v>
      </c>
      <c r="J29" s="5">
        <v>404712</v>
      </c>
      <c r="K29" s="5">
        <v>29115</v>
      </c>
      <c r="L29" s="6">
        <v>26</v>
      </c>
      <c r="M29" s="3">
        <v>0</v>
      </c>
      <c r="N29" s="5">
        <v>648</v>
      </c>
      <c r="O29" s="5">
        <v>0</v>
      </c>
      <c r="P29" s="6">
        <v>684</v>
      </c>
      <c r="Q29" s="3">
        <v>0</v>
      </c>
    </row>
    <row r="30" spans="1:17" x14ac:dyDescent="0.25">
      <c r="A30" s="9" t="s">
        <v>39</v>
      </c>
      <c r="B30" s="5">
        <v>3233</v>
      </c>
      <c r="C30" s="5" t="s">
        <v>38</v>
      </c>
      <c r="D30" s="6">
        <v>599</v>
      </c>
      <c r="E30" s="10" t="s">
        <v>38</v>
      </c>
      <c r="F30" s="5">
        <v>71707</v>
      </c>
      <c r="G30" s="5">
        <v>783</v>
      </c>
      <c r="H30" s="6">
        <v>978219</v>
      </c>
      <c r="I30" s="3">
        <v>51434</v>
      </c>
      <c r="J30" s="5">
        <v>442171</v>
      </c>
      <c r="K30" s="5">
        <v>27046</v>
      </c>
      <c r="L30" s="6">
        <v>8</v>
      </c>
      <c r="M30" s="3">
        <v>0</v>
      </c>
      <c r="N30" s="5">
        <v>833</v>
      </c>
      <c r="O30" s="5">
        <v>0</v>
      </c>
      <c r="P30" s="6">
        <v>835</v>
      </c>
      <c r="Q30" s="3">
        <v>0</v>
      </c>
    </row>
    <row r="31" spans="1:17" x14ac:dyDescent="0.25">
      <c r="A31" s="12" t="s">
        <v>40</v>
      </c>
      <c r="B31" s="5">
        <v>2990</v>
      </c>
      <c r="C31" s="5">
        <v>0</v>
      </c>
      <c r="D31" s="6">
        <v>549</v>
      </c>
      <c r="E31" s="10">
        <v>0</v>
      </c>
      <c r="F31" s="5">
        <v>71769</v>
      </c>
      <c r="G31" s="5">
        <v>433</v>
      </c>
      <c r="H31" s="6">
        <v>933047</v>
      </c>
      <c r="I31" s="3">
        <v>46829</v>
      </c>
      <c r="J31" s="5">
        <v>416372</v>
      </c>
      <c r="K31" s="5">
        <v>24948</v>
      </c>
      <c r="L31" s="6">
        <v>0</v>
      </c>
      <c r="M31" s="3">
        <v>0</v>
      </c>
      <c r="N31" s="5">
        <v>1044</v>
      </c>
      <c r="O31" s="20">
        <v>0</v>
      </c>
      <c r="P31" s="6">
        <v>808</v>
      </c>
      <c r="Q31" s="3">
        <v>0</v>
      </c>
    </row>
    <row r="32" spans="1:17" x14ac:dyDescent="0.25">
      <c r="A32" s="12" t="s">
        <v>43</v>
      </c>
      <c r="B32" s="5">
        <v>2976</v>
      </c>
      <c r="C32" s="5">
        <v>0</v>
      </c>
      <c r="D32" s="6">
        <v>552</v>
      </c>
      <c r="E32" s="10">
        <v>0</v>
      </c>
      <c r="F32" s="5">
        <v>76611</v>
      </c>
      <c r="G32" s="5">
        <v>406</v>
      </c>
      <c r="H32" s="6">
        <v>916315</v>
      </c>
      <c r="I32" s="3">
        <v>16723</v>
      </c>
      <c r="J32" s="5">
        <v>403416</v>
      </c>
      <c r="K32" s="5">
        <v>9997</v>
      </c>
      <c r="L32" s="6">
        <v>0</v>
      </c>
      <c r="M32" s="3">
        <v>0</v>
      </c>
      <c r="N32" s="5">
        <v>1162</v>
      </c>
      <c r="O32" s="20">
        <v>0</v>
      </c>
      <c r="P32" s="6">
        <v>767</v>
      </c>
      <c r="Q32" s="3">
        <v>0</v>
      </c>
    </row>
    <row r="33" spans="1:17" x14ac:dyDescent="0.25"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5">
      <c r="A34" s="13" t="s">
        <v>42</v>
      </c>
      <c r="B34" s="1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5">
      <c r="A35" s="22" t="s">
        <v>33</v>
      </c>
      <c r="B35" s="22"/>
      <c r="C35" s="22"/>
      <c r="D35" s="22"/>
      <c r="E35" s="22"/>
      <c r="F35" s="22"/>
      <c r="G35" s="22"/>
      <c r="H35" s="22"/>
      <c r="I35" s="22"/>
    </row>
    <row r="36" spans="1:17" x14ac:dyDescent="0.25">
      <c r="A36" s="23" t="s">
        <v>34</v>
      </c>
      <c r="B36" s="23"/>
      <c r="C36" s="23"/>
      <c r="D36" s="23"/>
      <c r="E36" s="23"/>
      <c r="F36" s="23"/>
      <c r="G36" s="23"/>
      <c r="H36" s="23"/>
      <c r="I36" s="23"/>
    </row>
  </sheetData>
  <mergeCells count="11">
    <mergeCell ref="A35:I35"/>
    <mergeCell ref="A36:I36"/>
    <mergeCell ref="A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scale="70" orientation="landscape" r:id="rId1"/>
  <ignoredErrors>
    <ignoredError sqref="A4:A28 R29:XFD29 A30:A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22A5-9489-4E8F-BBBB-FA1ED402C109}">
  <sheetPr>
    <pageSetUpPr fitToPage="1"/>
  </sheetPr>
  <dimension ref="A1:Q35"/>
  <sheetViews>
    <sheetView workbookViewId="0">
      <selection sqref="A1:Q1"/>
    </sheetView>
  </sheetViews>
  <sheetFormatPr defaultRowHeight="15" x14ac:dyDescent="0.25"/>
  <cols>
    <col min="1" max="1" width="5" style="1" bestFit="1" customWidth="1"/>
    <col min="2" max="2" width="9.28515625" style="2" customWidth="1"/>
    <col min="3" max="3" width="7.7109375" style="2" customWidth="1"/>
    <col min="4" max="4" width="9.85546875" style="2" customWidth="1"/>
    <col min="5" max="5" width="7.7109375" style="2" customWidth="1"/>
    <col min="6" max="6" width="10.42578125" style="2" customWidth="1"/>
    <col min="7" max="7" width="9.5703125" style="2" customWidth="1"/>
    <col min="8" max="8" width="14.28515625" style="2" customWidth="1"/>
    <col min="9" max="9" width="12.85546875" style="2" customWidth="1"/>
    <col min="10" max="10" width="12.5703125" style="2" customWidth="1"/>
    <col min="11" max="11" width="8.85546875" style="2" customWidth="1"/>
    <col min="12" max="12" width="13" style="2" customWidth="1"/>
    <col min="13" max="13" width="10.140625" style="2" customWidth="1"/>
    <col min="14" max="14" width="16.28515625" style="2" customWidth="1"/>
    <col min="15" max="15" width="7.7109375" style="2" customWidth="1"/>
    <col min="16" max="16" width="9.28515625" style="2" customWidth="1"/>
    <col min="17" max="17" width="9.5703125" style="2" customWidth="1"/>
    <col min="18" max="16384" width="9.140625" style="1"/>
  </cols>
  <sheetData>
    <row r="1" spans="1:17" ht="15.75" x14ac:dyDescent="0.25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21"/>
      <c r="B2" s="25" t="s">
        <v>0</v>
      </c>
      <c r="C2" s="26"/>
      <c r="D2" s="27" t="s">
        <v>1</v>
      </c>
      <c r="E2" s="28"/>
      <c r="F2" s="25" t="s">
        <v>2</v>
      </c>
      <c r="G2" s="26"/>
      <c r="H2" s="27" t="s">
        <v>3</v>
      </c>
      <c r="I2" s="28"/>
      <c r="J2" s="25" t="s">
        <v>4</v>
      </c>
      <c r="K2" s="26"/>
      <c r="L2" s="27" t="s">
        <v>31</v>
      </c>
      <c r="M2" s="28"/>
      <c r="N2" s="25" t="s">
        <v>32</v>
      </c>
      <c r="O2" s="26"/>
      <c r="P2" s="27" t="s">
        <v>5</v>
      </c>
      <c r="Q2" s="28"/>
    </row>
    <row r="3" spans="1:17" x14ac:dyDescent="0.25">
      <c r="A3" s="21"/>
      <c r="B3" s="18" t="s">
        <v>35</v>
      </c>
      <c r="C3" s="19" t="s">
        <v>36</v>
      </c>
      <c r="D3" s="17" t="s">
        <v>35</v>
      </c>
      <c r="E3" s="16" t="s">
        <v>36</v>
      </c>
      <c r="F3" s="18" t="s">
        <v>35</v>
      </c>
      <c r="G3" s="19" t="s">
        <v>36</v>
      </c>
      <c r="H3" s="16" t="s">
        <v>35</v>
      </c>
      <c r="I3" s="16" t="s">
        <v>36</v>
      </c>
      <c r="J3" s="18" t="s">
        <v>35</v>
      </c>
      <c r="K3" s="19" t="s">
        <v>36</v>
      </c>
      <c r="L3" s="16" t="s">
        <v>35</v>
      </c>
      <c r="M3" s="16" t="s">
        <v>36</v>
      </c>
      <c r="N3" s="18" t="s">
        <v>35</v>
      </c>
      <c r="O3" s="19" t="s">
        <v>36</v>
      </c>
      <c r="P3" s="16" t="s">
        <v>35</v>
      </c>
      <c r="Q3" s="16" t="s">
        <v>36</v>
      </c>
    </row>
    <row r="4" spans="1:17" x14ac:dyDescent="0.25">
      <c r="A4" s="9" t="s">
        <v>7</v>
      </c>
      <c r="B4" s="14">
        <f>('Border Crossings (numbers)'!B5-'Border Crossings (numbers)'!B4)/'Border Crossings (numbers)'!B4</f>
        <v>-2.3866348448687352E-3</v>
      </c>
      <c r="C4" s="14" t="s">
        <v>38</v>
      </c>
      <c r="D4" s="15">
        <f>('Border Crossings (numbers)'!D5-'Border Crossings (numbers)'!D4)/'Border Crossings (numbers)'!D4</f>
        <v>-2.3866348448687352E-3</v>
      </c>
      <c r="E4" s="15" t="s">
        <v>38</v>
      </c>
      <c r="F4" s="14">
        <f>('Border Crossings (numbers)'!F5-'Border Crossings (numbers)'!F4)/'Border Crossings (numbers)'!F4</f>
        <v>5.8111951168759106E-2</v>
      </c>
      <c r="G4" s="14">
        <f>('Border Crossings (numbers)'!G5-'Border Crossings (numbers)'!G4)/'Border Crossings (numbers)'!G4</f>
        <v>0.8239104829210836</v>
      </c>
      <c r="H4" s="15">
        <f>('Border Crossings (numbers)'!H5-'Border Crossings (numbers)'!H4)/'Border Crossings (numbers)'!H4</f>
        <v>0.43863676982086641</v>
      </c>
      <c r="I4" s="15">
        <f>('Border Crossings (numbers)'!I5-'Border Crossings (numbers)'!I4)/'Border Crossings (numbers)'!I4</f>
        <v>0.16306838740803281</v>
      </c>
      <c r="J4" s="14">
        <f>('Border Crossings (numbers)'!J5-'Border Crossings (numbers)'!J4)/'Border Crossings (numbers)'!J4</f>
        <v>0.43864301562129199</v>
      </c>
      <c r="K4" s="14">
        <f>('Border Crossings (numbers)'!K5-'Border Crossings (numbers)'!K4)/'Border Crossings (numbers)'!K4</f>
        <v>0.16306782546366813</v>
      </c>
      <c r="L4" s="15">
        <f>('Border Crossings (numbers)'!L5-'Border Crossings (numbers)'!L4)/'Border Crossings (numbers)'!L4</f>
        <v>0.25283018867924528</v>
      </c>
      <c r="M4" s="15">
        <f>('Border Crossings (numbers)'!M5-'Border Crossings (numbers)'!M4)/'Border Crossings (numbers)'!M4</f>
        <v>0.150278293135436</v>
      </c>
      <c r="N4" s="14">
        <f>('Border Crossings (numbers)'!N5-'Border Crossings (numbers)'!N4)/'Border Crossings (numbers)'!N4</f>
        <v>-0.11702127659574468</v>
      </c>
      <c r="O4" s="14">
        <f>('Border Crossings (numbers)'!O5-'Border Crossings (numbers)'!O4)/'Border Crossings (numbers)'!O4</f>
        <v>5.0874403815580289E-2</v>
      </c>
      <c r="P4" s="15">
        <f>('Border Crossings (numbers)'!P5-'Border Crossings (numbers)'!P4)/'Border Crossings (numbers)'!P4</f>
        <v>0.36875466070096941</v>
      </c>
      <c r="Q4" s="15">
        <f>('Border Crossings (numbers)'!Q5-'Border Crossings (numbers)'!Q4)/'Border Crossings (numbers)'!Q4</f>
        <v>9.1037402964008474E-2</v>
      </c>
    </row>
    <row r="5" spans="1:17" x14ac:dyDescent="0.25">
      <c r="A5" s="9" t="s">
        <v>8</v>
      </c>
      <c r="B5" s="14">
        <f>('Border Crossings (numbers)'!B6-'Border Crossings (numbers)'!B5)/'Border Crossings (numbers)'!B5</f>
        <v>9.1645196908354806E-2</v>
      </c>
      <c r="C5" s="14" t="s">
        <v>38</v>
      </c>
      <c r="D5" s="15">
        <f>('Border Crossings (numbers)'!D6-'Border Crossings (numbers)'!D5)/'Border Crossings (numbers)'!D5</f>
        <v>9.3301435406698566E-2</v>
      </c>
      <c r="E5" s="15" t="s">
        <v>38</v>
      </c>
      <c r="F5" s="14">
        <f>('Border Crossings (numbers)'!F6-'Border Crossings (numbers)'!F5)/'Border Crossings (numbers)'!F5</f>
        <v>-3.8886121089755359E-2</v>
      </c>
      <c r="G5" s="14">
        <f>('Border Crossings (numbers)'!G6-'Border Crossings (numbers)'!G5)/'Border Crossings (numbers)'!G5</f>
        <v>0.37617048756861476</v>
      </c>
      <c r="H5" s="15">
        <f>('Border Crossings (numbers)'!H6-'Border Crossings (numbers)'!H5)/'Border Crossings (numbers)'!H5</f>
        <v>3.201204070906398E-2</v>
      </c>
      <c r="I5" s="15">
        <f>('Border Crossings (numbers)'!I6-'Border Crossings (numbers)'!I5)/'Border Crossings (numbers)'!I5</f>
        <v>0.23170027110709471</v>
      </c>
      <c r="J5" s="14">
        <f>('Border Crossings (numbers)'!J6-'Border Crossings (numbers)'!J5)/'Border Crossings (numbers)'!J5</f>
        <v>3.2012107310993458E-2</v>
      </c>
      <c r="K5" s="14">
        <f>('Border Crossings (numbers)'!K6-'Border Crossings (numbers)'!K5)/'Border Crossings (numbers)'!K5</f>
        <v>0.23168477004853247</v>
      </c>
      <c r="L5" s="15">
        <f>('Border Crossings (numbers)'!L6-'Border Crossings (numbers)'!L5)/'Border Crossings (numbers)'!L5</f>
        <v>-0.33132530120481929</v>
      </c>
      <c r="M5" s="15">
        <f>('Border Crossings (numbers)'!M6-'Border Crossings (numbers)'!M5)/'Border Crossings (numbers)'!M5</f>
        <v>5.32258064516129E-2</v>
      </c>
      <c r="N5" s="14">
        <f>('Border Crossings (numbers)'!N6-'Border Crossings (numbers)'!N5)/'Border Crossings (numbers)'!N5</f>
        <v>0.16867469879518071</v>
      </c>
      <c r="O5" s="14">
        <f>('Border Crossings (numbers)'!O6-'Border Crossings (numbers)'!O5)/'Border Crossings (numbers)'!O5</f>
        <v>-7.7155824508320731E-2</v>
      </c>
      <c r="P5" s="15">
        <f>('Border Crossings (numbers)'!P6-'Border Crossings (numbers)'!P5)/'Border Crossings (numbers)'!P5</f>
        <v>2.6695723236175428E-2</v>
      </c>
      <c r="Q5" s="15">
        <f>('Border Crossings (numbers)'!Q6-'Border Crossings (numbers)'!Q5)/'Border Crossings (numbers)'!Q5</f>
        <v>0.37839586028460542</v>
      </c>
    </row>
    <row r="6" spans="1:17" x14ac:dyDescent="0.25">
      <c r="A6" s="9" t="s">
        <v>9</v>
      </c>
      <c r="B6" s="14">
        <f>('Border Crossings (numbers)'!B7-'Border Crossings (numbers)'!B6)/'Border Crossings (numbers)'!B6</f>
        <v>8.4794335805799051E-2</v>
      </c>
      <c r="C6" s="14" t="s">
        <v>38</v>
      </c>
      <c r="D6" s="15">
        <f>('Border Crossings (numbers)'!D7-'Border Crossings (numbers)'!D6)/'Border Crossings (numbers)'!D6</f>
        <v>8.3150984682713341E-2</v>
      </c>
      <c r="E6" s="15" t="s">
        <v>38</v>
      </c>
      <c r="F6" s="14">
        <f>('Border Crossings (numbers)'!F7-'Border Crossings (numbers)'!F6)/'Border Crossings (numbers)'!F6</f>
        <v>7.2338626070824461E-2</v>
      </c>
      <c r="G6" s="14">
        <f>('Border Crossings (numbers)'!G7-'Border Crossings (numbers)'!G6)/'Border Crossings (numbers)'!G6</f>
        <v>-0.15814171750351946</v>
      </c>
      <c r="H6" s="15">
        <f>('Border Crossings (numbers)'!H7-'Border Crossings (numbers)'!H6)/'Border Crossings (numbers)'!H6</f>
        <v>0.27198506596144817</v>
      </c>
      <c r="I6" s="15">
        <f>('Border Crossings (numbers)'!I7-'Border Crossings (numbers)'!I6)/'Border Crossings (numbers)'!I6</f>
        <v>9.2697946861356004E-2</v>
      </c>
      <c r="J6" s="14">
        <f>('Border Crossings (numbers)'!J7-'Border Crossings (numbers)'!J6)/'Border Crossings (numbers)'!J6</f>
        <v>0.27198435089713402</v>
      </c>
      <c r="K6" s="14">
        <f>('Border Crossings (numbers)'!K7-'Border Crossings (numbers)'!K6)/'Border Crossings (numbers)'!K6</f>
        <v>9.272289458047972E-2</v>
      </c>
      <c r="L6" s="15">
        <f>('Border Crossings (numbers)'!L7-'Border Crossings (numbers)'!L6)/'Border Crossings (numbers)'!L6</f>
        <v>-0.43468468468468469</v>
      </c>
      <c r="M6" s="15">
        <f>('Border Crossings (numbers)'!M7-'Border Crossings (numbers)'!M6)/'Border Crossings (numbers)'!M6</f>
        <v>0.45788667687595713</v>
      </c>
      <c r="N6" s="14">
        <f>('Border Crossings (numbers)'!N7-'Border Crossings (numbers)'!N6)/'Border Crossings (numbers)'!N6</f>
        <v>0.54982817869415812</v>
      </c>
      <c r="O6" s="14">
        <f>('Border Crossings (numbers)'!O7-'Border Crossings (numbers)'!O6)/'Border Crossings (numbers)'!O6</f>
        <v>0.46065573770491802</v>
      </c>
      <c r="P6" s="15">
        <f>('Border Crossings (numbers)'!P7-'Border Crossings (numbers)'!P6)/'Border Crossings (numbers)'!P6</f>
        <v>0.13849827540461662</v>
      </c>
      <c r="Q6" s="15">
        <f>('Border Crossings (numbers)'!Q7-'Border Crossings (numbers)'!Q6)/'Border Crossings (numbers)'!Q6</f>
        <v>0.14594087282965743</v>
      </c>
    </row>
    <row r="7" spans="1:17" x14ac:dyDescent="0.25">
      <c r="A7" s="9" t="s">
        <v>10</v>
      </c>
      <c r="B7" s="14">
        <f>('Border Crossings (numbers)'!B8-'Border Crossings (numbers)'!B7)/'Border Crossings (numbers)'!B7</f>
        <v>-0.18347578347578347</v>
      </c>
      <c r="C7" s="14" t="s">
        <v>38</v>
      </c>
      <c r="D7" s="15">
        <f>('Border Crossings (numbers)'!D8-'Border Crossings (numbers)'!D7)/'Border Crossings (numbers)'!D7</f>
        <v>-0.18383838383838383</v>
      </c>
      <c r="E7" s="15" t="s">
        <v>38</v>
      </c>
      <c r="F7" s="14">
        <f>('Border Crossings (numbers)'!F8-'Border Crossings (numbers)'!F7)/'Border Crossings (numbers)'!F7</f>
        <v>0.39675109081426263</v>
      </c>
      <c r="G7" s="14">
        <f>('Border Crossings (numbers)'!G8-'Border Crossings (numbers)'!G7)/'Border Crossings (numbers)'!G7</f>
        <v>-0.12681159420289856</v>
      </c>
      <c r="H7" s="15">
        <f>('Border Crossings (numbers)'!H8-'Border Crossings (numbers)'!H7)/'Border Crossings (numbers)'!H7</f>
        <v>-0.18056693011977326</v>
      </c>
      <c r="I7" s="15">
        <f>('Border Crossings (numbers)'!I8-'Border Crossings (numbers)'!I7)/'Border Crossings (numbers)'!I7</f>
        <v>-5.8537337090524832E-2</v>
      </c>
      <c r="J7" s="14">
        <f>('Border Crossings (numbers)'!J8-'Border Crossings (numbers)'!J7)/'Border Crossings (numbers)'!J7</f>
        <v>-0.20116287187465717</v>
      </c>
      <c r="K7" s="14">
        <f>('Border Crossings (numbers)'!K8-'Border Crossings (numbers)'!K7)/'Border Crossings (numbers)'!K7</f>
        <v>-6.0643351840192317E-2</v>
      </c>
      <c r="L7" s="15">
        <f>('Border Crossings (numbers)'!L8-'Border Crossings (numbers)'!L7)/'Border Crossings (numbers)'!L7</f>
        <v>0.13545816733067728</v>
      </c>
      <c r="M7" s="15">
        <f>('Border Crossings (numbers)'!M8-'Border Crossings (numbers)'!M7)/'Border Crossings (numbers)'!M7</f>
        <v>-0.34348739495798319</v>
      </c>
      <c r="N7" s="14">
        <f>('Border Crossings (numbers)'!N8-'Border Crossings (numbers)'!N7)/'Border Crossings (numbers)'!N7</f>
        <v>-0.3215077605321508</v>
      </c>
      <c r="O7" s="14">
        <f>('Border Crossings (numbers)'!O8-'Border Crossings (numbers)'!O7)/'Border Crossings (numbers)'!O7</f>
        <v>-0.33782267115600451</v>
      </c>
      <c r="P7" s="15">
        <f>('Border Crossings (numbers)'!P8-'Border Crossings (numbers)'!P7)/'Border Crossings (numbers)'!P7</f>
        <v>-0.1051037054299697</v>
      </c>
      <c r="Q7" s="15">
        <f>('Border Crossings (numbers)'!Q8-'Border Crossings (numbers)'!Q7)/'Border Crossings (numbers)'!Q7</f>
        <v>8.5995085995085999E-2</v>
      </c>
    </row>
    <row r="8" spans="1:17" x14ac:dyDescent="0.25">
      <c r="A8" s="9" t="s">
        <v>11</v>
      </c>
      <c r="B8" s="14">
        <f>('Border Crossings (numbers)'!B9-'Border Crossings (numbers)'!B8)/'Border Crossings (numbers)'!B8</f>
        <v>0.36630083106007738</v>
      </c>
      <c r="C8" s="14" t="s">
        <v>38</v>
      </c>
      <c r="D8" s="15">
        <f>('Border Crossings (numbers)'!D9-'Border Crossings (numbers)'!D8)/'Border Crossings (numbers)'!D8</f>
        <v>0.37128712871287128</v>
      </c>
      <c r="E8" s="15" t="s">
        <v>38</v>
      </c>
      <c r="F8" s="14">
        <f>('Border Crossings (numbers)'!F9-'Border Crossings (numbers)'!F8)/'Border Crossings (numbers)'!F8</f>
        <v>0.14998178506375229</v>
      </c>
      <c r="G8" s="14">
        <f>('Border Crossings (numbers)'!G9-'Border Crossings (numbers)'!G8)/'Border Crossings (numbers)'!G8</f>
        <v>-0.22023619533992977</v>
      </c>
      <c r="H8" s="15">
        <f>('Border Crossings (numbers)'!H9-'Border Crossings (numbers)'!H8)/'Border Crossings (numbers)'!H8</f>
        <v>0.14067577675949106</v>
      </c>
      <c r="I8" s="15">
        <f>('Border Crossings (numbers)'!I9-'Border Crossings (numbers)'!I8)/'Border Crossings (numbers)'!I8</f>
        <v>0.13583537939904128</v>
      </c>
      <c r="J8" s="14">
        <f>('Border Crossings (numbers)'!J9-'Border Crossings (numbers)'!J8)/'Border Crossings (numbers)'!J8</f>
        <v>8.9964119223057581E-2</v>
      </c>
      <c r="K8" s="14">
        <f>('Border Crossings (numbers)'!K9-'Border Crossings (numbers)'!K8)/'Border Crossings (numbers)'!K8</f>
        <v>0.17113000030466441</v>
      </c>
      <c r="L8" s="15">
        <f>('Border Crossings (numbers)'!L9-'Border Crossings (numbers)'!L8)/'Border Crossings (numbers)'!L8</f>
        <v>1.7543859649122806</v>
      </c>
      <c r="M8" s="15">
        <f>('Border Crossings (numbers)'!M9-'Border Crossings (numbers)'!M8)/'Border Crossings (numbers)'!M8</f>
        <v>0.6</v>
      </c>
      <c r="N8" s="14">
        <f>('Border Crossings (numbers)'!N9-'Border Crossings (numbers)'!N8)/'Border Crossings (numbers)'!N8</f>
        <v>-6.5359477124183009E-3</v>
      </c>
      <c r="O8" s="14">
        <f>('Border Crossings (numbers)'!O9-'Border Crossings (numbers)'!O8)/'Border Crossings (numbers)'!O8</f>
        <v>0.69491525423728817</v>
      </c>
      <c r="P8" s="15">
        <f>('Border Crossings (numbers)'!P9-'Border Crossings (numbers)'!P8)/'Border Crossings (numbers)'!P8</f>
        <v>0.13463541666666667</v>
      </c>
      <c r="Q8" s="15">
        <f>('Border Crossings (numbers)'!Q9-'Border Crossings (numbers)'!Q8)/'Border Crossings (numbers)'!Q8</f>
        <v>-0.24773755656108598</v>
      </c>
    </row>
    <row r="9" spans="1:17" x14ac:dyDescent="0.25">
      <c r="A9" s="9" t="s">
        <v>12</v>
      </c>
      <c r="B9" s="14">
        <f>('Border Crossings (numbers)'!B10-'Border Crossings (numbers)'!B9)/'Border Crossings (numbers)'!B9</f>
        <v>-0.66337001439383392</v>
      </c>
      <c r="C9" s="14" t="s">
        <v>38</v>
      </c>
      <c r="D9" s="15">
        <f>('Border Crossings (numbers)'!D10-'Border Crossings (numbers)'!D9)/'Border Crossings (numbers)'!D9</f>
        <v>-0.6534296028880866</v>
      </c>
      <c r="E9" s="15" t="s">
        <v>38</v>
      </c>
      <c r="F9" s="14">
        <f>('Border Crossings (numbers)'!F10-'Border Crossings (numbers)'!F9)/'Border Crossings (numbers)'!F9</f>
        <v>-0.37960528399911297</v>
      </c>
      <c r="G9" s="14">
        <f>('Border Crossings (numbers)'!G10-'Border Crossings (numbers)'!G9)/'Border Crossings (numbers)'!G9</f>
        <v>-0.12566516577977896</v>
      </c>
      <c r="H9" s="15">
        <f>('Border Crossings (numbers)'!H10-'Border Crossings (numbers)'!H9)/'Border Crossings (numbers)'!H9</f>
        <v>6.3606513456512057E-3</v>
      </c>
      <c r="I9" s="15">
        <f>('Border Crossings (numbers)'!I10-'Border Crossings (numbers)'!I9)/'Border Crossings (numbers)'!I9</f>
        <v>0.1299769423971672</v>
      </c>
      <c r="J9" s="14">
        <f>('Border Crossings (numbers)'!J10-'Border Crossings (numbers)'!J9)/'Border Crossings (numbers)'!J9</f>
        <v>1.2762214133046826E-2</v>
      </c>
      <c r="K9" s="14">
        <f>('Border Crossings (numbers)'!K10-'Border Crossings (numbers)'!K9)/'Border Crossings (numbers)'!K9</f>
        <v>9.958376690946931E-2</v>
      </c>
      <c r="L9" s="15">
        <f>('Border Crossings (numbers)'!L10-'Border Crossings (numbers)'!L9)/'Border Crossings (numbers)'!L9</f>
        <v>0.74649681528662415</v>
      </c>
      <c r="M9" s="15">
        <f>('Border Crossings (numbers)'!M10-'Border Crossings (numbers)'!M9)/'Border Crossings (numbers)'!M9</f>
        <v>-0.17100000000000001</v>
      </c>
      <c r="N9" s="14">
        <f>('Border Crossings (numbers)'!N10-'Border Crossings (numbers)'!N9)/'Border Crossings (numbers)'!N9</f>
        <v>-0.27960526315789475</v>
      </c>
      <c r="O9" s="14">
        <f>('Border Crossings (numbers)'!O10-'Border Crossings (numbers)'!O9)/'Border Crossings (numbers)'!O9</f>
        <v>-0.372</v>
      </c>
      <c r="P9" s="15">
        <f>('Border Crossings (numbers)'!P10-'Border Crossings (numbers)'!P9)/'Border Crossings (numbers)'!P9</f>
        <v>-0.64379159972458111</v>
      </c>
      <c r="Q9" s="15">
        <f>('Border Crossings (numbers)'!Q10-'Border Crossings (numbers)'!Q9)/'Border Crossings (numbers)'!Q9</f>
        <v>6.0150375939849628E-3</v>
      </c>
    </row>
    <row r="10" spans="1:17" x14ac:dyDescent="0.25">
      <c r="A10" s="9" t="s">
        <v>13</v>
      </c>
      <c r="B10" s="14">
        <f>('Border Crossings (numbers)'!B11-'Border Crossings (numbers)'!B10)/'Border Crossings (numbers)'!B10</f>
        <v>-0.38096551724137934</v>
      </c>
      <c r="C10" s="14" t="s">
        <v>38</v>
      </c>
      <c r="D10" s="15">
        <f>('Border Crossings (numbers)'!D11-'Border Crossings (numbers)'!D10)/'Border Crossings (numbers)'!D10</f>
        <v>-0.31770833333333331</v>
      </c>
      <c r="E10" s="15" t="s">
        <v>38</v>
      </c>
      <c r="F10" s="14">
        <f>('Border Crossings (numbers)'!F11-'Border Crossings (numbers)'!F10)/'Border Crossings (numbers)'!F10</f>
        <v>0.14499080882352941</v>
      </c>
      <c r="G10" s="14">
        <f>('Border Crossings (numbers)'!G11-'Border Crossings (numbers)'!G10)/'Border Crossings (numbers)'!G10</f>
        <v>-4.1198501872659173E-2</v>
      </c>
      <c r="H10" s="15">
        <f>('Border Crossings (numbers)'!H11-'Border Crossings (numbers)'!H10)/'Border Crossings (numbers)'!H10</f>
        <v>-7.4539819139344737E-2</v>
      </c>
      <c r="I10" s="15">
        <f>('Border Crossings (numbers)'!I11-'Border Crossings (numbers)'!I10)/'Border Crossings (numbers)'!I10</f>
        <v>1.5258483261216123E-2</v>
      </c>
      <c r="J10" s="14">
        <f>('Border Crossings (numbers)'!J11-'Border Crossings (numbers)'!J10)/'Border Crossings (numbers)'!J10</f>
        <v>-6.5714531298773568E-2</v>
      </c>
      <c r="K10" s="14">
        <f>('Border Crossings (numbers)'!K11-'Border Crossings (numbers)'!K10)/'Border Crossings (numbers)'!K10</f>
        <v>1.4171477240465601E-2</v>
      </c>
      <c r="L10" s="15">
        <f>('Border Crossings (numbers)'!L11-'Border Crossings (numbers)'!L10)/'Border Crossings (numbers)'!L10</f>
        <v>-0.45149525893508385</v>
      </c>
      <c r="M10" s="15">
        <f>('Border Crossings (numbers)'!M11-'Border Crossings (numbers)'!M10)/'Border Crossings (numbers)'!M10</f>
        <v>0.17249698431845598</v>
      </c>
      <c r="N10" s="14">
        <f>('Border Crossings (numbers)'!N11-'Border Crossings (numbers)'!N10)/'Border Crossings (numbers)'!N10</f>
        <v>-0.65753424657534243</v>
      </c>
      <c r="O10" s="14">
        <f>('Border Crossings (numbers)'!O11-'Border Crossings (numbers)'!O10)/'Border Crossings (numbers)'!O10</f>
        <v>0.2070063694267516</v>
      </c>
      <c r="P10" s="15">
        <f>('Border Crossings (numbers)'!P11-'Border Crossings (numbers)'!P10)/'Border Crossings (numbers)'!P10</f>
        <v>-0.47100515463917525</v>
      </c>
      <c r="Q10" s="15">
        <f>('Border Crossings (numbers)'!Q11-'Border Crossings (numbers)'!Q10)/'Border Crossings (numbers)'!Q10</f>
        <v>-0.34030891878425512</v>
      </c>
    </row>
    <row r="11" spans="1:17" x14ac:dyDescent="0.25">
      <c r="A11" s="9" t="s">
        <v>14</v>
      </c>
      <c r="B11" s="14">
        <f>('Border Crossings (numbers)'!B12-'Border Crossings (numbers)'!B11)/'Border Crossings (numbers)'!B11</f>
        <v>0.12967914438502673</v>
      </c>
      <c r="C11" s="14" t="s">
        <v>38</v>
      </c>
      <c r="D11" s="15">
        <f>('Border Crossings (numbers)'!D12-'Border Crossings (numbers)'!D11)/'Border Crossings (numbers)'!D11</f>
        <v>-0.14503816793893129</v>
      </c>
      <c r="E11" s="15" t="s">
        <v>38</v>
      </c>
      <c r="F11" s="14">
        <f>('Border Crossings (numbers)'!F12-'Border Crossings (numbers)'!F11)/'Border Crossings (numbers)'!F11</f>
        <v>0.14939683813856</v>
      </c>
      <c r="G11" s="14">
        <f>('Border Crossings (numbers)'!G12-'Border Crossings (numbers)'!G11)/'Border Crossings (numbers)'!G11</f>
        <v>0.15966796875</v>
      </c>
      <c r="H11" s="15">
        <f>('Border Crossings (numbers)'!H12-'Border Crossings (numbers)'!H11)/'Border Crossings (numbers)'!H11</f>
        <v>-3.3683492245605171E-2</v>
      </c>
      <c r="I11" s="15">
        <f>('Border Crossings (numbers)'!I12-'Border Crossings (numbers)'!I11)/'Border Crossings (numbers)'!I11</f>
        <v>-8.5625841184387624E-2</v>
      </c>
      <c r="J11" s="14">
        <f>('Border Crossings (numbers)'!J12-'Border Crossings (numbers)'!J11)/'Border Crossings (numbers)'!J11</f>
        <v>-3.5282126272872978E-2</v>
      </c>
      <c r="K11" s="14">
        <f>('Border Crossings (numbers)'!K12-'Border Crossings (numbers)'!K11)/'Border Crossings (numbers)'!K11</f>
        <v>-6.8817505307112699E-3</v>
      </c>
      <c r="L11" s="15">
        <f>('Border Crossings (numbers)'!L12-'Border Crossings (numbers)'!L11)/'Border Crossings (numbers)'!L11</f>
        <v>-0.375</v>
      </c>
      <c r="M11" s="15">
        <f>('Border Crossings (numbers)'!M12-'Border Crossings (numbers)'!M11)/'Border Crossings (numbers)'!M11</f>
        <v>-0.31995884773662553</v>
      </c>
      <c r="N11" s="14">
        <f>('Border Crossings (numbers)'!N12-'Border Crossings (numbers)'!N11)/'Border Crossings (numbers)'!N11</f>
        <v>0.64</v>
      </c>
      <c r="O11" s="14">
        <f>('Border Crossings (numbers)'!O12-'Border Crossings (numbers)'!O11)/'Border Crossings (numbers)'!O11</f>
        <v>-0.41160949868073876</v>
      </c>
      <c r="P11" s="15">
        <f>('Border Crossings (numbers)'!P12-'Border Crossings (numbers)'!P11)/'Border Crossings (numbers)'!P11</f>
        <v>-0.22533495736906212</v>
      </c>
      <c r="Q11" s="15">
        <f>('Border Crossings (numbers)'!Q12-'Border Crossings (numbers)'!Q11)/'Border Crossings (numbers)'!Q11</f>
        <v>-0.58761329305135956</v>
      </c>
    </row>
    <row r="12" spans="1:17" x14ac:dyDescent="0.25">
      <c r="A12" s="9" t="s">
        <v>15</v>
      </c>
      <c r="B12" s="14">
        <f>('Border Crossings (numbers)'!B13-'Border Crossings (numbers)'!B12)/'Border Crossings (numbers)'!B12</f>
        <v>4.7461538461538462</v>
      </c>
      <c r="C12" s="14" t="s">
        <v>38</v>
      </c>
      <c r="D12" s="15">
        <f>('Border Crossings (numbers)'!D13-'Border Crossings (numbers)'!D12)/'Border Crossings (numbers)'!D12</f>
        <v>5.6696428571428568</v>
      </c>
      <c r="E12" s="15" t="s">
        <v>38</v>
      </c>
      <c r="F12" s="14">
        <f>('Border Crossings (numbers)'!F13-'Border Crossings (numbers)'!F12)/'Border Crossings (numbers)'!F12</f>
        <v>-1.1203367800259958E-2</v>
      </c>
      <c r="G12" s="14">
        <f>('Border Crossings (numbers)'!G13-'Border Crossings (numbers)'!G12)/'Border Crossings (numbers)'!G12</f>
        <v>-5.5578947368421054E-2</v>
      </c>
      <c r="H12" s="15">
        <f>('Border Crossings (numbers)'!H13-'Border Crossings (numbers)'!H12)/'Border Crossings (numbers)'!H12</f>
        <v>2.7091673459921528E-2</v>
      </c>
      <c r="I12" s="15">
        <f>('Border Crossings (numbers)'!I13-'Border Crossings (numbers)'!I12)/'Border Crossings (numbers)'!I12</f>
        <v>-1.0274073419882835E-2</v>
      </c>
      <c r="J12" s="14">
        <f>('Border Crossings (numbers)'!J13-'Border Crossings (numbers)'!J12)/'Border Crossings (numbers)'!J12</f>
        <v>2.708868193008741E-2</v>
      </c>
      <c r="K12" s="14">
        <f>('Border Crossings (numbers)'!K13-'Border Crossings (numbers)'!K12)/'Border Crossings (numbers)'!K12</f>
        <v>-8.8790754486516965E-2</v>
      </c>
      <c r="L12" s="15">
        <f>('Border Crossings (numbers)'!L13-'Border Crossings (numbers)'!L12)/'Border Crossings (numbers)'!L12</f>
        <v>0.54893617021276597</v>
      </c>
      <c r="M12" s="15">
        <f>('Border Crossings (numbers)'!M13-'Border Crossings (numbers)'!M12)/'Border Crossings (numbers)'!M12</f>
        <v>-0.78214826021180028</v>
      </c>
      <c r="N12" s="14">
        <f>('Border Crossings (numbers)'!N13-'Border Crossings (numbers)'!N12)/'Border Crossings (numbers)'!N12</f>
        <v>0.48780487804878048</v>
      </c>
      <c r="O12" s="14">
        <f>('Border Crossings (numbers)'!O13-'Border Crossings (numbers)'!O12)/'Border Crossings (numbers)'!O12</f>
        <v>0.12780269058295965</v>
      </c>
      <c r="P12" s="15">
        <f>('Border Crossings (numbers)'!P13-'Border Crossings (numbers)'!P12)/'Border Crossings (numbers)'!P12</f>
        <v>0.48427672955974843</v>
      </c>
      <c r="Q12" s="15">
        <f>('Border Crossings (numbers)'!Q13-'Border Crossings (numbers)'!Q12)/'Border Crossings (numbers)'!Q12</f>
        <v>-8.608058608058608E-2</v>
      </c>
    </row>
    <row r="13" spans="1:17" x14ac:dyDescent="0.25">
      <c r="A13" s="9" t="s">
        <v>16</v>
      </c>
      <c r="B13" s="14">
        <f>('Border Crossings (numbers)'!B14-'Border Crossings (numbers)'!B13)/'Border Crossings (numbers)'!B13</f>
        <v>3.5833590773349808</v>
      </c>
      <c r="C13" s="14" t="s">
        <v>38</v>
      </c>
      <c r="D13" s="15">
        <f>('Border Crossings (numbers)'!D14-'Border Crossings (numbers)'!D13)/'Border Crossings (numbers)'!D13</f>
        <v>3.8808567603748325</v>
      </c>
      <c r="E13" s="15" t="s">
        <v>38</v>
      </c>
      <c r="F13" s="14">
        <f>('Border Crossings (numbers)'!F14-'Border Crossings (numbers)'!F13)/'Border Crossings (numbers)'!F13</f>
        <v>-0.19684321015509276</v>
      </c>
      <c r="G13" s="14">
        <f>('Border Crossings (numbers)'!G14-'Border Crossings (numbers)'!G13)/'Border Crossings (numbers)'!G13</f>
        <v>-0.40303165403477487</v>
      </c>
      <c r="H13" s="15">
        <f>('Border Crossings (numbers)'!H14-'Border Crossings (numbers)'!H13)/'Border Crossings (numbers)'!H13</f>
        <v>6.9590955661305756E-2</v>
      </c>
      <c r="I13" s="15">
        <f>('Border Crossings (numbers)'!I14-'Border Crossings (numbers)'!I13)/'Border Crossings (numbers)'!I13</f>
        <v>-0.10661312710688083</v>
      </c>
      <c r="J13" s="14">
        <f>('Border Crossings (numbers)'!J14-'Border Crossings (numbers)'!J13)/'Border Crossings (numbers)'!J13</f>
        <v>6.9590947630252434E-2</v>
      </c>
      <c r="K13" s="14">
        <f>('Border Crossings (numbers)'!K14-'Border Crossings (numbers)'!K13)/'Border Crossings (numbers)'!K13</f>
        <v>-0.10914621571458033</v>
      </c>
      <c r="L13" s="15">
        <f>('Border Crossings (numbers)'!L14-'Border Crossings (numbers)'!L13)/'Border Crossings (numbers)'!L13</f>
        <v>-0.74862637362637363</v>
      </c>
      <c r="M13" s="15">
        <f>('Border Crossings (numbers)'!M14-'Border Crossings (numbers)'!M13)/'Border Crossings (numbers)'!M13</f>
        <v>-0.11805555555555555</v>
      </c>
      <c r="N13" s="14">
        <f>('Border Crossings (numbers)'!N14-'Border Crossings (numbers)'!N13)/'Border Crossings (numbers)'!N13</f>
        <v>-0.84153005464480879</v>
      </c>
      <c r="O13" s="14">
        <f>('Border Crossings (numbers)'!O14-'Border Crossings (numbers)'!O13)/'Border Crossings (numbers)'!O13</f>
        <v>-0.2147117296222664</v>
      </c>
      <c r="P13" s="15">
        <f>('Border Crossings (numbers)'!P14-'Border Crossings (numbers)'!P13)/'Border Crossings (numbers)'!P13</f>
        <v>-0.30720338983050849</v>
      </c>
      <c r="Q13" s="15">
        <f>('Border Crossings (numbers)'!Q14-'Border Crossings (numbers)'!Q13)/'Border Crossings (numbers)'!Q13</f>
        <v>-0.21442885771543085</v>
      </c>
    </row>
    <row r="14" spans="1:17" x14ac:dyDescent="0.25">
      <c r="A14" s="9" t="s">
        <v>17</v>
      </c>
      <c r="B14" s="14">
        <f>('Border Crossings (numbers)'!B15-'Border Crossings (numbers)'!B14)/'Border Crossings (numbers)'!B14</f>
        <v>-0.52625311734705338</v>
      </c>
      <c r="C14" s="14" t="s">
        <v>38</v>
      </c>
      <c r="D14" s="15">
        <f>('Border Crossings (numbers)'!D15-'Border Crossings (numbers)'!D14)/'Border Crossings (numbers)'!D14</f>
        <v>-0.55512890839275919</v>
      </c>
      <c r="E14" s="15" t="s">
        <v>38</v>
      </c>
      <c r="F14" s="14">
        <f>('Border Crossings (numbers)'!F15-'Border Crossings (numbers)'!F14)/'Border Crossings (numbers)'!F14</f>
        <v>0.15367703638562163</v>
      </c>
      <c r="G14" s="14">
        <f>('Border Crossings (numbers)'!G15-'Border Crossings (numbers)'!G14)/'Border Crossings (numbers)'!G14</f>
        <v>-0.11053024645257654</v>
      </c>
      <c r="H14" s="15">
        <f>('Border Crossings (numbers)'!H15-'Border Crossings (numbers)'!H14)/'Border Crossings (numbers)'!H14</f>
        <v>2.1379185936686414E-2</v>
      </c>
      <c r="I14" s="15">
        <f>('Border Crossings (numbers)'!I15-'Border Crossings (numbers)'!I14)/'Border Crossings (numbers)'!I14</f>
        <v>0.14380680746223934</v>
      </c>
      <c r="J14" s="14">
        <f>('Border Crossings (numbers)'!J15-'Border Crossings (numbers)'!J14)/'Border Crossings (numbers)'!J14</f>
        <v>2.1389213787053621E-2</v>
      </c>
      <c r="K14" s="14">
        <f>('Border Crossings (numbers)'!K15-'Border Crossings (numbers)'!K14)/'Border Crossings (numbers)'!K14</f>
        <v>-3.1743735169859365E-2</v>
      </c>
      <c r="L14" s="15">
        <f>('Border Crossings (numbers)'!L15-'Border Crossings (numbers)'!L14)/'Border Crossings (numbers)'!L14</f>
        <v>-1</v>
      </c>
      <c r="M14" s="15">
        <f>('Border Crossings (numbers)'!M15-'Border Crossings (numbers)'!M14)/'Border Crossings (numbers)'!M14</f>
        <v>0.41732283464566927</v>
      </c>
      <c r="N14" s="14">
        <f>('Border Crossings (numbers)'!N15-'Border Crossings (numbers)'!N14)/'Border Crossings (numbers)'!N14</f>
        <v>-1</v>
      </c>
      <c r="O14" s="14">
        <f>('Border Crossings (numbers)'!O15-'Border Crossings (numbers)'!O14)/'Border Crossings (numbers)'!O14</f>
        <v>-0.24556962025316456</v>
      </c>
      <c r="P14" s="15">
        <f>('Border Crossings (numbers)'!P15-'Border Crossings (numbers)'!P14)/'Border Crossings (numbers)'!P14</f>
        <v>-0.26452599388379205</v>
      </c>
      <c r="Q14" s="15">
        <f>('Border Crossings (numbers)'!Q15-'Border Crossings (numbers)'!Q14)/'Border Crossings (numbers)'!Q14</f>
        <v>-0.24489795918367346</v>
      </c>
    </row>
    <row r="15" spans="1:17" x14ac:dyDescent="0.25">
      <c r="A15" s="9" t="s">
        <v>18</v>
      </c>
      <c r="B15" s="14">
        <f>('Border Crossings (numbers)'!B16-'Border Crossings (numbers)'!B15)/'Border Crossings (numbers)'!B15</f>
        <v>-0.27114357077365708</v>
      </c>
      <c r="C15" s="14" t="s">
        <v>38</v>
      </c>
      <c r="D15" s="15">
        <f>('Border Crossings (numbers)'!D16-'Border Crossings (numbers)'!D15)/'Border Crossings (numbers)'!D15</f>
        <v>-0.12083847102342787</v>
      </c>
      <c r="E15" s="15" t="s">
        <v>38</v>
      </c>
      <c r="F15" s="14">
        <f>('Border Crossings (numbers)'!F16-'Border Crossings (numbers)'!F15)/'Border Crossings (numbers)'!F15</f>
        <v>0.29441533005134718</v>
      </c>
      <c r="G15" s="14">
        <f>('Border Crossings (numbers)'!G16-'Border Crossings (numbers)'!G15)/'Border Crossings (numbers)'!G15</f>
        <v>0.10327455919395466</v>
      </c>
      <c r="H15" s="15">
        <f>('Border Crossings (numbers)'!H16-'Border Crossings (numbers)'!H15)/'Border Crossings (numbers)'!H15</f>
        <v>-8.3501529771347963E-2</v>
      </c>
      <c r="I15" s="15">
        <f>('Border Crossings (numbers)'!I16-'Border Crossings (numbers)'!I15)/'Border Crossings (numbers)'!I15</f>
        <v>-0.23552127298306894</v>
      </c>
      <c r="J15" s="14">
        <f>('Border Crossings (numbers)'!J16-'Border Crossings (numbers)'!J15)/'Border Crossings (numbers)'!J15</f>
        <v>-8.3516921005486383E-2</v>
      </c>
      <c r="K15" s="14">
        <f>('Border Crossings (numbers)'!K16-'Border Crossings (numbers)'!K15)/'Border Crossings (numbers)'!K15</f>
        <v>-9.4318759152446127E-2</v>
      </c>
      <c r="L15" s="15" t="s">
        <v>38</v>
      </c>
      <c r="M15" s="15">
        <f>('Border Crossings (numbers)'!M16-'Border Crossings (numbers)'!M15)/'Border Crossings (numbers)'!M15</f>
        <v>1.1333333333333333</v>
      </c>
      <c r="N15" s="14" t="s">
        <v>38</v>
      </c>
      <c r="O15" s="14">
        <f>('Border Crossings (numbers)'!O16-'Border Crossings (numbers)'!O15)/'Border Crossings (numbers)'!O15</f>
        <v>7.3825503355704702E-2</v>
      </c>
      <c r="P15" s="15">
        <f>('Border Crossings (numbers)'!P16-'Border Crossings (numbers)'!P15)/'Border Crossings (numbers)'!P15</f>
        <v>-0.10187110187110188</v>
      </c>
      <c r="Q15" s="15">
        <f>('Border Crossings (numbers)'!Q16-'Border Crossings (numbers)'!Q15)/'Border Crossings (numbers)'!Q15</f>
        <v>0.22297297297297297</v>
      </c>
    </row>
    <row r="16" spans="1:17" x14ac:dyDescent="0.25">
      <c r="A16" s="9" t="s">
        <v>19</v>
      </c>
      <c r="B16" s="14">
        <f>('Border Crossings (numbers)'!B17-'Border Crossings (numbers)'!B16)/'Border Crossings (numbers)'!B16</f>
        <v>-0.74198585867349154</v>
      </c>
      <c r="C16" s="14" t="s">
        <v>38</v>
      </c>
      <c r="D16" s="15">
        <f>('Border Crossings (numbers)'!D17-'Border Crossings (numbers)'!D16)/'Border Crossings (numbers)'!D16</f>
        <v>-0.38779803646563815</v>
      </c>
      <c r="E16" s="15" t="s">
        <v>38</v>
      </c>
      <c r="F16" s="14">
        <f>('Border Crossings (numbers)'!F17-'Border Crossings (numbers)'!F16)/'Border Crossings (numbers)'!F16</f>
        <v>-0.23268500948766604</v>
      </c>
      <c r="G16" s="14">
        <f>('Border Crossings (numbers)'!G17-'Border Crossings (numbers)'!G16)/'Border Crossings (numbers)'!G16</f>
        <v>-0.22907153729071536</v>
      </c>
      <c r="H16" s="15">
        <f>('Border Crossings (numbers)'!H17-'Border Crossings (numbers)'!H16)/'Border Crossings (numbers)'!H16</f>
        <v>-8.4599324598954334E-2</v>
      </c>
      <c r="I16" s="15">
        <f>('Border Crossings (numbers)'!I17-'Border Crossings (numbers)'!I16)/'Border Crossings (numbers)'!I16</f>
        <v>-0.15269510477084947</v>
      </c>
      <c r="J16" s="14">
        <f>('Border Crossings (numbers)'!J17-'Border Crossings (numbers)'!J16)/'Border Crossings (numbers)'!J16</f>
        <v>-0.21243587803770933</v>
      </c>
      <c r="K16" s="14">
        <f>('Border Crossings (numbers)'!K17-'Border Crossings (numbers)'!K16)/'Border Crossings (numbers)'!K16</f>
        <v>-7.599406038607491E-2</v>
      </c>
      <c r="L16" s="15" t="s">
        <v>38</v>
      </c>
      <c r="M16" s="15">
        <f>('Border Crossings (numbers)'!M17-'Border Crossings (numbers)'!M16)/'Border Crossings (numbers)'!M16</f>
        <v>1.8229166666666668E-2</v>
      </c>
      <c r="N16" s="14" t="s">
        <v>38</v>
      </c>
      <c r="O16" s="14">
        <f>('Border Crossings (numbers)'!O17-'Border Crossings (numbers)'!O16)/'Border Crossings (numbers)'!O16</f>
        <v>-0.484375</v>
      </c>
      <c r="P16" s="15">
        <f>('Border Crossings (numbers)'!P17-'Border Crossings (numbers)'!P16)/'Border Crossings (numbers)'!P16</f>
        <v>-0.3125</v>
      </c>
      <c r="Q16" s="15">
        <f>('Border Crossings (numbers)'!Q17-'Border Crossings (numbers)'!Q16)/'Border Crossings (numbers)'!Q16</f>
        <v>-0.66850828729281764</v>
      </c>
    </row>
    <row r="17" spans="1:17" x14ac:dyDescent="0.25">
      <c r="A17" s="9" t="s">
        <v>20</v>
      </c>
      <c r="B17" s="14">
        <f>('Border Crossings (numbers)'!B18-'Border Crossings (numbers)'!B17)/'Border Crossings (numbers)'!B17</f>
        <v>-0.78421318090114323</v>
      </c>
      <c r="C17" s="14" t="s">
        <v>38</v>
      </c>
      <c r="D17" s="15">
        <f>('Border Crossings (numbers)'!D18-'Border Crossings (numbers)'!D17)/'Border Crossings (numbers)'!D17</f>
        <v>-0.42382588774341351</v>
      </c>
      <c r="E17" s="15" t="s">
        <v>38</v>
      </c>
      <c r="F17" s="14">
        <f>('Border Crossings (numbers)'!F18-'Border Crossings (numbers)'!F17)/'Border Crossings (numbers)'!F17</f>
        <v>-0.35031711346799554</v>
      </c>
      <c r="G17" s="14">
        <f>('Border Crossings (numbers)'!G18-'Border Crossings (numbers)'!G17)/'Border Crossings (numbers)'!G17</f>
        <v>0.1125370187561698</v>
      </c>
      <c r="H17" s="15">
        <f>('Border Crossings (numbers)'!H18-'Border Crossings (numbers)'!H17)/'Border Crossings (numbers)'!H17</f>
        <v>-0.36095179348390649</v>
      </c>
      <c r="I17" s="15">
        <f>('Border Crossings (numbers)'!I18-'Border Crossings (numbers)'!I17)/'Border Crossings (numbers)'!I17</f>
        <v>-0.44276512881965246</v>
      </c>
      <c r="J17" s="14">
        <f>('Border Crossings (numbers)'!J18-'Border Crossings (numbers)'!J17)/'Border Crossings (numbers)'!J17</f>
        <v>-7.0166740518782716E-2</v>
      </c>
      <c r="K17" s="14">
        <f>('Border Crossings (numbers)'!K18-'Border Crossings (numbers)'!K17)/'Border Crossings (numbers)'!K17</f>
        <v>-0.23798300121419899</v>
      </c>
      <c r="L17" s="15" t="s">
        <v>38</v>
      </c>
      <c r="M17" s="15">
        <f>('Border Crossings (numbers)'!M18-'Border Crossings (numbers)'!M17)/'Border Crossings (numbers)'!M17</f>
        <v>-9.4629156010230184E-2</v>
      </c>
      <c r="N17" s="14" t="s">
        <v>38</v>
      </c>
      <c r="O17" s="14">
        <f>('Border Crossings (numbers)'!O18-'Border Crossings (numbers)'!O17)/'Border Crossings (numbers)'!O17</f>
        <v>0.55757575757575761</v>
      </c>
      <c r="P17" s="15">
        <f>('Border Crossings (numbers)'!P18-'Border Crossings (numbers)'!P17)/'Border Crossings (numbers)'!P17</f>
        <v>-0.69696969696969702</v>
      </c>
      <c r="Q17" s="15">
        <f>('Border Crossings (numbers)'!Q18-'Border Crossings (numbers)'!Q17)/'Border Crossings (numbers)'!Q17</f>
        <v>-1</v>
      </c>
    </row>
    <row r="18" spans="1:17" x14ac:dyDescent="0.25">
      <c r="A18" s="9" t="s">
        <v>21</v>
      </c>
      <c r="B18" s="14">
        <f>('Border Crossings (numbers)'!B19-'Border Crossings (numbers)'!B18)/'Border Crossings (numbers)'!B18</f>
        <v>-0.17608102843786522</v>
      </c>
      <c r="C18" s="14" t="s">
        <v>38</v>
      </c>
      <c r="D18" s="15">
        <f>('Border Crossings (numbers)'!D19-'Border Crossings (numbers)'!D18)/'Border Crossings (numbers)'!D18</f>
        <v>-0.16898608349900596</v>
      </c>
      <c r="E18" s="15" t="s">
        <v>38</v>
      </c>
      <c r="F18" s="14">
        <f>('Border Crossings (numbers)'!F19-'Border Crossings (numbers)'!F18)/'Border Crossings (numbers)'!F18</f>
        <v>-0.31734208367514355</v>
      </c>
      <c r="G18" s="14">
        <f>('Border Crossings (numbers)'!G19-'Border Crossings (numbers)'!G18)/'Border Crossings (numbers)'!G18</f>
        <v>-9.8491570541259982E-2</v>
      </c>
      <c r="H18" s="15">
        <f>('Border Crossings (numbers)'!H19-'Border Crossings (numbers)'!H18)/'Border Crossings (numbers)'!H18</f>
        <v>-0.2253177703997376</v>
      </c>
      <c r="I18" s="15">
        <f>('Border Crossings (numbers)'!I19-'Border Crossings (numbers)'!I18)/'Border Crossings (numbers)'!I18</f>
        <v>-0.20405365447165399</v>
      </c>
      <c r="J18" s="14">
        <f>('Border Crossings (numbers)'!J19-'Border Crossings (numbers)'!J18)/'Border Crossings (numbers)'!J18</f>
        <v>-0.14608112026073655</v>
      </c>
      <c r="K18" s="14">
        <f>('Border Crossings (numbers)'!K19-'Border Crossings (numbers)'!K18)/'Border Crossings (numbers)'!K18</f>
        <v>-0.29370137782360106</v>
      </c>
      <c r="L18" s="15" t="s">
        <v>38</v>
      </c>
      <c r="M18" s="15">
        <f>('Border Crossings (numbers)'!M19-'Border Crossings (numbers)'!M18)/'Border Crossings (numbers)'!M18</f>
        <v>-0.20621468926553671</v>
      </c>
      <c r="N18" s="14" t="s">
        <v>38</v>
      </c>
      <c r="O18" s="14">
        <f>('Border Crossings (numbers)'!O19-'Border Crossings (numbers)'!O18)/'Border Crossings (numbers)'!O18</f>
        <v>8.171206225680934E-2</v>
      </c>
      <c r="P18" s="15">
        <f>('Border Crossings (numbers)'!P19-'Border Crossings (numbers)'!P18)/'Border Crossings (numbers)'!P18</f>
        <v>-0.6333333333333333</v>
      </c>
      <c r="Q18" s="15" t="s">
        <v>38</v>
      </c>
    </row>
    <row r="19" spans="1:17" x14ac:dyDescent="0.25">
      <c r="A19" s="9" t="s">
        <v>22</v>
      </c>
      <c r="B19" s="14">
        <f>('Border Crossings (numbers)'!B20-'Border Crossings (numbers)'!B19)/'Border Crossings (numbers)'!B19</f>
        <v>-1.3711583924349883E-2</v>
      </c>
      <c r="C19" s="14" t="s">
        <v>38</v>
      </c>
      <c r="D19" s="15">
        <f>('Border Crossings (numbers)'!D20-'Border Crossings (numbers)'!D19)/'Border Crossings (numbers)'!D19</f>
        <v>-6.6985645933014357E-2</v>
      </c>
      <c r="E19" s="15" t="s">
        <v>38</v>
      </c>
      <c r="F19" s="14">
        <f>('Border Crossings (numbers)'!F20-'Border Crossings (numbers)'!F19)/'Border Crossings (numbers)'!F19</f>
        <v>-5.035089405883484E-2</v>
      </c>
      <c r="G19" s="14">
        <f>('Border Crossings (numbers)'!G20-'Border Crossings (numbers)'!G19)/'Border Crossings (numbers)'!G19</f>
        <v>-3.8385826771653545E-2</v>
      </c>
      <c r="H19" s="15">
        <f>('Border Crossings (numbers)'!H20-'Border Crossings (numbers)'!H19)/'Border Crossings (numbers)'!H19</f>
        <v>7.974003063924609E-2</v>
      </c>
      <c r="I19" s="15">
        <f>('Border Crossings (numbers)'!I20-'Border Crossings (numbers)'!I19)/'Border Crossings (numbers)'!I19</f>
        <v>-0.13323201621073963</v>
      </c>
      <c r="J19" s="14">
        <f>('Border Crossings (numbers)'!J20-'Border Crossings (numbers)'!J19)/'Border Crossings (numbers)'!J19</f>
        <v>5.5062090712540687E-2</v>
      </c>
      <c r="K19" s="14">
        <f>('Border Crossings (numbers)'!K20-'Border Crossings (numbers)'!K19)/'Border Crossings (numbers)'!K19</f>
        <v>-8.5594851038418157E-2</v>
      </c>
      <c r="L19" s="15" t="s">
        <v>38</v>
      </c>
      <c r="M19" s="15">
        <f>('Border Crossings (numbers)'!M20-'Border Crossings (numbers)'!M19)/'Border Crossings (numbers)'!M19</f>
        <v>7.8291814946619215E-2</v>
      </c>
      <c r="N19" s="14" t="s">
        <v>38</v>
      </c>
      <c r="O19" s="14">
        <f>('Border Crossings (numbers)'!O20-'Border Crossings (numbers)'!O19)/'Border Crossings (numbers)'!O19</f>
        <v>-0.27697841726618705</v>
      </c>
      <c r="P19" s="15">
        <f>('Border Crossings (numbers)'!P20-'Border Crossings (numbers)'!P19)/'Border Crossings (numbers)'!P19</f>
        <v>-0.33333333333333331</v>
      </c>
      <c r="Q19" s="15" t="s">
        <v>38</v>
      </c>
    </row>
    <row r="20" spans="1:17" x14ac:dyDescent="0.25">
      <c r="A20" s="9" t="s">
        <v>23</v>
      </c>
      <c r="B20" s="14">
        <f>('Border Crossings (numbers)'!B21-'Border Crossings (numbers)'!B20)/'Border Crossings (numbers)'!B20</f>
        <v>0.25695110258868648</v>
      </c>
      <c r="C20" s="14" t="s">
        <v>38</v>
      </c>
      <c r="D20" s="15">
        <f>('Border Crossings (numbers)'!D21-'Border Crossings (numbers)'!D20)/'Border Crossings (numbers)'!D20</f>
        <v>0.24615384615384617</v>
      </c>
      <c r="E20" s="15" t="s">
        <v>38</v>
      </c>
      <c r="F20" s="14">
        <f>('Border Crossings (numbers)'!F21-'Border Crossings (numbers)'!F20)/'Border Crossings (numbers)'!F20</f>
        <v>3.0015437957128036E-2</v>
      </c>
      <c r="G20" s="14">
        <f>('Border Crossings (numbers)'!G21-'Border Crossings (numbers)'!G20)/'Border Crossings (numbers)'!G20</f>
        <v>-0.25281473899692936</v>
      </c>
      <c r="H20" s="15">
        <f>('Border Crossings (numbers)'!H21-'Border Crossings (numbers)'!H20)/'Border Crossings (numbers)'!H20</f>
        <v>7.4418668643276398E-2</v>
      </c>
      <c r="I20" s="15">
        <f>('Border Crossings (numbers)'!I21-'Border Crossings (numbers)'!I20)/'Border Crossings (numbers)'!I20</f>
        <v>1.9442820962400156E-2</v>
      </c>
      <c r="J20" s="14">
        <f>('Border Crossings (numbers)'!J21-'Border Crossings (numbers)'!J20)/'Border Crossings (numbers)'!J20</f>
        <v>7.2684364908802396E-2</v>
      </c>
      <c r="K20" s="14">
        <f>('Border Crossings (numbers)'!K21-'Border Crossings (numbers)'!K20)/'Border Crossings (numbers)'!K20</f>
        <v>0.13417023438066902</v>
      </c>
      <c r="L20" s="15" t="s">
        <v>38</v>
      </c>
      <c r="M20" s="15">
        <f>('Border Crossings (numbers)'!M21-'Border Crossings (numbers)'!M20)/'Border Crossings (numbers)'!M20</f>
        <v>-0.13861386138613863</v>
      </c>
      <c r="N20" s="14" t="s">
        <v>38</v>
      </c>
      <c r="O20" s="14">
        <f>('Border Crossings (numbers)'!O21-'Border Crossings (numbers)'!O20)/'Border Crossings (numbers)'!O20</f>
        <v>0.39800995024875624</v>
      </c>
      <c r="P20" s="15">
        <f>('Border Crossings (numbers)'!P21-'Border Crossings (numbers)'!P20)/'Border Crossings (numbers)'!P20</f>
        <v>1.4090909090909092</v>
      </c>
      <c r="Q20" s="15" t="s">
        <v>38</v>
      </c>
    </row>
    <row r="21" spans="1:17" x14ac:dyDescent="0.25">
      <c r="A21" s="9" t="s">
        <v>24</v>
      </c>
      <c r="B21" s="14">
        <f>('Border Crossings (numbers)'!B22-'Border Crossings (numbers)'!B21)/'Border Crossings (numbers)'!B21</f>
        <v>2.1739130434782608E-2</v>
      </c>
      <c r="C21" s="14" t="s">
        <v>38</v>
      </c>
      <c r="D21" s="15">
        <f>('Border Crossings (numbers)'!D22-'Border Crossings (numbers)'!D21)/'Border Crossings (numbers)'!D21</f>
        <v>2.4691358024691357E-2</v>
      </c>
      <c r="E21" s="15" t="s">
        <v>38</v>
      </c>
      <c r="F21" s="14">
        <f>('Border Crossings (numbers)'!F22-'Border Crossings (numbers)'!F21)/'Border Crossings (numbers)'!F21</f>
        <v>9.8700213764465958E-2</v>
      </c>
      <c r="G21" s="14">
        <f>('Border Crossings (numbers)'!G22-'Border Crossings (numbers)'!G21)/'Border Crossings (numbers)'!G21</f>
        <v>0.87534246575342467</v>
      </c>
      <c r="H21" s="15">
        <f>('Border Crossings (numbers)'!H22-'Border Crossings (numbers)'!H21)/'Border Crossings (numbers)'!H21</f>
        <v>4.6009613614645478E-2</v>
      </c>
      <c r="I21" s="15">
        <f>('Border Crossings (numbers)'!I22-'Border Crossings (numbers)'!I21)/'Border Crossings (numbers)'!I21</f>
        <v>0.19083473475003823</v>
      </c>
      <c r="J21" s="14">
        <f>('Border Crossings (numbers)'!J22-'Border Crossings (numbers)'!J21)/'Border Crossings (numbers)'!J21</f>
        <v>9.1145770473487653E-2</v>
      </c>
      <c r="K21" s="14">
        <f>('Border Crossings (numbers)'!K22-'Border Crossings (numbers)'!K21)/'Border Crossings (numbers)'!K21</f>
        <v>0.12290467050543825</v>
      </c>
      <c r="L21" s="15" t="s">
        <v>38</v>
      </c>
      <c r="M21" s="15">
        <f>('Border Crossings (numbers)'!M22-'Border Crossings (numbers)'!M21)/'Border Crossings (numbers)'!M21</f>
        <v>-1.9157088122605363E-2</v>
      </c>
      <c r="N21" s="14" t="s">
        <v>38</v>
      </c>
      <c r="O21" s="14">
        <f>('Border Crossings (numbers)'!O22-'Border Crossings (numbers)'!O21)/'Border Crossings (numbers)'!O21</f>
        <v>-0.1494661921708185</v>
      </c>
      <c r="P21" s="15">
        <f>('Border Crossings (numbers)'!P22-'Border Crossings (numbers)'!P21)/'Border Crossings (numbers)'!P21</f>
        <v>0.28301886792452829</v>
      </c>
      <c r="Q21" s="15" t="s">
        <v>38</v>
      </c>
    </row>
    <row r="22" spans="1:17" x14ac:dyDescent="0.25">
      <c r="A22" s="9" t="s">
        <v>25</v>
      </c>
      <c r="B22" s="14">
        <f>('Border Crossings (numbers)'!B23-'Border Crossings (numbers)'!B22)/'Border Crossings (numbers)'!B22</f>
        <v>-4.1060097051138483E-3</v>
      </c>
      <c r="C22" s="14" t="s">
        <v>38</v>
      </c>
      <c r="D22" s="15">
        <f>('Border Crossings (numbers)'!D23-'Border Crossings (numbers)'!D22)/'Border Crossings (numbers)'!D22</f>
        <v>1.0040160642570281E-2</v>
      </c>
      <c r="E22" s="15" t="s">
        <v>38</v>
      </c>
      <c r="F22" s="14">
        <f>('Border Crossings (numbers)'!F23-'Border Crossings (numbers)'!F22)/'Border Crossings (numbers)'!F22</f>
        <v>8.7463100456212542E-2</v>
      </c>
      <c r="G22" s="14">
        <f>('Border Crossings (numbers)'!G23-'Border Crossings (numbers)'!G22)/'Border Crossings (numbers)'!G22</f>
        <v>-0.43973703433162892</v>
      </c>
      <c r="H22" s="15">
        <f>('Border Crossings (numbers)'!H23-'Border Crossings (numbers)'!H22)/'Border Crossings (numbers)'!H22</f>
        <v>0.14994728248477773</v>
      </c>
      <c r="I22" s="15">
        <f>('Border Crossings (numbers)'!I23-'Border Crossings (numbers)'!I22)/'Border Crossings (numbers)'!I22</f>
        <v>0.14475077831626923</v>
      </c>
      <c r="J22" s="14">
        <f>('Border Crossings (numbers)'!J23-'Border Crossings (numbers)'!J22)/'Border Crossings (numbers)'!J22</f>
        <v>8.6253156316266844E-2</v>
      </c>
      <c r="K22" s="14">
        <f>('Border Crossings (numbers)'!K23-'Border Crossings (numbers)'!K22)/'Border Crossings (numbers)'!K22</f>
        <v>0.1451199361859723</v>
      </c>
      <c r="L22" s="15" t="s">
        <v>38</v>
      </c>
      <c r="M22" s="15">
        <f>('Border Crossings (numbers)'!M23-'Border Crossings (numbers)'!M22)/'Border Crossings (numbers)'!M22</f>
        <v>7.8125E-2</v>
      </c>
      <c r="N22" s="14" t="s">
        <v>38</v>
      </c>
      <c r="O22" s="14">
        <f>('Border Crossings (numbers)'!O23-'Border Crossings (numbers)'!O22)/'Border Crossings (numbers)'!O22</f>
        <v>0.79079497907949792</v>
      </c>
      <c r="P22" s="15">
        <f>('Border Crossings (numbers)'!P23-'Border Crossings (numbers)'!P22)/'Border Crossings (numbers)'!P22</f>
        <v>0.55882352941176472</v>
      </c>
      <c r="Q22" s="15" t="s">
        <v>38</v>
      </c>
    </row>
    <row r="23" spans="1:17" x14ac:dyDescent="0.25">
      <c r="A23" s="9" t="s">
        <v>26</v>
      </c>
      <c r="B23" s="14">
        <f>('Border Crossings (numbers)'!B24-'Border Crossings (numbers)'!B23)/'Border Crossings (numbers)'!B23</f>
        <v>2.0989505247376312E-2</v>
      </c>
      <c r="C23" s="14" t="s">
        <v>38</v>
      </c>
      <c r="D23" s="15">
        <f>('Border Crossings (numbers)'!D24-'Border Crossings (numbers)'!D23)/'Border Crossings (numbers)'!D23</f>
        <v>1.9880715705765406E-3</v>
      </c>
      <c r="E23" s="15" t="s">
        <v>38</v>
      </c>
      <c r="F23" s="14">
        <f>('Border Crossings (numbers)'!F24-'Border Crossings (numbers)'!F23)/'Border Crossings (numbers)'!F23</f>
        <v>-5.4126308429473337E-2</v>
      </c>
      <c r="G23" s="14">
        <f>('Border Crossings (numbers)'!G24-'Border Crossings (numbers)'!G23)/'Border Crossings (numbers)'!G23</f>
        <v>0.2816166883963494</v>
      </c>
      <c r="H23" s="15">
        <f>('Border Crossings (numbers)'!H24-'Border Crossings (numbers)'!H23)/'Border Crossings (numbers)'!H23</f>
        <v>0.18073352132018403</v>
      </c>
      <c r="I23" s="15">
        <f>('Border Crossings (numbers)'!I24-'Border Crossings (numbers)'!I23)/'Border Crossings (numbers)'!I23</f>
        <v>0.15254997616844701</v>
      </c>
      <c r="J23" s="14">
        <f>('Border Crossings (numbers)'!J24-'Border Crossings (numbers)'!J23)/'Border Crossings (numbers)'!J23</f>
        <v>6.4895467849017521E-2</v>
      </c>
      <c r="K23" s="14">
        <f>('Border Crossings (numbers)'!K24-'Border Crossings (numbers)'!K23)/'Border Crossings (numbers)'!K23</f>
        <v>0.11642949547218628</v>
      </c>
      <c r="L23" s="15" t="s">
        <v>38</v>
      </c>
      <c r="M23" s="15">
        <f>('Border Crossings (numbers)'!M24-'Border Crossings (numbers)'!M23)/'Border Crossings (numbers)'!M23</f>
        <v>-7.246376811594203E-3</v>
      </c>
      <c r="N23" s="14" t="s">
        <v>38</v>
      </c>
      <c r="O23" s="14">
        <f>('Border Crossings (numbers)'!O24-'Border Crossings (numbers)'!O23)/'Border Crossings (numbers)'!O23</f>
        <v>0.23130841121495327</v>
      </c>
      <c r="P23" s="15">
        <f>('Border Crossings (numbers)'!P24-'Border Crossings (numbers)'!P23)/'Border Crossings (numbers)'!P23</f>
        <v>0.45283018867924529</v>
      </c>
      <c r="Q23" s="15" t="s">
        <v>38</v>
      </c>
    </row>
    <row r="24" spans="1:17" x14ac:dyDescent="0.25">
      <c r="A24" s="9" t="s">
        <v>27</v>
      </c>
      <c r="B24" s="14">
        <f>('Border Crossings (numbers)'!B25-'Border Crossings (numbers)'!B24)/'Border Crossings (numbers)'!B24</f>
        <v>-4.2951541850220265E-2</v>
      </c>
      <c r="C24" s="14" t="s">
        <v>38</v>
      </c>
      <c r="D24" s="15">
        <f>('Border Crossings (numbers)'!D25-'Border Crossings (numbers)'!D24)/'Border Crossings (numbers)'!D24</f>
        <v>-4.1666666666666664E-2</v>
      </c>
      <c r="E24" s="15" t="s">
        <v>38</v>
      </c>
      <c r="F24" s="14">
        <f>('Border Crossings (numbers)'!F25-'Border Crossings (numbers)'!F24)/'Border Crossings (numbers)'!F24</f>
        <v>-6.4006957277965001E-2</v>
      </c>
      <c r="G24" s="14">
        <f>('Border Crossings (numbers)'!G25-'Border Crossings (numbers)'!G24)/'Border Crossings (numbers)'!G24</f>
        <v>-0.44150559511698884</v>
      </c>
      <c r="H24" s="15">
        <f>('Border Crossings (numbers)'!H25-'Border Crossings (numbers)'!H24)/'Border Crossings (numbers)'!H24</f>
        <v>0.12667941714462175</v>
      </c>
      <c r="I24" s="15">
        <f>('Border Crossings (numbers)'!I25-'Border Crossings (numbers)'!I24)/'Border Crossings (numbers)'!I24</f>
        <v>0.10387272550355162</v>
      </c>
      <c r="J24" s="14">
        <f>('Border Crossings (numbers)'!J25-'Border Crossings (numbers)'!J24)/'Border Crossings (numbers)'!J24</f>
        <v>4.6892587452326051E-2</v>
      </c>
      <c r="K24" s="14">
        <f>('Border Crossings (numbers)'!K25-'Border Crossings (numbers)'!K24)/'Border Crossings (numbers)'!K24</f>
        <v>6.3285497816204656E-2</v>
      </c>
      <c r="L24" s="15" t="s">
        <v>38</v>
      </c>
      <c r="M24" s="15">
        <f>('Border Crossings (numbers)'!M25-'Border Crossings (numbers)'!M24)/'Border Crossings (numbers)'!M24</f>
        <v>-0.8029197080291971</v>
      </c>
      <c r="N24" s="14" t="s">
        <v>38</v>
      </c>
      <c r="O24" s="14">
        <f>('Border Crossings (numbers)'!O25-'Border Crossings (numbers)'!O24)/'Border Crossings (numbers)'!O24</f>
        <v>-0.8747628083491461</v>
      </c>
      <c r="P24" s="15">
        <f>('Border Crossings (numbers)'!P25-'Border Crossings (numbers)'!P24)/'Border Crossings (numbers)'!P24</f>
        <v>0.33766233766233766</v>
      </c>
      <c r="Q24" s="15" t="s">
        <v>38</v>
      </c>
    </row>
    <row r="25" spans="1:17" x14ac:dyDescent="0.25">
      <c r="A25" s="9" t="s">
        <v>28</v>
      </c>
      <c r="B25" s="14">
        <f>('Border Crossings (numbers)'!B26-'Border Crossings (numbers)'!B25)/'Border Crossings (numbers)'!B25</f>
        <v>0.10241657077100115</v>
      </c>
      <c r="C25" s="14" t="s">
        <v>38</v>
      </c>
      <c r="D25" s="15">
        <f>('Border Crossings (numbers)'!D26-'Border Crossings (numbers)'!D25)/'Border Crossings (numbers)'!D25</f>
        <v>0.10144927536231885</v>
      </c>
      <c r="E25" s="15" t="s">
        <v>38</v>
      </c>
      <c r="F25" s="14">
        <f>('Border Crossings (numbers)'!F26-'Border Crossings (numbers)'!F25)/'Border Crossings (numbers)'!F25</f>
        <v>8.0091054795475139E-2</v>
      </c>
      <c r="G25" s="14">
        <f>('Border Crossings (numbers)'!G26-'Border Crossings (numbers)'!G25)/'Border Crossings (numbers)'!G25</f>
        <v>-4.553734061930783E-2</v>
      </c>
      <c r="H25" s="15">
        <f>('Border Crossings (numbers)'!H26-'Border Crossings (numbers)'!H25)/'Border Crossings (numbers)'!H25</f>
        <v>6.1442169957026595E-2</v>
      </c>
      <c r="I25" s="15">
        <f>('Border Crossings (numbers)'!I26-'Border Crossings (numbers)'!I25)/'Border Crossings (numbers)'!I25</f>
        <v>3.8366609370179383E-2</v>
      </c>
      <c r="J25" s="14">
        <f>('Border Crossings (numbers)'!J26-'Border Crossings (numbers)'!J25)/'Border Crossings (numbers)'!J25</f>
        <v>7.3164366688239835E-2</v>
      </c>
      <c r="K25" s="14">
        <f>('Border Crossings (numbers)'!K26-'Border Crossings (numbers)'!K25)/'Border Crossings (numbers)'!K25</f>
        <v>2.8292396680358791E-2</v>
      </c>
      <c r="L25" s="15">
        <f>('Border Crossings (numbers)'!L26-'Border Crossings (numbers)'!L25)/'Border Crossings (numbers)'!L25</f>
        <v>1.2857142857142858</v>
      </c>
      <c r="M25" s="15">
        <f>('Border Crossings (numbers)'!M26-'Border Crossings (numbers)'!M25)/'Border Crossings (numbers)'!M25</f>
        <v>-1</v>
      </c>
      <c r="N25" s="14">
        <f>('Border Crossings (numbers)'!N26-'Border Crossings (numbers)'!N25)/'Border Crossings (numbers)'!N25</f>
        <v>0.41</v>
      </c>
      <c r="O25" s="14">
        <f>('Border Crossings (numbers)'!O26-'Border Crossings (numbers)'!O25)/'Border Crossings (numbers)'!O25</f>
        <v>-1</v>
      </c>
      <c r="P25" s="15">
        <f>('Border Crossings (numbers)'!P26-'Border Crossings (numbers)'!P25)/'Border Crossings (numbers)'!P25</f>
        <v>0.44660194174757284</v>
      </c>
      <c r="Q25" s="15" t="s">
        <v>38</v>
      </c>
    </row>
    <row r="26" spans="1:17" x14ac:dyDescent="0.25">
      <c r="A26" s="9" t="s">
        <v>29</v>
      </c>
      <c r="B26" s="14">
        <f>('Border Crossings (numbers)'!B27-'Border Crossings (numbers)'!B26)/'Border Crossings (numbers)'!B26</f>
        <v>0.26339596381350033</v>
      </c>
      <c r="C26" s="14" t="s">
        <v>38</v>
      </c>
      <c r="D26" s="15">
        <f>('Border Crossings (numbers)'!D27-'Border Crossings (numbers)'!D26)/'Border Crossings (numbers)'!D26</f>
        <v>0.28383458646616544</v>
      </c>
      <c r="E26" s="15" t="s">
        <v>38</v>
      </c>
      <c r="F26" s="14">
        <f>('Border Crossings (numbers)'!F27-'Border Crossings (numbers)'!F26)/'Border Crossings (numbers)'!F26</f>
        <v>0.11727133916858427</v>
      </c>
      <c r="G26" s="14">
        <f>('Border Crossings (numbers)'!G27-'Border Crossings (numbers)'!G26)/'Border Crossings (numbers)'!G26</f>
        <v>-0.14885496183206107</v>
      </c>
      <c r="H26" s="15">
        <f>('Border Crossings (numbers)'!H27-'Border Crossings (numbers)'!H26)/'Border Crossings (numbers)'!H26</f>
        <v>5.2298015947436223E-2</v>
      </c>
      <c r="I26" s="15">
        <f>('Border Crossings (numbers)'!I27-'Border Crossings (numbers)'!I26)/'Border Crossings (numbers)'!I26</f>
        <v>0.17648931428935249</v>
      </c>
      <c r="J26" s="14">
        <f>('Border Crossings (numbers)'!J27-'Border Crossings (numbers)'!J26)/'Border Crossings (numbers)'!J26</f>
        <v>4.7190366414738297E-2</v>
      </c>
      <c r="K26" s="14">
        <f>('Border Crossings (numbers)'!K27-'Border Crossings (numbers)'!K26)/'Border Crossings (numbers)'!K26</f>
        <v>0.10736558920637508</v>
      </c>
      <c r="L26" s="15">
        <f>('Border Crossings (numbers)'!L27-'Border Crossings (numbers)'!L26)/'Border Crossings (numbers)'!L26</f>
        <v>-0.25</v>
      </c>
      <c r="M26" s="15" t="s">
        <v>38</v>
      </c>
      <c r="N26" s="14">
        <f>('Border Crossings (numbers)'!N27-'Border Crossings (numbers)'!N26)/'Border Crossings (numbers)'!N26</f>
        <v>7.4468085106382975E-2</v>
      </c>
      <c r="O26" s="14" t="s">
        <v>38</v>
      </c>
      <c r="P26" s="15">
        <f>('Border Crossings (numbers)'!P27-'Border Crossings (numbers)'!P26)/'Border Crossings (numbers)'!P26</f>
        <v>5.7046979865771813E-2</v>
      </c>
      <c r="Q26" s="15" t="s">
        <v>38</v>
      </c>
    </row>
    <row r="27" spans="1:17" x14ac:dyDescent="0.25">
      <c r="A27" s="9" t="s">
        <v>30</v>
      </c>
      <c r="B27" s="14">
        <f>('Border Crossings (numbers)'!B28-'Border Crossings (numbers)'!B27)/'Border Crossings (numbers)'!B27</f>
        <v>-7.1054805838611956E-2</v>
      </c>
      <c r="C27" s="14" t="s">
        <v>38</v>
      </c>
      <c r="D27" s="15">
        <f>('Border Crossings (numbers)'!D28-'Border Crossings (numbers)'!D27)/'Border Crossings (numbers)'!D27</f>
        <v>-8.4919472913616401E-2</v>
      </c>
      <c r="E27" s="15" t="s">
        <v>38</v>
      </c>
      <c r="F27" s="14">
        <f>('Border Crossings (numbers)'!F28-'Border Crossings (numbers)'!F27)/'Border Crossings (numbers)'!F27</f>
        <v>-0.59387511549122263</v>
      </c>
      <c r="G27" s="14">
        <f>('Border Crossings (numbers)'!G28-'Border Crossings (numbers)'!G27)/'Border Crossings (numbers)'!G27</f>
        <v>6.5022421524663671E-2</v>
      </c>
      <c r="H27" s="15">
        <f>('Border Crossings (numbers)'!H28-'Border Crossings (numbers)'!H27)/'Border Crossings (numbers)'!H27</f>
        <v>-0.52313038182705607</v>
      </c>
      <c r="I27" s="15">
        <f>('Border Crossings (numbers)'!I28-'Border Crossings (numbers)'!I27)/'Border Crossings (numbers)'!I27</f>
        <v>-0.26533778298908633</v>
      </c>
      <c r="J27" s="14">
        <f>('Border Crossings (numbers)'!J28-'Border Crossings (numbers)'!J27)/'Border Crossings (numbers)'!J27</f>
        <v>-0.38940027958777057</v>
      </c>
      <c r="K27" s="14">
        <f>('Border Crossings (numbers)'!K28-'Border Crossings (numbers)'!K27)/'Border Crossings (numbers)'!K27</f>
        <v>-0.1366363602900578</v>
      </c>
      <c r="L27" s="15">
        <f>('Border Crossings (numbers)'!L28-'Border Crossings (numbers)'!L27)/'Border Crossings (numbers)'!L27</f>
        <v>0.58333333333333337</v>
      </c>
      <c r="M27" s="15" t="s">
        <v>38</v>
      </c>
      <c r="N27" s="14">
        <f>('Border Crossings (numbers)'!N28-'Border Crossings (numbers)'!N27)/'Border Crossings (numbers)'!N27</f>
        <v>0.5082508250825083</v>
      </c>
      <c r="O27" s="14" t="s">
        <v>38</v>
      </c>
      <c r="P27" s="15">
        <f>('Border Crossings (numbers)'!P28-'Border Crossings (numbers)'!P27)/'Border Crossings (numbers)'!P27</f>
        <v>0.52063492063492067</v>
      </c>
      <c r="Q27" s="15" t="s">
        <v>38</v>
      </c>
    </row>
    <row r="28" spans="1:17" x14ac:dyDescent="0.25">
      <c r="A28" s="9">
        <v>2021</v>
      </c>
      <c r="B28" s="14">
        <f>('Border Crossings (numbers)'!B29-'Border Crossings (numbers)'!B28)/'Border Crossings (numbers)'!B28</f>
        <v>0.30447672694930328</v>
      </c>
      <c r="C28" s="14" t="s">
        <v>38</v>
      </c>
      <c r="D28" s="15">
        <f>('Border Crossings (numbers)'!D29-'Border Crossings (numbers)'!D28)/'Border Crossings (numbers)'!D28</f>
        <v>-0.1008</v>
      </c>
      <c r="E28" s="15" t="s">
        <v>38</v>
      </c>
      <c r="F28" s="14">
        <f>('Border Crossings (numbers)'!F29-'Border Crossings (numbers)'!F28)/'Border Crossings (numbers)'!F28</f>
        <v>0.68116972368358686</v>
      </c>
      <c r="G28" s="14">
        <f>('Border Crossings (numbers)'!G29-'Border Crossings (numbers)'!G28)/'Border Crossings (numbers)'!G28</f>
        <v>0.77684210526315789</v>
      </c>
      <c r="H28" s="15">
        <f>('Border Crossings (numbers)'!H29-'Border Crossings (numbers)'!H28)/'Border Crossings (numbers)'!H28</f>
        <v>0.55442978543593591</v>
      </c>
      <c r="I28" s="15">
        <f>('Border Crossings (numbers)'!I29-'Border Crossings (numbers)'!I28)/'Border Crossings (numbers)'!I28</f>
        <v>0.21693758287089329</v>
      </c>
      <c r="J28" s="14">
        <f>('Border Crossings (numbers)'!J29-'Border Crossings (numbers)'!J28)/'Border Crossings (numbers)'!J28</f>
        <v>0.53915077297533709</v>
      </c>
      <c r="K28" s="14">
        <f>('Border Crossings (numbers)'!K29-'Border Crossings (numbers)'!K28)/'Border Crossings (numbers)'!K28</f>
        <v>0.24131315284587507</v>
      </c>
      <c r="L28" s="15">
        <f>('Border Crossings (numbers)'!L29-'Border Crossings (numbers)'!L28)/'Border Crossings (numbers)'!L28</f>
        <v>0.36842105263157893</v>
      </c>
      <c r="M28" s="15" t="s">
        <v>38</v>
      </c>
      <c r="N28" s="14">
        <f>('Border Crossings (numbers)'!N29-'Border Crossings (numbers)'!N28)/'Border Crossings (numbers)'!N28</f>
        <v>0.41794310722100658</v>
      </c>
      <c r="O28" s="14" t="s">
        <v>38</v>
      </c>
      <c r="P28" s="15">
        <f>('Border Crossings (numbers)'!P29-'Border Crossings (numbers)'!P28)/'Border Crossings (numbers)'!P28</f>
        <v>0.42797494780793321</v>
      </c>
      <c r="Q28" s="15" t="s">
        <v>38</v>
      </c>
    </row>
    <row r="29" spans="1:17" x14ac:dyDescent="0.25">
      <c r="A29" s="9" t="s">
        <v>39</v>
      </c>
      <c r="B29" s="14">
        <f>('Border Crossings (numbers)'!B30-'Border Crossings (numbers)'!B29)/'Border Crossings (numbers)'!B29</f>
        <v>-0.2652272727272727</v>
      </c>
      <c r="C29" s="14" t="s">
        <v>38</v>
      </c>
      <c r="D29" s="15">
        <f>('Border Crossings (numbers)'!D30-'Border Crossings (numbers)'!D29)/'Border Crossings (numbers)'!D29</f>
        <v>6.5836298932384338E-2</v>
      </c>
      <c r="E29" s="15" t="s">
        <v>38</v>
      </c>
      <c r="F29" s="14">
        <f>('Border Crossings (numbers)'!F30-'Border Crossings (numbers)'!F29)/'Border Crossings (numbers)'!F29</f>
        <v>1.0215669138169208</v>
      </c>
      <c r="G29" s="14">
        <f>('Border Crossings (numbers)'!G30-'Border Crossings (numbers)'!G29)/'Border Crossings (numbers)'!G29</f>
        <v>-7.2274881516587675E-2</v>
      </c>
      <c r="H29" s="15">
        <f>('Border Crossings (numbers)'!H30-'Border Crossings (numbers)'!H29)/'Border Crossings (numbers)'!H29</f>
        <v>0.18185925975147851</v>
      </c>
      <c r="I29" s="15">
        <f>('Border Crossings (numbers)'!I30-'Border Crossings (numbers)'!I29)/'Border Crossings (numbers)'!I29</f>
        <v>3.7791812110328685E-2</v>
      </c>
      <c r="J29" s="14">
        <f>('Border Crossings (numbers)'!J30-'Border Crossings (numbers)'!J29)/'Border Crossings (numbers)'!J29</f>
        <v>9.2557176461286056E-2</v>
      </c>
      <c r="K29" s="14">
        <f>('Border Crossings (numbers)'!K30-'Border Crossings (numbers)'!K29)/'Border Crossings (numbers)'!K29</f>
        <v>-7.1063025931650356E-2</v>
      </c>
      <c r="L29" s="15">
        <f>('Border Crossings (numbers)'!L30-'Border Crossings (numbers)'!L29)/'Border Crossings (numbers)'!L29</f>
        <v>-0.69230769230769229</v>
      </c>
      <c r="M29" s="15" t="s">
        <v>38</v>
      </c>
      <c r="N29" s="14">
        <f>('Border Crossings (numbers)'!N30-'Border Crossings (numbers)'!N29)/'Border Crossings (numbers)'!N29</f>
        <v>0.28549382716049382</v>
      </c>
      <c r="O29" s="14" t="s">
        <v>38</v>
      </c>
      <c r="P29" s="15">
        <f>('Border Crossings (numbers)'!P30-'Border Crossings (numbers)'!P29)/'Border Crossings (numbers)'!P29</f>
        <v>0.22076023391812866</v>
      </c>
      <c r="Q29" s="15" t="s">
        <v>38</v>
      </c>
    </row>
    <row r="30" spans="1:17" x14ac:dyDescent="0.25">
      <c r="A30" s="12" t="s">
        <v>40</v>
      </c>
      <c r="B30" s="14">
        <f>('Border Crossings (numbers)'!B31-'Border Crossings (numbers)'!B30)/'Border Crossings (numbers)'!B30</f>
        <v>-7.5162387875038664E-2</v>
      </c>
      <c r="C30" s="14" t="s">
        <v>38</v>
      </c>
      <c r="D30" s="15">
        <f>('Border Crossings (numbers)'!D31-'Border Crossings (numbers)'!D30)/'Border Crossings (numbers)'!D30</f>
        <v>-8.347245409015025E-2</v>
      </c>
      <c r="E30" s="15" t="s">
        <v>38</v>
      </c>
      <c r="F30" s="14">
        <f>('Border Crossings (numbers)'!F31-'Border Crossings (numbers)'!F30)/'Border Crossings (numbers)'!F30</f>
        <v>8.6462967353257E-4</v>
      </c>
      <c r="G30" s="14">
        <f>('Border Crossings (numbers)'!G31-'Border Crossings (numbers)'!G30)/'Border Crossings (numbers)'!G30</f>
        <v>-0.44699872286079184</v>
      </c>
      <c r="H30" s="15">
        <f>('Border Crossings (numbers)'!H31-'Border Crossings (numbers)'!H30)/'Border Crossings (numbers)'!H30</f>
        <v>-4.6177798632003671E-2</v>
      </c>
      <c r="I30" s="15">
        <f>('Border Crossings (numbers)'!I31-'Border Crossings (numbers)'!I30)/'Border Crossings (numbers)'!I30</f>
        <v>-8.9532216043862037E-2</v>
      </c>
      <c r="J30" s="14">
        <f>('Border Crossings (numbers)'!J31-'Border Crossings (numbers)'!J30)/'Border Crossings (numbers)'!J30</f>
        <v>-5.8346205427312059E-2</v>
      </c>
      <c r="K30" s="14">
        <f>('Border Crossings (numbers)'!K31-'Border Crossings (numbers)'!K30)/'Border Crossings (numbers)'!K30</f>
        <v>-7.7571544775567547E-2</v>
      </c>
      <c r="L30" s="15">
        <f>('Border Crossings (numbers)'!L31-'Border Crossings (numbers)'!L30)/'Border Crossings (numbers)'!L30</f>
        <v>-1</v>
      </c>
      <c r="M30" s="15" t="s">
        <v>38</v>
      </c>
      <c r="N30" s="14">
        <f>('Border Crossings (numbers)'!N31-'Border Crossings (numbers)'!N30)/'Border Crossings (numbers)'!N30</f>
        <v>0.2533013205282113</v>
      </c>
      <c r="O30" s="14" t="s">
        <v>38</v>
      </c>
      <c r="P30" s="15">
        <f>('Border Crossings (numbers)'!P31-'Border Crossings (numbers)'!P30)/'Border Crossings (numbers)'!P30</f>
        <v>-3.2335329341317366E-2</v>
      </c>
      <c r="Q30" s="15" t="s">
        <v>38</v>
      </c>
    </row>
    <row r="31" spans="1:17" x14ac:dyDescent="0.25">
      <c r="A31" s="12" t="s">
        <v>43</v>
      </c>
      <c r="B31" s="14">
        <f>('Border Crossings (numbers)'!B32-'Border Crossings (numbers)'!B31)/'Border Crossings (numbers)'!B31</f>
        <v>-4.6822742474916385E-3</v>
      </c>
      <c r="C31" s="14" t="s">
        <v>38</v>
      </c>
      <c r="D31" s="15">
        <f>('Border Crossings (numbers)'!D32-'Border Crossings (numbers)'!D31)/'Border Crossings (numbers)'!D31</f>
        <v>5.4644808743169399E-3</v>
      </c>
      <c r="E31" s="15" t="s">
        <v>38</v>
      </c>
      <c r="F31" s="14">
        <f>('Border Crossings (numbers)'!F32-'Border Crossings (numbers)'!F31)/'Border Crossings (numbers)'!F31</f>
        <v>6.7466454876060691E-2</v>
      </c>
      <c r="G31" s="14">
        <f>('Border Crossings (numbers)'!G32-'Border Crossings (numbers)'!G31)/'Border Crossings (numbers)'!G31</f>
        <v>-6.2355658198614321E-2</v>
      </c>
      <c r="H31" s="15">
        <f>('Border Crossings (numbers)'!H32-'Border Crossings (numbers)'!H31)/'Border Crossings (numbers)'!H31</f>
        <v>-1.7932644336244585E-2</v>
      </c>
      <c r="I31" s="15">
        <f>('Border Crossings (numbers)'!I32-'Border Crossings (numbers)'!I31)/'Border Crossings (numbers)'!I31</f>
        <v>-0.64289222490337183</v>
      </c>
      <c r="J31" s="14">
        <f>('Border Crossings (numbers)'!J32-'Border Crossings (numbers)'!J31)/'Border Crossings (numbers)'!J31</f>
        <v>-3.1116405521985149E-2</v>
      </c>
      <c r="K31" s="14">
        <f>('Border Crossings (numbers)'!K32-'Border Crossings (numbers)'!K31)/'Border Crossings (numbers)'!K31</f>
        <v>-0.59928651595318261</v>
      </c>
      <c r="L31" s="15" t="s">
        <v>38</v>
      </c>
      <c r="M31" s="15" t="s">
        <v>38</v>
      </c>
      <c r="N31" s="14">
        <f>('Border Crossings (numbers)'!N32-'Border Crossings (numbers)'!N31)/'Border Crossings (numbers)'!N31</f>
        <v>0.11302681992337164</v>
      </c>
      <c r="O31" s="14" t="s">
        <v>38</v>
      </c>
      <c r="P31" s="15">
        <f>('Border Crossings (numbers)'!P32-'Border Crossings (numbers)'!P31)/'Border Crossings (numbers)'!P31</f>
        <v>-5.0742574257425746E-2</v>
      </c>
      <c r="Q31" s="15" t="s">
        <v>38</v>
      </c>
    </row>
    <row r="32" spans="1:17" x14ac:dyDescent="0.25">
      <c r="B32" s="11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5">
      <c r="A33" s="13" t="s">
        <v>42</v>
      </c>
      <c r="B33" s="11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5">
      <c r="A34" s="22" t="s">
        <v>33</v>
      </c>
      <c r="B34" s="22"/>
      <c r="C34" s="22"/>
      <c r="D34" s="22"/>
      <c r="E34" s="22"/>
      <c r="F34" s="22"/>
      <c r="G34" s="22"/>
      <c r="H34" s="22"/>
      <c r="I34" s="22"/>
    </row>
    <row r="35" spans="1:17" x14ac:dyDescent="0.25">
      <c r="A35" s="23" t="s">
        <v>34</v>
      </c>
      <c r="B35" s="23"/>
      <c r="C35" s="23"/>
      <c r="D35" s="23"/>
      <c r="E35" s="23"/>
      <c r="F35" s="23"/>
      <c r="G35" s="23"/>
      <c r="H35" s="23"/>
      <c r="I35" s="23"/>
    </row>
  </sheetData>
  <mergeCells count="11">
    <mergeCell ref="A34:I34"/>
    <mergeCell ref="A35:I35"/>
    <mergeCell ref="A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scale="70" orientation="landscape" r:id="rId1"/>
  <ignoredErrors>
    <ignoredError sqref="A4: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Border Crossings (numbers)</vt:lpstr>
      <vt:lpstr>Border Crossings (% change)</vt:lpstr>
      <vt:lpstr>'Border Crossings (% change)'!Print_Area</vt:lpstr>
      <vt:lpstr>'Border Crossings (numbers)'!Print_Area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Carreira</dc:creator>
  <cp:lastModifiedBy>robert.carreira</cp:lastModifiedBy>
  <cp:lastPrinted>2024-04-28T22:07:33Z</cp:lastPrinted>
  <dcterms:created xsi:type="dcterms:W3CDTF">2021-02-26T21:09:23Z</dcterms:created>
  <dcterms:modified xsi:type="dcterms:W3CDTF">2025-03-20T20:21:32Z</dcterms:modified>
</cp:coreProperties>
</file>