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SA Economics\Pima County\"/>
    </mc:Choice>
  </mc:AlternateContent>
  <xr:revisionPtr revIDLastSave="0" documentId="13_ncr:1_{AAFAEB76-EC5A-4F2E-A802-6D9DF8E4646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ummary (NEW!)" sheetId="7" r:id="rId1"/>
    <sheet name="Population (AZ OEO)" sheetId="4" r:id="rId2"/>
    <sheet name="Population (Decennial Census)" sheetId="5" r:id="rId3"/>
  </sheets>
  <definedNames>
    <definedName name="_xlnm.Print_Area" localSheetId="1">'Population (AZ OEO)'!$A$1:$H$65</definedName>
    <definedName name="_xlnm.Print_Area" localSheetId="2">'Population (Decennial Census)'!$A$1:$G$23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7" l="1"/>
  <c r="D41" i="7"/>
  <c r="C41" i="7"/>
  <c r="B41" i="7"/>
  <c r="E40" i="7"/>
  <c r="D40" i="7"/>
  <c r="C40" i="7"/>
  <c r="B40" i="7"/>
  <c r="E39" i="7"/>
  <c r="D39" i="7"/>
  <c r="C39" i="7"/>
  <c r="B39" i="7"/>
  <c r="E38" i="7"/>
  <c r="D38" i="7"/>
  <c r="C38" i="7"/>
  <c r="B38" i="7"/>
  <c r="E37" i="7"/>
  <c r="D37" i="7"/>
  <c r="C37" i="7"/>
  <c r="B37" i="7"/>
  <c r="E36" i="7"/>
  <c r="D36" i="7"/>
  <c r="C36" i="7"/>
  <c r="B36" i="7"/>
  <c r="E35" i="7"/>
  <c r="D35" i="7"/>
  <c r="C35" i="7"/>
  <c r="B35" i="7"/>
</calcChain>
</file>

<file path=xl/sharedStrings.xml><?xml version="1.0" encoding="utf-8"?>
<sst xmlns="http://schemas.openxmlformats.org/spreadsheetml/2006/main" count="155" uniqueCount="24">
  <si>
    <t>Year</t>
  </si>
  <si>
    <t>*</t>
  </si>
  <si>
    <t>* Data not available/applicable</t>
  </si>
  <si>
    <t>Pima County</t>
  </si>
  <si>
    <t>Source: Arizona Office of Economic Opportunity and US Census Bureau</t>
  </si>
  <si>
    <t>Source: US Census Bureau</t>
  </si>
  <si>
    <t>Marana</t>
  </si>
  <si>
    <t>Oro Valley</t>
  </si>
  <si>
    <t>Sahuarita</t>
  </si>
  <si>
    <t>South Tucson</t>
  </si>
  <si>
    <t>Tucson</t>
  </si>
  <si>
    <t>Unincorporated Balance of County</t>
  </si>
  <si>
    <t>Pima County Population (AZ OEO &amp; US Census Bureau)</t>
  </si>
  <si>
    <t>Pima County Population (Decennial Census)</t>
  </si>
  <si>
    <t xml:space="preserve">Note: Data for 1850-1970 from US Census Bureau (Decennial Census); data for 1980-present are Arizona Office of Economic Opportunity estimates as of July 1 each year </t>
  </si>
  <si>
    <t>Pima County Population Summary</t>
  </si>
  <si>
    <t>Population Trends 2000-2025</t>
  </si>
  <si>
    <t>Unincorp. Balance</t>
  </si>
  <si>
    <t>Population Change Summary (2000 vs 2025)</t>
  </si>
  <si>
    <t>Municipality</t>
  </si>
  <si>
    <t>2000 Pop.</t>
  </si>
  <si>
    <t>2025 Pop.</t>
  </si>
  <si>
    <t>Change</t>
  </si>
  <si>
    <t>%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</si>
</sst>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FFFF"/>
      <name val="Calibri"/>
      <family val="2"/>
    </font>
    <font>
      <b/>
      <i/>
      <sz val="11"/>
      <color rgb="FFFFFFFF"/>
      <name val="Calibri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</font>
    <font>
      <b/>
      <i/>
      <sz val="10"/>
      <color theme="1"/>
      <name val="Calibri"/>
      <family val="2"/>
    </font>
    <font>
      <i/>
      <sz val="9"/>
      <color rgb="FF404040"/>
      <name val="Calibri"/>
      <family val="2"/>
      <scheme val="minor"/>
    </font>
    <font>
      <i/>
      <sz val="9"/>
      <color rgb="FF404040"/>
      <name val="Calibri"/>
      <family val="2"/>
    </font>
    <font>
      <b/>
      <i/>
      <sz val="9"/>
      <color rgb="FF404040"/>
      <name val="Calibri"/>
      <family val="2"/>
    </font>
    <font>
      <b/>
      <sz val="18"/>
      <color rgb="FF1F4E7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D6E3F8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rgb="FFB4C6E7"/>
      </right>
      <top style="thin">
        <color auto="1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auto="1"/>
      </top>
      <bottom style="thin">
        <color rgb="FFB4C6E7"/>
      </bottom>
      <diagonal/>
    </border>
    <border>
      <left style="thin">
        <color rgb="FFB4C6E7"/>
      </left>
      <right style="thin">
        <color auto="1"/>
      </right>
      <top style="thin">
        <color auto="1"/>
      </top>
      <bottom style="thin">
        <color rgb="FFB4C6E7"/>
      </bottom>
      <diagonal/>
    </border>
    <border>
      <left style="thin">
        <color auto="1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  <border>
      <left style="thin">
        <color rgb="FFB4C6E7"/>
      </left>
      <right style="thin">
        <color auto="1"/>
      </right>
      <top style="thin">
        <color rgb="FFB4C6E7"/>
      </top>
      <bottom style="thin">
        <color rgb="FFB4C6E7"/>
      </bottom>
      <diagonal/>
    </border>
    <border>
      <left style="thin">
        <color auto="1"/>
      </left>
      <right style="thin">
        <color rgb="FFB4C6E7"/>
      </right>
      <top style="thin">
        <color rgb="FFB4C6E7"/>
      </top>
      <bottom style="thin">
        <color auto="1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auto="1"/>
      </bottom>
      <diagonal/>
    </border>
    <border>
      <left style="thin">
        <color rgb="FFB4C6E7"/>
      </left>
      <right style="thin">
        <color auto="1"/>
      </right>
      <top style="thin">
        <color rgb="FFB4C6E7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0" fontId="8" fillId="2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right" vertical="center"/>
    </xf>
    <xf numFmtId="3" fontId="5" fillId="5" borderId="6" xfId="0" applyNumberFormat="1" applyFont="1" applyFill="1" applyBorder="1" applyAlignment="1">
      <alignment horizontal="right" vertical="center"/>
    </xf>
    <xf numFmtId="0" fontId="6" fillId="6" borderId="4" xfId="0" applyFont="1" applyFill="1" applyBorder="1" applyAlignment="1">
      <alignment horizontal="center" vertical="center"/>
    </xf>
    <xf numFmtId="3" fontId="5" fillId="6" borderId="5" xfId="0" applyNumberFormat="1" applyFont="1" applyFill="1" applyBorder="1" applyAlignment="1">
      <alignment horizontal="right" vertical="center"/>
    </xf>
    <xf numFmtId="3" fontId="5" fillId="6" borderId="6" xfId="0" applyNumberFormat="1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3" fontId="5" fillId="5" borderId="8" xfId="0" applyNumberFormat="1" applyFont="1" applyFill="1" applyBorder="1" applyAlignment="1">
      <alignment horizontal="right" vertical="center"/>
    </xf>
    <xf numFmtId="3" fontId="5" fillId="5" borderId="9" xfId="0" applyNumberFormat="1" applyFont="1" applyFill="1" applyBorder="1" applyAlignment="1">
      <alignment horizontal="right" vertical="center"/>
    </xf>
    <xf numFmtId="0" fontId="7" fillId="6" borderId="7" xfId="0" applyFont="1" applyFill="1" applyBorder="1" applyAlignment="1">
      <alignment horizontal="center" vertical="center"/>
    </xf>
    <xf numFmtId="3" fontId="5" fillId="6" borderId="8" xfId="0" applyNumberFormat="1" applyFont="1" applyFill="1" applyBorder="1" applyAlignment="1">
      <alignment horizontal="right" vertical="center"/>
    </xf>
    <xf numFmtId="3" fontId="5" fillId="6" borderId="9" xfId="0" applyNumberFormat="1" applyFont="1" applyFill="1" applyBorder="1" applyAlignment="1">
      <alignment horizontal="right" vertical="center"/>
    </xf>
    <xf numFmtId="0" fontId="9" fillId="2" borderId="0" xfId="0" applyFont="1" applyFill="1"/>
    <xf numFmtId="164" fontId="9" fillId="2" borderId="0" xfId="0" applyNumberFormat="1" applyFont="1" applyFill="1"/>
    <xf numFmtId="0" fontId="12" fillId="0" borderId="0" xfId="0" applyFont="1"/>
    <xf numFmtId="0" fontId="13" fillId="4" borderId="0" xfId="0" applyFont="1" applyFill="1"/>
    <xf numFmtId="3" fontId="0" fillId="0" borderId="0" xfId="0" applyNumberFormat="1"/>
    <xf numFmtId="164" fontId="0" fillId="0" borderId="0" xfId="0" applyNumberFormat="1"/>
    <xf numFmtId="0" fontId="11" fillId="0" borderId="0" xfId="0" applyFont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F6A4A547-B0DF-4DA5-A96B-83BAEC1D62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Municipality Population Growth (2000-2025)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'Summary (NEW!)'!$C$4</c:f>
              <c:strCache>
                <c:ptCount val="1"/>
                <c:pt idx="0">
                  <c:v>Marana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(NEW!)'!$C$5:$C$30</c:f>
              <c:numCache>
                <c:formatCode>#,##0</c:formatCode>
                <c:ptCount val="26"/>
                <c:pt idx="0">
                  <c:v>14043.341197761099</c:v>
                </c:pt>
                <c:pt idx="1">
                  <c:v>15783.4424517677</c:v>
                </c:pt>
                <c:pt idx="2">
                  <c:v>17806.951422514401</c:v>
                </c:pt>
                <c:pt idx="3">
                  <c:v>20675.427375044601</c:v>
                </c:pt>
                <c:pt idx="4">
                  <c:v>23622.594910537598</c:v>
                </c:pt>
                <c:pt idx="5">
                  <c:v>26987.006220188901</c:v>
                </c:pt>
                <c:pt idx="6">
                  <c:v>30775.102670890599</c:v>
                </c:pt>
                <c:pt idx="7">
                  <c:v>32685.521216599001</c:v>
                </c:pt>
                <c:pt idx="8">
                  <c:v>34226.302725465503</c:v>
                </c:pt>
                <c:pt idx="9">
                  <c:v>34736.542860945599</c:v>
                </c:pt>
                <c:pt idx="10">
                  <c:v>35071.093217437599</c:v>
                </c:pt>
                <c:pt idx="11">
                  <c:v>35961.050576846697</c:v>
                </c:pt>
                <c:pt idx="12">
                  <c:v>37147.952930515698</c:v>
                </c:pt>
                <c:pt idx="13">
                  <c:v>38896.014297235903</c:v>
                </c:pt>
                <c:pt idx="14">
                  <c:v>40534.693268283903</c:v>
                </c:pt>
                <c:pt idx="15">
                  <c:v>42144.345112090203</c:v>
                </c:pt>
                <c:pt idx="16">
                  <c:v>44552.1646035144</c:v>
                </c:pt>
                <c:pt idx="17">
                  <c:v>46103.008483549202</c:v>
                </c:pt>
                <c:pt idx="18">
                  <c:v>48064.011008219903</c:v>
                </c:pt>
                <c:pt idx="19">
                  <c:v>50313.493821786702</c:v>
                </c:pt>
                <c:pt idx="20">
                  <c:v>52643</c:v>
                </c:pt>
                <c:pt idx="21">
                  <c:v>55174</c:v>
                </c:pt>
                <c:pt idx="22">
                  <c:v>56758</c:v>
                </c:pt>
                <c:pt idx="23">
                  <c:v>59464</c:v>
                </c:pt>
                <c:pt idx="24">
                  <c:v>62780</c:v>
                </c:pt>
                <c:pt idx="25">
                  <c:v>66736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F-4AF3-9E21-62D57CF33DAB}"/>
            </c:ext>
          </c:extLst>
        </c:ser>
        <c:ser>
          <c:idx val="1"/>
          <c:order val="1"/>
          <c:tx>
            <c:strRef>
              <c:f>'Summary (NEW!)'!$D$4</c:f>
              <c:strCache>
                <c:ptCount val="1"/>
                <c:pt idx="0">
                  <c:v>Oro Valley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(NEW!)'!$D$5:$D$30</c:f>
              <c:numCache>
                <c:formatCode>#,##0</c:formatCode>
                <c:ptCount val="26"/>
                <c:pt idx="0">
                  <c:v>30240.2455603905</c:v>
                </c:pt>
                <c:pt idx="1">
                  <c:v>32255.103924638501</c:v>
                </c:pt>
                <c:pt idx="2">
                  <c:v>33551.880568725501</c:v>
                </c:pt>
                <c:pt idx="3">
                  <c:v>36448.324723090198</c:v>
                </c:pt>
                <c:pt idx="4">
                  <c:v>37245.3870913227</c:v>
                </c:pt>
                <c:pt idx="5">
                  <c:v>38255.536330676703</c:v>
                </c:pt>
                <c:pt idx="6">
                  <c:v>38809.031749364403</c:v>
                </c:pt>
                <c:pt idx="7">
                  <c:v>40821.444974110302</c:v>
                </c:pt>
                <c:pt idx="8">
                  <c:v>41219.515507248499</c:v>
                </c:pt>
                <c:pt idx="9">
                  <c:v>41262.587614721902</c:v>
                </c:pt>
                <c:pt idx="10">
                  <c:v>41005.092064922399</c:v>
                </c:pt>
                <c:pt idx="11">
                  <c:v>41259.153795534097</c:v>
                </c:pt>
                <c:pt idx="12">
                  <c:v>41466.314588601199</c:v>
                </c:pt>
                <c:pt idx="13">
                  <c:v>41944.602728428901</c:v>
                </c:pt>
                <c:pt idx="14">
                  <c:v>42347.008974437696</c:v>
                </c:pt>
                <c:pt idx="15">
                  <c:v>43955.727859594997</c:v>
                </c:pt>
                <c:pt idx="16">
                  <c:v>44383.473169437602</c:v>
                </c:pt>
                <c:pt idx="17">
                  <c:v>45151.216849083801</c:v>
                </c:pt>
                <c:pt idx="18">
                  <c:v>45909.302345707401</c:v>
                </c:pt>
                <c:pt idx="19">
                  <c:v>46721.060811347103</c:v>
                </c:pt>
                <c:pt idx="20">
                  <c:v>47208</c:v>
                </c:pt>
                <c:pt idx="21">
                  <c:v>48222</c:v>
                </c:pt>
                <c:pt idx="22">
                  <c:v>48906</c:v>
                </c:pt>
                <c:pt idx="23">
                  <c:v>49111</c:v>
                </c:pt>
                <c:pt idx="24">
                  <c:v>49159</c:v>
                </c:pt>
                <c:pt idx="25">
                  <c:v>48967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F-4AF3-9E21-62D57CF33DAB}"/>
            </c:ext>
          </c:extLst>
        </c:ser>
        <c:ser>
          <c:idx val="2"/>
          <c:order val="2"/>
          <c:tx>
            <c:strRef>
              <c:f>'Summary (NEW!)'!$E$4</c:f>
              <c:strCache>
                <c:ptCount val="1"/>
                <c:pt idx="0">
                  <c:v>Sahuarita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(NEW!)'!$E$5:$E$30</c:f>
              <c:numCache>
                <c:formatCode>#,##0</c:formatCode>
                <c:ptCount val="26"/>
                <c:pt idx="0">
                  <c:v>3961.2195782811</c:v>
                </c:pt>
                <c:pt idx="1">
                  <c:v>4593.1250255307004</c:v>
                </c:pt>
                <c:pt idx="2">
                  <c:v>5408.4413828959996</c:v>
                </c:pt>
                <c:pt idx="3">
                  <c:v>7328.1897835828004</c:v>
                </c:pt>
                <c:pt idx="4">
                  <c:v>9566.7725878781002</c:v>
                </c:pt>
                <c:pt idx="5">
                  <c:v>13780.4554249306</c:v>
                </c:pt>
                <c:pt idx="6">
                  <c:v>17705.069352423401</c:v>
                </c:pt>
                <c:pt idx="7">
                  <c:v>20658.2036778121</c:v>
                </c:pt>
                <c:pt idx="8">
                  <c:v>22620.732767619898</c:v>
                </c:pt>
                <c:pt idx="9">
                  <c:v>24280.264728071099</c:v>
                </c:pt>
                <c:pt idx="10">
                  <c:v>25388.819159524799</c:v>
                </c:pt>
                <c:pt idx="11">
                  <c:v>25857.669268342401</c:v>
                </c:pt>
                <c:pt idx="12">
                  <c:v>26512.2625314996</c:v>
                </c:pt>
                <c:pt idx="13">
                  <c:v>27347.2308886803</c:v>
                </c:pt>
                <c:pt idx="14">
                  <c:v>28116.662861091099</c:v>
                </c:pt>
                <c:pt idx="15">
                  <c:v>28602.3581511749</c:v>
                </c:pt>
                <c:pt idx="16">
                  <c:v>29738.768507291599</c:v>
                </c:pt>
                <c:pt idx="17">
                  <c:v>30451.286309636402</c:v>
                </c:pt>
                <c:pt idx="18">
                  <c:v>32254.382937431201</c:v>
                </c:pt>
                <c:pt idx="19">
                  <c:v>33389.247239557102</c:v>
                </c:pt>
                <c:pt idx="20">
                  <c:v>34378</c:v>
                </c:pt>
                <c:pt idx="21">
                  <c:v>35588</c:v>
                </c:pt>
                <c:pt idx="22">
                  <c:v>36179</c:v>
                </c:pt>
                <c:pt idx="23">
                  <c:v>36980</c:v>
                </c:pt>
                <c:pt idx="24">
                  <c:v>37713</c:v>
                </c:pt>
                <c:pt idx="25">
                  <c:v>38421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F-4AF3-9E21-62D57CF33DAB}"/>
            </c:ext>
          </c:extLst>
        </c:ser>
        <c:ser>
          <c:idx val="3"/>
          <c:order val="3"/>
          <c:tx>
            <c:strRef>
              <c:f>'Summary (NEW!)'!$F$4</c:f>
              <c:strCache>
                <c:ptCount val="1"/>
                <c:pt idx="0">
                  <c:v>South Tucson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(NEW!)'!$F$5:$F$30</c:f>
              <c:numCache>
                <c:formatCode>#,##0</c:formatCode>
                <c:ptCount val="26"/>
                <c:pt idx="0">
                  <c:v>5495.7009795695003</c:v>
                </c:pt>
                <c:pt idx="1">
                  <c:v>5493.4092544242003</c:v>
                </c:pt>
                <c:pt idx="2">
                  <c:v>5526.0253685084999</c:v>
                </c:pt>
                <c:pt idx="3">
                  <c:v>5558.3461084003002</c:v>
                </c:pt>
                <c:pt idx="4">
                  <c:v>5595.3505319445003</c:v>
                </c:pt>
                <c:pt idx="5">
                  <c:v>5672.1264986628003</c:v>
                </c:pt>
                <c:pt idx="6">
                  <c:v>5853.8116186693996</c:v>
                </c:pt>
                <c:pt idx="7">
                  <c:v>5858.3498129595</c:v>
                </c:pt>
                <c:pt idx="8">
                  <c:v>5861.6624218202996</c:v>
                </c:pt>
                <c:pt idx="9">
                  <c:v>5884.2825385403003</c:v>
                </c:pt>
                <c:pt idx="10">
                  <c:v>5642.3559552126399</c:v>
                </c:pt>
                <c:pt idx="11">
                  <c:v>5506.4840883359402</c:v>
                </c:pt>
                <c:pt idx="12">
                  <c:v>5412.5151126730598</c:v>
                </c:pt>
                <c:pt idx="13">
                  <c:v>5298.6280953429196</c:v>
                </c:pt>
                <c:pt idx="14">
                  <c:v>5233.5251783521098</c:v>
                </c:pt>
                <c:pt idx="15">
                  <c:v>5113.0098761773297</c:v>
                </c:pt>
                <c:pt idx="16">
                  <c:v>4958.7380129799503</c:v>
                </c:pt>
                <c:pt idx="17">
                  <c:v>4858.9578777386296</c:v>
                </c:pt>
                <c:pt idx="18">
                  <c:v>4767.4594608627003</c:v>
                </c:pt>
                <c:pt idx="19">
                  <c:v>4690.0132506273003</c:v>
                </c:pt>
                <c:pt idx="20">
                  <c:v>4615</c:v>
                </c:pt>
                <c:pt idx="21">
                  <c:v>4603</c:v>
                </c:pt>
                <c:pt idx="22">
                  <c:v>4599</c:v>
                </c:pt>
                <c:pt idx="23">
                  <c:v>4588</c:v>
                </c:pt>
                <c:pt idx="24">
                  <c:v>4565</c:v>
                </c:pt>
                <c:pt idx="25">
                  <c:v>4535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8F-4AF3-9E21-62D57CF33DAB}"/>
            </c:ext>
          </c:extLst>
        </c:ser>
        <c:ser>
          <c:idx val="4"/>
          <c:order val="4"/>
          <c:tx>
            <c:strRef>
              <c:f>'Summary (NEW!)'!$G$4</c:f>
              <c:strCache>
                <c:ptCount val="1"/>
                <c:pt idx="0">
                  <c:v>Tucson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(NEW!)'!$G$5:$G$30</c:f>
              <c:numCache>
                <c:formatCode>#,##0</c:formatCode>
                <c:ptCount val="26"/>
                <c:pt idx="0">
                  <c:v>489183.41110023099</c:v>
                </c:pt>
                <c:pt idx="1">
                  <c:v>495341.08393038303</c:v>
                </c:pt>
                <c:pt idx="2">
                  <c:v>501659.92273296701</c:v>
                </c:pt>
                <c:pt idx="3">
                  <c:v>506868.24344470102</c:v>
                </c:pt>
                <c:pt idx="4">
                  <c:v>511338.099782629</c:v>
                </c:pt>
                <c:pt idx="5">
                  <c:v>519181.867013251</c:v>
                </c:pt>
                <c:pt idx="6">
                  <c:v>521728.44083818898</c:v>
                </c:pt>
                <c:pt idx="7">
                  <c:v>525837.18157003995</c:v>
                </c:pt>
                <c:pt idx="8">
                  <c:v>526372.76859562495</c:v>
                </c:pt>
                <c:pt idx="9">
                  <c:v>523860.29073226597</c:v>
                </c:pt>
                <c:pt idx="10">
                  <c:v>520678.13386975898</c:v>
                </c:pt>
                <c:pt idx="11">
                  <c:v>522226.31840646098</c:v>
                </c:pt>
                <c:pt idx="12">
                  <c:v>522398.79931858502</c:v>
                </c:pt>
                <c:pt idx="13">
                  <c:v>523569.22196146002</c:v>
                </c:pt>
                <c:pt idx="14">
                  <c:v>524755.22059209796</c:v>
                </c:pt>
                <c:pt idx="15">
                  <c:v>527138.42220637901</c:v>
                </c:pt>
                <c:pt idx="16">
                  <c:v>528930.70285899402</c:v>
                </c:pt>
                <c:pt idx="17">
                  <c:v>533693.63860110496</c:v>
                </c:pt>
                <c:pt idx="18">
                  <c:v>538882.532818306</c:v>
                </c:pt>
                <c:pt idx="19">
                  <c:v>541288.08178319898</c:v>
                </c:pt>
                <c:pt idx="20">
                  <c:v>543136</c:v>
                </c:pt>
                <c:pt idx="21">
                  <c:v>546061</c:v>
                </c:pt>
                <c:pt idx="22">
                  <c:v>554021</c:v>
                </c:pt>
                <c:pt idx="23">
                  <c:v>555823</c:v>
                </c:pt>
                <c:pt idx="24">
                  <c:v>557219</c:v>
                </c:pt>
                <c:pt idx="25">
                  <c:v>557901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8F-4AF3-9E21-62D57CF33DAB}"/>
            </c:ext>
          </c:extLst>
        </c:ser>
        <c:ser>
          <c:idx val="5"/>
          <c:order val="5"/>
          <c:tx>
            <c:strRef>
              <c:f>'Summary (NEW!)'!$H$4</c:f>
              <c:strCache>
                <c:ptCount val="1"/>
                <c:pt idx="0">
                  <c:v>Unincorp. Balance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'Summary (NEW!)'!$A$5:$A$30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'Summary (NEW!)'!$H$5:$H$30</c:f>
              <c:numCache>
                <c:formatCode>#,##0</c:formatCode>
                <c:ptCount val="26"/>
                <c:pt idx="0">
                  <c:v>305450.61621903401</c:v>
                </c:pt>
                <c:pt idx="1">
                  <c:v>312234.87130311399</c:v>
                </c:pt>
                <c:pt idx="2">
                  <c:v>317576.44099376199</c:v>
                </c:pt>
                <c:pt idx="3">
                  <c:v>320959.11308879597</c:v>
                </c:pt>
                <c:pt idx="4">
                  <c:v>326642.54754144599</c:v>
                </c:pt>
                <c:pt idx="5">
                  <c:v>336126.529423411</c:v>
                </c:pt>
                <c:pt idx="6">
                  <c:v>344602.735157869</c:v>
                </c:pt>
                <c:pt idx="7">
                  <c:v>351397.39575906302</c:v>
                </c:pt>
                <c:pt idx="8">
                  <c:v>353730.53222215897</c:v>
                </c:pt>
                <c:pt idx="9">
                  <c:v>354249.93004778301</c:v>
                </c:pt>
                <c:pt idx="10">
                  <c:v>353229.78029460402</c:v>
                </c:pt>
                <c:pt idx="11">
                  <c:v>354507.356338955</c:v>
                </c:pt>
                <c:pt idx="12">
                  <c:v>356059.54504240101</c:v>
                </c:pt>
                <c:pt idx="13">
                  <c:v>356960.14632591198</c:v>
                </c:pt>
                <c:pt idx="14">
                  <c:v>358699.79112357402</c:v>
                </c:pt>
                <c:pt idx="15">
                  <c:v>358966.05518928601</c:v>
                </c:pt>
                <c:pt idx="16">
                  <c:v>360732.27060616098</c:v>
                </c:pt>
                <c:pt idx="17">
                  <c:v>360894.77300006198</c:v>
                </c:pt>
                <c:pt idx="18">
                  <c:v>358633.68529852299</c:v>
                </c:pt>
                <c:pt idx="19">
                  <c:v>361802.86286273203</c:v>
                </c:pt>
                <c:pt idx="20">
                  <c:v>363609</c:v>
                </c:pt>
                <c:pt idx="21">
                  <c:v>368670</c:v>
                </c:pt>
                <c:pt idx="22">
                  <c:v>371835</c:v>
                </c:pt>
                <c:pt idx="23">
                  <c:v>374334</c:v>
                </c:pt>
                <c:pt idx="24">
                  <c:v>375198</c:v>
                </c:pt>
                <c:pt idx="25">
                  <c:v>377201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8F-4AF3-9E21-62D57CF33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4114879"/>
        <c:axId val="964115839"/>
      </c:lineChart>
      <c:catAx>
        <c:axId val="96411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115839"/>
        <c:crosses val="autoZero"/>
        <c:auto val="1"/>
        <c:lblAlgn val="ctr"/>
        <c:lblOffset val="100"/>
        <c:tickLblSkip val="5"/>
        <c:noMultiLvlLbl val="0"/>
      </c:catAx>
      <c:valAx>
        <c:axId val="96411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114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 Growth Rate 2000-2025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'Summary (NEW!)'!$A$35:$A$41</c:f>
              <c:strCache>
                <c:ptCount val="7"/>
                <c:pt idx="0">
                  <c:v>Pima County</c:v>
                </c:pt>
                <c:pt idx="1">
                  <c:v>Marana</c:v>
                </c:pt>
                <c:pt idx="2">
                  <c:v>Oro Valley</c:v>
                </c:pt>
                <c:pt idx="3">
                  <c:v>Sahuarita</c:v>
                </c:pt>
                <c:pt idx="4">
                  <c:v>South Tucson</c:v>
                </c:pt>
                <c:pt idx="5">
                  <c:v>Tucson</c:v>
                </c:pt>
                <c:pt idx="6">
                  <c:v>Unincorp. Balance</c:v>
                </c:pt>
              </c:strCache>
            </c:strRef>
          </c:cat>
          <c:val>
            <c:numRef>
              <c:f>'Summary (NEW!)'!$E$35:$E$41</c:f>
              <c:numCache>
                <c:formatCode>0.0%</c:formatCode>
                <c:ptCount val="7"/>
                <c:pt idx="0">
                  <c:v>0.28924308232593227</c:v>
                </c:pt>
                <c:pt idx="1">
                  <c:v>3.7521454517276549</c:v>
                </c:pt>
                <c:pt idx="2">
                  <c:v>0.61926595146893626</c:v>
                </c:pt>
                <c:pt idx="3">
                  <c:v>8.6992855964506006</c:v>
                </c:pt>
                <c:pt idx="4">
                  <c:v>-0.17480954352155378</c:v>
                </c:pt>
                <c:pt idx="5">
                  <c:v>0.14047407851630755</c:v>
                </c:pt>
                <c:pt idx="6">
                  <c:v>0.23490011141282124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BDB-9B67-1785A2BCB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3417439"/>
        <c:axId val="873417919"/>
      </c:barChart>
      <c:catAx>
        <c:axId val="87341743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417919"/>
        <c:crosses val="autoZero"/>
        <c:auto val="1"/>
        <c:lblAlgn val="ctr"/>
        <c:lblOffset val="100"/>
        <c:noMultiLvlLbl val="0"/>
      </c:catAx>
      <c:valAx>
        <c:axId val="873417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73417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E96BF1-ECEA-72E5-6115-F2708C205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19</xdr:row>
      <xdr:rowOff>0</xdr:rowOff>
    </xdr:from>
    <xdr:to>
      <xdr:col>19</xdr:col>
      <xdr:colOff>0</xdr:colOff>
      <xdr:row>35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90765D-1375-DC91-D070-2D42E1016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488D-3102-4281-881E-D186B02D0239}">
  <dimension ref="A1:H41"/>
  <sheetViews>
    <sheetView tabSelected="1" workbookViewId="0">
      <selection sqref="A1:H1"/>
    </sheetView>
  </sheetViews>
  <sheetFormatPr defaultRowHeight="14.4" x14ac:dyDescent="0.3"/>
  <cols>
    <col min="1" max="1" width="42.6640625" bestFit="1" customWidth="1"/>
    <col min="2" max="2" width="11.77734375" bestFit="1" customWidth="1"/>
    <col min="3" max="3" width="9.33203125" bestFit="1" customWidth="1"/>
    <col min="4" max="4" width="9.6640625" bestFit="1" customWidth="1"/>
    <col min="5" max="5" width="9.109375" bestFit="1" customWidth="1"/>
    <col min="6" max="6" width="12.44140625" bestFit="1" customWidth="1"/>
    <col min="7" max="7" width="7.44140625" bestFit="1" customWidth="1"/>
    <col min="8" max="8" width="16.44140625" bestFit="1" customWidth="1"/>
  </cols>
  <sheetData>
    <row r="1" spans="1:8" ht="23.4" x14ac:dyDescent="0.45">
      <c r="A1" s="29" t="s">
        <v>15</v>
      </c>
      <c r="B1" s="30"/>
      <c r="C1" s="30"/>
      <c r="D1" s="30"/>
      <c r="E1" s="30"/>
      <c r="F1" s="30"/>
      <c r="G1" s="30"/>
      <c r="H1" s="30"/>
    </row>
    <row r="3" spans="1:8" ht="15.6" x14ac:dyDescent="0.3">
      <c r="A3" s="25" t="s">
        <v>16</v>
      </c>
    </row>
    <row r="4" spans="1:8" x14ac:dyDescent="0.3">
      <c r="A4" s="26" t="s">
        <v>0</v>
      </c>
      <c r="B4" s="26" t="s">
        <v>3</v>
      </c>
      <c r="C4" s="26" t="s">
        <v>6</v>
      </c>
      <c r="D4" s="26" t="s">
        <v>7</v>
      </c>
      <c r="E4" s="26" t="s">
        <v>8</v>
      </c>
      <c r="F4" s="26" t="s">
        <v>9</v>
      </c>
      <c r="G4" s="26" t="s">
        <v>10</v>
      </c>
      <c r="H4" s="26" t="s">
        <v>17</v>
      </c>
    </row>
    <row r="5" spans="1:8" x14ac:dyDescent="0.3">
      <c r="A5">
        <v>2000</v>
      </c>
      <c r="B5" s="27">
        <v>848374.53463526699</v>
      </c>
      <c r="C5" s="27">
        <v>14043.341197761099</v>
      </c>
      <c r="D5" s="27">
        <v>30240.2455603905</v>
      </c>
      <c r="E5" s="27">
        <v>3961.2195782811</v>
      </c>
      <c r="F5" s="27">
        <v>5495.7009795695003</v>
      </c>
      <c r="G5" s="27">
        <v>489183.41110023099</v>
      </c>
      <c r="H5" s="27">
        <v>305450.61621903401</v>
      </c>
    </row>
    <row r="6" spans="1:8" x14ac:dyDescent="0.3">
      <c r="A6">
        <v>2001</v>
      </c>
      <c r="B6" s="27">
        <v>865701.03588985803</v>
      </c>
      <c r="C6" s="27">
        <v>15783.4424517677</v>
      </c>
      <c r="D6" s="27">
        <v>32255.103924638501</v>
      </c>
      <c r="E6" s="27">
        <v>4593.1250255307004</v>
      </c>
      <c r="F6" s="27">
        <v>5493.4092544242003</v>
      </c>
      <c r="G6" s="27">
        <v>495341.08393038303</v>
      </c>
      <c r="H6" s="27">
        <v>312234.87130311399</v>
      </c>
    </row>
    <row r="7" spans="1:8" x14ac:dyDescent="0.3">
      <c r="A7">
        <v>2002</v>
      </c>
      <c r="B7" s="27">
        <v>881529.66246937297</v>
      </c>
      <c r="C7" s="27">
        <v>17806.951422514401</v>
      </c>
      <c r="D7" s="27">
        <v>33551.880568725501</v>
      </c>
      <c r="E7" s="27">
        <v>5408.4413828959996</v>
      </c>
      <c r="F7" s="27">
        <v>5526.0253685084999</v>
      </c>
      <c r="G7" s="27">
        <v>501659.92273296701</v>
      </c>
      <c r="H7" s="27">
        <v>317576.44099376199</v>
      </c>
    </row>
    <row r="8" spans="1:8" x14ac:dyDescent="0.3">
      <c r="A8">
        <v>2003</v>
      </c>
      <c r="B8" s="27">
        <v>897837.64452361502</v>
      </c>
      <c r="C8" s="27">
        <v>20675.427375044601</v>
      </c>
      <c r="D8" s="27">
        <v>36448.324723090198</v>
      </c>
      <c r="E8" s="27">
        <v>7328.1897835828004</v>
      </c>
      <c r="F8" s="27">
        <v>5558.3461084003002</v>
      </c>
      <c r="G8" s="27">
        <v>506868.24344470102</v>
      </c>
      <c r="H8" s="27">
        <v>320959.11308879597</v>
      </c>
    </row>
    <row r="9" spans="1:8" x14ac:dyDescent="0.3">
      <c r="A9">
        <v>2004</v>
      </c>
      <c r="B9" s="27">
        <v>914010.75244575797</v>
      </c>
      <c r="C9" s="27">
        <v>23622.594910537598</v>
      </c>
      <c r="D9" s="27">
        <v>37245.3870913227</v>
      </c>
      <c r="E9" s="27">
        <v>9566.7725878781002</v>
      </c>
      <c r="F9" s="27">
        <v>5595.3505319445003</v>
      </c>
      <c r="G9" s="27">
        <v>511338.099782629</v>
      </c>
      <c r="H9" s="27">
        <v>326642.54754144599</v>
      </c>
    </row>
    <row r="10" spans="1:8" x14ac:dyDescent="0.3">
      <c r="A10">
        <v>2005</v>
      </c>
      <c r="B10" s="27">
        <v>940003.52091112104</v>
      </c>
      <c r="C10" s="27">
        <v>26987.006220188901</v>
      </c>
      <c r="D10" s="27">
        <v>38255.536330676703</v>
      </c>
      <c r="E10" s="27">
        <v>13780.4554249306</v>
      </c>
      <c r="F10" s="27">
        <v>5672.1264986628003</v>
      </c>
      <c r="G10" s="27">
        <v>519181.867013251</v>
      </c>
      <c r="H10" s="27">
        <v>336126.529423411</v>
      </c>
    </row>
    <row r="11" spans="1:8" x14ac:dyDescent="0.3">
      <c r="A11">
        <v>2006</v>
      </c>
      <c r="B11" s="27">
        <v>959474.19138740597</v>
      </c>
      <c r="C11" s="27">
        <v>30775.102670890599</v>
      </c>
      <c r="D11" s="27">
        <v>38809.031749364403</v>
      </c>
      <c r="E11" s="27">
        <v>17705.069352423401</v>
      </c>
      <c r="F11" s="27">
        <v>5853.8116186693996</v>
      </c>
      <c r="G11" s="27">
        <v>521728.44083818898</v>
      </c>
      <c r="H11" s="27">
        <v>344602.735157869</v>
      </c>
    </row>
    <row r="12" spans="1:8" x14ac:dyDescent="0.3">
      <c r="A12">
        <v>2007</v>
      </c>
      <c r="B12" s="27">
        <v>977258.09701058397</v>
      </c>
      <c r="C12" s="27">
        <v>32685.521216599001</v>
      </c>
      <c r="D12" s="27">
        <v>40821.444974110302</v>
      </c>
      <c r="E12" s="27">
        <v>20658.2036778121</v>
      </c>
      <c r="F12" s="27">
        <v>5858.3498129595</v>
      </c>
      <c r="G12" s="27">
        <v>525837.18157003995</v>
      </c>
      <c r="H12" s="27">
        <v>351397.39575906302</v>
      </c>
    </row>
    <row r="13" spans="1:8" x14ac:dyDescent="0.3">
      <c r="A13">
        <v>2008</v>
      </c>
      <c r="B13" s="27">
        <v>984031.514239938</v>
      </c>
      <c r="C13" s="27">
        <v>34226.302725465503</v>
      </c>
      <c r="D13" s="27">
        <v>41219.515507248499</v>
      </c>
      <c r="E13" s="27">
        <v>22620.732767619898</v>
      </c>
      <c r="F13" s="27">
        <v>5861.6624218202996</v>
      </c>
      <c r="G13" s="27">
        <v>526372.76859562495</v>
      </c>
      <c r="H13" s="27">
        <v>353730.53222215897</v>
      </c>
    </row>
    <row r="14" spans="1:8" x14ac:dyDescent="0.3">
      <c r="A14">
        <v>2009</v>
      </c>
      <c r="B14" s="27">
        <v>984273.898522328</v>
      </c>
      <c r="C14" s="27">
        <v>34736.542860945599</v>
      </c>
      <c r="D14" s="27">
        <v>41262.587614721902</v>
      </c>
      <c r="E14" s="27">
        <v>24280.264728071099</v>
      </c>
      <c r="F14" s="27">
        <v>5884.2825385403003</v>
      </c>
      <c r="G14" s="27">
        <v>523860.29073226597</v>
      </c>
      <c r="H14" s="27">
        <v>354249.93004778301</v>
      </c>
    </row>
    <row r="15" spans="1:8" x14ac:dyDescent="0.3">
      <c r="A15">
        <v>2010</v>
      </c>
      <c r="B15" s="27">
        <v>981015.27456146094</v>
      </c>
      <c r="C15" s="27">
        <v>35071.093217437599</v>
      </c>
      <c r="D15" s="27">
        <v>41005.092064922399</v>
      </c>
      <c r="E15" s="27">
        <v>25388.819159524799</v>
      </c>
      <c r="F15" s="27">
        <v>5642.3559552126399</v>
      </c>
      <c r="G15" s="27">
        <v>520678.13386975898</v>
      </c>
      <c r="H15" s="27">
        <v>353229.78029460402</v>
      </c>
    </row>
    <row r="16" spans="1:8" x14ac:dyDescent="0.3">
      <c r="A16">
        <v>2011</v>
      </c>
      <c r="B16" s="27">
        <v>985318.03247447603</v>
      </c>
      <c r="C16" s="27">
        <v>35961.050576846697</v>
      </c>
      <c r="D16" s="27">
        <v>41259.153795534097</v>
      </c>
      <c r="E16" s="27">
        <v>25857.669268342401</v>
      </c>
      <c r="F16" s="27">
        <v>5506.4840883359402</v>
      </c>
      <c r="G16" s="27">
        <v>522226.31840646098</v>
      </c>
      <c r="H16" s="27">
        <v>354507.356338955</v>
      </c>
    </row>
    <row r="17" spans="1:8" x14ac:dyDescent="0.3">
      <c r="A17">
        <v>2012</v>
      </c>
      <c r="B17" s="27">
        <v>988997.38952427602</v>
      </c>
      <c r="C17" s="27">
        <v>37147.952930515698</v>
      </c>
      <c r="D17" s="27">
        <v>41466.314588601199</v>
      </c>
      <c r="E17" s="27">
        <v>26512.2625314996</v>
      </c>
      <c r="F17" s="27">
        <v>5412.5151126730598</v>
      </c>
      <c r="G17" s="27">
        <v>522398.79931858502</v>
      </c>
      <c r="H17" s="27">
        <v>356059.54504240101</v>
      </c>
    </row>
    <row r="18" spans="1:8" x14ac:dyDescent="0.3">
      <c r="A18">
        <v>2013</v>
      </c>
      <c r="B18" s="27">
        <v>994015.844297059</v>
      </c>
      <c r="C18" s="27">
        <v>38896.014297235903</v>
      </c>
      <c r="D18" s="27">
        <v>41944.602728428901</v>
      </c>
      <c r="E18" s="27">
        <v>27347.2308886803</v>
      </c>
      <c r="F18" s="27">
        <v>5298.6280953429196</v>
      </c>
      <c r="G18" s="27">
        <v>523569.22196146002</v>
      </c>
      <c r="H18" s="27">
        <v>356960.14632591198</v>
      </c>
    </row>
    <row r="19" spans="1:8" x14ac:dyDescent="0.3">
      <c r="A19">
        <v>2014</v>
      </c>
      <c r="B19" s="27">
        <v>999686.90199783701</v>
      </c>
      <c r="C19" s="27">
        <v>40534.693268283903</v>
      </c>
      <c r="D19" s="27">
        <v>42347.008974437696</v>
      </c>
      <c r="E19" s="27">
        <v>28116.662861091099</v>
      </c>
      <c r="F19" s="27">
        <v>5233.5251783521098</v>
      </c>
      <c r="G19" s="27">
        <v>524755.22059209796</v>
      </c>
      <c r="H19" s="27">
        <v>358699.79112357402</v>
      </c>
    </row>
    <row r="20" spans="1:8" x14ac:dyDescent="0.3">
      <c r="A20">
        <v>2015</v>
      </c>
      <c r="B20" s="27">
        <v>1005919.9183947</v>
      </c>
      <c r="C20" s="27">
        <v>42144.345112090203</v>
      </c>
      <c r="D20" s="27">
        <v>43955.727859594997</v>
      </c>
      <c r="E20" s="27">
        <v>28602.3581511749</v>
      </c>
      <c r="F20" s="27">
        <v>5113.0098761773297</v>
      </c>
      <c r="G20" s="27">
        <v>527138.42220637901</v>
      </c>
      <c r="H20" s="27">
        <v>358966.05518928601</v>
      </c>
    </row>
    <row r="21" spans="1:8" x14ac:dyDescent="0.3">
      <c r="A21">
        <v>2016</v>
      </c>
      <c r="B21" s="27">
        <v>1013296.11775838</v>
      </c>
      <c r="C21" s="27">
        <v>44552.1646035144</v>
      </c>
      <c r="D21" s="27">
        <v>44383.473169437602</v>
      </c>
      <c r="E21" s="27">
        <v>29738.768507291599</v>
      </c>
      <c r="F21" s="27">
        <v>4958.7380129799503</v>
      </c>
      <c r="G21" s="27">
        <v>528930.70285899402</v>
      </c>
      <c r="H21" s="27">
        <v>360732.27060616098</v>
      </c>
    </row>
    <row r="22" spans="1:8" x14ac:dyDescent="0.3">
      <c r="A22">
        <v>2017</v>
      </c>
      <c r="B22" s="27">
        <v>1021152.88112117</v>
      </c>
      <c r="C22" s="27">
        <v>46103.008483549202</v>
      </c>
      <c r="D22" s="27">
        <v>45151.216849083801</v>
      </c>
      <c r="E22" s="27">
        <v>30451.286309636402</v>
      </c>
      <c r="F22" s="27">
        <v>4858.9578777386296</v>
      </c>
      <c r="G22" s="27">
        <v>533693.63860110496</v>
      </c>
      <c r="H22" s="27">
        <v>360894.77300006198</v>
      </c>
    </row>
    <row r="23" spans="1:8" x14ac:dyDescent="0.3">
      <c r="A23">
        <v>2018</v>
      </c>
      <c r="B23" s="27">
        <v>1028511.3738690499</v>
      </c>
      <c r="C23" s="27">
        <v>48064.011008219903</v>
      </c>
      <c r="D23" s="27">
        <v>45909.302345707401</v>
      </c>
      <c r="E23" s="27">
        <v>32254.382937431201</v>
      </c>
      <c r="F23" s="27">
        <v>4767.4594608627003</v>
      </c>
      <c r="G23" s="27">
        <v>538882.532818306</v>
      </c>
      <c r="H23" s="27">
        <v>358633.68529852299</v>
      </c>
    </row>
    <row r="24" spans="1:8" x14ac:dyDescent="0.3">
      <c r="A24">
        <v>2019</v>
      </c>
      <c r="B24" s="27">
        <v>1038204.7597692501</v>
      </c>
      <c r="C24" s="27">
        <v>50313.493821786702</v>
      </c>
      <c r="D24" s="27">
        <v>46721.060811347103</v>
      </c>
      <c r="E24" s="27">
        <v>33389.247239557102</v>
      </c>
      <c r="F24" s="27">
        <v>4690.0132506273003</v>
      </c>
      <c r="G24" s="27">
        <v>541288.08178319898</v>
      </c>
      <c r="H24" s="27">
        <v>361802.86286273203</v>
      </c>
    </row>
    <row r="25" spans="1:8" x14ac:dyDescent="0.3">
      <c r="A25">
        <v>2020</v>
      </c>
      <c r="B25" s="27">
        <v>1045589</v>
      </c>
      <c r="C25" s="27">
        <v>52643</v>
      </c>
      <c r="D25" s="27">
        <v>47208</v>
      </c>
      <c r="E25" s="27">
        <v>34378</v>
      </c>
      <c r="F25" s="27">
        <v>4615</v>
      </c>
      <c r="G25" s="27">
        <v>543136</v>
      </c>
      <c r="H25" s="27">
        <v>363609</v>
      </c>
    </row>
    <row r="26" spans="1:8" x14ac:dyDescent="0.3">
      <c r="A26">
        <v>2021</v>
      </c>
      <c r="B26" s="27">
        <v>1058318</v>
      </c>
      <c r="C26" s="27">
        <v>55174</v>
      </c>
      <c r="D26" s="27">
        <v>48222</v>
      </c>
      <c r="E26" s="27">
        <v>35588</v>
      </c>
      <c r="F26" s="27">
        <v>4603</v>
      </c>
      <c r="G26" s="27">
        <v>546061</v>
      </c>
      <c r="H26" s="27">
        <v>368670</v>
      </c>
    </row>
    <row r="27" spans="1:8" x14ac:dyDescent="0.3">
      <c r="A27">
        <v>2022</v>
      </c>
      <c r="B27" s="27">
        <v>1072298</v>
      </c>
      <c r="C27" s="27">
        <v>56758</v>
      </c>
      <c r="D27" s="27">
        <v>48906</v>
      </c>
      <c r="E27" s="27">
        <v>36179</v>
      </c>
      <c r="F27" s="27">
        <v>4599</v>
      </c>
      <c r="G27" s="27">
        <v>554021</v>
      </c>
      <c r="H27" s="27">
        <v>371835</v>
      </c>
    </row>
    <row r="28" spans="1:8" x14ac:dyDescent="0.3">
      <c r="A28">
        <v>2023</v>
      </c>
      <c r="B28" s="27">
        <v>1080300</v>
      </c>
      <c r="C28" s="27">
        <v>59464</v>
      </c>
      <c r="D28" s="27">
        <v>49111</v>
      </c>
      <c r="E28" s="27">
        <v>36980</v>
      </c>
      <c r="F28" s="27">
        <v>4588</v>
      </c>
      <c r="G28" s="27">
        <v>555823</v>
      </c>
      <c r="H28" s="27">
        <v>374334</v>
      </c>
    </row>
    <row r="29" spans="1:8" x14ac:dyDescent="0.3">
      <c r="A29">
        <v>2024</v>
      </c>
      <c r="B29" s="27">
        <v>1086634</v>
      </c>
      <c r="C29" s="27">
        <v>62780</v>
      </c>
      <c r="D29" s="27">
        <v>49159</v>
      </c>
      <c r="E29" s="27">
        <v>37713</v>
      </c>
      <c r="F29" s="27">
        <v>4565</v>
      </c>
      <c r="G29" s="27">
        <v>557219</v>
      </c>
      <c r="H29" s="27">
        <v>375198</v>
      </c>
    </row>
    <row r="30" spans="1:8" x14ac:dyDescent="0.3">
      <c r="A30">
        <v>2025</v>
      </c>
      <c r="B30" s="27">
        <v>1093761</v>
      </c>
      <c r="C30" s="27">
        <v>66736</v>
      </c>
      <c r="D30" s="27">
        <v>48967</v>
      </c>
      <c r="E30" s="27">
        <v>38421</v>
      </c>
      <c r="F30" s="27">
        <v>4535</v>
      </c>
      <c r="G30" s="27">
        <v>557901</v>
      </c>
      <c r="H30" s="27">
        <v>377201</v>
      </c>
    </row>
    <row r="33" spans="1:5" ht="15.6" x14ac:dyDescent="0.3">
      <c r="A33" s="25" t="s">
        <v>18</v>
      </c>
    </row>
    <row r="34" spans="1:5" x14ac:dyDescent="0.3">
      <c r="A34" s="26" t="s">
        <v>19</v>
      </c>
      <c r="B34" s="26" t="s">
        <v>20</v>
      </c>
      <c r="C34" s="26" t="s">
        <v>21</v>
      </c>
      <c r="D34" s="26" t="s">
        <v>22</v>
      </c>
      <c r="E34" s="26" t="s">
        <v>23</v>
      </c>
    </row>
    <row r="35" spans="1:5" x14ac:dyDescent="0.3">
      <c r="A35" t="s">
        <v>3</v>
      </c>
      <c r="B35" s="27">
        <f>B5</f>
        <v>848374.53463526699</v>
      </c>
      <c r="C35" s="27">
        <f>B30</f>
        <v>1093761</v>
      </c>
      <c r="D35" s="27">
        <f t="shared" ref="D35:D41" si="0">C35-B35</f>
        <v>245386.46536473301</v>
      </c>
      <c r="E35" s="28">
        <f t="shared" ref="E35:E41" si="1">IF(B35=0,"N/A",D35/B35)</f>
        <v>0.28924308232593227</v>
      </c>
    </row>
    <row r="36" spans="1:5" x14ac:dyDescent="0.3">
      <c r="A36" t="s">
        <v>6</v>
      </c>
      <c r="B36" s="27">
        <f>C5</f>
        <v>14043.341197761099</v>
      </c>
      <c r="C36" s="27">
        <f>C30</f>
        <v>66736</v>
      </c>
      <c r="D36" s="27">
        <f t="shared" si="0"/>
        <v>52692.658802238904</v>
      </c>
      <c r="E36" s="28">
        <f t="shared" si="1"/>
        <v>3.7521454517276549</v>
      </c>
    </row>
    <row r="37" spans="1:5" x14ac:dyDescent="0.3">
      <c r="A37" t="s">
        <v>7</v>
      </c>
      <c r="B37" s="27">
        <f>D5</f>
        <v>30240.2455603905</v>
      </c>
      <c r="C37" s="27">
        <f>D30</f>
        <v>48967</v>
      </c>
      <c r="D37" s="27">
        <f t="shared" si="0"/>
        <v>18726.7544396095</v>
      </c>
      <c r="E37" s="28">
        <f t="shared" si="1"/>
        <v>0.61926595146893626</v>
      </c>
    </row>
    <row r="38" spans="1:5" x14ac:dyDescent="0.3">
      <c r="A38" t="s">
        <v>8</v>
      </c>
      <c r="B38" s="27">
        <f>E5</f>
        <v>3961.2195782811</v>
      </c>
      <c r="C38" s="27">
        <f>E30</f>
        <v>38421</v>
      </c>
      <c r="D38" s="27">
        <f t="shared" si="0"/>
        <v>34459.780421718897</v>
      </c>
      <c r="E38" s="28">
        <f t="shared" si="1"/>
        <v>8.6992855964506006</v>
      </c>
    </row>
    <row r="39" spans="1:5" x14ac:dyDescent="0.3">
      <c r="A39" t="s">
        <v>9</v>
      </c>
      <c r="B39" s="27">
        <f>F5</f>
        <v>5495.7009795695003</v>
      </c>
      <c r="C39" s="27">
        <f>F30</f>
        <v>4535</v>
      </c>
      <c r="D39" s="27">
        <f t="shared" si="0"/>
        <v>-960.7009795695003</v>
      </c>
      <c r="E39" s="28">
        <f t="shared" si="1"/>
        <v>-0.17480954352155378</v>
      </c>
    </row>
    <row r="40" spans="1:5" x14ac:dyDescent="0.3">
      <c r="A40" t="s">
        <v>10</v>
      </c>
      <c r="B40" s="27">
        <f>G5</f>
        <v>489183.41110023099</v>
      </c>
      <c r="C40" s="27">
        <f>G30</f>
        <v>557901</v>
      </c>
      <c r="D40" s="27">
        <f t="shared" si="0"/>
        <v>68717.588899769005</v>
      </c>
      <c r="E40" s="28">
        <f t="shared" si="1"/>
        <v>0.14047407851630755</v>
      </c>
    </row>
    <row r="41" spans="1:5" x14ac:dyDescent="0.3">
      <c r="A41" t="s">
        <v>17</v>
      </c>
      <c r="B41" s="27">
        <f>H5</f>
        <v>305450.61621903401</v>
      </c>
      <c r="C41" s="27">
        <f>H30</f>
        <v>377201</v>
      </c>
      <c r="D41" s="27">
        <f t="shared" si="0"/>
        <v>71750.383780965989</v>
      </c>
      <c r="E41" s="28">
        <f t="shared" si="1"/>
        <v>0.23490011141282124</v>
      </c>
    </row>
  </sheetData>
  <mergeCells count="1">
    <mergeCell ref="A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56E-510A-474F-8296-696867A505B3}">
  <sheetPr>
    <pageSetUpPr fitToPage="1"/>
  </sheetPr>
  <dimension ref="A1:L65"/>
  <sheetViews>
    <sheetView workbookViewId="0">
      <pane xSplit="1" topLeftCell="B1" activePane="topRight" state="frozen"/>
      <selection pane="topRight" sqref="A1:H1"/>
    </sheetView>
  </sheetViews>
  <sheetFormatPr defaultColWidth="9.109375" defaultRowHeight="14.4" x14ac:dyDescent="0.3"/>
  <cols>
    <col min="1" max="1" width="22.6640625" style="2" bestFit="1" customWidth="1"/>
    <col min="2" max="2" width="12.21875" style="2" bestFit="1" customWidth="1"/>
    <col min="3" max="3" width="8.5546875" style="2" bestFit="1" customWidth="1"/>
    <col min="4" max="4" width="10.33203125" style="2" bestFit="1" customWidth="1"/>
    <col min="5" max="5" width="9.88671875" style="2" bestFit="1" customWidth="1"/>
    <col min="6" max="6" width="12.88671875" style="2" bestFit="1" customWidth="1"/>
    <col min="7" max="7" width="7.5546875" style="2" bestFit="1" customWidth="1"/>
    <col min="8" max="8" width="31.21875" style="2" bestFit="1" customWidth="1"/>
    <col min="9" max="9" width="7.44140625" customWidth="1"/>
    <col min="13" max="16384" width="9.109375" style="2"/>
  </cols>
  <sheetData>
    <row r="1" spans="1:12" ht="30" customHeight="1" x14ac:dyDescent="0.3">
      <c r="A1" s="31" t="s">
        <v>12</v>
      </c>
      <c r="B1" s="31"/>
      <c r="C1" s="31"/>
      <c r="D1" s="31"/>
      <c r="E1" s="31"/>
      <c r="F1" s="31"/>
      <c r="G1" s="31"/>
      <c r="H1" s="31"/>
    </row>
    <row r="2" spans="1:12" ht="34.950000000000003" customHeight="1" x14ac:dyDescent="0.3">
      <c r="A2" s="6" t="s">
        <v>0</v>
      </c>
      <c r="B2" s="7" t="s">
        <v>3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8" t="s">
        <v>11</v>
      </c>
    </row>
    <row r="3" spans="1:12" x14ac:dyDescent="0.3">
      <c r="A3" s="9">
        <v>1850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0">
        <v>400</v>
      </c>
      <c r="H3" s="11" t="s">
        <v>1</v>
      </c>
    </row>
    <row r="4" spans="1:12" x14ac:dyDescent="0.3">
      <c r="A4" s="12">
        <v>1860</v>
      </c>
      <c r="B4" s="13" t="s">
        <v>1</v>
      </c>
      <c r="C4" s="13" t="s">
        <v>1</v>
      </c>
      <c r="D4" s="13" t="s">
        <v>1</v>
      </c>
      <c r="E4" s="13" t="s">
        <v>1</v>
      </c>
      <c r="F4" s="13" t="s">
        <v>1</v>
      </c>
      <c r="G4" s="13">
        <v>915</v>
      </c>
      <c r="H4" s="14" t="s">
        <v>1</v>
      </c>
    </row>
    <row r="5" spans="1:12" x14ac:dyDescent="0.3">
      <c r="A5" s="9">
        <v>1870</v>
      </c>
      <c r="B5" s="10">
        <v>5716</v>
      </c>
      <c r="C5" s="10" t="s">
        <v>1</v>
      </c>
      <c r="D5" s="10" t="s">
        <v>1</v>
      </c>
      <c r="E5" s="10" t="s">
        <v>1</v>
      </c>
      <c r="F5" s="10" t="s">
        <v>1</v>
      </c>
      <c r="G5" s="10">
        <v>3215</v>
      </c>
      <c r="H5" s="11" t="s">
        <v>1</v>
      </c>
    </row>
    <row r="6" spans="1:12" s="1" customFormat="1" x14ac:dyDescent="0.3">
      <c r="A6" s="12">
        <v>1880</v>
      </c>
      <c r="B6" s="13">
        <v>17006</v>
      </c>
      <c r="C6" s="13" t="s">
        <v>1</v>
      </c>
      <c r="D6" s="13" t="s">
        <v>1</v>
      </c>
      <c r="E6" s="13" t="s">
        <v>1</v>
      </c>
      <c r="F6" s="13" t="s">
        <v>1</v>
      </c>
      <c r="G6" s="13">
        <v>7007</v>
      </c>
      <c r="H6" s="14" t="s">
        <v>1</v>
      </c>
      <c r="I6"/>
      <c r="J6"/>
      <c r="K6"/>
      <c r="L6"/>
    </row>
    <row r="7" spans="1:12" s="1" customFormat="1" x14ac:dyDescent="0.3">
      <c r="A7" s="9">
        <v>1890</v>
      </c>
      <c r="B7" s="10">
        <v>12673</v>
      </c>
      <c r="C7" s="10" t="s">
        <v>1</v>
      </c>
      <c r="D7" s="10" t="s">
        <v>1</v>
      </c>
      <c r="E7" s="10" t="s">
        <v>1</v>
      </c>
      <c r="F7" s="10" t="s">
        <v>1</v>
      </c>
      <c r="G7" s="10">
        <v>5150</v>
      </c>
      <c r="H7" s="11" t="s">
        <v>1</v>
      </c>
      <c r="I7"/>
      <c r="J7"/>
      <c r="K7"/>
      <c r="L7"/>
    </row>
    <row r="8" spans="1:12" s="1" customFormat="1" x14ac:dyDescent="0.3">
      <c r="A8" s="12">
        <v>1900</v>
      </c>
      <c r="B8" s="13">
        <v>14689</v>
      </c>
      <c r="C8" s="13" t="s">
        <v>1</v>
      </c>
      <c r="D8" s="13" t="s">
        <v>1</v>
      </c>
      <c r="E8" s="13" t="s">
        <v>1</v>
      </c>
      <c r="F8" s="13" t="s">
        <v>1</v>
      </c>
      <c r="G8" s="13">
        <v>7531</v>
      </c>
      <c r="H8" s="14" t="s">
        <v>1</v>
      </c>
      <c r="I8"/>
      <c r="J8"/>
      <c r="K8"/>
      <c r="L8"/>
    </row>
    <row r="9" spans="1:12" s="1" customFormat="1" x14ac:dyDescent="0.3">
      <c r="A9" s="9">
        <v>1910</v>
      </c>
      <c r="B9" s="10">
        <v>22818</v>
      </c>
      <c r="C9" s="10" t="s">
        <v>1</v>
      </c>
      <c r="D9" s="10" t="s">
        <v>1</v>
      </c>
      <c r="E9" s="10" t="s">
        <v>1</v>
      </c>
      <c r="F9" s="10" t="s">
        <v>1</v>
      </c>
      <c r="G9" s="10">
        <v>13193</v>
      </c>
      <c r="H9" s="11" t="s">
        <v>1</v>
      </c>
      <c r="I9"/>
      <c r="J9"/>
      <c r="K9"/>
      <c r="L9"/>
    </row>
    <row r="10" spans="1:12" s="1" customFormat="1" x14ac:dyDescent="0.3">
      <c r="A10" s="12">
        <v>1920</v>
      </c>
      <c r="B10" s="13">
        <v>34680</v>
      </c>
      <c r="C10" s="13" t="s">
        <v>1</v>
      </c>
      <c r="D10" s="13" t="s">
        <v>1</v>
      </c>
      <c r="E10" s="13" t="s">
        <v>1</v>
      </c>
      <c r="F10" s="13" t="s">
        <v>1</v>
      </c>
      <c r="G10" s="13">
        <v>20292</v>
      </c>
      <c r="H10" s="14" t="s">
        <v>1</v>
      </c>
      <c r="I10"/>
      <c r="J10"/>
      <c r="K10"/>
      <c r="L10"/>
    </row>
    <row r="11" spans="1:12" s="1" customFormat="1" x14ac:dyDescent="0.3">
      <c r="A11" s="9">
        <v>1930</v>
      </c>
      <c r="B11" s="10">
        <v>55676</v>
      </c>
      <c r="C11" s="10" t="s">
        <v>1</v>
      </c>
      <c r="D11" s="10" t="s">
        <v>1</v>
      </c>
      <c r="E11" s="10" t="s">
        <v>1</v>
      </c>
      <c r="F11" s="10" t="s">
        <v>1</v>
      </c>
      <c r="G11" s="10">
        <v>32506</v>
      </c>
      <c r="H11" s="11" t="s">
        <v>1</v>
      </c>
      <c r="I11"/>
      <c r="J11"/>
      <c r="K11"/>
      <c r="L11"/>
    </row>
    <row r="12" spans="1:12" s="1" customFormat="1" x14ac:dyDescent="0.3">
      <c r="A12" s="12">
        <v>1940</v>
      </c>
      <c r="B12" s="13">
        <v>72838</v>
      </c>
      <c r="C12" s="13" t="s">
        <v>1</v>
      </c>
      <c r="D12" s="13" t="s">
        <v>1</v>
      </c>
      <c r="E12" s="13" t="s">
        <v>1</v>
      </c>
      <c r="F12" s="13">
        <v>1066</v>
      </c>
      <c r="G12" s="13">
        <v>35752</v>
      </c>
      <c r="H12" s="14" t="s">
        <v>1</v>
      </c>
      <c r="I12"/>
      <c r="J12"/>
      <c r="K12"/>
      <c r="L12"/>
    </row>
    <row r="13" spans="1:12" s="1" customFormat="1" x14ac:dyDescent="0.3">
      <c r="A13" s="9">
        <v>1950</v>
      </c>
      <c r="B13" s="10">
        <v>141216</v>
      </c>
      <c r="C13" s="10" t="s">
        <v>1</v>
      </c>
      <c r="D13" s="10" t="s">
        <v>1</v>
      </c>
      <c r="E13" s="10" t="s">
        <v>1</v>
      </c>
      <c r="F13" s="10">
        <v>2364</v>
      </c>
      <c r="G13" s="10">
        <v>45454</v>
      </c>
      <c r="H13" s="11" t="s">
        <v>1</v>
      </c>
      <c r="I13"/>
      <c r="J13"/>
      <c r="K13"/>
      <c r="L13"/>
    </row>
    <row r="14" spans="1:12" s="1" customFormat="1" x14ac:dyDescent="0.3">
      <c r="A14" s="12">
        <v>1960</v>
      </c>
      <c r="B14" s="13">
        <v>265660</v>
      </c>
      <c r="C14" s="13" t="s">
        <v>1</v>
      </c>
      <c r="D14" s="13" t="s">
        <v>1</v>
      </c>
      <c r="E14" s="13" t="s">
        <v>1</v>
      </c>
      <c r="F14" s="13">
        <v>7004</v>
      </c>
      <c r="G14" s="13">
        <v>212892</v>
      </c>
      <c r="H14" s="14" t="s">
        <v>1</v>
      </c>
      <c r="I14"/>
      <c r="J14"/>
      <c r="K14"/>
      <c r="L14"/>
    </row>
    <row r="15" spans="1:12" s="1" customFormat="1" x14ac:dyDescent="0.3">
      <c r="A15" s="9">
        <v>1970</v>
      </c>
      <c r="B15" s="10">
        <v>351667</v>
      </c>
      <c r="C15" s="10">
        <v>1154</v>
      </c>
      <c r="D15" s="10">
        <v>581</v>
      </c>
      <c r="E15" s="10" t="s">
        <v>1</v>
      </c>
      <c r="F15" s="10">
        <v>6220</v>
      </c>
      <c r="G15" s="10">
        <v>262933</v>
      </c>
      <c r="H15" s="11" t="s">
        <v>1</v>
      </c>
      <c r="I15"/>
      <c r="J15"/>
      <c r="K15"/>
      <c r="L15"/>
    </row>
    <row r="16" spans="1:12" x14ac:dyDescent="0.3">
      <c r="A16" s="12">
        <v>1980</v>
      </c>
      <c r="B16" s="13">
        <v>536415.40955649456</v>
      </c>
      <c r="C16" s="13">
        <v>1732.5448917111401</v>
      </c>
      <c r="D16" s="13">
        <v>1531.76302634953</v>
      </c>
      <c r="E16" s="13"/>
      <c r="F16" s="13">
        <v>6533.5057878458601</v>
      </c>
      <c r="G16" s="13">
        <v>334042.279976586</v>
      </c>
      <c r="H16" s="14">
        <v>192575.315874002</v>
      </c>
    </row>
    <row r="17" spans="1:8" x14ac:dyDescent="0.3">
      <c r="A17" s="9">
        <v>1981</v>
      </c>
      <c r="B17" s="10">
        <v>548539.16590614873</v>
      </c>
      <c r="C17" s="10">
        <v>1881.42341904161</v>
      </c>
      <c r="D17" s="10">
        <v>1564.1566492029101</v>
      </c>
      <c r="E17" s="10"/>
      <c r="F17" s="10">
        <v>6407.8340025961797</v>
      </c>
      <c r="G17" s="10">
        <v>347861.67347009899</v>
      </c>
      <c r="H17" s="11">
        <v>190824.07836520899</v>
      </c>
    </row>
    <row r="18" spans="1:8" x14ac:dyDescent="0.3">
      <c r="A18" s="12">
        <v>1982</v>
      </c>
      <c r="B18" s="13">
        <v>567742.57695250632</v>
      </c>
      <c r="C18" s="13">
        <v>1928.8242487720499</v>
      </c>
      <c r="D18" s="13">
        <v>1641.19032749897</v>
      </c>
      <c r="E18" s="13"/>
      <c r="F18" s="13">
        <v>6283.0489978923397</v>
      </c>
      <c r="G18" s="13">
        <v>356330.03524494299</v>
      </c>
      <c r="H18" s="14">
        <v>201559.4781334</v>
      </c>
    </row>
    <row r="19" spans="1:8" x14ac:dyDescent="0.3">
      <c r="A19" s="9">
        <v>1983</v>
      </c>
      <c r="B19" s="10">
        <v>577492.13314852829</v>
      </c>
      <c r="C19" s="10">
        <v>1958.3634617815701</v>
      </c>
      <c r="D19" s="10">
        <v>1864.3355109399999</v>
      </c>
      <c r="E19" s="10"/>
      <c r="F19" s="10">
        <v>6109.0338537426896</v>
      </c>
      <c r="G19" s="10">
        <v>360350.15323992498</v>
      </c>
      <c r="H19" s="11">
        <v>207210.24708213899</v>
      </c>
    </row>
    <row r="20" spans="1:8" x14ac:dyDescent="0.3">
      <c r="A20" s="12">
        <v>1984</v>
      </c>
      <c r="B20" s="13">
        <v>597810.09924918786</v>
      </c>
      <c r="C20" s="13">
        <v>1995.7548353442601</v>
      </c>
      <c r="D20" s="13">
        <v>2663.0202887564301</v>
      </c>
      <c r="E20" s="13"/>
      <c r="F20" s="13">
        <v>5994.9650884682196</v>
      </c>
      <c r="G20" s="13">
        <v>370776.89805904101</v>
      </c>
      <c r="H20" s="14">
        <v>216379.46097757801</v>
      </c>
    </row>
    <row r="21" spans="1:8" x14ac:dyDescent="0.3">
      <c r="A21" s="9">
        <v>1985</v>
      </c>
      <c r="B21" s="10">
        <v>577370.13642533123</v>
      </c>
      <c r="C21" s="10">
        <v>1561.9865576644399</v>
      </c>
      <c r="D21" s="10">
        <v>3148.9931691540301</v>
      </c>
      <c r="E21" s="10"/>
      <c r="F21" s="10">
        <v>4863.6363172028096</v>
      </c>
      <c r="G21" s="10">
        <v>357455.60041377001</v>
      </c>
      <c r="H21" s="11">
        <v>210339.91996753999</v>
      </c>
    </row>
    <row r="22" spans="1:8" x14ac:dyDescent="0.3">
      <c r="A22" s="12">
        <v>1986</v>
      </c>
      <c r="B22" s="13">
        <v>634451.42873890453</v>
      </c>
      <c r="C22" s="13">
        <v>2093.7589558115401</v>
      </c>
      <c r="D22" s="13">
        <v>4496.2039245373298</v>
      </c>
      <c r="E22" s="13"/>
      <c r="F22" s="13">
        <v>5736.3110002066996</v>
      </c>
      <c r="G22" s="13">
        <v>386952.69797118998</v>
      </c>
      <c r="H22" s="14">
        <v>235172.456887159</v>
      </c>
    </row>
    <row r="23" spans="1:8" x14ac:dyDescent="0.3">
      <c r="A23" s="9">
        <v>1987</v>
      </c>
      <c r="B23" s="10">
        <v>648936.15091433539</v>
      </c>
      <c r="C23" s="10">
        <v>2194.9427282018701</v>
      </c>
      <c r="D23" s="10">
        <v>6060.5224371902796</v>
      </c>
      <c r="E23" s="10"/>
      <c r="F23" s="10">
        <v>5603.7878306042203</v>
      </c>
      <c r="G23" s="10">
        <v>403151.81076971698</v>
      </c>
      <c r="H23" s="11">
        <v>231925.087148622</v>
      </c>
    </row>
    <row r="24" spans="1:8" x14ac:dyDescent="0.3">
      <c r="A24" s="12">
        <v>1988</v>
      </c>
      <c r="B24" s="13">
        <v>652795.17253884114</v>
      </c>
      <c r="C24" s="13">
        <v>2393.24829342162</v>
      </c>
      <c r="D24" s="13">
        <v>6079.6324398263496</v>
      </c>
      <c r="E24" s="13"/>
      <c r="F24" s="13">
        <v>5295.2535331521503</v>
      </c>
      <c r="G24" s="13">
        <v>398473.53746695601</v>
      </c>
      <c r="H24" s="14">
        <v>240553.500805485</v>
      </c>
    </row>
    <row r="25" spans="1:8" x14ac:dyDescent="0.3">
      <c r="A25" s="9">
        <v>1989</v>
      </c>
      <c r="B25" s="10">
        <v>662026.43020829267</v>
      </c>
      <c r="C25" s="10">
        <v>2189.3900151026801</v>
      </c>
      <c r="D25" s="10">
        <v>6498.53645407762</v>
      </c>
      <c r="E25" s="10"/>
      <c r="F25" s="10">
        <v>5227.9911058523703</v>
      </c>
      <c r="G25" s="10">
        <v>404821.34042659798</v>
      </c>
      <c r="H25" s="11">
        <v>243289.17220666201</v>
      </c>
    </row>
    <row r="26" spans="1:8" x14ac:dyDescent="0.3">
      <c r="A26" s="12">
        <v>1990</v>
      </c>
      <c r="B26" s="13">
        <v>668187.01459219947</v>
      </c>
      <c r="C26" s="13">
        <v>2316.2036973805002</v>
      </c>
      <c r="D26" s="13">
        <v>7019.4221016305</v>
      </c>
      <c r="E26" s="13">
        <v>0</v>
      </c>
      <c r="F26" s="13">
        <v>5090.9741563975003</v>
      </c>
      <c r="G26" s="13">
        <v>408820.90370360197</v>
      </c>
      <c r="H26" s="14">
        <v>244939.51093318901</v>
      </c>
    </row>
    <row r="27" spans="1:8" x14ac:dyDescent="0.3">
      <c r="A27" s="9">
        <v>1991</v>
      </c>
      <c r="B27" s="10">
        <v>681275.45230927458</v>
      </c>
      <c r="C27" s="10">
        <v>2504.4945121151</v>
      </c>
      <c r="D27" s="10">
        <v>7769.1337123022004</v>
      </c>
      <c r="E27" s="10">
        <v>0</v>
      </c>
      <c r="F27" s="10">
        <v>6250.2893957412998</v>
      </c>
      <c r="G27" s="10">
        <v>416185.99568876199</v>
      </c>
      <c r="H27" s="11">
        <v>248565.53900035401</v>
      </c>
    </row>
    <row r="28" spans="1:8" x14ac:dyDescent="0.3">
      <c r="A28" s="12">
        <v>1992</v>
      </c>
      <c r="B28" s="13">
        <v>702734.22248300863</v>
      </c>
      <c r="C28" s="13">
        <v>2645.9854234498998</v>
      </c>
      <c r="D28" s="13">
        <v>9076.1381914218</v>
      </c>
      <c r="E28" s="13">
        <v>0</v>
      </c>
      <c r="F28" s="13">
        <v>5452</v>
      </c>
      <c r="G28" s="13">
        <v>424937.15756810299</v>
      </c>
      <c r="H28" s="14">
        <v>260622.941300034</v>
      </c>
    </row>
    <row r="29" spans="1:8" x14ac:dyDescent="0.3">
      <c r="A29" s="9">
        <v>1993</v>
      </c>
      <c r="B29" s="10">
        <v>708195.47475191311</v>
      </c>
      <c r="C29" s="10">
        <v>2794.6826650936</v>
      </c>
      <c r="D29" s="10">
        <v>10417.299622562599</v>
      </c>
      <c r="E29" s="10">
        <v>0</v>
      </c>
      <c r="F29" s="10">
        <v>5408.3869908838997</v>
      </c>
      <c r="G29" s="10">
        <v>433006.285804855</v>
      </c>
      <c r="H29" s="11">
        <v>256568.819668518</v>
      </c>
    </row>
    <row r="30" spans="1:8" x14ac:dyDescent="0.3">
      <c r="A30" s="12">
        <v>1994</v>
      </c>
      <c r="B30" s="13">
        <v>722506.04880999215</v>
      </c>
      <c r="C30" s="13">
        <v>3471.3897428468999</v>
      </c>
      <c r="D30" s="13">
        <v>12068.329360842101</v>
      </c>
      <c r="E30" s="13">
        <v>0</v>
      </c>
      <c r="F30" s="13">
        <v>5444.8409476522002</v>
      </c>
      <c r="G30" s="13">
        <v>441646.955180283</v>
      </c>
      <c r="H30" s="14">
        <v>259874.53357836799</v>
      </c>
    </row>
    <row r="31" spans="1:8" x14ac:dyDescent="0.3">
      <c r="A31" s="9">
        <v>1995</v>
      </c>
      <c r="B31" s="10">
        <v>750399.36241021368</v>
      </c>
      <c r="C31" s="10">
        <v>4985.8533781425003</v>
      </c>
      <c r="D31" s="10">
        <v>16092.014485567501</v>
      </c>
      <c r="E31" s="10">
        <v>1630.2043497452</v>
      </c>
      <c r="F31" s="10">
        <v>5477.9203387885</v>
      </c>
      <c r="G31" s="10">
        <v>448838.20403957798</v>
      </c>
      <c r="H31" s="11">
        <v>273375.16581839201</v>
      </c>
    </row>
    <row r="32" spans="1:8" x14ac:dyDescent="0.3">
      <c r="A32" s="12">
        <v>1996</v>
      </c>
      <c r="B32" s="13">
        <v>771217.77102289139</v>
      </c>
      <c r="C32" s="13">
        <v>5721.3943521049996</v>
      </c>
      <c r="D32" s="13">
        <v>21738.146421122801</v>
      </c>
      <c r="E32" s="13">
        <v>2145.2425897476001</v>
      </c>
      <c r="F32" s="13">
        <v>5460.6619195949997</v>
      </c>
      <c r="G32" s="13">
        <v>451758.96830089903</v>
      </c>
      <c r="H32" s="14">
        <v>284393.35743942199</v>
      </c>
    </row>
    <row r="33" spans="1:8" x14ac:dyDescent="0.3">
      <c r="A33" s="9">
        <v>1997</v>
      </c>
      <c r="B33" s="10">
        <v>778343.91452739469</v>
      </c>
      <c r="C33" s="10">
        <v>6596.0027625202001</v>
      </c>
      <c r="D33" s="10">
        <v>23234.5870913035</v>
      </c>
      <c r="E33" s="10">
        <v>2334.5157786026998</v>
      </c>
      <c r="F33" s="10">
        <v>5503.8030101573004</v>
      </c>
      <c r="G33" s="10">
        <v>460928.55014230998</v>
      </c>
      <c r="H33" s="11">
        <v>279746.45574250101</v>
      </c>
    </row>
    <row r="34" spans="1:8" x14ac:dyDescent="0.3">
      <c r="A34" s="12">
        <v>1998</v>
      </c>
      <c r="B34" s="13">
        <v>810475.13935997908</v>
      </c>
      <c r="C34" s="13">
        <v>9440.7148259204005</v>
      </c>
      <c r="D34" s="13">
        <v>25975.710790937701</v>
      </c>
      <c r="E34" s="13">
        <v>2756.9721944304001</v>
      </c>
      <c r="F34" s="13">
        <v>5556.9591875204997</v>
      </c>
      <c r="G34" s="13">
        <v>471381.21496304002</v>
      </c>
      <c r="H34" s="14">
        <v>295363.56739813002</v>
      </c>
    </row>
    <row r="35" spans="1:8" x14ac:dyDescent="0.3">
      <c r="A35" s="9">
        <v>1999</v>
      </c>
      <c r="B35" s="10">
        <v>830120.58351359121</v>
      </c>
      <c r="C35" s="10">
        <v>11623.923843274801</v>
      </c>
      <c r="D35" s="10">
        <v>27978.050258899701</v>
      </c>
      <c r="E35" s="10">
        <v>3074.0146840759999</v>
      </c>
      <c r="F35" s="10">
        <v>5485.9012290067003</v>
      </c>
      <c r="G35" s="10">
        <v>478707.20724442502</v>
      </c>
      <c r="H35" s="11">
        <v>303251.48625390901</v>
      </c>
    </row>
    <row r="36" spans="1:8" x14ac:dyDescent="0.3">
      <c r="A36" s="12">
        <v>2000</v>
      </c>
      <c r="B36" s="13">
        <v>848374.53463526722</v>
      </c>
      <c r="C36" s="13">
        <v>14043.341197761099</v>
      </c>
      <c r="D36" s="13">
        <v>30240.2455603905</v>
      </c>
      <c r="E36" s="13">
        <v>3961.2195782811</v>
      </c>
      <c r="F36" s="13">
        <v>5495.7009795695003</v>
      </c>
      <c r="G36" s="13">
        <v>489183.41110023099</v>
      </c>
      <c r="H36" s="14">
        <v>305450.61621903401</v>
      </c>
    </row>
    <row r="37" spans="1:8" x14ac:dyDescent="0.3">
      <c r="A37" s="9">
        <v>2001</v>
      </c>
      <c r="B37" s="10">
        <v>865701.03588985815</v>
      </c>
      <c r="C37" s="10">
        <v>15783.4424517677</v>
      </c>
      <c r="D37" s="10">
        <v>32255.103924638501</v>
      </c>
      <c r="E37" s="10">
        <v>4593.1250255307004</v>
      </c>
      <c r="F37" s="10">
        <v>5493.4092544242003</v>
      </c>
      <c r="G37" s="10">
        <v>495341.08393038303</v>
      </c>
      <c r="H37" s="11">
        <v>312234.87130311399</v>
      </c>
    </row>
    <row r="38" spans="1:8" x14ac:dyDescent="0.3">
      <c r="A38" s="12">
        <v>2002</v>
      </c>
      <c r="B38" s="13">
        <v>881529.66246937343</v>
      </c>
      <c r="C38" s="13">
        <v>17806.951422514401</v>
      </c>
      <c r="D38" s="13">
        <v>33551.880568725501</v>
      </c>
      <c r="E38" s="13">
        <v>5408.4413828959996</v>
      </c>
      <c r="F38" s="13">
        <v>5526.0253685084999</v>
      </c>
      <c r="G38" s="13">
        <v>501659.92273296701</v>
      </c>
      <c r="H38" s="14">
        <v>317576.44099376199</v>
      </c>
    </row>
    <row r="39" spans="1:8" x14ac:dyDescent="0.3">
      <c r="A39" s="9">
        <v>2003</v>
      </c>
      <c r="B39" s="10">
        <v>897837.64452361478</v>
      </c>
      <c r="C39" s="10">
        <v>20675.427375044601</v>
      </c>
      <c r="D39" s="10">
        <v>36448.324723090198</v>
      </c>
      <c r="E39" s="10">
        <v>7328.1897835828004</v>
      </c>
      <c r="F39" s="10">
        <v>5558.3461084003002</v>
      </c>
      <c r="G39" s="10">
        <v>506868.24344470102</v>
      </c>
      <c r="H39" s="11">
        <v>320959.11308879597</v>
      </c>
    </row>
    <row r="40" spans="1:8" x14ac:dyDescent="0.3">
      <c r="A40" s="12">
        <v>2004</v>
      </c>
      <c r="B40" s="13">
        <v>914010.75244575785</v>
      </c>
      <c r="C40" s="13">
        <v>23622.594910537598</v>
      </c>
      <c r="D40" s="13">
        <v>37245.3870913227</v>
      </c>
      <c r="E40" s="13">
        <v>9566.7725878781002</v>
      </c>
      <c r="F40" s="13">
        <v>5595.3505319445003</v>
      </c>
      <c r="G40" s="13">
        <v>511338.099782629</v>
      </c>
      <c r="H40" s="14">
        <v>326642.54754144599</v>
      </c>
    </row>
    <row r="41" spans="1:8" x14ac:dyDescent="0.3">
      <c r="A41" s="9">
        <v>2005</v>
      </c>
      <c r="B41" s="10">
        <v>940003.52091112104</v>
      </c>
      <c r="C41" s="10">
        <v>26987.006220188901</v>
      </c>
      <c r="D41" s="10">
        <v>38255.536330676703</v>
      </c>
      <c r="E41" s="10">
        <v>13780.4554249306</v>
      </c>
      <c r="F41" s="10">
        <v>5672.1264986628003</v>
      </c>
      <c r="G41" s="10">
        <v>519181.867013251</v>
      </c>
      <c r="H41" s="11">
        <v>336126.529423411</v>
      </c>
    </row>
    <row r="42" spans="1:8" x14ac:dyDescent="0.3">
      <c r="A42" s="12">
        <v>2006</v>
      </c>
      <c r="B42" s="13">
        <v>959474.19138740585</v>
      </c>
      <c r="C42" s="13">
        <v>30775.102670890599</v>
      </c>
      <c r="D42" s="13">
        <v>38809.031749364403</v>
      </c>
      <c r="E42" s="13">
        <v>17705.069352423401</v>
      </c>
      <c r="F42" s="13">
        <v>5853.8116186693996</v>
      </c>
      <c r="G42" s="13">
        <v>521728.44083818898</v>
      </c>
      <c r="H42" s="14">
        <v>344602.735157869</v>
      </c>
    </row>
    <row r="43" spans="1:8" x14ac:dyDescent="0.3">
      <c r="A43" s="9">
        <v>2007</v>
      </c>
      <c r="B43" s="10">
        <v>977258.09701058385</v>
      </c>
      <c r="C43" s="10">
        <v>32685.521216599001</v>
      </c>
      <c r="D43" s="10">
        <v>40821.444974110302</v>
      </c>
      <c r="E43" s="10">
        <v>20658.2036778121</v>
      </c>
      <c r="F43" s="10">
        <v>5858.3498129595</v>
      </c>
      <c r="G43" s="10">
        <v>525837.18157003995</v>
      </c>
      <c r="H43" s="11">
        <v>351397.39575906302</v>
      </c>
    </row>
    <row r="44" spans="1:8" x14ac:dyDescent="0.3">
      <c r="A44" s="12">
        <v>2008</v>
      </c>
      <c r="B44" s="13">
        <v>984031.51423993811</v>
      </c>
      <c r="C44" s="13">
        <v>34226.302725465503</v>
      </c>
      <c r="D44" s="13">
        <v>41219.515507248499</v>
      </c>
      <c r="E44" s="13">
        <v>22620.732767619898</v>
      </c>
      <c r="F44" s="13">
        <v>5861.6624218202996</v>
      </c>
      <c r="G44" s="13">
        <v>526372.76859562495</v>
      </c>
      <c r="H44" s="14">
        <v>353730.53222215897</v>
      </c>
    </row>
    <row r="45" spans="1:8" x14ac:dyDescent="0.3">
      <c r="A45" s="9">
        <v>2009</v>
      </c>
      <c r="B45" s="10">
        <v>984273.89852232789</v>
      </c>
      <c r="C45" s="10">
        <v>34736.542860945599</v>
      </c>
      <c r="D45" s="10">
        <v>41262.587614721902</v>
      </c>
      <c r="E45" s="10">
        <v>24280.264728071099</v>
      </c>
      <c r="F45" s="10">
        <v>5884.2825385403003</v>
      </c>
      <c r="G45" s="10">
        <v>523860.29073226597</v>
      </c>
      <c r="H45" s="11">
        <v>354249.93004778301</v>
      </c>
    </row>
    <row r="46" spans="1:8" x14ac:dyDescent="0.3">
      <c r="A46" s="15">
        <v>2010</v>
      </c>
      <c r="B46" s="13">
        <v>981015.27456146071</v>
      </c>
      <c r="C46" s="13">
        <v>35071.093217437607</v>
      </c>
      <c r="D46" s="13">
        <v>41005.092064922414</v>
      </c>
      <c r="E46" s="13">
        <v>25388.819159524817</v>
      </c>
      <c r="F46" s="13">
        <v>5642.3559552126426</v>
      </c>
      <c r="G46" s="13">
        <v>520678.1338697591</v>
      </c>
      <c r="H46" s="14">
        <v>353229.78029460425</v>
      </c>
    </row>
    <row r="47" spans="1:8" x14ac:dyDescent="0.3">
      <c r="A47" s="16">
        <v>2011</v>
      </c>
      <c r="B47" s="10">
        <v>985318.03247447591</v>
      </c>
      <c r="C47" s="10">
        <v>35961.050576846668</v>
      </c>
      <c r="D47" s="10">
        <v>41259.153795534134</v>
      </c>
      <c r="E47" s="10">
        <v>25857.669268342393</v>
      </c>
      <c r="F47" s="10">
        <v>5506.4840883359366</v>
      </c>
      <c r="G47" s="10">
        <v>522226.31840646133</v>
      </c>
      <c r="H47" s="11">
        <v>354507.35633895535</v>
      </c>
    </row>
    <row r="48" spans="1:8" x14ac:dyDescent="0.3">
      <c r="A48" s="15">
        <v>2012</v>
      </c>
      <c r="B48" s="13">
        <v>988997.38952427579</v>
      </c>
      <c r="C48" s="13">
        <v>37147.952930515668</v>
      </c>
      <c r="D48" s="13">
        <v>41466.314588601155</v>
      </c>
      <c r="E48" s="13">
        <v>26512.262531499618</v>
      </c>
      <c r="F48" s="13">
        <v>5412.5151126730616</v>
      </c>
      <c r="G48" s="13">
        <v>522398.79931858549</v>
      </c>
      <c r="H48" s="14">
        <v>356059.54504240095</v>
      </c>
    </row>
    <row r="49" spans="1:8" x14ac:dyDescent="0.3">
      <c r="A49" s="16">
        <v>2013</v>
      </c>
      <c r="B49" s="10">
        <v>994015.84429705923</v>
      </c>
      <c r="C49" s="10">
        <v>38896.014297235903</v>
      </c>
      <c r="D49" s="10">
        <v>41944.602728428894</v>
      </c>
      <c r="E49" s="10">
        <v>27347.23088868026</v>
      </c>
      <c r="F49" s="10">
        <v>5298.6280953429177</v>
      </c>
      <c r="G49" s="10">
        <v>523569.22196145967</v>
      </c>
      <c r="H49" s="11">
        <v>356960.14632591163</v>
      </c>
    </row>
    <row r="50" spans="1:8" x14ac:dyDescent="0.3">
      <c r="A50" s="15">
        <v>2014</v>
      </c>
      <c r="B50" s="13">
        <v>999686.90199783689</v>
      </c>
      <c r="C50" s="13">
        <v>40534.693268283874</v>
      </c>
      <c r="D50" s="13">
        <v>42347.008974437711</v>
      </c>
      <c r="E50" s="13">
        <v>28116.662861091107</v>
      </c>
      <c r="F50" s="13">
        <v>5233.5251783521062</v>
      </c>
      <c r="G50" s="13">
        <v>524755.22059209796</v>
      </c>
      <c r="H50" s="14">
        <v>358699.79112357419</v>
      </c>
    </row>
    <row r="51" spans="1:8" x14ac:dyDescent="0.3">
      <c r="A51" s="16">
        <v>2015</v>
      </c>
      <c r="B51" s="10">
        <v>1005919.9183947027</v>
      </c>
      <c r="C51" s="10">
        <v>42144.345112090217</v>
      </c>
      <c r="D51" s="10">
        <v>43955.727859595027</v>
      </c>
      <c r="E51" s="10">
        <v>28602.358151174933</v>
      </c>
      <c r="F51" s="10">
        <v>5113.0098761773261</v>
      </c>
      <c r="G51" s="10">
        <v>527138.42220637947</v>
      </c>
      <c r="H51" s="11">
        <v>358966.05518928583</v>
      </c>
    </row>
    <row r="52" spans="1:8" x14ac:dyDescent="0.3">
      <c r="A52" s="15">
        <v>2016</v>
      </c>
      <c r="B52" s="13">
        <v>1013296.1177583792</v>
      </c>
      <c r="C52" s="13">
        <v>44552.1646035144</v>
      </c>
      <c r="D52" s="13">
        <v>44383.473169437624</v>
      </c>
      <c r="E52" s="13">
        <v>29738.768507291563</v>
      </c>
      <c r="F52" s="13">
        <v>4958.7380129799494</v>
      </c>
      <c r="G52" s="13">
        <v>528930.70285899437</v>
      </c>
      <c r="H52" s="14">
        <v>360732.27060616121</v>
      </c>
    </row>
    <row r="53" spans="1:8" x14ac:dyDescent="0.3">
      <c r="A53" s="16">
        <v>2017</v>
      </c>
      <c r="B53" s="10">
        <v>1021152.8811211748</v>
      </c>
      <c r="C53" s="10">
        <v>46103.008483549202</v>
      </c>
      <c r="D53" s="10">
        <v>45151.21684908375</v>
      </c>
      <c r="E53" s="10">
        <v>30451.286309636354</v>
      </c>
      <c r="F53" s="10">
        <v>4858.9578777386323</v>
      </c>
      <c r="G53" s="10">
        <v>533693.63860110543</v>
      </c>
      <c r="H53" s="11">
        <v>360894.77300006151</v>
      </c>
    </row>
    <row r="54" spans="1:8" x14ac:dyDescent="0.3">
      <c r="A54" s="15">
        <v>2018</v>
      </c>
      <c r="B54" s="13">
        <v>1028511.3738690506</v>
      </c>
      <c r="C54" s="13">
        <v>48064.011008219866</v>
      </c>
      <c r="D54" s="13">
        <v>45909.302345707416</v>
      </c>
      <c r="E54" s="13">
        <v>32254.382937431157</v>
      </c>
      <c r="F54" s="13">
        <v>4767.4594608626967</v>
      </c>
      <c r="G54" s="13">
        <v>538882.532818306</v>
      </c>
      <c r="H54" s="14">
        <v>358633.68529852328</v>
      </c>
    </row>
    <row r="55" spans="1:8" x14ac:dyDescent="0.3">
      <c r="A55" s="16">
        <v>2019</v>
      </c>
      <c r="B55" s="10">
        <v>1038204.7597692494</v>
      </c>
      <c r="C55" s="10">
        <v>50313.493821786702</v>
      </c>
      <c r="D55" s="10">
        <v>46721.06081134711</v>
      </c>
      <c r="E55" s="10">
        <v>33389.247239557139</v>
      </c>
      <c r="F55" s="10">
        <v>4690.0132506272976</v>
      </c>
      <c r="G55" s="10">
        <v>541288.08178319887</v>
      </c>
      <c r="H55" s="11">
        <v>361802.86286273226</v>
      </c>
    </row>
    <row r="56" spans="1:8" x14ac:dyDescent="0.3">
      <c r="A56" s="15">
        <v>2020</v>
      </c>
      <c r="B56" s="13">
        <v>1045589</v>
      </c>
      <c r="C56" s="13">
        <v>52643</v>
      </c>
      <c r="D56" s="13">
        <v>47208</v>
      </c>
      <c r="E56" s="13">
        <v>34378</v>
      </c>
      <c r="F56" s="13">
        <v>4615</v>
      </c>
      <c r="G56" s="13">
        <v>543136</v>
      </c>
      <c r="H56" s="14">
        <v>363609</v>
      </c>
    </row>
    <row r="57" spans="1:8" x14ac:dyDescent="0.3">
      <c r="A57" s="16">
        <v>2021</v>
      </c>
      <c r="B57" s="10">
        <v>1058318</v>
      </c>
      <c r="C57" s="10">
        <v>55174</v>
      </c>
      <c r="D57" s="10">
        <v>48222</v>
      </c>
      <c r="E57" s="10">
        <v>35588</v>
      </c>
      <c r="F57" s="10">
        <v>4603</v>
      </c>
      <c r="G57" s="10">
        <v>546061</v>
      </c>
      <c r="H57" s="11">
        <v>368670</v>
      </c>
    </row>
    <row r="58" spans="1:8" x14ac:dyDescent="0.3">
      <c r="A58" s="15">
        <v>2022</v>
      </c>
      <c r="B58" s="13">
        <v>1072298</v>
      </c>
      <c r="C58" s="13">
        <v>56758</v>
      </c>
      <c r="D58" s="13">
        <v>48906</v>
      </c>
      <c r="E58" s="13">
        <v>36179</v>
      </c>
      <c r="F58" s="13">
        <v>4599</v>
      </c>
      <c r="G58" s="13">
        <v>554021</v>
      </c>
      <c r="H58" s="14">
        <v>371835</v>
      </c>
    </row>
    <row r="59" spans="1:8" x14ac:dyDescent="0.3">
      <c r="A59" s="16">
        <v>2023</v>
      </c>
      <c r="B59" s="10">
        <v>1080300</v>
      </c>
      <c r="C59" s="10">
        <v>59464</v>
      </c>
      <c r="D59" s="10">
        <v>49111</v>
      </c>
      <c r="E59" s="10">
        <v>36980</v>
      </c>
      <c r="F59" s="10">
        <v>4588</v>
      </c>
      <c r="G59" s="10">
        <v>555823</v>
      </c>
      <c r="H59" s="11">
        <v>374334</v>
      </c>
    </row>
    <row r="60" spans="1:8" x14ac:dyDescent="0.3">
      <c r="A60" s="15">
        <v>2024</v>
      </c>
      <c r="B60" s="13">
        <v>1086634</v>
      </c>
      <c r="C60" s="13">
        <v>62780</v>
      </c>
      <c r="D60" s="13">
        <v>49159</v>
      </c>
      <c r="E60" s="13">
        <v>37713</v>
      </c>
      <c r="F60" s="13">
        <v>4565</v>
      </c>
      <c r="G60" s="13">
        <v>557219</v>
      </c>
      <c r="H60" s="14">
        <v>375198</v>
      </c>
    </row>
    <row r="61" spans="1:8" x14ac:dyDescent="0.3">
      <c r="A61" s="17">
        <v>2025</v>
      </c>
      <c r="B61" s="18">
        <v>1093761</v>
      </c>
      <c r="C61" s="18">
        <v>66736</v>
      </c>
      <c r="D61" s="18">
        <v>48967</v>
      </c>
      <c r="E61" s="18">
        <v>38421</v>
      </c>
      <c r="F61" s="18">
        <v>4535</v>
      </c>
      <c r="G61" s="18">
        <v>557901</v>
      </c>
      <c r="H61" s="19">
        <v>377201</v>
      </c>
    </row>
    <row r="62" spans="1:8" x14ac:dyDescent="0.3">
      <c r="B62" s="3"/>
      <c r="C62" s="3"/>
      <c r="D62" s="3"/>
      <c r="E62" s="3"/>
      <c r="F62" s="3"/>
      <c r="G62" s="3"/>
      <c r="H62" s="3"/>
    </row>
    <row r="63" spans="1:8" x14ac:dyDescent="0.3">
      <c r="A63" s="4" t="s">
        <v>2</v>
      </c>
      <c r="B63" s="4"/>
      <c r="C63" s="5"/>
      <c r="D63" s="5"/>
      <c r="E63" s="5"/>
      <c r="F63" s="5"/>
      <c r="G63" s="5"/>
      <c r="H63" s="5"/>
    </row>
    <row r="64" spans="1:8" ht="31.5" customHeight="1" x14ac:dyDescent="0.3">
      <c r="A64" s="34" t="s">
        <v>14</v>
      </c>
      <c r="B64" s="34"/>
      <c r="C64" s="35"/>
      <c r="D64" s="35"/>
      <c r="E64" s="35"/>
      <c r="F64" s="35"/>
      <c r="G64" s="35"/>
      <c r="H64" s="35"/>
    </row>
    <row r="65" spans="1:8" x14ac:dyDescent="0.3">
      <c r="A65" s="32" t="s">
        <v>4</v>
      </c>
      <c r="B65" s="32"/>
      <c r="C65" s="33"/>
      <c r="D65" s="33"/>
      <c r="E65" s="33"/>
      <c r="F65" s="33"/>
      <c r="G65" s="33"/>
      <c r="H65" s="33"/>
    </row>
  </sheetData>
  <mergeCells count="3">
    <mergeCell ref="A1:H1"/>
    <mergeCell ref="A65:H65"/>
    <mergeCell ref="A64:H64"/>
  </mergeCells>
  <pageMargins left="0.7" right="0.7" top="0.75" bottom="0.75" header="0.3" footer="0.3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3879-11B2-4E56-B218-FE83576C6C5F}">
  <sheetPr>
    <pageSetUpPr fitToPage="1"/>
  </sheetPr>
  <dimension ref="A1:K23"/>
  <sheetViews>
    <sheetView workbookViewId="0">
      <pane xSplit="1" topLeftCell="B1" activePane="topRight" state="frozen"/>
      <selection pane="topRight" sqref="A1:H1"/>
    </sheetView>
  </sheetViews>
  <sheetFormatPr defaultColWidth="9.109375" defaultRowHeight="14.4" x14ac:dyDescent="0.3"/>
  <cols>
    <col min="1" max="1" width="22.6640625" style="2" bestFit="1" customWidth="1"/>
    <col min="2" max="2" width="12.21875" style="2" bestFit="1" customWidth="1"/>
    <col min="3" max="3" width="8.5546875" style="2" bestFit="1" customWidth="1"/>
    <col min="4" max="4" width="10.33203125" style="2" bestFit="1" customWidth="1"/>
    <col min="5" max="5" width="9.88671875" style="2" bestFit="1" customWidth="1"/>
    <col min="6" max="6" width="12.88671875" style="2" bestFit="1" customWidth="1"/>
    <col min="7" max="7" width="7.5546875" style="2" bestFit="1" customWidth="1"/>
    <col min="8" max="8" width="7.44140625" customWidth="1"/>
    <col min="12" max="16384" width="9.109375" style="2"/>
  </cols>
  <sheetData>
    <row r="1" spans="1:11" ht="30" customHeight="1" x14ac:dyDescent="0.3">
      <c r="A1" s="31" t="s">
        <v>13</v>
      </c>
      <c r="B1" s="31"/>
      <c r="C1" s="31"/>
      <c r="D1" s="31"/>
      <c r="E1" s="31"/>
      <c r="F1" s="31"/>
      <c r="G1" s="31"/>
    </row>
    <row r="2" spans="1:11" ht="34.950000000000003" customHeight="1" x14ac:dyDescent="0.3">
      <c r="A2" s="6" t="s">
        <v>0</v>
      </c>
      <c r="B2" s="7" t="s">
        <v>3</v>
      </c>
      <c r="C2" s="7" t="s">
        <v>6</v>
      </c>
      <c r="D2" s="7" t="s">
        <v>7</v>
      </c>
      <c r="E2" s="7" t="s">
        <v>8</v>
      </c>
      <c r="F2" s="7" t="s">
        <v>9</v>
      </c>
      <c r="G2" s="8" t="s">
        <v>10</v>
      </c>
    </row>
    <row r="3" spans="1:11" x14ac:dyDescent="0.3">
      <c r="A3" s="9">
        <v>1850</v>
      </c>
      <c r="B3" s="10" t="s">
        <v>1</v>
      </c>
      <c r="C3" s="10" t="s">
        <v>1</v>
      </c>
      <c r="D3" s="10" t="s">
        <v>1</v>
      </c>
      <c r="E3" s="10" t="s">
        <v>1</v>
      </c>
      <c r="F3" s="10" t="s">
        <v>1</v>
      </c>
      <c r="G3" s="11">
        <v>400</v>
      </c>
    </row>
    <row r="4" spans="1:11" x14ac:dyDescent="0.3">
      <c r="A4" s="12">
        <v>1860</v>
      </c>
      <c r="B4" s="13" t="s">
        <v>1</v>
      </c>
      <c r="C4" s="13" t="s">
        <v>1</v>
      </c>
      <c r="D4" s="13" t="s">
        <v>1</v>
      </c>
      <c r="E4" s="13" t="s">
        <v>1</v>
      </c>
      <c r="F4" s="13" t="s">
        <v>1</v>
      </c>
      <c r="G4" s="14">
        <v>915</v>
      </c>
    </row>
    <row r="5" spans="1:11" x14ac:dyDescent="0.3">
      <c r="A5" s="9">
        <v>1870</v>
      </c>
      <c r="B5" s="10">
        <v>5716</v>
      </c>
      <c r="C5" s="10" t="s">
        <v>1</v>
      </c>
      <c r="D5" s="10" t="s">
        <v>1</v>
      </c>
      <c r="E5" s="10" t="s">
        <v>1</v>
      </c>
      <c r="F5" s="10" t="s">
        <v>1</v>
      </c>
      <c r="G5" s="11">
        <v>3215</v>
      </c>
    </row>
    <row r="6" spans="1:11" s="1" customFormat="1" x14ac:dyDescent="0.3">
      <c r="A6" s="12">
        <v>1880</v>
      </c>
      <c r="B6" s="13">
        <v>17006</v>
      </c>
      <c r="C6" s="13" t="s">
        <v>1</v>
      </c>
      <c r="D6" s="13" t="s">
        <v>1</v>
      </c>
      <c r="E6" s="13" t="s">
        <v>1</v>
      </c>
      <c r="F6" s="13" t="s">
        <v>1</v>
      </c>
      <c r="G6" s="14">
        <v>7007</v>
      </c>
      <c r="H6"/>
      <c r="I6"/>
      <c r="J6"/>
      <c r="K6"/>
    </row>
    <row r="7" spans="1:11" s="1" customFormat="1" x14ac:dyDescent="0.3">
      <c r="A7" s="9">
        <v>1890</v>
      </c>
      <c r="B7" s="10">
        <v>12673</v>
      </c>
      <c r="C7" s="10" t="s">
        <v>1</v>
      </c>
      <c r="D7" s="10" t="s">
        <v>1</v>
      </c>
      <c r="E7" s="10" t="s">
        <v>1</v>
      </c>
      <c r="F7" s="10" t="s">
        <v>1</v>
      </c>
      <c r="G7" s="11">
        <v>5150</v>
      </c>
      <c r="H7"/>
      <c r="I7"/>
      <c r="J7"/>
      <c r="K7"/>
    </row>
    <row r="8" spans="1:11" s="1" customFormat="1" x14ac:dyDescent="0.3">
      <c r="A8" s="12">
        <v>1900</v>
      </c>
      <c r="B8" s="13">
        <v>14689</v>
      </c>
      <c r="C8" s="13" t="s">
        <v>1</v>
      </c>
      <c r="D8" s="13" t="s">
        <v>1</v>
      </c>
      <c r="E8" s="13" t="s">
        <v>1</v>
      </c>
      <c r="F8" s="13" t="s">
        <v>1</v>
      </c>
      <c r="G8" s="14">
        <v>7531</v>
      </c>
      <c r="H8"/>
      <c r="I8"/>
      <c r="J8"/>
      <c r="K8"/>
    </row>
    <row r="9" spans="1:11" s="1" customFormat="1" x14ac:dyDescent="0.3">
      <c r="A9" s="9">
        <v>1910</v>
      </c>
      <c r="B9" s="10">
        <v>22818</v>
      </c>
      <c r="C9" s="10" t="s">
        <v>1</v>
      </c>
      <c r="D9" s="10" t="s">
        <v>1</v>
      </c>
      <c r="E9" s="10" t="s">
        <v>1</v>
      </c>
      <c r="F9" s="10" t="s">
        <v>1</v>
      </c>
      <c r="G9" s="11">
        <v>13193</v>
      </c>
      <c r="H9"/>
      <c r="I9"/>
      <c r="J9"/>
      <c r="K9"/>
    </row>
    <row r="10" spans="1:11" s="1" customFormat="1" x14ac:dyDescent="0.3">
      <c r="A10" s="12">
        <v>1920</v>
      </c>
      <c r="B10" s="13">
        <v>34680</v>
      </c>
      <c r="C10" s="13" t="s">
        <v>1</v>
      </c>
      <c r="D10" s="13" t="s">
        <v>1</v>
      </c>
      <c r="E10" s="13" t="s">
        <v>1</v>
      </c>
      <c r="F10" s="13" t="s">
        <v>1</v>
      </c>
      <c r="G10" s="14">
        <v>20292</v>
      </c>
      <c r="H10"/>
      <c r="I10"/>
      <c r="J10"/>
      <c r="K10"/>
    </row>
    <row r="11" spans="1:11" s="1" customFormat="1" x14ac:dyDescent="0.3">
      <c r="A11" s="9">
        <v>1930</v>
      </c>
      <c r="B11" s="10">
        <v>55676</v>
      </c>
      <c r="C11" s="10" t="s">
        <v>1</v>
      </c>
      <c r="D11" s="10" t="s">
        <v>1</v>
      </c>
      <c r="E11" s="10" t="s">
        <v>1</v>
      </c>
      <c r="F11" s="10" t="s">
        <v>1</v>
      </c>
      <c r="G11" s="11">
        <v>32506</v>
      </c>
      <c r="H11"/>
      <c r="I11"/>
      <c r="J11"/>
      <c r="K11"/>
    </row>
    <row r="12" spans="1:11" s="1" customFormat="1" x14ac:dyDescent="0.3">
      <c r="A12" s="12">
        <v>1940</v>
      </c>
      <c r="B12" s="13">
        <v>72838</v>
      </c>
      <c r="C12" s="13" t="s">
        <v>1</v>
      </c>
      <c r="D12" s="13" t="s">
        <v>1</v>
      </c>
      <c r="E12" s="13" t="s">
        <v>1</v>
      </c>
      <c r="F12" s="13">
        <v>1066</v>
      </c>
      <c r="G12" s="14">
        <v>35752</v>
      </c>
      <c r="H12"/>
      <c r="I12"/>
      <c r="J12"/>
      <c r="K12"/>
    </row>
    <row r="13" spans="1:11" s="1" customFormat="1" x14ac:dyDescent="0.3">
      <c r="A13" s="9">
        <v>1950</v>
      </c>
      <c r="B13" s="10">
        <v>141216</v>
      </c>
      <c r="C13" s="10" t="s">
        <v>1</v>
      </c>
      <c r="D13" s="10" t="s">
        <v>1</v>
      </c>
      <c r="E13" s="10" t="s">
        <v>1</v>
      </c>
      <c r="F13" s="10">
        <v>2364</v>
      </c>
      <c r="G13" s="11">
        <v>45454</v>
      </c>
      <c r="H13"/>
      <c r="I13"/>
      <c r="J13"/>
      <c r="K13"/>
    </row>
    <row r="14" spans="1:11" s="1" customFormat="1" x14ac:dyDescent="0.3">
      <c r="A14" s="12">
        <v>1960</v>
      </c>
      <c r="B14" s="13">
        <v>265660</v>
      </c>
      <c r="C14" s="13" t="s">
        <v>1</v>
      </c>
      <c r="D14" s="13" t="s">
        <v>1</v>
      </c>
      <c r="E14" s="13" t="s">
        <v>1</v>
      </c>
      <c r="F14" s="13">
        <v>7004</v>
      </c>
      <c r="G14" s="14">
        <v>212892</v>
      </c>
      <c r="H14"/>
      <c r="I14"/>
      <c r="J14"/>
      <c r="K14"/>
    </row>
    <row r="15" spans="1:11" s="1" customFormat="1" x14ac:dyDescent="0.3">
      <c r="A15" s="9">
        <v>1970</v>
      </c>
      <c r="B15" s="10">
        <v>351667</v>
      </c>
      <c r="C15" s="10">
        <v>1154</v>
      </c>
      <c r="D15" s="10">
        <v>581</v>
      </c>
      <c r="E15" s="10" t="s">
        <v>1</v>
      </c>
      <c r="F15" s="10">
        <v>6220</v>
      </c>
      <c r="G15" s="11">
        <v>262933</v>
      </c>
      <c r="H15"/>
      <c r="I15"/>
      <c r="J15"/>
      <c r="K15"/>
    </row>
    <row r="16" spans="1:11" x14ac:dyDescent="0.3">
      <c r="A16" s="12">
        <v>1980</v>
      </c>
      <c r="B16" s="13">
        <v>531443</v>
      </c>
      <c r="C16" s="13">
        <v>1674</v>
      </c>
      <c r="D16" s="13">
        <v>1489</v>
      </c>
      <c r="E16" s="13" t="s">
        <v>1</v>
      </c>
      <c r="F16" s="13">
        <v>6554</v>
      </c>
      <c r="G16" s="14">
        <v>330537</v>
      </c>
    </row>
    <row r="17" spans="1:7" x14ac:dyDescent="0.3">
      <c r="A17" s="9">
        <v>1990</v>
      </c>
      <c r="B17" s="10">
        <v>666880</v>
      </c>
      <c r="C17" s="10">
        <v>2187</v>
      </c>
      <c r="D17" s="10">
        <v>6670</v>
      </c>
      <c r="E17" s="10">
        <v>1629</v>
      </c>
      <c r="F17" s="10">
        <v>5171</v>
      </c>
      <c r="G17" s="11">
        <v>405371</v>
      </c>
    </row>
    <row r="18" spans="1:7" x14ac:dyDescent="0.3">
      <c r="A18" s="12">
        <v>2000</v>
      </c>
      <c r="B18" s="13">
        <v>843746</v>
      </c>
      <c r="C18" s="13">
        <v>13556</v>
      </c>
      <c r="D18" s="13">
        <v>29700</v>
      </c>
      <c r="E18" s="13">
        <v>3242</v>
      </c>
      <c r="F18" s="13">
        <v>5490</v>
      </c>
      <c r="G18" s="14">
        <v>486699</v>
      </c>
    </row>
    <row r="19" spans="1:7" x14ac:dyDescent="0.3">
      <c r="A19" s="16">
        <v>2010</v>
      </c>
      <c r="B19" s="10">
        <v>980263</v>
      </c>
      <c r="C19" s="10">
        <v>34961</v>
      </c>
      <c r="D19" s="10">
        <v>41011</v>
      </c>
      <c r="E19" s="10">
        <v>25259</v>
      </c>
      <c r="F19" s="10">
        <v>5652</v>
      </c>
      <c r="G19" s="11">
        <v>520116</v>
      </c>
    </row>
    <row r="20" spans="1:7" x14ac:dyDescent="0.3">
      <c r="A20" s="20">
        <v>2020</v>
      </c>
      <c r="B20" s="21">
        <v>1043433</v>
      </c>
      <c r="C20" s="21">
        <v>51908</v>
      </c>
      <c r="D20" s="21">
        <v>47070</v>
      </c>
      <c r="E20" s="21">
        <v>34134</v>
      </c>
      <c r="F20" s="21">
        <v>4613</v>
      </c>
      <c r="G20" s="22">
        <v>542629</v>
      </c>
    </row>
    <row r="21" spans="1:7" x14ac:dyDescent="0.3">
      <c r="A21" s="23"/>
      <c r="B21" s="24"/>
      <c r="C21" s="24"/>
      <c r="D21" s="24"/>
      <c r="E21" s="24"/>
      <c r="F21" s="24"/>
      <c r="G21" s="24"/>
    </row>
    <row r="22" spans="1:7" x14ac:dyDescent="0.3">
      <c r="A22" s="4" t="s">
        <v>2</v>
      </c>
      <c r="B22" s="4"/>
      <c r="C22" s="5"/>
      <c r="D22" s="5"/>
      <c r="E22" s="5"/>
      <c r="F22" s="5"/>
      <c r="G22" s="5"/>
    </row>
    <row r="23" spans="1:7" x14ac:dyDescent="0.3">
      <c r="A23" s="32" t="s">
        <v>5</v>
      </c>
      <c r="B23" s="32"/>
      <c r="C23" s="33"/>
      <c r="D23" s="33"/>
      <c r="E23" s="33"/>
      <c r="F23" s="33"/>
      <c r="G23" s="33"/>
    </row>
  </sheetData>
  <mergeCells count="2">
    <mergeCell ref="A1:G1"/>
    <mergeCell ref="A23:G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 (NEW!)</vt:lpstr>
      <vt:lpstr>Population (AZ OEO)</vt:lpstr>
      <vt:lpstr>Population (Decennial Census)</vt:lpstr>
      <vt:lpstr>'Population (AZ OEO)'!Print_Area</vt:lpstr>
      <vt:lpstr>'Population (Decennial Census)'!Print_Area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ROBERT CARREIRA</cp:lastModifiedBy>
  <cp:lastPrinted>2022-02-16T21:48:25Z</cp:lastPrinted>
  <dcterms:created xsi:type="dcterms:W3CDTF">2014-10-03T17:40:06Z</dcterms:created>
  <dcterms:modified xsi:type="dcterms:W3CDTF">2026-06-11T22:47:26Z</dcterms:modified>
</cp:coreProperties>
</file>