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ober\Documents\My Documents\US Economic Research\SA Economics\Santa Cruz County\"/>
    </mc:Choice>
  </mc:AlternateContent>
  <xr:revisionPtr revIDLastSave="0" documentId="13_ncr:1_{4E7BA276-59DB-4A8F-9D5C-FC87F04C057F}" xr6:coauthVersionLast="47" xr6:coauthVersionMax="47" xr10:uidLastSave="{00000000-0000-0000-0000-000000000000}"/>
  <bookViews>
    <workbookView xWindow="7548" yWindow="300" windowWidth="21024" windowHeight="15708" xr2:uid="{00000000-000D-0000-FFFF-FFFF00000000}"/>
  </bookViews>
  <sheets>
    <sheet name="Annual" sheetId="23" r:id="rId1"/>
  </sheets>
  <definedNames>
    <definedName name="_xlnm.Print_Area" localSheetId="0">Annual!$A$1:$M$38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7" i="23" l="1"/>
  <c r="D35" i="23"/>
  <c r="D34" i="23"/>
  <c r="D33" i="23"/>
  <c r="C35" i="23"/>
  <c r="C34" i="23"/>
  <c r="C33" i="23"/>
  <c r="C37" i="23" s="1"/>
  <c r="B35" i="23"/>
  <c r="B34" i="23"/>
  <c r="B33" i="23"/>
</calcChain>
</file>

<file path=xl/sharedStrings.xml><?xml version="1.0" encoding="utf-8"?>
<sst xmlns="http://schemas.openxmlformats.org/spreadsheetml/2006/main" count="14" uniqueCount="11">
  <si>
    <t>Source:  Arizona Office of Tourism and US Economic Research</t>
  </si>
  <si>
    <t>Patagonia Lake State Park</t>
  </si>
  <si>
    <t>Tubac Presidio State Historic Park</t>
  </si>
  <si>
    <t>Tumacacori National Historic Park</t>
  </si>
  <si>
    <t>SANTA CRUZ COUNTY NATIONAL AND STATE PARK VISITATIONS (2015-CURRENT)</t>
  </si>
  <si>
    <t>Summary Statistics</t>
  </si>
  <si>
    <t>Park</t>
  </si>
  <si>
    <t>Total Visitors (2015-2025)</t>
  </si>
  <si>
    <t>Average Annual Visitors</t>
  </si>
  <si>
    <t>Peak Year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</si>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</sst>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indexed="6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rgb="FFFFFFFF"/>
      <name val="Calibri"/>
      <family val="2"/>
      <scheme val="minor"/>
    </font>
    <font>
      <b/>
      <i/>
      <sz val="12"/>
      <color rgb="FFFFFFFF"/>
      <name val="Calibri"/>
      <family val="2"/>
      <scheme val="minor"/>
    </font>
    <font>
      <b/>
      <i/>
      <sz val="11"/>
      <color rgb="FFFFFFFF"/>
      <name val="Calibri"/>
      <family val="2"/>
      <scheme val="minor"/>
    </font>
    <font>
      <i/>
      <sz val="9"/>
      <color rgb="FF666666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1F4E79"/>
        <bgColor indexed="64"/>
      </patternFill>
    </fill>
    <fill>
      <patternFill patternType="solid">
        <fgColor rgb="FF2E75B6"/>
        <bgColor indexed="64"/>
      </patternFill>
    </fill>
    <fill>
      <patternFill patternType="solid">
        <fgColor rgb="FFD6E3F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FF"/>
        <bgColor indexed="64"/>
      </patternFill>
    </fill>
  </fills>
  <borders count="10">
    <border>
      <left/>
      <right/>
      <top/>
      <bottom/>
      <diagonal/>
    </border>
    <border>
      <left style="medium">
        <color rgb="FF1F4E79"/>
      </left>
      <right style="thin">
        <color rgb="FF9BC2E6"/>
      </right>
      <top style="medium">
        <color rgb="FF1F4E79"/>
      </top>
      <bottom style="thin">
        <color rgb="FF9BC2E6"/>
      </bottom>
      <diagonal/>
    </border>
    <border>
      <left style="thin">
        <color rgb="FF9BC2E6"/>
      </left>
      <right style="thin">
        <color rgb="FF9BC2E6"/>
      </right>
      <top style="medium">
        <color rgb="FF1F4E79"/>
      </top>
      <bottom style="thin">
        <color rgb="FF9BC2E6"/>
      </bottom>
      <diagonal/>
    </border>
    <border>
      <left style="thin">
        <color rgb="FF9BC2E6"/>
      </left>
      <right style="medium">
        <color rgb="FF1F4E79"/>
      </right>
      <top style="medium">
        <color rgb="FF1F4E79"/>
      </top>
      <bottom style="thin">
        <color rgb="FF9BC2E6"/>
      </bottom>
      <diagonal/>
    </border>
    <border>
      <left style="medium">
        <color rgb="FF1F4E79"/>
      </left>
      <right style="thin">
        <color rgb="FF9BC2E6"/>
      </right>
      <top style="thin">
        <color rgb="FF9BC2E6"/>
      </top>
      <bottom style="thin">
        <color rgb="FF9BC2E6"/>
      </bottom>
      <diagonal/>
    </border>
    <border>
      <left style="thin">
        <color rgb="FF9BC2E6"/>
      </left>
      <right style="thin">
        <color rgb="FF9BC2E6"/>
      </right>
      <top style="thin">
        <color rgb="FF9BC2E6"/>
      </top>
      <bottom style="thin">
        <color rgb="FF9BC2E6"/>
      </bottom>
      <diagonal/>
    </border>
    <border>
      <left style="thin">
        <color rgb="FF9BC2E6"/>
      </left>
      <right style="medium">
        <color rgb="FF1F4E79"/>
      </right>
      <top style="thin">
        <color rgb="FF9BC2E6"/>
      </top>
      <bottom style="thin">
        <color rgb="FF9BC2E6"/>
      </bottom>
      <diagonal/>
    </border>
    <border>
      <left style="medium">
        <color rgb="FF1F4E79"/>
      </left>
      <right style="thin">
        <color rgb="FF9BC2E6"/>
      </right>
      <top style="thin">
        <color rgb="FF9BC2E6"/>
      </top>
      <bottom style="medium">
        <color rgb="FF1F4E79"/>
      </bottom>
      <diagonal/>
    </border>
    <border>
      <left style="thin">
        <color rgb="FF9BC2E6"/>
      </left>
      <right style="thin">
        <color rgb="FF9BC2E6"/>
      </right>
      <top style="thin">
        <color rgb="FF9BC2E6"/>
      </top>
      <bottom style="medium">
        <color rgb="FF1F4E79"/>
      </bottom>
      <diagonal/>
    </border>
    <border>
      <left style="thin">
        <color rgb="FF9BC2E6"/>
      </left>
      <right style="medium">
        <color rgb="FF1F4E79"/>
      </right>
      <top style="thin">
        <color rgb="FF9BC2E6"/>
      </top>
      <bottom style="medium">
        <color rgb="FF1F4E79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3" borderId="0" xfId="0" applyFont="1" applyFill="1"/>
    <xf numFmtId="0" fontId="3" fillId="3" borderId="0" xfId="0" applyFont="1" applyFill="1"/>
    <xf numFmtId="0" fontId="0" fillId="3" borderId="0" xfId="0" applyFill="1"/>
    <xf numFmtId="3" fontId="0" fillId="3" borderId="0" xfId="0" applyNumberFormat="1" applyFill="1"/>
    <xf numFmtId="3" fontId="2" fillId="3" borderId="0" xfId="0" applyNumberFormat="1" applyFont="1" applyFill="1"/>
    <xf numFmtId="0" fontId="4" fillId="3" borderId="0" xfId="0" applyFont="1" applyFill="1"/>
    <xf numFmtId="0" fontId="5" fillId="3" borderId="0" xfId="0" applyFont="1" applyFill="1"/>
    <xf numFmtId="0" fontId="7" fillId="5" borderId="4" xfId="0" applyFont="1" applyFill="1" applyBorder="1" applyAlignment="1">
      <alignment horizontal="center" vertical="center"/>
    </xf>
    <xf numFmtId="0" fontId="8" fillId="5" borderId="5" xfId="0" applyFont="1" applyFill="1" applyBorder="1" applyAlignment="1">
      <alignment horizontal="center" vertical="center"/>
    </xf>
    <xf numFmtId="0" fontId="8" fillId="5" borderId="6" xfId="0" applyFont="1" applyFill="1" applyBorder="1" applyAlignment="1">
      <alignment horizontal="center" vertical="center"/>
    </xf>
    <xf numFmtId="0" fontId="1" fillId="6" borderId="4" xfId="0" applyFont="1" applyFill="1" applyBorder="1" applyAlignment="1">
      <alignment horizontal="left"/>
    </xf>
    <xf numFmtId="3" fontId="2" fillId="7" borderId="5" xfId="0" applyNumberFormat="1" applyFont="1" applyFill="1" applyBorder="1" applyAlignment="1">
      <alignment horizontal="center"/>
    </xf>
    <xf numFmtId="3" fontId="2" fillId="7" borderId="6" xfId="0" applyNumberFormat="1" applyFont="1" applyFill="1" applyBorder="1" applyAlignment="1">
      <alignment horizontal="center"/>
    </xf>
    <xf numFmtId="3" fontId="2" fillId="8" borderId="5" xfId="0" applyNumberFormat="1" applyFont="1" applyFill="1" applyBorder="1" applyAlignment="1">
      <alignment horizontal="center"/>
    </xf>
    <xf numFmtId="3" fontId="2" fillId="8" borderId="6" xfId="0" applyNumberFormat="1" applyFont="1" applyFill="1" applyBorder="1" applyAlignment="1">
      <alignment horizontal="center"/>
    </xf>
    <xf numFmtId="0" fontId="1" fillId="6" borderId="7" xfId="0" applyFont="1" applyFill="1" applyBorder="1" applyAlignment="1">
      <alignment horizontal="left"/>
    </xf>
    <xf numFmtId="3" fontId="2" fillId="7" borderId="8" xfId="0" applyNumberFormat="1" applyFont="1" applyFill="1" applyBorder="1" applyAlignment="1">
      <alignment horizontal="center"/>
    </xf>
    <xf numFmtId="3" fontId="2" fillId="7" borderId="9" xfId="0" applyNumberFormat="1" applyFont="1" applyFill="1" applyBorder="1" applyAlignment="1">
      <alignment horizontal="center"/>
    </xf>
    <xf numFmtId="0" fontId="9" fillId="2" borderId="0" xfId="0" applyFont="1" applyFill="1" applyAlignment="1">
      <alignment horizontal="left"/>
    </xf>
    <xf numFmtId="0" fontId="6" fillId="4" borderId="1" xfId="0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Santa Cruz County Park Visitations (2015-2025)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Annual!$A$3</c:f>
              <c:strCache>
                <c:ptCount val="1"/>
                <c:pt idx="0">
                  <c:v>Patagonia Lake State Park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Annual!$B$2:$L$2</c:f>
              <c:numCache>
                <c:formatCode>General</c:formatCod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</c:numCache>
            </c:numRef>
          </c:cat>
          <c:val>
            <c:numRef>
              <c:f>Annual!$B$3:$L$3</c:f>
              <c:numCache>
                <c:formatCode>#,##0</c:formatCode>
                <c:ptCount val="11"/>
                <c:pt idx="0">
                  <c:v>209795</c:v>
                </c:pt>
                <c:pt idx="1">
                  <c:v>217279</c:v>
                </c:pt>
                <c:pt idx="2">
                  <c:v>220498</c:v>
                </c:pt>
                <c:pt idx="3">
                  <c:v>216799</c:v>
                </c:pt>
                <c:pt idx="4">
                  <c:v>237504</c:v>
                </c:pt>
                <c:pt idx="5">
                  <c:v>237999</c:v>
                </c:pt>
                <c:pt idx="6">
                  <c:v>202694</c:v>
                </c:pt>
                <c:pt idx="7">
                  <c:v>213167</c:v>
                </c:pt>
                <c:pt idx="8">
                  <c:v>243147</c:v>
                </c:pt>
                <c:pt idx="9">
                  <c:v>235502</c:v>
                </c:pt>
                <c:pt idx="10">
                  <c:v>237284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20-4851-AE2A-4F0DD4D9459A}"/>
            </c:ext>
          </c:extLst>
        </c:ser>
        <c:ser>
          <c:idx val="1"/>
          <c:order val="1"/>
          <c:tx>
            <c:strRef>
              <c:f>Annual!$A$4</c:f>
              <c:strCache>
                <c:ptCount val="1"/>
                <c:pt idx="0">
                  <c:v>Tubac Presidio State Historic Park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Annual!$B$2:$L$2</c:f>
              <c:numCache>
                <c:formatCode>General</c:formatCod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</c:numCache>
            </c:numRef>
          </c:cat>
          <c:val>
            <c:numRef>
              <c:f>Annual!$B$4:$L$4</c:f>
              <c:numCache>
                <c:formatCode>#,##0</c:formatCode>
                <c:ptCount val="11"/>
                <c:pt idx="0">
                  <c:v>11585</c:v>
                </c:pt>
                <c:pt idx="1">
                  <c:v>10310</c:v>
                </c:pt>
                <c:pt idx="2">
                  <c:v>8955</c:v>
                </c:pt>
                <c:pt idx="3">
                  <c:v>8651</c:v>
                </c:pt>
                <c:pt idx="4">
                  <c:v>8031</c:v>
                </c:pt>
                <c:pt idx="5">
                  <c:v>4844</c:v>
                </c:pt>
                <c:pt idx="6">
                  <c:v>6790</c:v>
                </c:pt>
                <c:pt idx="7">
                  <c:v>6620</c:v>
                </c:pt>
                <c:pt idx="8">
                  <c:v>6260</c:v>
                </c:pt>
                <c:pt idx="9">
                  <c:v>7256</c:v>
                </c:pt>
                <c:pt idx="10">
                  <c:v>11420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20-4851-AE2A-4F0DD4D9459A}"/>
            </c:ext>
          </c:extLst>
        </c:ser>
        <c:ser>
          <c:idx val="2"/>
          <c:order val="2"/>
          <c:tx>
            <c:strRef>
              <c:f>Annual!$A$5</c:f>
              <c:strCache>
                <c:ptCount val="1"/>
                <c:pt idx="0">
                  <c:v>Tumacacori National Historic Park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Annual!$B$2:$L$2</c:f>
              <c:numCache>
                <c:formatCode>General</c:formatCod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</c:numCache>
            </c:numRef>
          </c:cat>
          <c:val>
            <c:numRef>
              <c:f>Annual!$B$5:$L$5</c:f>
              <c:numCache>
                <c:formatCode>#,##0</c:formatCode>
                <c:ptCount val="11"/>
                <c:pt idx="0">
                  <c:v>42206</c:v>
                </c:pt>
                <c:pt idx="1">
                  <c:v>43829</c:v>
                </c:pt>
                <c:pt idx="2">
                  <c:v>46308</c:v>
                </c:pt>
                <c:pt idx="3">
                  <c:v>40810</c:v>
                </c:pt>
                <c:pt idx="4">
                  <c:v>39704</c:v>
                </c:pt>
                <c:pt idx="5">
                  <c:v>23726</c:v>
                </c:pt>
                <c:pt idx="6">
                  <c:v>33357</c:v>
                </c:pt>
                <c:pt idx="7">
                  <c:v>38786</c:v>
                </c:pt>
                <c:pt idx="8">
                  <c:v>37872</c:v>
                </c:pt>
                <c:pt idx="9">
                  <c:v>35256</c:v>
                </c:pt>
                <c:pt idx="10">
                  <c:v>28449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220-4851-AE2A-4F0DD4D945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83893296"/>
        <c:axId val="2081479664"/>
      </c:lineChart>
      <c:catAx>
        <c:axId val="20838932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81479664"/>
        <c:crosses val="autoZero"/>
        <c:auto val="1"/>
        <c:lblAlgn val="ctr"/>
        <c:lblOffset val="100"/>
        <c:noMultiLvlLbl val="0"/>
      </c:catAx>
      <c:valAx>
        <c:axId val="2081479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Annual Visitors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838932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12</xdr:col>
      <xdr:colOff>0</xdr:colOff>
      <xdr:row>28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290042D-B775-F274-5BA4-8B9CEB7097F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FCA0B8-53B0-4A0E-85BD-0664BE97312F}">
  <sheetPr>
    <pageSetUpPr fitToPage="1"/>
  </sheetPr>
  <dimension ref="A1:M37"/>
  <sheetViews>
    <sheetView tabSelected="1" workbookViewId="0">
      <selection sqref="A1:L1"/>
    </sheetView>
  </sheetViews>
  <sheetFormatPr defaultColWidth="9.109375" defaultRowHeight="14.4" x14ac:dyDescent="0.3"/>
  <cols>
    <col min="1" max="1" width="111.109375" style="3" customWidth="1"/>
    <col min="2" max="2" width="12" style="3" customWidth="1"/>
    <col min="3" max="3" width="14" style="3" customWidth="1"/>
    <col min="4" max="12" width="12" style="3" customWidth="1"/>
    <col min="13" max="16384" width="9.109375" style="3"/>
  </cols>
  <sheetData>
    <row r="1" spans="1:13" ht="30" customHeight="1" x14ac:dyDescent="0.3">
      <c r="A1" s="20" t="s">
        <v>4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2"/>
    </row>
    <row r="2" spans="1:13" ht="22.05" customHeight="1" x14ac:dyDescent="0.3">
      <c r="A2" s="8"/>
      <c r="B2" s="9">
        <v>2015</v>
      </c>
      <c r="C2" s="9">
        <v>2016</v>
      </c>
      <c r="D2" s="9">
        <v>2017</v>
      </c>
      <c r="E2" s="9">
        <v>2018</v>
      </c>
      <c r="F2" s="9">
        <v>2019</v>
      </c>
      <c r="G2" s="9">
        <v>2020</v>
      </c>
      <c r="H2" s="9">
        <v>2021</v>
      </c>
      <c r="I2" s="9">
        <v>2022</v>
      </c>
      <c r="J2" s="9">
        <v>2023</v>
      </c>
      <c r="K2" s="9">
        <v>2024</v>
      </c>
      <c r="L2" s="10">
        <v>2025</v>
      </c>
    </row>
    <row r="3" spans="1:13" x14ac:dyDescent="0.3">
      <c r="A3" s="11" t="s">
        <v>1</v>
      </c>
      <c r="B3" s="12">
        <v>209795</v>
      </c>
      <c r="C3" s="12">
        <v>217279</v>
      </c>
      <c r="D3" s="12">
        <v>220498</v>
      </c>
      <c r="E3" s="12">
        <v>216799</v>
      </c>
      <c r="F3" s="12">
        <v>237504</v>
      </c>
      <c r="G3" s="12">
        <v>237999</v>
      </c>
      <c r="H3" s="12">
        <v>202694</v>
      </c>
      <c r="I3" s="12">
        <v>213167</v>
      </c>
      <c r="J3" s="12">
        <v>243147</v>
      </c>
      <c r="K3" s="12">
        <v>235502</v>
      </c>
      <c r="L3" s="13">
        <v>237284</v>
      </c>
      <c r="M3" s="4"/>
    </row>
    <row r="4" spans="1:13" x14ac:dyDescent="0.3">
      <c r="A4" s="11" t="s">
        <v>2</v>
      </c>
      <c r="B4" s="14">
        <v>11585</v>
      </c>
      <c r="C4" s="14">
        <v>10310</v>
      </c>
      <c r="D4" s="14">
        <v>8955</v>
      </c>
      <c r="E4" s="14">
        <v>8651</v>
      </c>
      <c r="F4" s="14">
        <v>8031</v>
      </c>
      <c r="G4" s="14">
        <v>4844</v>
      </c>
      <c r="H4" s="14">
        <v>6790</v>
      </c>
      <c r="I4" s="14">
        <v>6620</v>
      </c>
      <c r="J4" s="14">
        <v>6260</v>
      </c>
      <c r="K4" s="14">
        <v>7256</v>
      </c>
      <c r="L4" s="15">
        <v>11420</v>
      </c>
    </row>
    <row r="5" spans="1:13" ht="15" thickBot="1" x14ac:dyDescent="0.35">
      <c r="A5" s="16" t="s">
        <v>3</v>
      </c>
      <c r="B5" s="17">
        <v>42206</v>
      </c>
      <c r="C5" s="17">
        <v>43829</v>
      </c>
      <c r="D5" s="17">
        <v>46308</v>
      </c>
      <c r="E5" s="17">
        <v>40810</v>
      </c>
      <c r="F5" s="17">
        <v>39704</v>
      </c>
      <c r="G5" s="17">
        <v>23726</v>
      </c>
      <c r="H5" s="17">
        <v>33357</v>
      </c>
      <c r="I5" s="17">
        <v>38786</v>
      </c>
      <c r="J5" s="17">
        <v>37872</v>
      </c>
      <c r="K5" s="17">
        <v>35256</v>
      </c>
      <c r="L5" s="18">
        <v>28449</v>
      </c>
    </row>
    <row r="6" spans="1:13" x14ac:dyDescent="0.3">
      <c r="A6" s="1"/>
      <c r="B6" s="1"/>
      <c r="C6" s="5"/>
      <c r="D6" s="5"/>
      <c r="E6" s="5"/>
      <c r="F6" s="5"/>
      <c r="G6" s="5"/>
      <c r="H6" s="1"/>
      <c r="I6" s="1"/>
      <c r="J6" s="1"/>
      <c r="K6" s="1"/>
      <c r="L6" s="1"/>
    </row>
    <row r="7" spans="1:13" x14ac:dyDescent="0.3">
      <c r="A7" s="19" t="s">
        <v>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</row>
    <row r="30" spans="1:4" ht="15.6" x14ac:dyDescent="0.3">
      <c r="A30" s="7" t="s">
        <v>5</v>
      </c>
    </row>
    <row r="32" spans="1:4" x14ac:dyDescent="0.3">
      <c r="A32" s="6" t="s">
        <v>6</v>
      </c>
      <c r="B32" s="6" t="s">
        <v>7</v>
      </c>
      <c r="C32" s="6" t="s">
        <v>8</v>
      </c>
      <c r="D32" s="6" t="s">
        <v>9</v>
      </c>
    </row>
    <row r="33" spans="1:4" x14ac:dyDescent="0.3">
      <c r="A33" s="3" t="s">
        <v>1</v>
      </c>
      <c r="B33" s="4">
        <f>SUM(B3:L3)</f>
        <v>2471668</v>
      </c>
      <c r="C33" s="4">
        <f>AVERAGE(B3:L3)</f>
        <v>224697.09090909091</v>
      </c>
      <c r="D33" s="3">
        <f>INDEX($B$2:$L$2,MATCH(MAX(B3:L3),B3:L3,0))</f>
        <v>2023</v>
      </c>
    </row>
    <row r="34" spans="1:4" x14ac:dyDescent="0.3">
      <c r="A34" s="3" t="s">
        <v>2</v>
      </c>
      <c r="B34" s="4">
        <f>SUM(B4:L4)</f>
        <v>90722</v>
      </c>
      <c r="C34" s="4">
        <f>AVERAGE(B4:L4)</f>
        <v>8247.454545454546</v>
      </c>
      <c r="D34" s="3">
        <f>INDEX($B$2:$L$2,MATCH(MAX(B4:L4),B4:L4,0))</f>
        <v>2015</v>
      </c>
    </row>
    <row r="35" spans="1:4" x14ac:dyDescent="0.3">
      <c r="A35" s="3" t="s">
        <v>3</v>
      </c>
      <c r="B35" s="4">
        <f>SUM(B5:L5)</f>
        <v>410303</v>
      </c>
      <c r="C35" s="4">
        <f>AVERAGE(B5:L5)</f>
        <v>37300.272727272728</v>
      </c>
      <c r="D35" s="3">
        <f>INDEX($B$2:$L$2,MATCH(MAX(B5:L5),B5:L5,0))</f>
        <v>2017</v>
      </c>
    </row>
    <row r="37" spans="1:4" x14ac:dyDescent="0.3">
      <c r="A37" s="6" t="s">
        <v>10</v>
      </c>
      <c r="B37" s="4">
        <f>SUM(B33:B35)</f>
        <v>2972693</v>
      </c>
      <c r="C37" s="4">
        <f>AVERAGE(C33:C35)</f>
        <v>90081.606060606064</v>
      </c>
    </row>
  </sheetData>
  <mergeCells count="1">
    <mergeCell ref="A1:L1"/>
  </mergeCells>
  <pageMargins left="0.7" right="0.7" top="0.75" bottom="0.75" header="0.3" footer="0.3"/>
  <pageSetup scale="6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Annual</vt:lpstr>
      <vt:lpstr>Annual!Print_Area</vt:lpstr>
    </vt:vector>
  </TitlesOfParts>
  <Company>cochise college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routhieauxi</dc:creator>
  <cp:lastModifiedBy>ROBERT CARREIRA</cp:lastModifiedBy>
  <cp:lastPrinted>2026-05-31T01:31:06Z</cp:lastPrinted>
  <dcterms:created xsi:type="dcterms:W3CDTF">2007-05-15T22:22:54Z</dcterms:created>
  <dcterms:modified xsi:type="dcterms:W3CDTF">2026-05-31T03:07:31Z</dcterms:modified>
</cp:coreProperties>
</file>