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Documents\My Documents\US Economic Research\SA Economics\Pima County\"/>
    </mc:Choice>
  </mc:AlternateContent>
  <xr:revisionPtr revIDLastSave="0" documentId="13_ncr:1_{7B5E1899-5ABA-45FE-8846-C62648EE177D}" xr6:coauthVersionLast="47" xr6:coauthVersionMax="47" xr10:uidLastSave="{00000000-0000-0000-0000-000000000000}"/>
  <bookViews>
    <workbookView xWindow="1005" yWindow="465" windowWidth="14580" windowHeight="14955" xr2:uid="{00000000-000D-0000-FFFF-FFFF00000000}"/>
  </bookViews>
  <sheets>
    <sheet name="Units" sheetId="2" r:id="rId1"/>
    <sheet name="Valuation" sheetId="3" r:id="rId2"/>
    <sheet name="SFR Average Value" sheetId="4" r:id="rId3"/>
  </sheets>
  <definedNames>
    <definedName name="_xlnm.Print_Area" localSheetId="2">'SFR Average Value'!$A$1:$C$33</definedName>
    <definedName name="_xlnm.Print_Area" localSheetId="0">Units!$A$1:$G$33</definedName>
    <definedName name="_xlnm.Print_Area" localSheetId="1">Valuation!$A$1:$F$34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4" l="1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3" i="4"/>
  <c r="C30" i="4" l="1"/>
  <c r="C12" i="4"/>
  <c r="C24" i="4"/>
  <c r="C8" i="4"/>
  <c r="C13" i="4"/>
  <c r="C4" i="4"/>
  <c r="C16" i="4"/>
  <c r="C20" i="4"/>
  <c r="C5" i="4"/>
  <c r="C7" i="4"/>
  <c r="C11" i="4"/>
  <c r="C15" i="4"/>
  <c r="C19" i="4"/>
  <c r="C23" i="4"/>
  <c r="C27" i="4"/>
  <c r="C9" i="4"/>
  <c r="C17" i="4"/>
  <c r="C21" i="4"/>
  <c r="C25" i="4"/>
  <c r="C29" i="4"/>
  <c r="C6" i="4"/>
  <c r="C10" i="4"/>
  <c r="C14" i="4"/>
  <c r="C18" i="4"/>
  <c r="C22" i="4"/>
  <c r="C26" i="4"/>
  <c r="C28" i="4"/>
</calcChain>
</file>

<file path=xl/sharedStrings.xml><?xml version="1.0" encoding="utf-8"?>
<sst xmlns="http://schemas.openxmlformats.org/spreadsheetml/2006/main" count="20" uniqueCount="14">
  <si>
    <t>Source: U.S. Census Bureau</t>
  </si>
  <si>
    <t>Total</t>
  </si>
  <si>
    <t>1 Unit</t>
  </si>
  <si>
    <t>2 Units</t>
  </si>
  <si>
    <t>3 and 4 Units</t>
  </si>
  <si>
    <t>5 Units or More</t>
  </si>
  <si>
    <t>Num of Structures With 5 Units or More</t>
  </si>
  <si>
    <t>Average Permit Value</t>
  </si>
  <si>
    <t>Source: U.S. Census Bureau and US Economic Research</t>
  </si>
  <si>
    <t>RESIDENTIAL BUILDING PERMITS (NEW BUILDINGS): PIMA COUNTY, AZ</t>
  </si>
  <si>
    <t>RESIDENTIAL BUILDING PERMIT VALUATION (NEW BUILDINGS): PIMA COUNTY, AZ</t>
  </si>
  <si>
    <t>SINGLE-FAMILY RESIDENTIAL BUILDING PERMIT AVERAGE VALUATION (NEW BUILDINGS): PIMA COUNTY, AZ</t>
  </si>
  <si>
    <r>
      <rPr>
        <i/>
        <sz val="11"/>
        <color theme="1"/>
        <rFont val="Calibri"/>
        <family val="2"/>
        <scheme val="minor"/>
      </rPr>
      <t>Note.</t>
    </r>
    <r>
      <rPr>
        <sz val="11"/>
        <color theme="1"/>
        <rFont val="Calibri"/>
        <family val="2"/>
        <scheme val="minor"/>
      </rPr>
      <t xml:space="preserve"> Valuation in thousands of dollars.</t>
    </r>
  </si>
  <si>
    <t>Change from Previous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</si>
</sst>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0" xfId="0" applyFill="1"/>
    <xf numFmtId="0" fontId="2" fillId="2" borderId="0" xfId="0" applyFont="1" applyFill="1"/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center"/>
    </xf>
    <xf numFmtId="3" fontId="3" fillId="2" borderId="0" xfId="0" applyNumberFormat="1" applyFont="1" applyFill="1" applyAlignment="1">
      <alignment horizontal="center"/>
    </xf>
    <xf numFmtId="3" fontId="0" fillId="2" borderId="0" xfId="0" applyNumberFormat="1" applyFill="1" applyAlignment="1">
      <alignment horizontal="center"/>
    </xf>
    <xf numFmtId="3" fontId="2" fillId="2" borderId="0" xfId="0" applyNumberFormat="1" applyFont="1" applyFill="1"/>
    <xf numFmtId="3" fontId="0" fillId="2" borderId="0" xfId="0" applyNumberFormat="1" applyFill="1"/>
    <xf numFmtId="0" fontId="3" fillId="2" borderId="0" xfId="0" applyFont="1" applyFill="1" applyAlignment="1">
      <alignment horizontal="center" vertical="top"/>
    </xf>
    <xf numFmtId="164" fontId="0" fillId="2" borderId="0" xfId="0" applyNumberFormat="1" applyFill="1" applyAlignment="1">
      <alignment horizontal="center"/>
    </xf>
    <xf numFmtId="0" fontId="3" fillId="2" borderId="0" xfId="0" applyFont="1" applyFill="1"/>
    <xf numFmtId="0" fontId="1" fillId="3" borderId="0" xfId="0" applyFont="1" applyFill="1" applyAlignment="1">
      <alignment horizontal="center" vertical="top" wrapText="1"/>
    </xf>
    <xf numFmtId="0" fontId="0" fillId="3" borderId="0" xfId="0" applyFill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8D936-5B47-41D8-AFE1-5151F307EF00}">
  <sheetPr>
    <pageSetUpPr fitToPage="1"/>
  </sheetPr>
  <dimension ref="A1:G33"/>
  <sheetViews>
    <sheetView tabSelected="1" zoomScaleNormal="100" workbookViewId="0">
      <selection sqref="A1:G1"/>
    </sheetView>
  </sheetViews>
  <sheetFormatPr defaultRowHeight="15" x14ac:dyDescent="0.25"/>
  <cols>
    <col min="1" max="1" width="13.7109375" style="1" customWidth="1"/>
    <col min="2" max="6" width="16" style="1" customWidth="1"/>
    <col min="7" max="7" width="35.140625" style="1" customWidth="1"/>
    <col min="8" max="16384" width="9.140625" style="1"/>
  </cols>
  <sheetData>
    <row r="1" spans="1:7" ht="15.75" x14ac:dyDescent="0.25">
      <c r="A1" s="12" t="s">
        <v>9</v>
      </c>
      <c r="B1" s="12"/>
      <c r="C1" s="12"/>
      <c r="D1" s="13"/>
      <c r="E1" s="13"/>
      <c r="F1" s="13"/>
      <c r="G1" s="13"/>
    </row>
    <row r="2" spans="1:7" x14ac:dyDescent="0.25">
      <c r="A2" s="3"/>
      <c r="B2" s="4" t="s">
        <v>1</v>
      </c>
      <c r="C2" s="5" t="s">
        <v>2</v>
      </c>
      <c r="D2" s="4" t="s">
        <v>3</v>
      </c>
      <c r="E2" s="4" t="s">
        <v>4</v>
      </c>
      <c r="F2" s="4" t="s">
        <v>5</v>
      </c>
      <c r="G2" s="4" t="s">
        <v>6</v>
      </c>
    </row>
    <row r="3" spans="1:7" x14ac:dyDescent="0.25">
      <c r="A3" s="3">
        <v>1995</v>
      </c>
      <c r="B3" s="6">
        <v>7275</v>
      </c>
      <c r="C3" s="6">
        <v>4934</v>
      </c>
      <c r="D3" s="6">
        <v>50</v>
      </c>
      <c r="E3" s="6">
        <v>40</v>
      </c>
      <c r="F3" s="6">
        <v>2251</v>
      </c>
      <c r="G3" s="6">
        <v>200</v>
      </c>
    </row>
    <row r="4" spans="1:7" x14ac:dyDescent="0.25">
      <c r="A4" s="3">
        <v>1996</v>
      </c>
      <c r="B4" s="6">
        <v>5697</v>
      </c>
      <c r="C4" s="6">
        <v>5073</v>
      </c>
      <c r="D4" s="6">
        <v>72</v>
      </c>
      <c r="E4" s="6">
        <v>21</v>
      </c>
      <c r="F4" s="6">
        <v>531</v>
      </c>
      <c r="G4" s="6">
        <v>20</v>
      </c>
    </row>
    <row r="5" spans="1:7" x14ac:dyDescent="0.25">
      <c r="A5" s="3">
        <v>1997</v>
      </c>
      <c r="B5" s="6">
        <v>6802</v>
      </c>
      <c r="C5" s="6">
        <v>5577</v>
      </c>
      <c r="D5" s="6">
        <v>56</v>
      </c>
      <c r="E5" s="6">
        <v>65</v>
      </c>
      <c r="F5" s="6">
        <v>1104</v>
      </c>
      <c r="G5" s="6">
        <v>96</v>
      </c>
    </row>
    <row r="6" spans="1:7" x14ac:dyDescent="0.25">
      <c r="A6" s="3">
        <v>1998</v>
      </c>
      <c r="B6" s="6">
        <v>7540</v>
      </c>
      <c r="C6" s="6">
        <v>6512</v>
      </c>
      <c r="D6" s="6">
        <v>78</v>
      </c>
      <c r="E6" s="6">
        <v>48</v>
      </c>
      <c r="F6" s="6">
        <v>902</v>
      </c>
      <c r="G6" s="6">
        <v>86</v>
      </c>
    </row>
    <row r="7" spans="1:7" x14ac:dyDescent="0.25">
      <c r="A7" s="3">
        <v>1999</v>
      </c>
      <c r="B7" s="6">
        <v>8734</v>
      </c>
      <c r="C7" s="6">
        <v>7234</v>
      </c>
      <c r="D7" s="6">
        <v>208</v>
      </c>
      <c r="E7" s="6">
        <v>106</v>
      </c>
      <c r="F7" s="6">
        <v>1186</v>
      </c>
      <c r="G7" s="6">
        <v>87</v>
      </c>
    </row>
    <row r="8" spans="1:7" x14ac:dyDescent="0.25">
      <c r="A8" s="3">
        <v>2000</v>
      </c>
      <c r="B8" s="6">
        <v>7779</v>
      </c>
      <c r="C8" s="6">
        <v>6816</v>
      </c>
      <c r="D8" s="6">
        <v>104</v>
      </c>
      <c r="E8" s="6">
        <v>233</v>
      </c>
      <c r="F8" s="6">
        <v>626</v>
      </c>
      <c r="G8" s="6">
        <v>49</v>
      </c>
    </row>
    <row r="9" spans="1:7" x14ac:dyDescent="0.25">
      <c r="A9" s="3">
        <v>2001</v>
      </c>
      <c r="B9" s="6">
        <v>7472</v>
      </c>
      <c r="C9" s="6">
        <v>6298</v>
      </c>
      <c r="D9" s="6">
        <v>82</v>
      </c>
      <c r="E9" s="6">
        <v>83</v>
      </c>
      <c r="F9" s="6">
        <v>1009</v>
      </c>
      <c r="G9" s="6">
        <v>97</v>
      </c>
    </row>
    <row r="10" spans="1:7" x14ac:dyDescent="0.25">
      <c r="A10" s="3">
        <v>2002</v>
      </c>
      <c r="B10" s="6">
        <v>7147</v>
      </c>
      <c r="C10" s="6">
        <v>6114</v>
      </c>
      <c r="D10" s="6">
        <v>146</v>
      </c>
      <c r="E10" s="6">
        <v>33</v>
      </c>
      <c r="F10" s="6">
        <v>854</v>
      </c>
      <c r="G10" s="6">
        <v>47</v>
      </c>
    </row>
    <row r="11" spans="1:7" x14ac:dyDescent="0.25">
      <c r="A11" s="3">
        <v>2003</v>
      </c>
      <c r="B11" s="6">
        <v>7910</v>
      </c>
      <c r="C11" s="6">
        <v>7598</v>
      </c>
      <c r="D11" s="6">
        <v>156</v>
      </c>
      <c r="E11" s="6">
        <v>39</v>
      </c>
      <c r="F11" s="6">
        <v>117</v>
      </c>
      <c r="G11" s="6">
        <v>10</v>
      </c>
    </row>
    <row r="12" spans="1:7" x14ac:dyDescent="0.25">
      <c r="A12" s="3">
        <v>2004</v>
      </c>
      <c r="B12" s="6">
        <v>10521</v>
      </c>
      <c r="C12" s="6">
        <v>9604</v>
      </c>
      <c r="D12" s="6">
        <v>160</v>
      </c>
      <c r="E12" s="6">
        <v>37</v>
      </c>
      <c r="F12" s="6">
        <v>720</v>
      </c>
      <c r="G12" s="6">
        <v>44</v>
      </c>
    </row>
    <row r="13" spans="1:7" x14ac:dyDescent="0.25">
      <c r="A13" s="3">
        <v>2005</v>
      </c>
      <c r="B13" s="6">
        <v>11644</v>
      </c>
      <c r="C13" s="6">
        <v>11166</v>
      </c>
      <c r="D13" s="6">
        <v>186</v>
      </c>
      <c r="E13" s="6">
        <v>135</v>
      </c>
      <c r="F13" s="6">
        <v>157</v>
      </c>
      <c r="G13" s="6">
        <v>24</v>
      </c>
    </row>
    <row r="14" spans="1:7" x14ac:dyDescent="0.25">
      <c r="A14" s="3">
        <v>2006</v>
      </c>
      <c r="B14" s="6">
        <v>8522</v>
      </c>
      <c r="C14" s="6">
        <v>8132</v>
      </c>
      <c r="D14" s="6">
        <v>104</v>
      </c>
      <c r="E14" s="6">
        <v>108</v>
      </c>
      <c r="F14" s="6">
        <v>178</v>
      </c>
      <c r="G14" s="6">
        <v>8</v>
      </c>
    </row>
    <row r="15" spans="1:7" x14ac:dyDescent="0.25">
      <c r="A15" s="3">
        <v>2007</v>
      </c>
      <c r="B15" s="6">
        <v>5237</v>
      </c>
      <c r="C15" s="6">
        <v>4698</v>
      </c>
      <c r="D15" s="6">
        <v>74</v>
      </c>
      <c r="E15" s="6">
        <v>68</v>
      </c>
      <c r="F15" s="6">
        <v>397</v>
      </c>
      <c r="G15" s="6">
        <v>36</v>
      </c>
    </row>
    <row r="16" spans="1:7" x14ac:dyDescent="0.25">
      <c r="A16" s="3">
        <v>2008</v>
      </c>
      <c r="B16" s="6">
        <v>3221</v>
      </c>
      <c r="C16" s="6">
        <v>2743</v>
      </c>
      <c r="D16" s="6">
        <v>46</v>
      </c>
      <c r="E16" s="6">
        <v>9</v>
      </c>
      <c r="F16" s="6">
        <v>423</v>
      </c>
      <c r="G16" s="6">
        <v>21</v>
      </c>
    </row>
    <row r="17" spans="1:7" x14ac:dyDescent="0.25">
      <c r="A17" s="3">
        <v>2009</v>
      </c>
      <c r="B17" s="6">
        <v>2129</v>
      </c>
      <c r="C17" s="6">
        <v>1934</v>
      </c>
      <c r="D17" s="6">
        <v>12</v>
      </c>
      <c r="E17" s="6">
        <v>16</v>
      </c>
      <c r="F17" s="6">
        <v>167</v>
      </c>
      <c r="G17" s="6">
        <v>20</v>
      </c>
    </row>
    <row r="18" spans="1:7" x14ac:dyDescent="0.25">
      <c r="A18" s="3">
        <v>2010</v>
      </c>
      <c r="B18" s="6">
        <v>1938</v>
      </c>
      <c r="C18" s="6">
        <v>1726</v>
      </c>
      <c r="D18" s="6">
        <v>6</v>
      </c>
      <c r="E18" s="6">
        <v>0</v>
      </c>
      <c r="F18" s="6">
        <v>206</v>
      </c>
      <c r="G18" s="6">
        <v>13</v>
      </c>
    </row>
    <row r="19" spans="1:7" x14ac:dyDescent="0.25">
      <c r="A19" s="3">
        <v>2011</v>
      </c>
      <c r="B19" s="6">
        <v>2242</v>
      </c>
      <c r="C19" s="6">
        <v>1388</v>
      </c>
      <c r="D19" s="6">
        <v>22</v>
      </c>
      <c r="E19" s="6">
        <v>4</v>
      </c>
      <c r="F19" s="6">
        <v>828</v>
      </c>
      <c r="G19" s="6">
        <v>44</v>
      </c>
    </row>
    <row r="20" spans="1:7" x14ac:dyDescent="0.25">
      <c r="A20" s="3">
        <v>2012</v>
      </c>
      <c r="B20" s="6">
        <v>2841</v>
      </c>
      <c r="C20" s="6">
        <v>2175</v>
      </c>
      <c r="D20" s="6">
        <v>32</v>
      </c>
      <c r="E20" s="6">
        <v>6</v>
      </c>
      <c r="F20" s="6">
        <v>628</v>
      </c>
      <c r="G20" s="6">
        <v>35</v>
      </c>
    </row>
    <row r="21" spans="1:7" x14ac:dyDescent="0.25">
      <c r="A21" s="3">
        <v>2013</v>
      </c>
      <c r="B21" s="6">
        <v>3491</v>
      </c>
      <c r="C21" s="6">
        <v>2623</v>
      </c>
      <c r="D21" s="6">
        <v>32</v>
      </c>
      <c r="E21" s="6">
        <v>6</v>
      </c>
      <c r="F21" s="6">
        <v>830</v>
      </c>
      <c r="G21" s="6">
        <v>41</v>
      </c>
    </row>
    <row r="22" spans="1:7" x14ac:dyDescent="0.25">
      <c r="A22" s="3">
        <v>2014</v>
      </c>
      <c r="B22" s="6">
        <v>3250</v>
      </c>
      <c r="C22" s="6">
        <v>2296</v>
      </c>
      <c r="D22" s="6">
        <v>32</v>
      </c>
      <c r="E22" s="6">
        <v>0</v>
      </c>
      <c r="F22" s="6">
        <v>922</v>
      </c>
      <c r="G22" s="6">
        <v>44</v>
      </c>
    </row>
    <row r="23" spans="1:7" x14ac:dyDescent="0.25">
      <c r="A23" s="3">
        <v>2015</v>
      </c>
      <c r="B23" s="6">
        <v>2428</v>
      </c>
      <c r="C23" s="6">
        <v>2226</v>
      </c>
      <c r="D23" s="6">
        <v>18</v>
      </c>
      <c r="E23" s="6">
        <v>0</v>
      </c>
      <c r="F23" s="6">
        <v>184</v>
      </c>
      <c r="G23" s="6">
        <v>3</v>
      </c>
    </row>
    <row r="24" spans="1:7" x14ac:dyDescent="0.25">
      <c r="A24" s="3">
        <v>2016</v>
      </c>
      <c r="B24" s="6">
        <v>2466</v>
      </c>
      <c r="C24" s="6">
        <v>2420</v>
      </c>
      <c r="D24" s="6">
        <v>6</v>
      </c>
      <c r="E24" s="6">
        <v>0</v>
      </c>
      <c r="F24" s="6">
        <v>40</v>
      </c>
      <c r="G24" s="6">
        <v>8</v>
      </c>
    </row>
    <row r="25" spans="1:7" x14ac:dyDescent="0.25">
      <c r="A25" s="3">
        <v>2017</v>
      </c>
      <c r="B25" s="6">
        <v>4495</v>
      </c>
      <c r="C25" s="6">
        <v>2888</v>
      </c>
      <c r="D25" s="6">
        <v>46</v>
      </c>
      <c r="E25" s="6">
        <v>0</v>
      </c>
      <c r="F25" s="6">
        <v>1561</v>
      </c>
      <c r="G25" s="6">
        <v>132</v>
      </c>
    </row>
    <row r="26" spans="1:7" x14ac:dyDescent="0.25">
      <c r="A26" s="3">
        <v>2018</v>
      </c>
      <c r="B26" s="6">
        <v>4404</v>
      </c>
      <c r="C26" s="6">
        <v>3240</v>
      </c>
      <c r="D26" s="6">
        <v>22</v>
      </c>
      <c r="E26" s="6">
        <v>20</v>
      </c>
      <c r="F26" s="6">
        <v>1122</v>
      </c>
      <c r="G26" s="6">
        <v>56</v>
      </c>
    </row>
    <row r="27" spans="1:7" x14ac:dyDescent="0.25">
      <c r="A27" s="3">
        <v>2019</v>
      </c>
      <c r="B27" s="6">
        <v>4313</v>
      </c>
      <c r="C27" s="6">
        <v>3490</v>
      </c>
      <c r="D27" s="6">
        <v>52</v>
      </c>
      <c r="E27" s="6">
        <v>0</v>
      </c>
      <c r="F27" s="6">
        <v>771</v>
      </c>
      <c r="G27" s="6">
        <v>50</v>
      </c>
    </row>
    <row r="28" spans="1:7" x14ac:dyDescent="0.25">
      <c r="A28" s="3">
        <v>2020</v>
      </c>
      <c r="B28" s="6">
        <v>4958</v>
      </c>
      <c r="C28" s="6">
        <v>4242</v>
      </c>
      <c r="D28" s="6">
        <v>46</v>
      </c>
      <c r="E28" s="6">
        <v>0</v>
      </c>
      <c r="F28" s="6">
        <v>670</v>
      </c>
      <c r="G28" s="6">
        <v>44</v>
      </c>
    </row>
    <row r="29" spans="1:7" x14ac:dyDescent="0.25">
      <c r="A29" s="3">
        <v>2021</v>
      </c>
      <c r="B29" s="6">
        <v>6284</v>
      </c>
      <c r="C29" s="6">
        <v>5116</v>
      </c>
      <c r="D29" s="6">
        <v>50</v>
      </c>
      <c r="E29" s="6">
        <v>0</v>
      </c>
      <c r="F29" s="6">
        <v>1118</v>
      </c>
      <c r="G29" s="6">
        <v>70</v>
      </c>
    </row>
    <row r="30" spans="1:7" x14ac:dyDescent="0.25">
      <c r="A30" s="3">
        <v>2022</v>
      </c>
      <c r="B30" s="6">
        <v>5714</v>
      </c>
      <c r="C30" s="6">
        <v>3735</v>
      </c>
      <c r="D30" s="6">
        <v>62</v>
      </c>
      <c r="E30" s="6">
        <v>12</v>
      </c>
      <c r="F30" s="6">
        <v>1905</v>
      </c>
      <c r="G30" s="6">
        <v>106</v>
      </c>
    </row>
    <row r="31" spans="1:7" x14ac:dyDescent="0.25">
      <c r="A31" s="3">
        <v>2023</v>
      </c>
      <c r="B31" s="6">
        <v>5255</v>
      </c>
      <c r="C31" s="6">
        <v>3688</v>
      </c>
      <c r="D31" s="6">
        <v>138</v>
      </c>
      <c r="E31" s="6">
        <v>10</v>
      </c>
      <c r="F31" s="6">
        <v>1419</v>
      </c>
      <c r="G31" s="6">
        <v>110</v>
      </c>
    </row>
    <row r="32" spans="1:7" x14ac:dyDescent="0.25">
      <c r="A32" s="2"/>
      <c r="B32" s="2"/>
      <c r="C32" s="10"/>
    </row>
    <row r="33" spans="1:1" x14ac:dyDescent="0.25">
      <c r="A33" s="2" t="s">
        <v>0</v>
      </c>
    </row>
  </sheetData>
  <mergeCells count="1">
    <mergeCell ref="A1:G1"/>
  </mergeCells>
  <pageMargins left="0.7" right="0.7" top="0.75" bottom="0.75" header="0.3" footer="0.3"/>
  <pageSetup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03C60-1708-4A45-ABE6-CA3B894EFD01}">
  <sheetPr>
    <pageSetUpPr fitToPage="1"/>
  </sheetPr>
  <dimension ref="A1:F34"/>
  <sheetViews>
    <sheetView workbookViewId="0">
      <selection sqref="A1:F1"/>
    </sheetView>
  </sheetViews>
  <sheetFormatPr defaultRowHeight="15" x14ac:dyDescent="0.25"/>
  <cols>
    <col min="1" max="1" width="11.140625" style="1" customWidth="1"/>
    <col min="2" max="5" width="16" style="1" customWidth="1"/>
    <col min="6" max="6" width="23.140625" style="1" customWidth="1"/>
    <col min="7" max="16384" width="9.140625" style="1"/>
  </cols>
  <sheetData>
    <row r="1" spans="1:6" ht="15.75" x14ac:dyDescent="0.25">
      <c r="A1" s="12" t="s">
        <v>10</v>
      </c>
      <c r="B1" s="12"/>
      <c r="C1" s="12"/>
      <c r="D1" s="13"/>
      <c r="E1" s="13"/>
      <c r="F1" s="13"/>
    </row>
    <row r="2" spans="1:6" x14ac:dyDescent="0.25">
      <c r="A2" s="3"/>
      <c r="B2" s="4" t="s">
        <v>1</v>
      </c>
      <c r="C2" s="5" t="s">
        <v>2</v>
      </c>
      <c r="D2" s="4" t="s">
        <v>3</v>
      </c>
      <c r="E2" s="4" t="s">
        <v>4</v>
      </c>
      <c r="F2" s="4" t="s">
        <v>5</v>
      </c>
    </row>
    <row r="3" spans="1:6" x14ac:dyDescent="0.25">
      <c r="A3" s="3">
        <v>1995</v>
      </c>
      <c r="B3" s="6">
        <v>682995</v>
      </c>
      <c r="C3" s="6">
        <v>562594</v>
      </c>
      <c r="D3" s="6">
        <v>2883</v>
      </c>
      <c r="E3" s="6">
        <v>2119</v>
      </c>
      <c r="F3" s="6">
        <v>115399</v>
      </c>
    </row>
    <row r="4" spans="1:6" x14ac:dyDescent="0.25">
      <c r="A4" s="3">
        <v>1996</v>
      </c>
      <c r="B4" s="6">
        <v>603439</v>
      </c>
      <c r="C4" s="6">
        <v>571866</v>
      </c>
      <c r="D4" s="6">
        <v>4305</v>
      </c>
      <c r="E4" s="6">
        <v>1071</v>
      </c>
      <c r="F4" s="6">
        <v>26197</v>
      </c>
    </row>
    <row r="5" spans="1:6" x14ac:dyDescent="0.25">
      <c r="A5" s="3">
        <v>1997</v>
      </c>
      <c r="B5" s="6">
        <v>707029</v>
      </c>
      <c r="C5" s="6">
        <v>645025</v>
      </c>
      <c r="D5" s="6">
        <v>2710</v>
      </c>
      <c r="E5" s="6">
        <v>3215</v>
      </c>
      <c r="F5" s="6">
        <v>56079</v>
      </c>
    </row>
    <row r="6" spans="1:6" x14ac:dyDescent="0.25">
      <c r="A6" s="3">
        <v>1998</v>
      </c>
      <c r="B6" s="6">
        <v>928110</v>
      </c>
      <c r="C6" s="6">
        <v>875088</v>
      </c>
      <c r="D6" s="6">
        <v>5450</v>
      </c>
      <c r="E6" s="6">
        <v>3177</v>
      </c>
      <c r="F6" s="6">
        <v>44395</v>
      </c>
    </row>
    <row r="7" spans="1:6" x14ac:dyDescent="0.25">
      <c r="A7" s="3">
        <v>1999</v>
      </c>
      <c r="B7" s="6">
        <v>1039225</v>
      </c>
      <c r="C7" s="6">
        <v>953740</v>
      </c>
      <c r="D7" s="6">
        <v>16853</v>
      </c>
      <c r="E7" s="6">
        <v>6197</v>
      </c>
      <c r="F7" s="6">
        <v>62435</v>
      </c>
    </row>
    <row r="8" spans="1:6" x14ac:dyDescent="0.25">
      <c r="A8" s="3">
        <v>2000</v>
      </c>
      <c r="B8" s="6">
        <v>995003</v>
      </c>
      <c r="C8" s="6">
        <v>931029</v>
      </c>
      <c r="D8" s="6">
        <v>7219</v>
      </c>
      <c r="E8" s="6">
        <v>18024</v>
      </c>
      <c r="F8" s="6">
        <v>38731</v>
      </c>
    </row>
    <row r="9" spans="1:6" x14ac:dyDescent="0.25">
      <c r="A9" s="3">
        <v>2001</v>
      </c>
      <c r="B9" s="6">
        <v>980094</v>
      </c>
      <c r="C9" s="6">
        <v>914070</v>
      </c>
      <c r="D9" s="6">
        <v>5123</v>
      </c>
      <c r="E9" s="6">
        <v>5225</v>
      </c>
      <c r="F9" s="6">
        <v>55676</v>
      </c>
    </row>
    <row r="10" spans="1:6" x14ac:dyDescent="0.25">
      <c r="A10" s="3">
        <v>2002</v>
      </c>
      <c r="B10" s="6">
        <v>979716</v>
      </c>
      <c r="C10" s="6">
        <v>903991</v>
      </c>
      <c r="D10" s="6">
        <v>9761</v>
      </c>
      <c r="E10" s="6">
        <v>1913</v>
      </c>
      <c r="F10" s="6">
        <v>64051</v>
      </c>
    </row>
    <row r="11" spans="1:6" x14ac:dyDescent="0.25">
      <c r="A11" s="3">
        <v>2003</v>
      </c>
      <c r="B11" s="6">
        <v>1263700</v>
      </c>
      <c r="C11" s="6">
        <v>1240508</v>
      </c>
      <c r="D11" s="6">
        <v>12940</v>
      </c>
      <c r="E11" s="6">
        <v>2449</v>
      </c>
      <c r="F11" s="6">
        <v>7803</v>
      </c>
    </row>
    <row r="12" spans="1:6" x14ac:dyDescent="0.25">
      <c r="A12" s="3">
        <v>2004</v>
      </c>
      <c r="B12" s="6">
        <v>1682340</v>
      </c>
      <c r="C12" s="6">
        <v>1608633</v>
      </c>
      <c r="D12" s="6">
        <v>12432</v>
      </c>
      <c r="E12" s="6">
        <v>1856</v>
      </c>
      <c r="F12" s="6">
        <v>59419</v>
      </c>
    </row>
    <row r="13" spans="1:6" x14ac:dyDescent="0.25">
      <c r="A13" s="3">
        <v>2005</v>
      </c>
      <c r="B13" s="6">
        <v>2009956</v>
      </c>
      <c r="C13" s="6">
        <v>1964281</v>
      </c>
      <c r="D13" s="6">
        <v>17961</v>
      </c>
      <c r="E13" s="6">
        <v>8990</v>
      </c>
      <c r="F13" s="6">
        <v>18724</v>
      </c>
    </row>
    <row r="14" spans="1:6" x14ac:dyDescent="0.25">
      <c r="A14" s="3">
        <v>2006</v>
      </c>
      <c r="B14" s="6">
        <v>1497172</v>
      </c>
      <c r="C14" s="6">
        <v>1468237</v>
      </c>
      <c r="D14" s="6">
        <v>8917</v>
      </c>
      <c r="E14" s="6">
        <v>7840</v>
      </c>
      <c r="F14" s="6">
        <v>12178</v>
      </c>
    </row>
    <row r="15" spans="1:6" x14ac:dyDescent="0.25">
      <c r="A15" s="3">
        <v>2007</v>
      </c>
      <c r="B15" s="6">
        <v>911428</v>
      </c>
      <c r="C15" s="6">
        <v>876061</v>
      </c>
      <c r="D15" s="6">
        <v>7357</v>
      </c>
      <c r="E15" s="6">
        <v>5273</v>
      </c>
      <c r="F15" s="6">
        <v>22737</v>
      </c>
    </row>
    <row r="16" spans="1:6" x14ac:dyDescent="0.25">
      <c r="A16" s="3">
        <v>2008</v>
      </c>
      <c r="B16" s="6">
        <v>603316</v>
      </c>
      <c r="C16" s="6">
        <v>570887</v>
      </c>
      <c r="D16" s="6">
        <v>4826</v>
      </c>
      <c r="E16" s="6">
        <v>686</v>
      </c>
      <c r="F16" s="6">
        <v>26917</v>
      </c>
    </row>
    <row r="17" spans="1:6" x14ac:dyDescent="0.25">
      <c r="A17" s="3">
        <v>2009</v>
      </c>
      <c r="B17" s="6">
        <v>407276</v>
      </c>
      <c r="C17" s="6">
        <v>391153</v>
      </c>
      <c r="D17" s="6">
        <v>998</v>
      </c>
      <c r="E17" s="6">
        <v>1471</v>
      </c>
      <c r="F17" s="6">
        <v>13654</v>
      </c>
    </row>
    <row r="18" spans="1:6" x14ac:dyDescent="0.25">
      <c r="A18" s="3">
        <v>2010</v>
      </c>
      <c r="B18" s="6">
        <v>424149</v>
      </c>
      <c r="C18" s="6">
        <v>403713</v>
      </c>
      <c r="D18" s="6">
        <v>883</v>
      </c>
      <c r="E18" s="6">
        <v>0</v>
      </c>
      <c r="F18" s="6">
        <v>19553</v>
      </c>
    </row>
    <row r="19" spans="1:6" x14ac:dyDescent="0.25">
      <c r="A19" s="3">
        <v>2011</v>
      </c>
      <c r="B19" s="6">
        <v>458236</v>
      </c>
      <c r="C19" s="6">
        <v>359610</v>
      </c>
      <c r="D19" s="6">
        <v>976</v>
      </c>
      <c r="E19" s="6">
        <v>398</v>
      </c>
      <c r="F19" s="6">
        <v>97252</v>
      </c>
    </row>
    <row r="20" spans="1:6" x14ac:dyDescent="0.25">
      <c r="A20" s="3">
        <v>2012</v>
      </c>
      <c r="B20" s="6">
        <v>632923</v>
      </c>
      <c r="C20" s="6">
        <v>557044</v>
      </c>
      <c r="D20" s="6">
        <v>1626</v>
      </c>
      <c r="E20" s="6">
        <v>597</v>
      </c>
      <c r="F20" s="6">
        <v>73656</v>
      </c>
    </row>
    <row r="21" spans="1:6" x14ac:dyDescent="0.25">
      <c r="A21" s="3">
        <v>2013</v>
      </c>
      <c r="B21" s="6">
        <v>748807</v>
      </c>
      <c r="C21" s="6">
        <v>649072</v>
      </c>
      <c r="D21" s="6">
        <v>1574</v>
      </c>
      <c r="E21" s="6">
        <v>597</v>
      </c>
      <c r="F21" s="6">
        <v>97564</v>
      </c>
    </row>
    <row r="22" spans="1:6" x14ac:dyDescent="0.25">
      <c r="A22" s="3">
        <v>2014</v>
      </c>
      <c r="B22" s="6">
        <v>697362</v>
      </c>
      <c r="C22" s="6">
        <v>587409</v>
      </c>
      <c r="D22" s="6">
        <v>1574</v>
      </c>
      <c r="E22" s="6">
        <v>0</v>
      </c>
      <c r="F22" s="6">
        <v>108379</v>
      </c>
    </row>
    <row r="23" spans="1:6" x14ac:dyDescent="0.25">
      <c r="A23" s="3">
        <v>2015</v>
      </c>
      <c r="B23" s="6">
        <v>659558</v>
      </c>
      <c r="C23" s="6">
        <v>623952</v>
      </c>
      <c r="D23" s="6">
        <v>3117</v>
      </c>
      <c r="E23" s="6">
        <v>0</v>
      </c>
      <c r="F23" s="6">
        <v>32489</v>
      </c>
    </row>
    <row r="24" spans="1:6" x14ac:dyDescent="0.25">
      <c r="A24" s="3">
        <v>2016</v>
      </c>
      <c r="B24" s="6">
        <v>693032</v>
      </c>
      <c r="C24" s="6">
        <v>688619</v>
      </c>
      <c r="D24" s="6">
        <v>991</v>
      </c>
      <c r="E24" s="6">
        <v>0</v>
      </c>
      <c r="F24" s="6">
        <v>3422</v>
      </c>
    </row>
    <row r="25" spans="1:6" x14ac:dyDescent="0.25">
      <c r="A25" s="3">
        <v>2017</v>
      </c>
      <c r="B25" s="6">
        <v>1025887</v>
      </c>
      <c r="C25" s="6">
        <v>799332</v>
      </c>
      <c r="D25" s="6">
        <v>5493</v>
      </c>
      <c r="E25" s="6">
        <v>0</v>
      </c>
      <c r="F25" s="6">
        <v>221062</v>
      </c>
    </row>
    <row r="26" spans="1:6" x14ac:dyDescent="0.25">
      <c r="A26" s="3">
        <v>2018</v>
      </c>
      <c r="B26" s="6">
        <v>1065133</v>
      </c>
      <c r="C26" s="6">
        <v>894437</v>
      </c>
      <c r="D26" s="6">
        <v>3240</v>
      </c>
      <c r="E26" s="6">
        <v>2483</v>
      </c>
      <c r="F26" s="6">
        <v>164973</v>
      </c>
    </row>
    <row r="27" spans="1:6" x14ac:dyDescent="0.25">
      <c r="A27" s="3">
        <v>2019</v>
      </c>
      <c r="B27" s="6">
        <v>1151549</v>
      </c>
      <c r="C27" s="6">
        <v>1026761</v>
      </c>
      <c r="D27" s="6">
        <v>8949</v>
      </c>
      <c r="E27" s="6">
        <v>0</v>
      </c>
      <c r="F27" s="6">
        <v>115839</v>
      </c>
    </row>
    <row r="28" spans="1:6" x14ac:dyDescent="0.25">
      <c r="A28" s="3">
        <v>2020</v>
      </c>
      <c r="B28" s="6">
        <v>1394415</v>
      </c>
      <c r="C28" s="6">
        <v>1287775</v>
      </c>
      <c r="D28" s="6">
        <v>6119</v>
      </c>
      <c r="E28" s="6">
        <v>0</v>
      </c>
      <c r="F28" s="6">
        <v>100521</v>
      </c>
    </row>
    <row r="29" spans="1:6" x14ac:dyDescent="0.25">
      <c r="A29" s="3">
        <v>2021</v>
      </c>
      <c r="B29" s="6">
        <v>1753992</v>
      </c>
      <c r="C29" s="6">
        <v>1577738</v>
      </c>
      <c r="D29" s="6">
        <v>5942</v>
      </c>
      <c r="E29" s="6">
        <v>0</v>
      </c>
      <c r="F29" s="6">
        <v>170312</v>
      </c>
    </row>
    <row r="30" spans="1:6" x14ac:dyDescent="0.25">
      <c r="A30" s="3">
        <v>2022</v>
      </c>
      <c r="B30" s="6">
        <v>1490870</v>
      </c>
      <c r="C30" s="6">
        <v>1239358</v>
      </c>
      <c r="D30" s="6">
        <v>7862</v>
      </c>
      <c r="E30" s="6">
        <v>2771</v>
      </c>
      <c r="F30" s="6">
        <v>240879</v>
      </c>
    </row>
    <row r="31" spans="1:6" x14ac:dyDescent="0.25">
      <c r="A31" s="3">
        <v>2023</v>
      </c>
      <c r="B31" s="6">
        <v>1506887</v>
      </c>
      <c r="C31" s="6">
        <v>1271480</v>
      </c>
      <c r="D31" s="6">
        <v>17082</v>
      </c>
      <c r="E31" s="6">
        <v>876</v>
      </c>
      <c r="F31" s="6">
        <v>217449</v>
      </c>
    </row>
    <row r="32" spans="1:6" x14ac:dyDescent="0.25">
      <c r="A32" s="2"/>
      <c r="B32" s="7"/>
      <c r="C32" s="6"/>
      <c r="D32" s="8"/>
      <c r="E32" s="8"/>
      <c r="F32" s="8"/>
    </row>
    <row r="33" spans="1:6" x14ac:dyDescent="0.25">
      <c r="A33" s="1" t="s">
        <v>12</v>
      </c>
      <c r="B33" s="7"/>
      <c r="C33" s="6"/>
      <c r="D33" s="8"/>
      <c r="E33" s="8"/>
      <c r="F33" s="8"/>
    </row>
    <row r="34" spans="1:6" x14ac:dyDescent="0.25">
      <c r="A34" s="2" t="s">
        <v>0</v>
      </c>
    </row>
  </sheetData>
  <mergeCells count="1">
    <mergeCell ref="A1:F1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2FB47-51EC-449D-8E4B-DAD8E133A693}">
  <sheetPr>
    <pageSetUpPr fitToPage="1"/>
  </sheetPr>
  <dimension ref="A1:G33"/>
  <sheetViews>
    <sheetView workbookViewId="0">
      <selection sqref="A1:C1"/>
    </sheetView>
  </sheetViews>
  <sheetFormatPr defaultRowHeight="15" x14ac:dyDescent="0.25"/>
  <cols>
    <col min="1" max="1" width="15.140625" style="1" customWidth="1"/>
    <col min="2" max="2" width="46.7109375" style="1" customWidth="1"/>
    <col min="3" max="3" width="45.42578125" style="1" customWidth="1"/>
    <col min="4" max="16384" width="9.140625" style="1"/>
  </cols>
  <sheetData>
    <row r="1" spans="1:7" ht="15.75" x14ac:dyDescent="0.25">
      <c r="A1" s="12" t="s">
        <v>11</v>
      </c>
      <c r="B1" s="12"/>
      <c r="C1" s="14"/>
    </row>
    <row r="2" spans="1:7" x14ac:dyDescent="0.25">
      <c r="A2" s="3"/>
      <c r="B2" s="9" t="s">
        <v>7</v>
      </c>
      <c r="C2" s="11" t="s">
        <v>13</v>
      </c>
    </row>
    <row r="3" spans="1:7" x14ac:dyDescent="0.25">
      <c r="A3" s="3">
        <v>1995</v>
      </c>
      <c r="B3" s="6">
        <f>(Valuation!C3*1000)/Units!C3</f>
        <v>114023.91568706931</v>
      </c>
      <c r="C3" s="6"/>
      <c r="D3" s="6"/>
      <c r="E3" s="6"/>
      <c r="F3" s="6"/>
      <c r="G3" s="6"/>
    </row>
    <row r="4" spans="1:7" x14ac:dyDescent="0.25">
      <c r="A4" s="3">
        <v>1996</v>
      </c>
      <c r="B4" s="6">
        <f>(Valuation!C4*1000)/Units!C4</f>
        <v>112727.38024837374</v>
      </c>
      <c r="C4" s="10">
        <f>(B4-B3)/B3</f>
        <v>-1.1370732454530191E-2</v>
      </c>
      <c r="D4" s="6"/>
      <c r="E4" s="6"/>
      <c r="F4" s="6"/>
      <c r="G4" s="6"/>
    </row>
    <row r="5" spans="1:7" x14ac:dyDescent="0.25">
      <c r="A5" s="3">
        <v>1997</v>
      </c>
      <c r="B5" s="6">
        <f>(Valuation!C5*1000)/Units!C5</f>
        <v>115658.05988882911</v>
      </c>
      <c r="C5" s="10">
        <f t="shared" ref="C5:C29" si="0">(B5-B4)/B4</f>
        <v>2.5997939755170126E-2</v>
      </c>
      <c r="D5" s="6"/>
      <c r="E5" s="6"/>
      <c r="F5" s="6"/>
      <c r="G5" s="6"/>
    </row>
    <row r="6" spans="1:7" x14ac:dyDescent="0.25">
      <c r="A6" s="3">
        <v>1998</v>
      </c>
      <c r="B6" s="6">
        <f>(Valuation!C6*1000)/Units!C6</f>
        <v>134380.83538083537</v>
      </c>
      <c r="C6" s="10">
        <f t="shared" si="0"/>
        <v>0.16188042156337956</v>
      </c>
      <c r="D6" s="6"/>
      <c r="E6" s="6"/>
      <c r="F6" s="6"/>
      <c r="G6" s="6"/>
    </row>
    <row r="7" spans="1:7" x14ac:dyDescent="0.25">
      <c r="A7" s="3">
        <v>1999</v>
      </c>
      <c r="B7" s="6">
        <f>(Valuation!C7*1000)/Units!C7</f>
        <v>131841.30494885263</v>
      </c>
      <c r="C7" s="10">
        <f t="shared" si="0"/>
        <v>-1.8898010455030364E-2</v>
      </c>
      <c r="D7" s="6"/>
      <c r="E7" s="6"/>
      <c r="F7" s="6"/>
      <c r="G7" s="6"/>
    </row>
    <row r="8" spans="1:7" x14ac:dyDescent="0.25">
      <c r="A8" s="3">
        <v>2000</v>
      </c>
      <c r="B8" s="6">
        <f>(Valuation!C8*1000)/Units!C8</f>
        <v>136594.63028169013</v>
      </c>
      <c r="C8" s="10">
        <f t="shared" si="0"/>
        <v>3.6053385050167211E-2</v>
      </c>
      <c r="D8" s="6"/>
      <c r="E8" s="6"/>
      <c r="F8" s="6"/>
      <c r="G8" s="6"/>
    </row>
    <row r="9" spans="1:7" x14ac:dyDescent="0.25">
      <c r="A9" s="3">
        <v>2001</v>
      </c>
      <c r="B9" s="6">
        <f>(Valuation!C9*1000)/Units!C9</f>
        <v>145136.55128612259</v>
      </c>
      <c r="C9" s="10">
        <f t="shared" si="0"/>
        <v>6.2534822831739542E-2</v>
      </c>
      <c r="D9" s="6"/>
      <c r="E9" s="6"/>
      <c r="F9" s="6"/>
      <c r="G9" s="6"/>
    </row>
    <row r="10" spans="1:7" x14ac:dyDescent="0.25">
      <c r="A10" s="3">
        <v>2002</v>
      </c>
      <c r="B10" s="6">
        <f>(Valuation!C10*1000)/Units!C10</f>
        <v>147855.90448151782</v>
      </c>
      <c r="C10" s="10">
        <f t="shared" si="0"/>
        <v>1.873651517345409E-2</v>
      </c>
      <c r="D10" s="6"/>
      <c r="E10" s="6"/>
      <c r="F10" s="6"/>
      <c r="G10" s="6"/>
    </row>
    <row r="11" spans="1:7" x14ac:dyDescent="0.25">
      <c r="A11" s="3">
        <v>2003</v>
      </c>
      <c r="B11" s="6">
        <f>(Valuation!C11*1000)/Units!C11</f>
        <v>163267.70202684918</v>
      </c>
      <c r="C11" s="10">
        <f t="shared" si="0"/>
        <v>0.104235252554678</v>
      </c>
      <c r="D11" s="6"/>
      <c r="E11" s="6"/>
      <c r="F11" s="6"/>
      <c r="G11" s="6"/>
    </row>
    <row r="12" spans="1:7" x14ac:dyDescent="0.25">
      <c r="A12" s="3">
        <v>2004</v>
      </c>
      <c r="B12" s="6">
        <f>(Valuation!C12*1000)/Units!C12</f>
        <v>167496.14743856728</v>
      </c>
      <c r="C12" s="10">
        <f t="shared" si="0"/>
        <v>2.589884808339336E-2</v>
      </c>
      <c r="D12" s="6"/>
      <c r="E12" s="6"/>
      <c r="F12" s="6"/>
      <c r="G12" s="6"/>
    </row>
    <row r="13" spans="1:7" x14ac:dyDescent="0.25">
      <c r="A13" s="3">
        <v>2005</v>
      </c>
      <c r="B13" s="6">
        <f>(Valuation!C13*1000)/Units!C13</f>
        <v>175916.26365753179</v>
      </c>
      <c r="C13" s="10">
        <f t="shared" si="0"/>
        <v>5.027050680107592E-2</v>
      </c>
      <c r="D13" s="6"/>
      <c r="E13" s="6"/>
      <c r="F13" s="6"/>
      <c r="G13" s="6"/>
    </row>
    <row r="14" spans="1:7" x14ac:dyDescent="0.25">
      <c r="A14" s="3">
        <v>2006</v>
      </c>
      <c r="B14" s="6">
        <f>(Valuation!C14*1000)/Units!C14</f>
        <v>180550.54107230692</v>
      </c>
      <c r="C14" s="10">
        <f t="shared" si="0"/>
        <v>2.6343655318856692E-2</v>
      </c>
      <c r="D14" s="6"/>
      <c r="E14" s="6"/>
      <c r="F14" s="6"/>
      <c r="G14" s="6"/>
    </row>
    <row r="15" spans="1:7" x14ac:dyDescent="0.25">
      <c r="A15" s="3">
        <v>2007</v>
      </c>
      <c r="B15" s="6">
        <f>(Valuation!C15*1000)/Units!C15</f>
        <v>186475.30864197531</v>
      </c>
      <c r="C15" s="10">
        <f t="shared" si="0"/>
        <v>3.2815008664502619E-2</v>
      </c>
      <c r="D15" s="6"/>
      <c r="E15" s="6"/>
      <c r="F15" s="6"/>
      <c r="G15" s="6"/>
    </row>
    <row r="16" spans="1:7" x14ac:dyDescent="0.25">
      <c r="A16" s="3">
        <v>2008</v>
      </c>
      <c r="B16" s="6">
        <f>(Valuation!C16*1000)/Units!C16</f>
        <v>208125.04557054321</v>
      </c>
      <c r="C16" s="10">
        <f t="shared" si="0"/>
        <v>0.11609975114793605</v>
      </c>
      <c r="D16" s="6"/>
      <c r="E16" s="6"/>
      <c r="F16" s="6"/>
      <c r="G16" s="6"/>
    </row>
    <row r="17" spans="1:7" x14ac:dyDescent="0.25">
      <c r="A17" s="3">
        <v>2009</v>
      </c>
      <c r="B17" s="6">
        <f>(Valuation!C17*1000)/Units!C17</f>
        <v>202250.77559462254</v>
      </c>
      <c r="C17" s="10">
        <f t="shared" si="0"/>
        <v>-2.8224714425009515E-2</v>
      </c>
      <c r="D17" s="6"/>
      <c r="E17" s="6"/>
      <c r="F17" s="6"/>
      <c r="G17" s="6"/>
    </row>
    <row r="18" spans="1:7" x14ac:dyDescent="0.25">
      <c r="A18" s="3">
        <v>2010</v>
      </c>
      <c r="B18" s="6">
        <f>(Valuation!C18*1000)/Units!C18</f>
        <v>233900.92699884126</v>
      </c>
      <c r="C18" s="10">
        <f t="shared" si="0"/>
        <v>0.15648964168946425</v>
      </c>
      <c r="D18" s="6"/>
      <c r="E18" s="6"/>
      <c r="F18" s="6"/>
      <c r="G18" s="6"/>
    </row>
    <row r="19" spans="1:7" x14ac:dyDescent="0.25">
      <c r="A19" s="3">
        <v>2011</v>
      </c>
      <c r="B19" s="6">
        <f>(Valuation!C19*1000)/Units!C19</f>
        <v>259085.01440922191</v>
      </c>
      <c r="C19" s="10">
        <f t="shared" si="0"/>
        <v>0.10766989140879044</v>
      </c>
      <c r="D19" s="6"/>
      <c r="E19" s="6"/>
      <c r="F19" s="6"/>
      <c r="G19" s="6"/>
    </row>
    <row r="20" spans="1:7" x14ac:dyDescent="0.25">
      <c r="A20" s="3">
        <v>2012</v>
      </c>
      <c r="B20" s="6">
        <f>(Valuation!C20*1000)/Units!C20</f>
        <v>256112.18390804599</v>
      </c>
      <c r="C20" s="10">
        <f t="shared" si="0"/>
        <v>-1.1474343693535163E-2</v>
      </c>
      <c r="D20" s="6"/>
      <c r="E20" s="6"/>
      <c r="F20" s="6"/>
      <c r="G20" s="6"/>
    </row>
    <row r="21" spans="1:7" x14ac:dyDescent="0.25">
      <c r="A21" s="3">
        <v>2013</v>
      </c>
      <c r="B21" s="6">
        <f>(Valuation!C21*1000)/Units!C21</f>
        <v>247454.06023637057</v>
      </c>
      <c r="C21" s="10">
        <f t="shared" si="0"/>
        <v>-3.3805981189805545E-2</v>
      </c>
      <c r="D21" s="6"/>
      <c r="E21" s="6"/>
      <c r="F21" s="6"/>
      <c r="G21" s="6"/>
    </row>
    <row r="22" spans="1:7" x14ac:dyDescent="0.25">
      <c r="A22" s="3">
        <v>2014</v>
      </c>
      <c r="B22" s="6">
        <f>(Valuation!C22*1000)/Units!C22</f>
        <v>255840.1567944251</v>
      </c>
      <c r="C22" s="10">
        <f t="shared" si="0"/>
        <v>3.388950882456343E-2</v>
      </c>
    </row>
    <row r="23" spans="1:7" x14ac:dyDescent="0.25">
      <c r="A23" s="3">
        <v>2015</v>
      </c>
      <c r="B23" s="6">
        <f>(Valuation!C23*1000)/Units!C23</f>
        <v>280301.88679245283</v>
      </c>
      <c r="C23" s="10">
        <f t="shared" si="0"/>
        <v>9.5613332576572146E-2</v>
      </c>
    </row>
    <row r="24" spans="1:7" x14ac:dyDescent="0.25">
      <c r="A24" s="3">
        <v>2016</v>
      </c>
      <c r="B24" s="6">
        <f>(Valuation!C24*1000)/Units!C24</f>
        <v>284553.30578512396</v>
      </c>
      <c r="C24" s="10">
        <f t="shared" si="0"/>
        <v>1.5167286390116429E-2</v>
      </c>
    </row>
    <row r="25" spans="1:7" x14ac:dyDescent="0.25">
      <c r="A25" s="3">
        <v>2017</v>
      </c>
      <c r="B25" s="6">
        <f>(Valuation!C25*1000)/Units!C25</f>
        <v>276777.00831024931</v>
      </c>
      <c r="C25" s="10">
        <f t="shared" si="0"/>
        <v>-2.7328086923533407E-2</v>
      </c>
    </row>
    <row r="26" spans="1:7" x14ac:dyDescent="0.25">
      <c r="A26" s="3">
        <v>2018</v>
      </c>
      <c r="B26" s="6">
        <f>(Valuation!C26*1000)/Units!C26</f>
        <v>276060.80246913579</v>
      </c>
      <c r="C26" s="10">
        <f t="shared" si="0"/>
        <v>-2.5876637856808585E-3</v>
      </c>
    </row>
    <row r="27" spans="1:7" x14ac:dyDescent="0.25">
      <c r="A27" s="3">
        <v>2019</v>
      </c>
      <c r="B27" s="6">
        <f>(Valuation!C27*1000)/Units!C27</f>
        <v>294200.85959885386</v>
      </c>
      <c r="C27" s="10">
        <f t="shared" si="0"/>
        <v>6.5710368757426807E-2</v>
      </c>
    </row>
    <row r="28" spans="1:7" x14ac:dyDescent="0.25">
      <c r="A28" s="3">
        <v>2020</v>
      </c>
      <c r="B28" s="6">
        <f>(Valuation!C28*1000)/Units!C28</f>
        <v>303577.32201791607</v>
      </c>
      <c r="C28" s="10">
        <f t="shared" si="0"/>
        <v>3.1870955210148343E-2</v>
      </c>
    </row>
    <row r="29" spans="1:7" x14ac:dyDescent="0.25">
      <c r="A29" s="3">
        <v>2021</v>
      </c>
      <c r="B29" s="6">
        <f>(Valuation!C29*1000)/Units!C29</f>
        <v>308392.8850664582</v>
      </c>
      <c r="C29" s="10">
        <f t="shared" si="0"/>
        <v>1.5862723264479982E-2</v>
      </c>
    </row>
    <row r="30" spans="1:7" x14ac:dyDescent="0.25">
      <c r="A30" s="3">
        <v>2022</v>
      </c>
      <c r="B30" s="6">
        <f>(Valuation!C30*1000)/Units!C30</f>
        <v>331822.75769745652</v>
      </c>
      <c r="C30" s="10">
        <f t="shared" ref="C30" si="1">(B30-B29)/B29</f>
        <v>7.5974102404954044E-2</v>
      </c>
    </row>
    <row r="31" spans="1:7" x14ac:dyDescent="0.25">
      <c r="A31" s="3">
        <v>2023</v>
      </c>
      <c r="B31" s="6">
        <f>(Valuation!C31*1000)/Units!C31</f>
        <v>344761.38828633406</v>
      </c>
      <c r="C31" s="10">
        <f t="shared" ref="C31" si="2">(B31-B30)/B30</f>
        <v>3.8992595561135365E-2</v>
      </c>
    </row>
    <row r="32" spans="1:7" x14ac:dyDescent="0.25">
      <c r="A32" s="2"/>
      <c r="B32" s="10"/>
    </row>
    <row r="33" spans="1:1" x14ac:dyDescent="0.25">
      <c r="A33" s="2" t="s">
        <v>8</v>
      </c>
    </row>
  </sheetData>
  <mergeCells count="1">
    <mergeCell ref="A1:C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Units</vt:lpstr>
      <vt:lpstr>Valuation</vt:lpstr>
      <vt:lpstr>SFR Average Value</vt:lpstr>
      <vt:lpstr>'SFR Average Value'!Print_Area</vt:lpstr>
      <vt:lpstr>Units!Print_Area</vt:lpstr>
      <vt:lpstr>Valuation!Print_Area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Carreira, Robert</dc:creator>
  <cp:lastModifiedBy>robert.carreira</cp:lastModifiedBy>
  <cp:lastPrinted>2023-08-25T04:51:09Z</cp:lastPrinted>
  <dcterms:created xsi:type="dcterms:W3CDTF">2013-09-09T23:26:53Z</dcterms:created>
  <dcterms:modified xsi:type="dcterms:W3CDTF">2024-05-04T01:44:53Z</dcterms:modified>
</cp:coreProperties>
</file>