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D0B902D3-EB80-48C3-B213-BDEC0B0D98EA}" xr6:coauthVersionLast="47" xr6:coauthVersionMax="47" xr10:uidLastSave="{00000000-0000-0000-0000-000000000000}"/>
  <bookViews>
    <workbookView xWindow="672" yWindow="348" windowWidth="17472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Receipts'!$A$1:$O$22</definedName>
    <definedName name="_xlnm.Print_Area" localSheetId="1">'Restaurant &amp; Bar Sales'!$A$1:$O$22</definedName>
    <definedName name="_xlnm.Print_Area" localSheetId="0">'Retail Sales'!$A$1:$O$22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2" l="1"/>
  <c r="O19" i="23"/>
  <c r="O19" i="19"/>
  <c r="O18" i="22"/>
  <c r="O18" i="23"/>
  <c r="O18" i="19"/>
  <c r="O17" i="22"/>
  <c r="O17" i="23"/>
  <c r="O17" i="19"/>
  <c r="O16" i="22"/>
  <c r="O16" i="23"/>
  <c r="O16" i="19"/>
  <c r="O15" i="22"/>
  <c r="O15" i="23"/>
  <c r="O15" i="19"/>
  <c r="O14" i="23"/>
  <c r="O13" i="23"/>
  <c r="O12" i="23"/>
  <c r="O11" i="23"/>
  <c r="O10" i="23"/>
  <c r="O9" i="23"/>
  <c r="O8" i="23"/>
  <c r="O7" i="23"/>
  <c r="O6" i="23"/>
  <c r="O5" i="23"/>
  <c r="O4" i="23"/>
  <c r="O14" i="22"/>
  <c r="O13" i="22"/>
  <c r="O12" i="22"/>
  <c r="O11" i="22"/>
  <c r="O10" i="22"/>
  <c r="O9" i="22"/>
  <c r="O8" i="22"/>
  <c r="O7" i="22"/>
  <c r="O6" i="22"/>
  <c r="O5" i="22"/>
  <c r="O4" i="22"/>
  <c r="O14" i="19"/>
  <c r="O13" i="19"/>
  <c r="O12" i="19"/>
  <c r="O11" i="19"/>
  <c r="O10" i="19"/>
  <c r="O9" i="19"/>
  <c r="O8" i="19"/>
  <c r="O7" i="19"/>
  <c r="O6" i="19"/>
  <c r="O5" i="19"/>
  <c r="O4" i="19"/>
</calcChain>
</file>

<file path=xl/sharedStrings.xml><?xml version="1.0" encoding="utf-8"?>
<sst xmlns="http://schemas.openxmlformats.org/spreadsheetml/2006/main" count="51" uniqueCount="19">
  <si>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</si>
  <si>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</si>
  <si>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</si>
  <si>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</si>
  <si>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</si>
  <si>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</si>
  <si>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</si>
  <si>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</si>
  <si>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</si>
  <si>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</si>
  <si>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</si>
  <si>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</si>
  <si>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</si>
  <si>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Source: Arizona Department of Revenue and US Economic Research</t>
  </si>
  <si>
    <t>Annual Growth</t>
  </si>
  <si>
    <r>
      <rPr>
        <i/>
        <sz val="10"/>
        <rFont val="Calibri"/>
        <family val="2"/>
        <scheme val="minor"/>
      </rPr>
      <t>Note</t>
    </r>
    <r>
      <rPr>
        <sz val="10"/>
        <rFont val="Calibri"/>
        <family val="2"/>
        <scheme val="minor"/>
      </rPr>
      <t>. By tax-processing month (typically one month following actual sales month)</t>
    </r>
  </si>
  <si>
    <t>PIMA COUNTY RETAIL SALES</t>
  </si>
  <si>
    <t>PIMA COUNTY HOTEL/MOTEL RECEIPTS</t>
  </si>
  <si>
    <t>PIMA COUNTY RESTAURANT &amp; BAR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</si>
</sst>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164" fontId="4" fillId="3" borderId="0" xfId="1" applyNumberFormat="1" applyFont="1" applyFill="1" applyAlignment="1">
      <alignment horizontal="right"/>
    </xf>
    <xf numFmtId="165" fontId="4" fillId="3" borderId="0" xfId="0" applyNumberFormat="1" applyFont="1" applyFill="1"/>
    <xf numFmtId="0" fontId="7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T35"/>
  <sheetViews>
    <sheetView tabSelected="1"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13" width="13.88671875" style="6" bestFit="1" customWidth="1"/>
    <col min="14" max="14" width="14.886718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720134196</v>
      </c>
      <c r="C3" s="7">
        <v>503496673</v>
      </c>
      <c r="D3" s="7">
        <v>517952662</v>
      </c>
      <c r="E3" s="7">
        <v>562438546</v>
      </c>
      <c r="F3" s="7">
        <v>534917105</v>
      </c>
      <c r="G3" s="7">
        <v>565334678</v>
      </c>
      <c r="H3" s="7">
        <v>528313904</v>
      </c>
      <c r="I3" s="7">
        <v>512156028</v>
      </c>
      <c r="J3" s="8">
        <v>558318091</v>
      </c>
      <c r="K3" s="8">
        <v>500686981</v>
      </c>
      <c r="L3" s="8">
        <v>497422008</v>
      </c>
      <c r="M3" s="9">
        <v>545913185</v>
      </c>
      <c r="N3" s="8">
        <v>6547084055</v>
      </c>
      <c r="O3" s="10"/>
    </row>
    <row r="4" spans="1:46" ht="14.4" x14ac:dyDescent="0.3">
      <c r="A4" s="1">
        <v>2010</v>
      </c>
      <c r="B4" s="7">
        <v>766706020</v>
      </c>
      <c r="C4" s="7">
        <v>474849945</v>
      </c>
      <c r="D4" s="7">
        <v>526643418</v>
      </c>
      <c r="E4" s="7">
        <v>499985758</v>
      </c>
      <c r="F4" s="7">
        <v>529365210</v>
      </c>
      <c r="G4" s="7">
        <v>547168336</v>
      </c>
      <c r="H4" s="7">
        <v>519659617</v>
      </c>
      <c r="I4" s="7">
        <v>487624565</v>
      </c>
      <c r="J4" s="8">
        <v>534455050</v>
      </c>
      <c r="K4" s="8">
        <v>505331361</v>
      </c>
      <c r="L4" s="8">
        <v>471660715</v>
      </c>
      <c r="M4" s="9">
        <v>539441558</v>
      </c>
      <c r="N4" s="8">
        <v>6402891553</v>
      </c>
      <c r="O4" s="10">
        <f>(N4-N3)/N3</f>
        <v>-2.2023927108417121E-2</v>
      </c>
    </row>
    <row r="5" spans="1:46" ht="14.4" x14ac:dyDescent="0.3">
      <c r="A5" s="1">
        <v>2011</v>
      </c>
      <c r="B5" s="7">
        <v>738145467</v>
      </c>
      <c r="C5" s="7">
        <v>497349544</v>
      </c>
      <c r="D5" s="7">
        <v>547434105</v>
      </c>
      <c r="E5" s="7">
        <v>620980870</v>
      </c>
      <c r="F5" s="7">
        <v>578995086</v>
      </c>
      <c r="G5" s="7">
        <v>583592004</v>
      </c>
      <c r="H5" s="7">
        <v>557618437</v>
      </c>
      <c r="I5" s="7">
        <v>530657723</v>
      </c>
      <c r="J5" s="8">
        <v>557290907</v>
      </c>
      <c r="K5" s="8">
        <v>552337944</v>
      </c>
      <c r="L5" s="8">
        <v>539531781</v>
      </c>
      <c r="M5" s="9">
        <v>600929430</v>
      </c>
      <c r="N5" s="8">
        <v>6904863298</v>
      </c>
      <c r="O5" s="10">
        <f t="shared" ref="O5:O14" si="0">(N5-N4)/N4</f>
        <v>7.8397664687106405E-2</v>
      </c>
    </row>
    <row r="6" spans="1:46" ht="14.4" x14ac:dyDescent="0.3">
      <c r="A6" s="1">
        <v>2012</v>
      </c>
      <c r="B6" s="7">
        <v>756426375</v>
      </c>
      <c r="C6" s="7">
        <v>537069230</v>
      </c>
      <c r="D6" s="7">
        <v>626410892</v>
      </c>
      <c r="E6" s="7">
        <v>650535013</v>
      </c>
      <c r="F6" s="7">
        <v>602032129</v>
      </c>
      <c r="G6" s="7">
        <v>596393167</v>
      </c>
      <c r="H6" s="7">
        <v>595222766</v>
      </c>
      <c r="I6" s="7">
        <v>575124203</v>
      </c>
      <c r="J6" s="8">
        <v>573482307</v>
      </c>
      <c r="K6" s="8">
        <v>561842555</v>
      </c>
      <c r="L6" s="8">
        <v>591694972</v>
      </c>
      <c r="M6" s="9">
        <v>624477068</v>
      </c>
      <c r="N6" s="8">
        <v>7290710677</v>
      </c>
      <c r="O6" s="10">
        <f t="shared" si="0"/>
        <v>5.5880523965153812E-2</v>
      </c>
    </row>
    <row r="7" spans="1:46" ht="14.4" x14ac:dyDescent="0.3">
      <c r="A7" s="1">
        <v>2013</v>
      </c>
      <c r="B7" s="7">
        <v>803085421</v>
      </c>
      <c r="C7" s="7">
        <v>571559492</v>
      </c>
      <c r="D7" s="7">
        <v>601253003</v>
      </c>
      <c r="E7" s="7">
        <v>691856562</v>
      </c>
      <c r="F7" s="7">
        <v>620082507</v>
      </c>
      <c r="G7" s="7">
        <v>651626978</v>
      </c>
      <c r="H7" s="7">
        <v>637968811</v>
      </c>
      <c r="I7" s="7">
        <v>598971463</v>
      </c>
      <c r="J7" s="8">
        <v>621172240</v>
      </c>
      <c r="K7" s="8">
        <v>586581381</v>
      </c>
      <c r="L7" s="8">
        <v>547547345</v>
      </c>
      <c r="M7" s="9">
        <v>676678441</v>
      </c>
      <c r="N7" s="8">
        <v>7608383644</v>
      </c>
      <c r="O7" s="10">
        <f t="shared" si="0"/>
        <v>4.357229097050342E-2</v>
      </c>
    </row>
    <row r="8" spans="1:46" ht="14.4" x14ac:dyDescent="0.3">
      <c r="A8" s="1">
        <v>2014</v>
      </c>
      <c r="B8" s="7">
        <v>881416364</v>
      </c>
      <c r="C8" s="7">
        <v>579776240</v>
      </c>
      <c r="D8" s="7">
        <v>625313669</v>
      </c>
      <c r="E8" s="7">
        <v>674616100</v>
      </c>
      <c r="F8" s="7">
        <v>659734697</v>
      </c>
      <c r="G8" s="7">
        <v>651812286</v>
      </c>
      <c r="H8" s="7">
        <v>614516161</v>
      </c>
      <c r="I8" s="7">
        <v>622388370</v>
      </c>
      <c r="J8" s="8">
        <v>629401737</v>
      </c>
      <c r="K8" s="8">
        <v>610565803</v>
      </c>
      <c r="L8" s="8">
        <v>623085788</v>
      </c>
      <c r="M8" s="9">
        <v>694146975</v>
      </c>
      <c r="N8" s="8">
        <v>7866774189</v>
      </c>
      <c r="O8" s="10">
        <f t="shared" si="0"/>
        <v>3.3961292843555251E-2</v>
      </c>
    </row>
    <row r="9" spans="1:46" ht="14.4" x14ac:dyDescent="0.3">
      <c r="A9" s="1">
        <v>2015</v>
      </c>
      <c r="B9" s="7">
        <v>866961728</v>
      </c>
      <c r="C9" s="7">
        <v>631157391</v>
      </c>
      <c r="D9" s="7">
        <v>683964705</v>
      </c>
      <c r="E9" s="7">
        <v>766436973</v>
      </c>
      <c r="F9" s="7">
        <v>674313785</v>
      </c>
      <c r="G9" s="7">
        <v>709515984</v>
      </c>
      <c r="H9" s="7">
        <v>677372543</v>
      </c>
      <c r="I9" s="7">
        <v>672444939</v>
      </c>
      <c r="J9" s="8">
        <v>678016323</v>
      </c>
      <c r="K9" s="8">
        <v>656946207</v>
      </c>
      <c r="L9" s="8">
        <v>670404682</v>
      </c>
      <c r="M9" s="9">
        <v>726434862</v>
      </c>
      <c r="N9" s="8">
        <v>8413970123</v>
      </c>
      <c r="O9" s="10">
        <f t="shared" si="0"/>
        <v>6.9557854446252745E-2</v>
      </c>
    </row>
    <row r="10" spans="1:46" ht="14.4" x14ac:dyDescent="0.3">
      <c r="A10" s="1">
        <v>2016</v>
      </c>
      <c r="B10" s="7">
        <v>896617770</v>
      </c>
      <c r="C10" s="7">
        <v>644437577</v>
      </c>
      <c r="D10" s="7">
        <v>687891095</v>
      </c>
      <c r="E10" s="7">
        <v>759135009</v>
      </c>
      <c r="F10" s="7">
        <v>646320165</v>
      </c>
      <c r="G10" s="7">
        <v>719311085</v>
      </c>
      <c r="H10" s="7">
        <v>707610168</v>
      </c>
      <c r="I10" s="7">
        <v>668927706</v>
      </c>
      <c r="J10" s="8">
        <v>715448158</v>
      </c>
      <c r="K10" s="8">
        <v>672223168</v>
      </c>
      <c r="L10" s="8">
        <v>666341274</v>
      </c>
      <c r="M10" s="9">
        <v>741583579</v>
      </c>
      <c r="N10" s="8">
        <v>8525846754</v>
      </c>
      <c r="O10" s="10">
        <f t="shared" si="0"/>
        <v>1.3296532952283696E-2</v>
      </c>
    </row>
    <row r="11" spans="1:46" ht="14.4" x14ac:dyDescent="0.3">
      <c r="A11" s="1">
        <v>2017</v>
      </c>
      <c r="B11" s="7">
        <v>929342813</v>
      </c>
      <c r="C11" s="7">
        <v>666302859</v>
      </c>
      <c r="D11" s="7">
        <v>676871614</v>
      </c>
      <c r="E11" s="7">
        <v>772271268</v>
      </c>
      <c r="F11" s="7">
        <v>737174793</v>
      </c>
      <c r="G11" s="7">
        <v>744223556</v>
      </c>
      <c r="H11" s="7">
        <v>736909889</v>
      </c>
      <c r="I11" s="7">
        <v>688665105</v>
      </c>
      <c r="J11" s="8">
        <v>730982962</v>
      </c>
      <c r="K11" s="8">
        <v>702278895</v>
      </c>
      <c r="L11" s="8">
        <v>687865086</v>
      </c>
      <c r="M11" s="9">
        <v>751619728</v>
      </c>
      <c r="N11" s="8">
        <v>8824508568</v>
      </c>
      <c r="O11" s="10">
        <f t="shared" si="0"/>
        <v>3.5030164465468409E-2</v>
      </c>
    </row>
    <row r="12" spans="1:46" ht="14.4" x14ac:dyDescent="0.3">
      <c r="A12" s="1">
        <v>2018</v>
      </c>
      <c r="B12" s="7">
        <v>955961433</v>
      </c>
      <c r="C12" s="7">
        <v>711912624</v>
      </c>
      <c r="D12" s="7">
        <v>709542499</v>
      </c>
      <c r="E12" s="7">
        <v>875093505</v>
      </c>
      <c r="F12" s="7">
        <v>725672740</v>
      </c>
      <c r="G12" s="7">
        <v>793122697</v>
      </c>
      <c r="H12" s="7">
        <v>755495118</v>
      </c>
      <c r="I12" s="7">
        <v>729292775</v>
      </c>
      <c r="J12" s="8">
        <v>763862572</v>
      </c>
      <c r="K12" s="8">
        <v>725777610</v>
      </c>
      <c r="L12" s="8">
        <v>741651796</v>
      </c>
      <c r="M12" s="9">
        <v>826036142</v>
      </c>
      <c r="N12" s="8">
        <v>9313421512</v>
      </c>
      <c r="O12" s="10">
        <f t="shared" si="0"/>
        <v>5.5403985415451634E-2</v>
      </c>
    </row>
    <row r="13" spans="1:46" ht="14.4" x14ac:dyDescent="0.3">
      <c r="A13" s="1">
        <v>2019</v>
      </c>
      <c r="B13" s="7">
        <v>962251162</v>
      </c>
      <c r="C13" s="7">
        <v>732765112</v>
      </c>
      <c r="D13" s="7">
        <v>717317513</v>
      </c>
      <c r="E13" s="7">
        <v>871018037</v>
      </c>
      <c r="F13" s="7">
        <v>843648911</v>
      </c>
      <c r="G13" s="7">
        <v>826675171</v>
      </c>
      <c r="H13" s="7">
        <v>796300893</v>
      </c>
      <c r="I13" s="7">
        <v>800563484</v>
      </c>
      <c r="J13" s="8">
        <v>818194216</v>
      </c>
      <c r="K13" s="8">
        <v>752612698</v>
      </c>
      <c r="L13" s="8">
        <v>783834349</v>
      </c>
      <c r="M13" s="9">
        <v>838498595</v>
      </c>
      <c r="N13" s="8">
        <v>9743680141</v>
      </c>
      <c r="O13" s="10">
        <f t="shared" si="0"/>
        <v>4.6197697424692701E-2</v>
      </c>
    </row>
    <row r="14" spans="1:46" ht="14.4" x14ac:dyDescent="0.3">
      <c r="A14" s="1">
        <v>2020</v>
      </c>
      <c r="B14" s="7">
        <v>1045146848</v>
      </c>
      <c r="C14" s="7">
        <v>770487587</v>
      </c>
      <c r="D14" s="7">
        <v>772354900</v>
      </c>
      <c r="E14" s="7">
        <v>793419527</v>
      </c>
      <c r="F14" s="7">
        <v>728608199</v>
      </c>
      <c r="G14" s="7">
        <v>846007273</v>
      </c>
      <c r="H14" s="7">
        <v>889195670</v>
      </c>
      <c r="I14" s="7">
        <v>831251341</v>
      </c>
      <c r="J14" s="8">
        <v>864842407</v>
      </c>
      <c r="K14" s="8">
        <v>850196894</v>
      </c>
      <c r="L14" s="8">
        <v>826029427</v>
      </c>
      <c r="M14" s="9">
        <v>908872797</v>
      </c>
      <c r="N14" s="8">
        <v>10126412869</v>
      </c>
      <c r="O14" s="10">
        <f t="shared" si="0"/>
        <v>3.9280099763283068E-2</v>
      </c>
    </row>
    <row r="15" spans="1:46" ht="14.4" x14ac:dyDescent="0.3">
      <c r="A15" s="1">
        <v>2021</v>
      </c>
      <c r="B15" s="7">
        <v>1094969551</v>
      </c>
      <c r="C15" s="7">
        <v>839572717</v>
      </c>
      <c r="D15" s="7">
        <v>843183962</v>
      </c>
      <c r="E15" s="7">
        <v>1094469871</v>
      </c>
      <c r="F15" s="7">
        <v>1009629193</v>
      </c>
      <c r="G15" s="7">
        <v>1029520604</v>
      </c>
      <c r="H15" s="7">
        <v>996840035</v>
      </c>
      <c r="I15" s="7">
        <v>951555420</v>
      </c>
      <c r="J15" s="8">
        <v>966450480</v>
      </c>
      <c r="K15" s="8">
        <v>966249426</v>
      </c>
      <c r="L15" s="8">
        <v>960031665</v>
      </c>
      <c r="M15" s="9">
        <v>1051818332</v>
      </c>
      <c r="N15" s="8">
        <v>11804291257</v>
      </c>
      <c r="O15" s="10">
        <f t="shared" ref="O15" si="1">(N15-N14)/N14</f>
        <v>0.16569326272845256</v>
      </c>
    </row>
    <row r="16" spans="1:46" ht="14.4" x14ac:dyDescent="0.3">
      <c r="A16" s="1">
        <v>2022</v>
      </c>
      <c r="B16" s="7">
        <v>1251748438</v>
      </c>
      <c r="C16" s="7">
        <v>930917850</v>
      </c>
      <c r="D16" s="7">
        <v>946439255</v>
      </c>
      <c r="E16" s="7">
        <v>1140977865</v>
      </c>
      <c r="F16" s="7">
        <v>1082900289</v>
      </c>
      <c r="G16" s="7">
        <v>1020875198</v>
      </c>
      <c r="H16" s="7">
        <v>1077768437</v>
      </c>
      <c r="I16" s="7">
        <v>980340875</v>
      </c>
      <c r="J16" s="8">
        <v>1039763278</v>
      </c>
      <c r="K16" s="8">
        <v>960277505</v>
      </c>
      <c r="L16" s="8">
        <v>1017701756</v>
      </c>
      <c r="M16" s="9">
        <v>1049816159</v>
      </c>
      <c r="N16" s="8">
        <v>12499526905</v>
      </c>
      <c r="O16" s="10">
        <f t="shared" ref="O16" si="2">(N16-N15)/N15</f>
        <v>5.8896856479013257E-2</v>
      </c>
    </row>
    <row r="17" spans="1:15" ht="14.4" x14ac:dyDescent="0.3">
      <c r="A17" s="1">
        <v>2023</v>
      </c>
      <c r="B17" s="7">
        <v>1291408100</v>
      </c>
      <c r="C17" s="7">
        <v>1005691270</v>
      </c>
      <c r="D17" s="7">
        <v>978264893</v>
      </c>
      <c r="E17" s="7">
        <v>1099182325</v>
      </c>
      <c r="F17" s="7">
        <v>1158984465</v>
      </c>
      <c r="G17" s="7">
        <v>1071683830</v>
      </c>
      <c r="H17" s="7">
        <v>1053333092</v>
      </c>
      <c r="I17" s="7">
        <v>1114415289</v>
      </c>
      <c r="J17" s="8">
        <v>1078779796</v>
      </c>
      <c r="K17" s="8">
        <v>1076628918</v>
      </c>
      <c r="L17" s="8">
        <v>1002958498</v>
      </c>
      <c r="M17" s="9">
        <v>978828104</v>
      </c>
      <c r="N17" s="8">
        <v>12910158578</v>
      </c>
      <c r="O17" s="10">
        <f t="shared" ref="O17" si="3">(N17-N16)/N16</f>
        <v>3.2851777200922791E-2</v>
      </c>
    </row>
    <row r="18" spans="1:15" ht="14.4" x14ac:dyDescent="0.3">
      <c r="A18" s="1">
        <v>2024</v>
      </c>
      <c r="B18" s="7">
        <v>1301204287</v>
      </c>
      <c r="C18" s="7">
        <v>1020892050</v>
      </c>
      <c r="D18" s="7">
        <v>989640365</v>
      </c>
      <c r="E18" s="7">
        <v>1140002123</v>
      </c>
      <c r="F18" s="7">
        <v>1064319690</v>
      </c>
      <c r="G18" s="7">
        <v>1096078672</v>
      </c>
      <c r="H18" s="7">
        <v>1042080477</v>
      </c>
      <c r="I18" s="7">
        <v>1041545560</v>
      </c>
      <c r="J18" s="8">
        <v>1045726649</v>
      </c>
      <c r="K18" s="8">
        <v>1034698128</v>
      </c>
      <c r="L18" s="8">
        <v>1057674102</v>
      </c>
      <c r="M18" s="9">
        <v>1115660527</v>
      </c>
      <c r="N18" s="8">
        <v>12949522630</v>
      </c>
      <c r="O18" s="10">
        <f t="shared" ref="O18" si="4">(N18-N17)/N17</f>
        <v>3.0490757926924048E-3</v>
      </c>
    </row>
    <row r="19" spans="1:15" ht="14.4" x14ac:dyDescent="0.3">
      <c r="A19" s="1">
        <v>2025</v>
      </c>
      <c r="B19" s="7">
        <v>1320516507</v>
      </c>
      <c r="C19" s="7">
        <v>1048200699</v>
      </c>
      <c r="D19" s="7">
        <v>1003025149</v>
      </c>
      <c r="E19" s="7">
        <v>1173426161</v>
      </c>
      <c r="F19" s="7">
        <v>1073395136</v>
      </c>
      <c r="G19" s="7">
        <v>1082243060</v>
      </c>
      <c r="H19" s="7">
        <v>1084906781</v>
      </c>
      <c r="I19" s="7">
        <v>1063710171</v>
      </c>
      <c r="J19" s="8">
        <v>1048250984</v>
      </c>
      <c r="K19" s="8">
        <v>1034176712</v>
      </c>
      <c r="L19" s="8">
        <v>1039976721</v>
      </c>
      <c r="M19" s="9">
        <v>1084043069</v>
      </c>
      <c r="N19" s="8">
        <v>13055871151</v>
      </c>
      <c r="O19" s="10">
        <f t="shared" ref="O19" si="5">(N19-N18)/N18</f>
        <v>8.2125437391509463E-3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</sheetData>
  <mergeCells count="1">
    <mergeCell ref="A1:O1"/>
  </mergeCells>
  <pageMargins left="0.7" right="0.7" top="0.75" bottom="0.75" header="0.3" footer="0.3"/>
  <pageSetup scale="60" orientation="landscape" r:id="rId1"/>
  <ignoredErrors>
    <ignoredError sqref="O4:O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13" width="12.109375" style="6" bestFit="1" customWidth="1"/>
    <col min="14" max="14" width="13.886718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115776596</v>
      </c>
      <c r="C3" s="7">
        <v>114712093</v>
      </c>
      <c r="D3" s="7">
        <v>126304945</v>
      </c>
      <c r="E3" s="7">
        <v>129140039</v>
      </c>
      <c r="F3" s="7">
        <v>114735385</v>
      </c>
      <c r="G3" s="7">
        <v>122851279</v>
      </c>
      <c r="H3" s="7">
        <v>105573897</v>
      </c>
      <c r="I3" s="7">
        <v>102043164</v>
      </c>
      <c r="J3" s="8">
        <v>105384430</v>
      </c>
      <c r="K3" s="8">
        <v>106611919</v>
      </c>
      <c r="L3" s="8">
        <v>110729643</v>
      </c>
      <c r="M3" s="9">
        <v>111298751</v>
      </c>
      <c r="N3" s="8">
        <v>1365162140</v>
      </c>
      <c r="O3" s="10"/>
    </row>
    <row r="4" spans="1:46" ht="14.4" x14ac:dyDescent="0.3">
      <c r="A4" s="1">
        <v>2010</v>
      </c>
      <c r="B4" s="7">
        <v>113522755</v>
      </c>
      <c r="C4" s="7">
        <v>112990318</v>
      </c>
      <c r="D4" s="7">
        <v>131092257</v>
      </c>
      <c r="E4" s="7">
        <v>134259139</v>
      </c>
      <c r="F4" s="7">
        <v>123764357</v>
      </c>
      <c r="G4" s="7">
        <v>128640975</v>
      </c>
      <c r="H4" s="7">
        <v>105154591</v>
      </c>
      <c r="I4" s="7">
        <v>104163968</v>
      </c>
      <c r="J4" s="8">
        <v>111446116</v>
      </c>
      <c r="K4" s="8">
        <v>107918533</v>
      </c>
      <c r="L4" s="8">
        <v>118905106</v>
      </c>
      <c r="M4" s="9">
        <v>103015749</v>
      </c>
      <c r="N4" s="8">
        <v>1394873863</v>
      </c>
      <c r="O4" s="10">
        <f>(N4-N3)/N3</f>
        <v>2.1764244795127414E-2</v>
      </c>
    </row>
    <row r="5" spans="1:46" ht="14.4" x14ac:dyDescent="0.3">
      <c r="A5" s="1">
        <v>2011</v>
      </c>
      <c r="B5" s="7">
        <v>127039083</v>
      </c>
      <c r="C5" s="7">
        <v>113528942</v>
      </c>
      <c r="D5" s="7">
        <v>131161841</v>
      </c>
      <c r="E5" s="7">
        <v>137798725</v>
      </c>
      <c r="F5" s="7">
        <v>127956289</v>
      </c>
      <c r="G5" s="7">
        <v>127993538</v>
      </c>
      <c r="H5" s="7">
        <v>113691726</v>
      </c>
      <c r="I5" s="7">
        <v>114159425</v>
      </c>
      <c r="J5" s="8">
        <v>112088740</v>
      </c>
      <c r="K5" s="8">
        <v>115518207</v>
      </c>
      <c r="L5" s="8">
        <v>120136057</v>
      </c>
      <c r="M5" s="9">
        <v>117162663</v>
      </c>
      <c r="N5" s="8">
        <v>1458235236</v>
      </c>
      <c r="O5" s="10">
        <f t="shared" ref="O5:O14" si="0">(N5-N4)/N4</f>
        <v>4.542444638236081E-2</v>
      </c>
    </row>
    <row r="6" spans="1:46" ht="14.4" x14ac:dyDescent="0.3">
      <c r="A6" s="1">
        <v>2012</v>
      </c>
      <c r="B6" s="7">
        <v>130882762</v>
      </c>
      <c r="C6" s="7">
        <v>126382054</v>
      </c>
      <c r="D6" s="7">
        <v>139324013</v>
      </c>
      <c r="E6" s="7">
        <v>147477985</v>
      </c>
      <c r="F6" s="7">
        <v>134840387</v>
      </c>
      <c r="G6" s="7">
        <v>130332263</v>
      </c>
      <c r="H6" s="7">
        <v>121657651</v>
      </c>
      <c r="I6" s="7">
        <v>113312911</v>
      </c>
      <c r="J6" s="8">
        <v>128239017</v>
      </c>
      <c r="K6" s="8">
        <v>123804740</v>
      </c>
      <c r="L6" s="8">
        <v>126639244</v>
      </c>
      <c r="M6" s="9">
        <v>117742460</v>
      </c>
      <c r="N6" s="8">
        <v>1540635486</v>
      </c>
      <c r="O6" s="10">
        <f t="shared" si="0"/>
        <v>5.6506829601805066E-2</v>
      </c>
    </row>
    <row r="7" spans="1:46" ht="14.4" x14ac:dyDescent="0.3">
      <c r="A7" s="1">
        <v>2013</v>
      </c>
      <c r="B7" s="7">
        <v>136696702</v>
      </c>
      <c r="C7" s="7">
        <v>127873646</v>
      </c>
      <c r="D7" s="7">
        <v>135455985</v>
      </c>
      <c r="E7" s="7">
        <v>147220943</v>
      </c>
      <c r="F7" s="7">
        <v>140009637</v>
      </c>
      <c r="G7" s="7">
        <v>131562122</v>
      </c>
      <c r="H7" s="7">
        <v>123385304</v>
      </c>
      <c r="I7" s="7">
        <v>117774993</v>
      </c>
      <c r="J7" s="8">
        <v>124230145</v>
      </c>
      <c r="K7" s="8">
        <v>125909622</v>
      </c>
      <c r="L7" s="8">
        <v>123887502</v>
      </c>
      <c r="M7" s="9">
        <v>131289538</v>
      </c>
      <c r="N7" s="8">
        <v>1565296138</v>
      </c>
      <c r="O7" s="10">
        <f t="shared" si="0"/>
        <v>1.6006805129503553E-2</v>
      </c>
    </row>
    <row r="8" spans="1:46" ht="14.4" x14ac:dyDescent="0.3">
      <c r="A8" s="1">
        <v>2014</v>
      </c>
      <c r="B8" s="7">
        <v>132534896</v>
      </c>
      <c r="C8" s="7">
        <v>132454462</v>
      </c>
      <c r="D8" s="7">
        <v>143941393</v>
      </c>
      <c r="E8" s="7">
        <v>154680497</v>
      </c>
      <c r="F8" s="7">
        <v>139028350</v>
      </c>
      <c r="G8" s="7">
        <v>140363445</v>
      </c>
      <c r="H8" s="7">
        <v>124590668</v>
      </c>
      <c r="I8" s="7">
        <v>115710655</v>
      </c>
      <c r="J8" s="8">
        <v>142017099</v>
      </c>
      <c r="K8" s="8">
        <v>129278466</v>
      </c>
      <c r="L8" s="8">
        <v>133532178</v>
      </c>
      <c r="M8" s="9">
        <v>147423470</v>
      </c>
      <c r="N8" s="8">
        <v>1635555579</v>
      </c>
      <c r="O8" s="10">
        <f t="shared" si="0"/>
        <v>4.488571797651749E-2</v>
      </c>
    </row>
    <row r="9" spans="1:46" ht="14.4" x14ac:dyDescent="0.3">
      <c r="A9" s="1">
        <v>2015</v>
      </c>
      <c r="B9" s="7">
        <v>136627151</v>
      </c>
      <c r="C9" s="7">
        <v>140739054</v>
      </c>
      <c r="D9" s="7">
        <v>153886340</v>
      </c>
      <c r="E9" s="7">
        <v>156257075</v>
      </c>
      <c r="F9" s="7">
        <v>155354684</v>
      </c>
      <c r="G9" s="7">
        <v>156267459</v>
      </c>
      <c r="H9" s="7">
        <v>129083368</v>
      </c>
      <c r="I9" s="7">
        <v>129559417</v>
      </c>
      <c r="J9" s="8">
        <v>135645731</v>
      </c>
      <c r="K9" s="8">
        <v>132329417</v>
      </c>
      <c r="L9" s="8">
        <v>146948285</v>
      </c>
      <c r="M9" s="9">
        <v>142148211</v>
      </c>
      <c r="N9" s="8">
        <v>1714846191</v>
      </c>
      <c r="O9" s="10">
        <f t="shared" si="0"/>
        <v>4.8479313707259837E-2</v>
      </c>
    </row>
    <row r="10" spans="1:46" ht="14.4" x14ac:dyDescent="0.3">
      <c r="A10" s="1">
        <v>2016</v>
      </c>
      <c r="B10" s="7">
        <v>143904752</v>
      </c>
      <c r="C10" s="7">
        <v>153445115</v>
      </c>
      <c r="D10" s="7">
        <v>162638048</v>
      </c>
      <c r="E10" s="7">
        <v>171293933</v>
      </c>
      <c r="F10" s="7">
        <v>160814511</v>
      </c>
      <c r="G10" s="7">
        <v>154104288</v>
      </c>
      <c r="H10" s="7">
        <v>139459639</v>
      </c>
      <c r="I10" s="7">
        <v>135636708</v>
      </c>
      <c r="J10" s="8">
        <v>138372169</v>
      </c>
      <c r="K10" s="8">
        <v>142703501</v>
      </c>
      <c r="L10" s="8">
        <v>153229789</v>
      </c>
      <c r="M10" s="9">
        <v>138696164</v>
      </c>
      <c r="N10" s="8">
        <v>1794298618</v>
      </c>
      <c r="O10" s="10">
        <f t="shared" si="0"/>
        <v>4.6332101046139829E-2</v>
      </c>
    </row>
    <row r="11" spans="1:46" ht="14.4" x14ac:dyDescent="0.3">
      <c r="A11" s="1">
        <v>2017</v>
      </c>
      <c r="B11" s="7">
        <v>160017032</v>
      </c>
      <c r="C11" s="7">
        <v>155725459</v>
      </c>
      <c r="D11" s="7">
        <v>164536436</v>
      </c>
      <c r="E11" s="7">
        <v>176927677</v>
      </c>
      <c r="F11" s="7">
        <v>177057229</v>
      </c>
      <c r="G11" s="7">
        <v>161648489</v>
      </c>
      <c r="H11" s="7">
        <v>144238659</v>
      </c>
      <c r="I11" s="7">
        <v>139268311</v>
      </c>
      <c r="J11" s="8">
        <v>141594131</v>
      </c>
      <c r="K11" s="8">
        <v>155122740</v>
      </c>
      <c r="L11" s="8">
        <v>155582811</v>
      </c>
      <c r="M11" s="9">
        <v>148103747</v>
      </c>
      <c r="N11" s="8">
        <v>1879822720</v>
      </c>
      <c r="O11" s="10">
        <f t="shared" si="0"/>
        <v>4.7664363747506377E-2</v>
      </c>
    </row>
    <row r="12" spans="1:46" ht="14.4" x14ac:dyDescent="0.3">
      <c r="A12" s="1">
        <v>2018</v>
      </c>
      <c r="B12" s="7">
        <v>166220484</v>
      </c>
      <c r="C12" s="7">
        <v>162154203</v>
      </c>
      <c r="D12" s="7">
        <v>167048787</v>
      </c>
      <c r="E12" s="7">
        <v>191578320</v>
      </c>
      <c r="F12" s="7">
        <v>177243901</v>
      </c>
      <c r="G12" s="7">
        <v>163864384</v>
      </c>
      <c r="H12" s="7">
        <v>153913179</v>
      </c>
      <c r="I12" s="7">
        <v>143918729</v>
      </c>
      <c r="J12" s="8">
        <v>148817330</v>
      </c>
      <c r="K12" s="8">
        <v>159899667</v>
      </c>
      <c r="L12" s="8">
        <v>167137739</v>
      </c>
      <c r="M12" s="9">
        <v>157654913</v>
      </c>
      <c r="N12" s="8">
        <v>1959451635</v>
      </c>
      <c r="O12" s="10">
        <f t="shared" si="0"/>
        <v>4.2359800290103951E-2</v>
      </c>
    </row>
    <row r="13" spans="1:46" ht="14.4" x14ac:dyDescent="0.3">
      <c r="A13" s="1">
        <v>2019</v>
      </c>
      <c r="B13" s="7">
        <v>170453104</v>
      </c>
      <c r="C13" s="7">
        <v>178028526</v>
      </c>
      <c r="D13" s="7">
        <v>171879316</v>
      </c>
      <c r="E13" s="7">
        <v>200775539</v>
      </c>
      <c r="F13" s="7">
        <v>184721451</v>
      </c>
      <c r="G13" s="7">
        <v>172544750</v>
      </c>
      <c r="H13" s="7">
        <v>165412321</v>
      </c>
      <c r="I13" s="7">
        <v>155101947</v>
      </c>
      <c r="J13" s="8">
        <v>158964129</v>
      </c>
      <c r="K13" s="8">
        <v>164140790</v>
      </c>
      <c r="L13" s="8">
        <v>169795006</v>
      </c>
      <c r="M13" s="9">
        <v>183440016</v>
      </c>
      <c r="N13" s="8">
        <v>2075256896</v>
      </c>
      <c r="O13" s="10">
        <f t="shared" si="0"/>
        <v>5.9100851958512363E-2</v>
      </c>
    </row>
    <row r="14" spans="1:46" ht="14.4" x14ac:dyDescent="0.3">
      <c r="A14" s="1">
        <v>2020</v>
      </c>
      <c r="B14" s="7">
        <v>185840242</v>
      </c>
      <c r="C14" s="7">
        <v>176570378</v>
      </c>
      <c r="D14" s="7">
        <v>163516606</v>
      </c>
      <c r="E14" s="7">
        <v>138239958</v>
      </c>
      <c r="F14" s="7">
        <v>113686221</v>
      </c>
      <c r="G14" s="7">
        <v>137089374</v>
      </c>
      <c r="H14" s="7">
        <v>146182185</v>
      </c>
      <c r="I14" s="7">
        <v>134312507</v>
      </c>
      <c r="J14" s="8">
        <v>141151941</v>
      </c>
      <c r="K14" s="8">
        <v>145642837</v>
      </c>
      <c r="L14" s="8">
        <v>150016587</v>
      </c>
      <c r="M14" s="9">
        <v>147214064</v>
      </c>
      <c r="N14" s="8">
        <v>1779462899</v>
      </c>
      <c r="O14" s="10">
        <f t="shared" si="0"/>
        <v>-0.14253367743055556</v>
      </c>
    </row>
    <row r="15" spans="1:46" ht="14.4" x14ac:dyDescent="0.3">
      <c r="A15" s="1">
        <v>2021</v>
      </c>
      <c r="B15" s="7">
        <v>149091593</v>
      </c>
      <c r="C15" s="7">
        <v>152219653</v>
      </c>
      <c r="D15" s="7">
        <v>163436979</v>
      </c>
      <c r="E15" s="7">
        <v>197045761</v>
      </c>
      <c r="F15" s="7">
        <v>193364995</v>
      </c>
      <c r="G15" s="7">
        <v>212032700</v>
      </c>
      <c r="H15" s="7">
        <v>177995244</v>
      </c>
      <c r="I15" s="7">
        <v>185020836</v>
      </c>
      <c r="J15" s="8">
        <v>183795327</v>
      </c>
      <c r="K15" s="8">
        <v>182807433</v>
      </c>
      <c r="L15" s="8">
        <v>215235731</v>
      </c>
      <c r="M15" s="9">
        <v>191552372</v>
      </c>
      <c r="N15" s="8">
        <v>2203598623</v>
      </c>
      <c r="O15" s="10">
        <f t="shared" ref="O15" si="1">(N15-N14)/N14</f>
        <v>0.23835041699287488</v>
      </c>
    </row>
    <row r="16" spans="1:46" ht="14.4" x14ac:dyDescent="0.3">
      <c r="A16" s="1">
        <v>2022</v>
      </c>
      <c r="B16" s="7">
        <v>214659223</v>
      </c>
      <c r="C16" s="7">
        <v>190695856</v>
      </c>
      <c r="D16" s="7">
        <v>231530776</v>
      </c>
      <c r="E16" s="7">
        <v>235029519</v>
      </c>
      <c r="F16" s="7">
        <v>220130733</v>
      </c>
      <c r="G16" s="7">
        <v>220464308</v>
      </c>
      <c r="H16" s="7">
        <v>199290157</v>
      </c>
      <c r="I16" s="7">
        <v>197697481</v>
      </c>
      <c r="J16" s="8">
        <v>200285269</v>
      </c>
      <c r="K16" s="8">
        <v>208716172</v>
      </c>
      <c r="L16" s="8">
        <v>222510570</v>
      </c>
      <c r="M16" s="9">
        <v>213595345</v>
      </c>
      <c r="N16" s="8">
        <v>2554605409</v>
      </c>
      <c r="O16" s="10">
        <f t="shared" ref="O16" si="2">(N16-N15)/N15</f>
        <v>0.15928798572316044</v>
      </c>
    </row>
    <row r="17" spans="1:15" ht="14.4" x14ac:dyDescent="0.3">
      <c r="A17" s="1">
        <v>2023</v>
      </c>
      <c r="B17" s="7">
        <v>239984293</v>
      </c>
      <c r="C17" s="7">
        <v>225253927</v>
      </c>
      <c r="D17" s="7">
        <v>238062478</v>
      </c>
      <c r="E17" s="7">
        <v>254242240</v>
      </c>
      <c r="F17" s="7">
        <v>245144714</v>
      </c>
      <c r="G17" s="7">
        <v>230499015</v>
      </c>
      <c r="H17" s="7">
        <v>221827278</v>
      </c>
      <c r="I17" s="7">
        <v>210069018</v>
      </c>
      <c r="J17" s="8">
        <v>211428232</v>
      </c>
      <c r="K17" s="8">
        <v>231108296</v>
      </c>
      <c r="L17" s="8">
        <v>225501934</v>
      </c>
      <c r="M17" s="9">
        <v>222761080</v>
      </c>
      <c r="N17" s="8">
        <v>2755882505</v>
      </c>
      <c r="O17" s="10">
        <f t="shared" ref="O17" si="3">(N17-N16)/N16</f>
        <v>7.8789896588682906E-2</v>
      </c>
    </row>
    <row r="18" spans="1:15" ht="14.4" x14ac:dyDescent="0.3">
      <c r="A18" s="1">
        <v>2024</v>
      </c>
      <c r="B18" s="7">
        <v>248939034</v>
      </c>
      <c r="C18" s="7">
        <v>226288224.59999999</v>
      </c>
      <c r="D18" s="7">
        <v>246128415.59999999</v>
      </c>
      <c r="E18" s="7">
        <v>272732626.39999998</v>
      </c>
      <c r="F18" s="7">
        <v>253453002.40000001</v>
      </c>
      <c r="G18" s="7">
        <v>231107274.19999999</v>
      </c>
      <c r="H18" s="7">
        <v>217087400.40000001</v>
      </c>
      <c r="I18" s="7">
        <v>205957119.59999999</v>
      </c>
      <c r="J18" s="8">
        <v>211655080.80000001</v>
      </c>
      <c r="K18" s="8">
        <v>228767186.40000001</v>
      </c>
      <c r="L18" s="8">
        <v>229041614.80000001</v>
      </c>
      <c r="M18" s="9">
        <v>234135590.80000001</v>
      </c>
      <c r="N18" s="8">
        <v>2805292570</v>
      </c>
      <c r="O18" s="10">
        <f t="shared" ref="O18" si="4">(N18-N17)/N17</f>
        <v>1.7928944688445636E-2</v>
      </c>
    </row>
    <row r="19" spans="1:15" ht="14.4" x14ac:dyDescent="0.3">
      <c r="A19" s="1">
        <v>2025</v>
      </c>
      <c r="B19" s="7">
        <v>248157496.19999999</v>
      </c>
      <c r="C19" s="7">
        <v>230825088.19999999</v>
      </c>
      <c r="D19" s="7">
        <v>243790638.40000001</v>
      </c>
      <c r="E19" s="7">
        <v>269535406.60000002</v>
      </c>
      <c r="F19" s="7">
        <v>244334835.59999999</v>
      </c>
      <c r="G19" s="7">
        <v>242237150.19999999</v>
      </c>
      <c r="H19" s="7">
        <v>222504844</v>
      </c>
      <c r="I19" s="7">
        <v>214445571.40000001</v>
      </c>
      <c r="J19" s="8">
        <v>221811865</v>
      </c>
      <c r="K19" s="8">
        <v>221888641.19999999</v>
      </c>
      <c r="L19" s="8">
        <v>232640560.40000001</v>
      </c>
      <c r="M19" s="9">
        <v>245170259.19999999</v>
      </c>
      <c r="N19" s="8">
        <v>2837342356</v>
      </c>
      <c r="O19" s="10">
        <f t="shared" ref="O19" si="5">(N19-N18)/N18</f>
        <v>1.1424757026323283E-2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  <ignoredErrors>
    <ignoredError sqref="O5:O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13" width="11.109375" style="6" bestFit="1" customWidth="1"/>
    <col min="14" max="14" width="12.109375" style="6" bestFit="1" customWidth="1"/>
    <col min="15" max="15" width="15" style="6" bestFit="1" customWidth="1"/>
    <col min="16" max="16384" width="9.109375" style="6"/>
  </cols>
  <sheetData>
    <row r="1" spans="1:46" s="4" customFormat="1" ht="19.5" customHeight="1" x14ac:dyDescent="0.4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46" s="5" customFormat="1" ht="15.6" x14ac:dyDescent="0.3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12</v>
      </c>
      <c r="M2" s="3" t="s">
        <v>10</v>
      </c>
      <c r="N2" s="3" t="s">
        <v>11</v>
      </c>
      <c r="O2" s="3" t="s">
        <v>14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4.4" x14ac:dyDescent="0.3">
      <c r="A3" s="1">
        <v>2009</v>
      </c>
      <c r="B3" s="7">
        <v>21749773</v>
      </c>
      <c r="C3" s="7">
        <v>23137257</v>
      </c>
      <c r="D3" s="7">
        <v>36402148</v>
      </c>
      <c r="E3" s="7">
        <v>34819712</v>
      </c>
      <c r="F3" s="7">
        <v>25371232</v>
      </c>
      <c r="G3" s="7">
        <v>21610673</v>
      </c>
      <c r="H3" s="7">
        <v>15009410</v>
      </c>
      <c r="I3" s="7">
        <v>14256971</v>
      </c>
      <c r="J3" s="8">
        <v>14166697</v>
      </c>
      <c r="K3" s="8">
        <v>16660850</v>
      </c>
      <c r="L3" s="8">
        <v>21988690</v>
      </c>
      <c r="M3" s="9">
        <v>27733134</v>
      </c>
      <c r="N3" s="8">
        <v>272906549</v>
      </c>
      <c r="O3" s="10"/>
    </row>
    <row r="4" spans="1:46" ht="14.4" x14ac:dyDescent="0.3">
      <c r="A4" s="1">
        <v>2010</v>
      </c>
      <c r="B4" s="7">
        <v>19081135</v>
      </c>
      <c r="C4" s="7">
        <v>22057131</v>
      </c>
      <c r="D4" s="7">
        <v>37156623</v>
      </c>
      <c r="E4" s="7">
        <v>33844284</v>
      </c>
      <c r="F4" s="7">
        <v>26024663</v>
      </c>
      <c r="G4" s="7">
        <v>23907047</v>
      </c>
      <c r="H4" s="7">
        <v>17770872</v>
      </c>
      <c r="I4" s="7">
        <v>15759875</v>
      </c>
      <c r="J4" s="8">
        <v>15330543</v>
      </c>
      <c r="K4" s="8">
        <v>17484965</v>
      </c>
      <c r="L4" s="8">
        <v>24125165</v>
      </c>
      <c r="M4" s="9">
        <v>21322227</v>
      </c>
      <c r="N4" s="8">
        <v>273864531</v>
      </c>
      <c r="O4" s="10">
        <f>(N4-N3)/N3</f>
        <v>3.5102931883104057E-3</v>
      </c>
    </row>
    <row r="5" spans="1:46" ht="14.4" x14ac:dyDescent="0.3">
      <c r="A5" s="1">
        <v>2011</v>
      </c>
      <c r="B5" s="7">
        <v>20595611</v>
      </c>
      <c r="C5" s="7">
        <v>23096628</v>
      </c>
      <c r="D5" s="7">
        <v>34893186</v>
      </c>
      <c r="E5" s="7">
        <v>34055050</v>
      </c>
      <c r="F5" s="7">
        <v>25035568</v>
      </c>
      <c r="G5" s="7">
        <v>22321467</v>
      </c>
      <c r="H5" s="7">
        <v>18152178</v>
      </c>
      <c r="I5" s="7">
        <v>17433435</v>
      </c>
      <c r="J5" s="8">
        <v>16783309</v>
      </c>
      <c r="K5" s="8">
        <v>19266206</v>
      </c>
      <c r="L5" s="8">
        <v>21592152</v>
      </c>
      <c r="M5" s="9">
        <v>23334194</v>
      </c>
      <c r="N5" s="8">
        <v>276558985</v>
      </c>
      <c r="O5" s="10">
        <f t="shared" ref="O5:O14" si="0">(N5-N4)/N4</f>
        <v>9.8386380673735358E-3</v>
      </c>
    </row>
    <row r="6" spans="1:46" ht="14.4" x14ac:dyDescent="0.3">
      <c r="A6" s="1">
        <v>2012</v>
      </c>
      <c r="B6" s="7">
        <v>21373607</v>
      </c>
      <c r="C6" s="7">
        <v>27269707</v>
      </c>
      <c r="D6" s="7">
        <v>34574937</v>
      </c>
      <c r="E6" s="7">
        <v>34465962</v>
      </c>
      <c r="F6" s="7">
        <v>27267238</v>
      </c>
      <c r="G6" s="7">
        <v>24794326</v>
      </c>
      <c r="H6" s="7">
        <v>17900934</v>
      </c>
      <c r="I6" s="7">
        <v>16200470</v>
      </c>
      <c r="J6" s="8">
        <v>17028204</v>
      </c>
      <c r="K6" s="8">
        <v>18012749</v>
      </c>
      <c r="L6" s="8">
        <v>24702251</v>
      </c>
      <c r="M6" s="9">
        <v>21113097</v>
      </c>
      <c r="N6" s="8">
        <v>284703482</v>
      </c>
      <c r="O6" s="10">
        <f t="shared" si="0"/>
        <v>2.9449402990830327E-2</v>
      </c>
    </row>
    <row r="7" spans="1:46" ht="14.4" x14ac:dyDescent="0.3">
      <c r="A7" s="1">
        <v>2013</v>
      </c>
      <c r="B7" s="7">
        <v>22479384</v>
      </c>
      <c r="C7" s="7">
        <v>25655769</v>
      </c>
      <c r="D7" s="7">
        <v>36185191</v>
      </c>
      <c r="E7" s="7">
        <v>34646848</v>
      </c>
      <c r="F7" s="7">
        <v>27493071</v>
      </c>
      <c r="G7" s="7">
        <v>22926561</v>
      </c>
      <c r="H7" s="7">
        <v>19512116</v>
      </c>
      <c r="I7" s="7">
        <v>17207143</v>
      </c>
      <c r="J7" s="8">
        <v>18291487</v>
      </c>
      <c r="K7" s="8">
        <v>18698267</v>
      </c>
      <c r="L7" s="8">
        <v>23847976</v>
      </c>
      <c r="M7" s="9">
        <v>24517956</v>
      </c>
      <c r="N7" s="8">
        <v>291461770</v>
      </c>
      <c r="O7" s="10">
        <f t="shared" si="0"/>
        <v>2.373798856453747E-2</v>
      </c>
    </row>
    <row r="8" spans="1:46" ht="14.4" x14ac:dyDescent="0.3">
      <c r="A8" s="1">
        <v>2014</v>
      </c>
      <c r="B8" s="7">
        <v>19542734</v>
      </c>
      <c r="C8" s="7">
        <v>26514147</v>
      </c>
      <c r="D8" s="7">
        <v>37229788</v>
      </c>
      <c r="E8" s="7">
        <v>35943936</v>
      </c>
      <c r="F8" s="7">
        <v>31332145</v>
      </c>
      <c r="G8" s="7">
        <v>26451399</v>
      </c>
      <c r="H8" s="7">
        <v>17682251</v>
      </c>
      <c r="I8" s="7">
        <v>18929739</v>
      </c>
      <c r="J8" s="8">
        <v>18680006</v>
      </c>
      <c r="K8" s="8">
        <v>17610182</v>
      </c>
      <c r="L8" s="8">
        <v>25719363</v>
      </c>
      <c r="M8" s="9">
        <v>25354441</v>
      </c>
      <c r="N8" s="8">
        <v>300990132</v>
      </c>
      <c r="O8" s="10">
        <f t="shared" si="0"/>
        <v>3.2691635681756821E-2</v>
      </c>
    </row>
    <row r="9" spans="1:46" ht="14.4" x14ac:dyDescent="0.3">
      <c r="A9" s="1">
        <v>2015</v>
      </c>
      <c r="B9" s="7">
        <v>22129273</v>
      </c>
      <c r="C9" s="7">
        <v>30506140</v>
      </c>
      <c r="D9" s="7">
        <v>40357118</v>
      </c>
      <c r="E9" s="7">
        <v>43414552</v>
      </c>
      <c r="F9" s="7">
        <v>32169429</v>
      </c>
      <c r="G9" s="7">
        <v>27672702</v>
      </c>
      <c r="H9" s="7">
        <v>19051359</v>
      </c>
      <c r="I9" s="7">
        <v>19084281</v>
      </c>
      <c r="J9" s="8">
        <v>19161217</v>
      </c>
      <c r="K9" s="8">
        <v>21516073</v>
      </c>
      <c r="L9" s="8">
        <v>28392382</v>
      </c>
      <c r="M9" s="9">
        <v>25280497</v>
      </c>
      <c r="N9" s="8">
        <v>328735024</v>
      </c>
      <c r="O9" s="10">
        <f t="shared" si="0"/>
        <v>9.2178742923040416E-2</v>
      </c>
    </row>
    <row r="10" spans="1:46" ht="14.4" x14ac:dyDescent="0.3">
      <c r="A10" s="1">
        <v>2016</v>
      </c>
      <c r="B10" s="7">
        <v>22826492</v>
      </c>
      <c r="C10" s="7">
        <v>29696599</v>
      </c>
      <c r="D10" s="7">
        <v>42364719</v>
      </c>
      <c r="E10" s="7">
        <v>42949463</v>
      </c>
      <c r="F10" s="7">
        <v>30402930</v>
      </c>
      <c r="G10" s="7">
        <v>25955752</v>
      </c>
      <c r="H10" s="7">
        <v>19477832</v>
      </c>
      <c r="I10" s="7">
        <v>19594577</v>
      </c>
      <c r="J10" s="8">
        <v>19236480</v>
      </c>
      <c r="K10" s="8">
        <v>21058593</v>
      </c>
      <c r="L10" s="8">
        <v>29502287</v>
      </c>
      <c r="M10" s="9">
        <v>24513469</v>
      </c>
      <c r="N10" s="8">
        <v>327579193</v>
      </c>
      <c r="O10" s="10">
        <f t="shared" si="0"/>
        <v>-3.5159959104327137E-3</v>
      </c>
    </row>
    <row r="11" spans="1:46" ht="14.4" x14ac:dyDescent="0.3">
      <c r="A11" s="1">
        <v>2017</v>
      </c>
      <c r="B11" s="7">
        <v>23593131</v>
      </c>
      <c r="C11" s="7">
        <v>39990957</v>
      </c>
      <c r="D11" s="7">
        <v>40569260</v>
      </c>
      <c r="E11" s="7">
        <v>47077969</v>
      </c>
      <c r="F11" s="7">
        <v>33848853</v>
      </c>
      <c r="G11" s="7">
        <v>28507799</v>
      </c>
      <c r="H11" s="7">
        <v>24352020</v>
      </c>
      <c r="I11" s="7">
        <v>20584592</v>
      </c>
      <c r="J11" s="8">
        <v>21572780</v>
      </c>
      <c r="K11" s="8">
        <v>23733437</v>
      </c>
      <c r="L11" s="8">
        <v>31035898</v>
      </c>
      <c r="M11" s="9">
        <v>28372190</v>
      </c>
      <c r="N11" s="8">
        <v>363238885</v>
      </c>
      <c r="O11" s="10">
        <f t="shared" si="0"/>
        <v>0.10885823264116778</v>
      </c>
    </row>
    <row r="12" spans="1:46" ht="14.4" x14ac:dyDescent="0.3">
      <c r="A12" s="1">
        <v>2018</v>
      </c>
      <c r="B12" s="7">
        <v>28625104</v>
      </c>
      <c r="C12" s="7">
        <v>42198311</v>
      </c>
      <c r="D12" s="7">
        <v>46043556</v>
      </c>
      <c r="E12" s="7">
        <v>51974085</v>
      </c>
      <c r="F12" s="7">
        <v>38830234</v>
      </c>
      <c r="G12" s="7">
        <v>34002190</v>
      </c>
      <c r="H12" s="7">
        <v>23133307</v>
      </c>
      <c r="I12" s="7">
        <v>21689958</v>
      </c>
      <c r="J12" s="8">
        <v>22573424</v>
      </c>
      <c r="K12" s="8">
        <v>24711478</v>
      </c>
      <c r="L12" s="8">
        <v>34258008</v>
      </c>
      <c r="M12" s="9">
        <v>32881821</v>
      </c>
      <c r="N12" s="8">
        <v>400921476</v>
      </c>
      <c r="O12" s="10">
        <f t="shared" si="0"/>
        <v>0.1037405205117288</v>
      </c>
    </row>
    <row r="13" spans="1:46" ht="14.4" x14ac:dyDescent="0.3">
      <c r="A13" s="1">
        <v>2019</v>
      </c>
      <c r="B13" s="7">
        <v>28888661</v>
      </c>
      <c r="C13" s="7">
        <v>40457773</v>
      </c>
      <c r="D13" s="7">
        <v>54436927</v>
      </c>
      <c r="E13" s="7">
        <v>57297884</v>
      </c>
      <c r="F13" s="7">
        <v>42007695</v>
      </c>
      <c r="G13" s="7">
        <v>34006732</v>
      </c>
      <c r="H13" s="7">
        <v>24791770</v>
      </c>
      <c r="I13" s="7">
        <v>25055880</v>
      </c>
      <c r="J13" s="8">
        <v>27468665</v>
      </c>
      <c r="K13" s="8">
        <v>27173168</v>
      </c>
      <c r="L13" s="8">
        <v>40154777</v>
      </c>
      <c r="M13" s="9">
        <v>36113680</v>
      </c>
      <c r="N13" s="8">
        <v>437853613</v>
      </c>
      <c r="O13" s="10">
        <f t="shared" si="0"/>
        <v>9.2118130883065988E-2</v>
      </c>
    </row>
    <row r="14" spans="1:46" ht="14.4" x14ac:dyDescent="0.3">
      <c r="A14" s="1">
        <v>2020</v>
      </c>
      <c r="B14" s="7">
        <v>33734257</v>
      </c>
      <c r="C14" s="7">
        <v>42500584</v>
      </c>
      <c r="D14" s="7">
        <v>50502735</v>
      </c>
      <c r="E14" s="7">
        <v>22440384</v>
      </c>
      <c r="F14" s="7">
        <v>11622358</v>
      </c>
      <c r="G14" s="7">
        <v>13028960</v>
      </c>
      <c r="H14" s="7">
        <v>20579805</v>
      </c>
      <c r="I14" s="7">
        <v>14712625</v>
      </c>
      <c r="J14" s="8">
        <v>17713198</v>
      </c>
      <c r="K14" s="8">
        <v>19062757</v>
      </c>
      <c r="L14" s="8">
        <v>24197923</v>
      </c>
      <c r="M14" s="9">
        <v>23339657</v>
      </c>
      <c r="N14" s="8">
        <v>293435243</v>
      </c>
      <c r="O14" s="10">
        <f t="shared" si="0"/>
        <v>-0.32983254154397029</v>
      </c>
    </row>
    <row r="15" spans="1:46" ht="14.4" x14ac:dyDescent="0.3">
      <c r="A15" s="1">
        <v>2021</v>
      </c>
      <c r="B15" s="7">
        <v>18492429</v>
      </c>
      <c r="C15" s="7">
        <v>21181693</v>
      </c>
      <c r="D15" s="7">
        <v>27594175</v>
      </c>
      <c r="E15" s="7">
        <v>39487297</v>
      </c>
      <c r="F15" s="7">
        <v>41237394</v>
      </c>
      <c r="G15" s="7">
        <v>35196480</v>
      </c>
      <c r="H15" s="7">
        <v>28558362</v>
      </c>
      <c r="I15" s="7">
        <v>27628276</v>
      </c>
      <c r="J15" s="8">
        <v>29981808</v>
      </c>
      <c r="K15" s="8">
        <v>31394639</v>
      </c>
      <c r="L15" s="8">
        <v>51133900</v>
      </c>
      <c r="M15" s="9">
        <v>45220791</v>
      </c>
      <c r="N15" s="8">
        <v>397107245</v>
      </c>
      <c r="O15" s="10">
        <f t="shared" ref="O15" si="1">(N15-N14)/N14</f>
        <v>0.35330453472488987</v>
      </c>
    </row>
    <row r="16" spans="1:46" ht="14.4" x14ac:dyDescent="0.3">
      <c r="A16" s="1">
        <v>2022</v>
      </c>
      <c r="B16" s="7">
        <v>47235043</v>
      </c>
      <c r="C16" s="7">
        <v>47005407</v>
      </c>
      <c r="D16" s="7">
        <v>57833176</v>
      </c>
      <c r="E16" s="7">
        <v>68612307</v>
      </c>
      <c r="F16" s="7">
        <v>50791722</v>
      </c>
      <c r="G16" s="7">
        <v>46086188</v>
      </c>
      <c r="H16" s="7">
        <v>32029794</v>
      </c>
      <c r="I16" s="7">
        <v>28547470</v>
      </c>
      <c r="J16" s="8">
        <v>32141857</v>
      </c>
      <c r="K16" s="8">
        <v>37580139</v>
      </c>
      <c r="L16" s="8">
        <v>51116177</v>
      </c>
      <c r="M16" s="9">
        <v>47414429</v>
      </c>
      <c r="N16" s="8">
        <v>546393708</v>
      </c>
      <c r="O16" s="10">
        <f t="shared" ref="O16" si="2">(N16-N15)/N15</f>
        <v>0.37593487623223798</v>
      </c>
    </row>
    <row r="17" spans="1:15" ht="14.4" x14ac:dyDescent="0.3">
      <c r="A17" s="1">
        <v>2023</v>
      </c>
      <c r="B17" s="7">
        <v>41119200</v>
      </c>
      <c r="C17" s="7">
        <v>57033242</v>
      </c>
      <c r="D17" s="7">
        <v>70861224</v>
      </c>
      <c r="E17" s="7">
        <v>76068782</v>
      </c>
      <c r="F17" s="7">
        <v>52529344</v>
      </c>
      <c r="G17" s="7">
        <v>46245229</v>
      </c>
      <c r="H17" s="7">
        <v>38134588</v>
      </c>
      <c r="I17" s="7">
        <v>31357506</v>
      </c>
      <c r="J17" s="8">
        <v>32489839</v>
      </c>
      <c r="K17" s="8">
        <v>34605251</v>
      </c>
      <c r="L17" s="8">
        <v>45354619</v>
      </c>
      <c r="M17" s="9">
        <v>48333573</v>
      </c>
      <c r="N17" s="8">
        <v>574132397</v>
      </c>
      <c r="O17" s="10">
        <f t="shared" ref="O17" si="3">(N17-N16)/N16</f>
        <v>5.0766852900875646E-2</v>
      </c>
    </row>
    <row r="18" spans="1:15" ht="14.4" x14ac:dyDescent="0.3">
      <c r="A18" s="1">
        <v>2024</v>
      </c>
      <c r="B18" s="7">
        <v>43973999</v>
      </c>
      <c r="C18" s="7">
        <v>59974298</v>
      </c>
      <c r="D18" s="7">
        <v>66130297</v>
      </c>
      <c r="E18" s="7">
        <v>79520842</v>
      </c>
      <c r="F18" s="7">
        <v>56195168</v>
      </c>
      <c r="G18" s="7">
        <v>44727849</v>
      </c>
      <c r="H18" s="7">
        <v>33527864</v>
      </c>
      <c r="I18" s="7">
        <v>28878839</v>
      </c>
      <c r="J18" s="8">
        <v>35109536</v>
      </c>
      <c r="K18" s="8">
        <v>38218069</v>
      </c>
      <c r="L18" s="8">
        <v>53225597</v>
      </c>
      <c r="M18" s="9">
        <v>52508307</v>
      </c>
      <c r="N18" s="8">
        <v>591990664</v>
      </c>
      <c r="O18" s="10">
        <f t="shared" ref="O18" si="4">(N18-N17)/N17</f>
        <v>3.1104788883738955E-2</v>
      </c>
    </row>
    <row r="19" spans="1:15" ht="14.4" x14ac:dyDescent="0.3">
      <c r="A19" s="1">
        <v>2025</v>
      </c>
      <c r="B19" s="7">
        <v>46904009</v>
      </c>
      <c r="C19" s="7">
        <v>61236079</v>
      </c>
      <c r="D19" s="7">
        <v>76213516</v>
      </c>
      <c r="E19" s="7">
        <v>77545357</v>
      </c>
      <c r="F19" s="7">
        <v>56460201</v>
      </c>
      <c r="G19" s="7">
        <v>42238127</v>
      </c>
      <c r="H19" s="7">
        <v>30856561</v>
      </c>
      <c r="I19" s="7">
        <v>26282298</v>
      </c>
      <c r="J19" s="8">
        <v>31540916</v>
      </c>
      <c r="K19" s="8">
        <v>30353254</v>
      </c>
      <c r="L19" s="8">
        <v>49181141</v>
      </c>
      <c r="M19" s="9">
        <v>44296762</v>
      </c>
      <c r="N19" s="8">
        <v>573108220</v>
      </c>
      <c r="O19" s="10">
        <f t="shared" ref="O19" si="5">(N19-N18)/N18</f>
        <v>-3.1896523287063189E-2</v>
      </c>
    </row>
    <row r="20" spans="1:15" ht="15.75" customHeight="1" x14ac:dyDescent="0.3"/>
    <row r="21" spans="1:15" ht="15.75" customHeight="1" x14ac:dyDescent="0.3">
      <c r="A21" s="6" t="s">
        <v>15</v>
      </c>
    </row>
    <row r="22" spans="1:15" ht="15.75" customHeight="1" x14ac:dyDescent="0.3">
      <c r="A22" s="6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2026-02-18T20:45:07Z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