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3B13B23C-1F1D-4ECC-B732-B61781F5876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GDP Summary (NEW!)" sheetId="7" r:id="rId1"/>
    <sheet name="Current-dollar GDP" sheetId="2" r:id="rId2"/>
    <sheet name="GDP growth (annual)" sheetId="6" r:id="rId3"/>
    <sheet name="Real (chained-dollar) GDP" sheetId="3" r:id="rId4"/>
    <sheet name="Real GDP growth (annual)" sheetId="5" r:id="rId5"/>
  </sheets>
  <definedNames>
    <definedName name="_xlnm.Print_Area" localSheetId="1">'Current-dollar GDP'!$A$1:$Y$44</definedName>
    <definedName name="_xlnm.Print_Area" localSheetId="2">'GDP growth (annual)'!$A$1:$X$42</definedName>
    <definedName name="_xlnm.Print_Area" localSheetId="3">'Real (chained-dollar) GDP'!$A$1:$Y$44</definedName>
    <definedName name="_xlnm.Print_Area" localSheetId="4">'Real GDP growth (annual)'!$A$1:$X$42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F10" i="7"/>
  <c r="F9" i="7"/>
  <c r="F8" i="7"/>
  <c r="F7" i="7"/>
  <c r="F6" i="7"/>
  <c r="F5" i="7"/>
  <c r="P12" i="7"/>
  <c r="P11" i="7"/>
  <c r="P10" i="7"/>
  <c r="P9" i="7"/>
  <c r="P8" i="7"/>
  <c r="P7" i="7"/>
  <c r="P6" i="7"/>
  <c r="P5" i="7"/>
  <c r="M6" i="7"/>
  <c r="M5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</calcChain>
</file>

<file path=xl/sharedStrings.xml><?xml version="1.0" encoding="utf-8"?>
<sst xmlns="http://schemas.openxmlformats.org/spreadsheetml/2006/main" count="1128" uniqueCount="106">
  <si>
    <t>All industry total</t>
  </si>
  <si>
    <t>(D)</t>
  </si>
  <si>
    <t>Natural resources and mining</t>
  </si>
  <si>
    <t>Trade</t>
  </si>
  <si>
    <t>Transportation and utilities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</si>
  <si>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</si>
  <si>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</si>
  <si>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</si>
  <si>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</si>
  <si>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</si>
  <si>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</si>
  <si>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</si>
  <si>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</si>
  <si>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</si>
  <si>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</si>
  <si>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</si>
  <si>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</si>
  <si>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 xml:space="preserve">  Private industries</t>
  </si>
  <si>
    <t xml:space="preserve">    Utilities</t>
  </si>
  <si>
    <t xml:space="preserve">    Construction</t>
  </si>
  <si>
    <t xml:space="preserve">    Manufacturing</t>
  </si>
  <si>
    <t xml:space="preserve">      Durable goods manufacturing</t>
  </si>
  <si>
    <t xml:space="preserve">      Nondurable goods manufacturing</t>
  </si>
  <si>
    <t xml:space="preserve">    Wholesale trade</t>
  </si>
  <si>
    <t xml:space="preserve">    Retail trade</t>
  </si>
  <si>
    <t xml:space="preserve">    Transportation and warehousing</t>
  </si>
  <si>
    <t xml:space="preserve">    Information</t>
  </si>
  <si>
    <t xml:space="preserve">    Finance, insurance, real estate, rental, and leasing</t>
  </si>
  <si>
    <t xml:space="preserve">      Finance and insurance</t>
  </si>
  <si>
    <t xml:space="preserve">      Real estate and rental and leasing</t>
  </si>
  <si>
    <t xml:space="preserve">    Professional and business services</t>
  </si>
  <si>
    <t xml:space="preserve">      Professional, scientific, and technical services</t>
  </si>
  <si>
    <t xml:space="preserve">      Management of companies and enterprises</t>
  </si>
  <si>
    <t xml:space="preserve">    Educational services, health care, and social assistance</t>
  </si>
  <si>
    <t xml:space="preserve">      Educational services</t>
  </si>
  <si>
    <t xml:space="preserve">      Health care and social assistance</t>
  </si>
  <si>
    <t xml:space="preserve">    Arts, entertainment, recreation, accommodation, and food services</t>
  </si>
  <si>
    <t xml:space="preserve">      Arts, entertainment, and recreation</t>
  </si>
  <si>
    <t xml:space="preserve">      Accommodation and food services</t>
  </si>
  <si>
    <t>Addenda:</t>
  </si>
  <si>
    <t>2015</t>
  </si>
  <si>
    <t>2016</t>
  </si>
  <si>
    <t>2017</t>
  </si>
  <si>
    <t>Source: U.S. Bureau of Economic Analysis</t>
  </si>
  <si>
    <t xml:space="preserve">    Agriculture, forestry, fishing and hunting</t>
  </si>
  <si>
    <t xml:space="preserve">    Mining, quarrying, and oil and gas extraction</t>
  </si>
  <si>
    <t xml:space="preserve">      Administrative and support and waste management and remediation services</t>
  </si>
  <si>
    <t xml:space="preserve">    Other services (except government and government enterprises)</t>
  </si>
  <si>
    <t>Government and government enterprises</t>
  </si>
  <si>
    <t>Manufacturing and information</t>
  </si>
  <si>
    <t>Private goods-producing industries 2/</t>
  </si>
  <si>
    <t>Private services-providing industries 3/</t>
  </si>
  <si>
    <t>2/ The private goods-producing industries consist of agriculture, forestry, fishing, and hunting; mining, quarrying, and oil and gas extraction; construction; and manufacturing.</t>
  </si>
  <si>
    <t>3/ The private services-producing industries consist of utilities; wholesale trade; retail trade; transportation and warehousing, excluding Postal Service; information; finance and insurance; real estate, rental, and leasing; professional, scientific, and technical services; management of companies; administrative and support and waste management and remediation services; educational services; health care and social assistance; arts, entertainment, and recreation; accommodation and food services; and other services (except government and government enterprises).</t>
  </si>
  <si>
    <t>(D) Not shown to avoid disclosure of confidential information; estimates are included in higher-level totals.</t>
  </si>
  <si>
    <t>2019</t>
  </si>
  <si>
    <t>2020</t>
  </si>
  <si>
    <t>(NM)</t>
  </si>
  <si>
    <t>(D) Not shown to avoid disclosure of confidential information; estimates are included in higher-level totals. (NM) Not meaningful.</t>
  </si>
  <si>
    <t xml:space="preserve">(D) Not shown to avoid disclosure of confidential information; estimates are included in higher-level totals. </t>
  </si>
  <si>
    <t>GRAHAM COUNTY CURRENT-DOLLAR GROSS DOMESTIC PRODUCT (GDP)</t>
  </si>
  <si>
    <t>GRAHAM COUNTY REAL GROSS DOMESTIC PRODUCT (GDP)</t>
  </si>
  <si>
    <t>2021</t>
  </si>
  <si>
    <t>2022</t>
  </si>
  <si>
    <t>1/ Gross Domestic Product (GDP) is in thousands of current dollars (not adjusted for inflation). Industry detail is based on the 2017 North American Industry Classification System (NAICS).</t>
  </si>
  <si>
    <t>1/ Real GDP is in thousands of chained 2017 dollars. Industry detail is based on the 2017 North American Industry Classification System (NAICS).</t>
  </si>
  <si>
    <t>GRAHAM COUNTY GROSS DOMESTIC PRODUCT (GDP) ANNUAL GROWTH (%)</t>
  </si>
  <si>
    <t>GRAHAM COUNTY REAL GROSS DOMESTIC PRODUCT (GDP) ANNUAL GROWTH (%)</t>
  </si>
  <si>
    <t>2023</t>
  </si>
  <si>
    <t>2024</t>
  </si>
  <si>
    <t>GRAHAM COUNTY GDP SUMMARY DASHBOARD</t>
  </si>
  <si>
    <t>Year</t>
  </si>
  <si>
    <t>Current-Dollar GDP ($K)</t>
  </si>
  <si>
    <t>Real GDP ($K)</t>
  </si>
  <si>
    <t>2024 GDP by Major Sector</t>
  </si>
  <si>
    <t>Sector</t>
  </si>
  <si>
    <t>GDP ($K)</t>
  </si>
  <si>
    <t>Mining &amp; Oil/Gas</t>
  </si>
  <si>
    <t>Retail Trade</t>
  </si>
  <si>
    <t>Health Care</t>
  </si>
  <si>
    <t>Construction</t>
  </si>
  <si>
    <t>Manufacturing</t>
  </si>
  <si>
    <t>Government</t>
  </si>
  <si>
    <t>Other Private</t>
  </si>
  <si>
    <t>Annual GDP Growth (%)</t>
  </si>
  <si>
    <t>Nominal Growth</t>
  </si>
  <si>
    <t>Real Growth</t>
  </si>
  <si>
    <t>Private vs Government GDP (2024)</t>
  </si>
  <si>
    <t>Category</t>
  </si>
  <si>
    <t>Private Industries</t>
  </si>
  <si>
    <t>KEY METRICS</t>
  </si>
  <si>
    <t>Metric</t>
  </si>
  <si>
    <t>Value</t>
  </si>
  <si>
    <t>2024 Total GDP ($K)</t>
  </si>
  <si>
    <t>2001 Total GDP ($K)</t>
  </si>
  <si>
    <t>Total Growth (2001-2024)</t>
  </si>
  <si>
    <t>Average Annual Growth</t>
  </si>
  <si>
    <t>Peak GDP Year</t>
  </si>
  <si>
    <t>2024 Real GDP ($K)</t>
  </si>
  <si>
    <t>Mining Share of GDP (2024)</t>
  </si>
  <si>
    <t>Private Sector Share (2024)</t>
  </si>
  <si>
    <t>Finance &amp; Insurance</t>
  </si>
  <si>
    <t>Notes:</t>
  </si>
  <si>
    <t>• GDP values are in thousands of dollars. Current-dollar GDP is nominal (not inflation-adjusted); Real GDP is in chained 2017 dollars.</t>
  </si>
  <si>
    <t>• (D) values in source data indicate data withheld to avoid disclosure of confidential information.</t>
  </si>
  <si>
    <t>• Source: U.S. Bureau of Economic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</si>
</sst>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0" fillId="0" borderId="4" xfId="0" applyBorder="1"/>
    <xf numFmtId="0" fontId="0" fillId="0" borderId="5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1" xfId="0" applyBorder="1"/>
    <xf numFmtId="3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6" xfId="0" applyBorder="1"/>
    <xf numFmtId="3" fontId="0" fillId="0" borderId="6" xfId="0" applyNumberFormat="1" applyBorder="1"/>
    <xf numFmtId="165" fontId="0" fillId="0" borderId="6" xfId="0" applyNumberFormat="1" applyBorder="1"/>
    <xf numFmtId="164" fontId="0" fillId="0" borderId="6" xfId="0" applyNumberFormat="1" applyBorder="1"/>
    <xf numFmtId="1" fontId="0" fillId="0" borderId="6" xfId="0" applyNumberFormat="1" applyBorder="1"/>
    <xf numFmtId="49" fontId="10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/>
    </xf>
    <xf numFmtId="0" fontId="1" fillId="0" borderId="0" xfId="0" applyFont="1"/>
    <xf numFmtId="0" fontId="4" fillId="0" borderId="0" xfId="0" applyFont="1"/>
    <xf numFmtId="0" fontId="17" fillId="8" borderId="0" xfId="0" applyFont="1" applyFill="1" applyAlignment="1">
      <alignment horizontal="left"/>
    </xf>
    <xf numFmtId="3" fontId="11" fillId="6" borderId="0" xfId="0" applyNumberFormat="1" applyFont="1" applyFill="1" applyAlignment="1">
      <alignment horizontal="right" vertical="center"/>
    </xf>
    <xf numFmtId="3" fontId="11" fillId="7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17" fillId="8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164" fontId="16" fillId="6" borderId="0" xfId="0" applyNumberFormat="1" applyFont="1" applyFill="1" applyAlignment="1">
      <alignment horizontal="right"/>
    </xf>
    <xf numFmtId="164" fontId="16" fillId="7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8" fillId="8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 vertical="top"/>
    </xf>
    <xf numFmtId="0" fontId="14" fillId="2" borderId="0" xfId="0" applyFont="1" applyFill="1" applyAlignment="1">
      <alignment horizontal="right"/>
    </xf>
    <xf numFmtId="0" fontId="6" fillId="5" borderId="10" xfId="0" applyFont="1" applyFill="1" applyBorder="1"/>
    <xf numFmtId="0" fontId="6" fillId="5" borderId="3" xfId="0" applyFont="1" applyFill="1" applyBorder="1"/>
    <xf numFmtId="0" fontId="6" fillId="5" borderId="7" xfId="0" applyFont="1" applyFill="1" applyBorder="1"/>
    <xf numFmtId="0" fontId="6" fillId="5" borderId="0" xfId="0" applyFont="1" applyFill="1"/>
    <xf numFmtId="0" fontId="6" fillId="5" borderId="1" xfId="0" applyFont="1" applyFill="1" applyBorder="1"/>
    <xf numFmtId="0" fontId="6" fillId="5" borderId="6" xfId="0" applyFont="1" applyFill="1" applyBorder="1"/>
    <xf numFmtId="0" fontId="8" fillId="5" borderId="0" xfId="0" applyFont="1" applyFill="1"/>
    <xf numFmtId="0" fontId="19" fillId="0" borderId="0" xfId="0" applyFont="1"/>
    <xf numFmtId="0" fontId="20" fillId="0" borderId="0" xfId="0" applyFont="1"/>
    <xf numFmtId="0" fontId="7" fillId="4" borderId="0" xfId="0" applyFont="1" applyFill="1"/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right" vertical="top" wrapText="1"/>
    </xf>
    <xf numFmtId="0" fontId="12" fillId="0" borderId="0" xfId="0" applyFont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Normal 3" xfId="2" xr:uid="{CCE1AFCB-C006-4C6A-9B15-B2323DE19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Graham County Total GDP (2001-2024)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 Summary (NEW!)'!$A$3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'GDP Summary (NEW!)'!$A$4:$A$27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FEE-8151-7CF47D26039C}"/>
            </c:ext>
          </c:extLst>
        </c:ser>
        <c:ser>
          <c:idx val="1"/>
          <c:order val="1"/>
          <c:tx>
            <c:strRef>
              <c:f>'GDP Summary (NEW!)'!$B$3</c:f>
              <c:strCache>
                <c:ptCount val="1"/>
                <c:pt idx="0">
                  <c:v>Current-Dollar GDP ($K)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'GDP Summary (NEW!)'!$B$4:$B$27</c:f>
              <c:numCache>
                <c:formatCode>#,##0</c:formatCode>
                <c:ptCount val="24"/>
                <c:pt idx="0">
                  <c:v>399139</c:v>
                </c:pt>
                <c:pt idx="1">
                  <c:v>428244</c:v>
                </c:pt>
                <c:pt idx="2">
                  <c:v>468779</c:v>
                </c:pt>
                <c:pt idx="3">
                  <c:v>492985</c:v>
                </c:pt>
                <c:pt idx="4">
                  <c:v>533924</c:v>
                </c:pt>
                <c:pt idx="5">
                  <c:v>595526</c:v>
                </c:pt>
                <c:pt idx="6">
                  <c:v>743289</c:v>
                </c:pt>
                <c:pt idx="7">
                  <c:v>695406</c:v>
                </c:pt>
                <c:pt idx="8">
                  <c:v>650591</c:v>
                </c:pt>
                <c:pt idx="9">
                  <c:v>714008</c:v>
                </c:pt>
                <c:pt idx="10">
                  <c:v>795750</c:v>
                </c:pt>
                <c:pt idx="11">
                  <c:v>870467</c:v>
                </c:pt>
                <c:pt idx="12">
                  <c:v>730259</c:v>
                </c:pt>
                <c:pt idx="13">
                  <c:v>771699</c:v>
                </c:pt>
                <c:pt idx="14">
                  <c:v>773149</c:v>
                </c:pt>
                <c:pt idx="15">
                  <c:v>856926</c:v>
                </c:pt>
                <c:pt idx="16">
                  <c:v>970128</c:v>
                </c:pt>
                <c:pt idx="17">
                  <c:v>1020464</c:v>
                </c:pt>
                <c:pt idx="18">
                  <c:v>1089889</c:v>
                </c:pt>
                <c:pt idx="19">
                  <c:v>1263915</c:v>
                </c:pt>
                <c:pt idx="20">
                  <c:v>1601475</c:v>
                </c:pt>
                <c:pt idx="21">
                  <c:v>1647513</c:v>
                </c:pt>
                <c:pt idx="22">
                  <c:v>1736107</c:v>
                </c:pt>
                <c:pt idx="23">
                  <c:v>2015248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FEE-8151-7CF47D26039C}"/>
            </c:ext>
          </c:extLst>
        </c:ser>
        <c:ser>
          <c:idx val="2"/>
          <c:order val="2"/>
          <c:tx>
            <c:strRef>
              <c:f>'GDP Summary (NEW!)'!$C$3</c:f>
              <c:strCache>
                <c:ptCount val="1"/>
                <c:pt idx="0">
                  <c:v>Real GDP ($K)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'GDP Summary (NEW!)'!$C$4:$C$27</c:f>
              <c:numCache>
                <c:formatCode>#,##0</c:formatCode>
                <c:ptCount val="24"/>
                <c:pt idx="0">
                  <c:v>614136</c:v>
                </c:pt>
                <c:pt idx="1">
                  <c:v>642306</c:v>
                </c:pt>
                <c:pt idx="2">
                  <c:v>684714</c:v>
                </c:pt>
                <c:pt idx="3">
                  <c:v>691179</c:v>
                </c:pt>
                <c:pt idx="4">
                  <c:v>737627</c:v>
                </c:pt>
                <c:pt idx="5">
                  <c:v>795082</c:v>
                </c:pt>
                <c:pt idx="6">
                  <c:v>943982</c:v>
                </c:pt>
                <c:pt idx="7">
                  <c:v>855148</c:v>
                </c:pt>
                <c:pt idx="8">
                  <c:v>782667</c:v>
                </c:pt>
                <c:pt idx="9">
                  <c:v>847363</c:v>
                </c:pt>
                <c:pt idx="10">
                  <c:v>918380</c:v>
                </c:pt>
                <c:pt idx="11">
                  <c:v>982410</c:v>
                </c:pt>
                <c:pt idx="12">
                  <c:v>802932</c:v>
                </c:pt>
                <c:pt idx="13">
                  <c:v>831679</c:v>
                </c:pt>
                <c:pt idx="14">
                  <c:v>811938</c:v>
                </c:pt>
                <c:pt idx="15">
                  <c:v>889529</c:v>
                </c:pt>
                <c:pt idx="16">
                  <c:v>970128</c:v>
                </c:pt>
                <c:pt idx="17">
                  <c:v>993239</c:v>
                </c:pt>
                <c:pt idx="18">
                  <c:v>1041466</c:v>
                </c:pt>
                <c:pt idx="19">
                  <c:v>1184153</c:v>
                </c:pt>
                <c:pt idx="20">
                  <c:v>1353995</c:v>
                </c:pt>
                <c:pt idx="21">
                  <c:v>1247525</c:v>
                </c:pt>
                <c:pt idx="22">
                  <c:v>1261848</c:v>
                </c:pt>
                <c:pt idx="23">
                  <c:v>1410668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3-4FEE-8151-7CF47D260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395743"/>
        <c:axId val="1769398143"/>
      </c:lineChart>
      <c:catAx>
        <c:axId val="1769395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98143"/>
        <c:crosses val="autoZero"/>
        <c:auto val="1"/>
        <c:lblAlgn val="ctr"/>
        <c:lblOffset val="100"/>
        <c:noMultiLvlLbl val="0"/>
      </c:catAx>
      <c:valAx>
        <c:axId val="176939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(Thousands 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9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GDP Growth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'GDP Summary (NEW!)'!$H$4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'GDP Summary (NEW!)'!$H$5:$H$27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6-4800-93BB-BBEA6076E585}"/>
            </c:ext>
          </c:extLst>
        </c:ser>
        <c:ser>
          <c:idx val="1"/>
          <c:order val="1"/>
          <c:tx>
            <c:strRef>
              <c:f>'GDP Summary (NEW!)'!$I$4</c:f>
              <c:strCache>
                <c:ptCount val="1"/>
                <c:pt idx="0">
                  <c:v>Nominal Growth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'GDP Summary (NEW!)'!$I$5:$I$27</c:f>
              <c:numCache>
                <c:formatCode>0.0</c:formatCode>
                <c:ptCount val="23"/>
                <c:pt idx="0">
                  <c:v>7.3</c:v>
                </c:pt>
                <c:pt idx="1">
                  <c:v>9.5</c:v>
                </c:pt>
                <c:pt idx="2">
                  <c:v>5.2</c:v>
                </c:pt>
                <c:pt idx="3">
                  <c:v>8.3000000000000007</c:v>
                </c:pt>
                <c:pt idx="4">
                  <c:v>11.5</c:v>
                </c:pt>
                <c:pt idx="5">
                  <c:v>24.8</c:v>
                </c:pt>
                <c:pt idx="6">
                  <c:v>-6.4</c:v>
                </c:pt>
                <c:pt idx="7">
                  <c:v>-6.4</c:v>
                </c:pt>
                <c:pt idx="8">
                  <c:v>9.6999999999999993</c:v>
                </c:pt>
                <c:pt idx="9">
                  <c:v>11.4</c:v>
                </c:pt>
                <c:pt idx="10">
                  <c:v>9.4</c:v>
                </c:pt>
                <c:pt idx="11">
                  <c:v>-16.100000000000001</c:v>
                </c:pt>
                <c:pt idx="12">
                  <c:v>5.7</c:v>
                </c:pt>
                <c:pt idx="13">
                  <c:v>0.2</c:v>
                </c:pt>
                <c:pt idx="14">
                  <c:v>10.8</c:v>
                </c:pt>
                <c:pt idx="15">
                  <c:v>13.2</c:v>
                </c:pt>
                <c:pt idx="16">
                  <c:v>5.2</c:v>
                </c:pt>
                <c:pt idx="17">
                  <c:v>6.8</c:v>
                </c:pt>
                <c:pt idx="18">
                  <c:v>16</c:v>
                </c:pt>
                <c:pt idx="19">
                  <c:v>26.7</c:v>
                </c:pt>
                <c:pt idx="20">
                  <c:v>2.9</c:v>
                </c:pt>
                <c:pt idx="21">
                  <c:v>5.4</c:v>
                </c:pt>
                <c:pt idx="22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6-4800-93BB-BBEA6076E585}"/>
            </c:ext>
          </c:extLst>
        </c:ser>
        <c:ser>
          <c:idx val="2"/>
          <c:order val="2"/>
          <c:tx>
            <c:strRef>
              <c:f>'GDP Summary (NEW!)'!$J$4</c:f>
              <c:strCache>
                <c:ptCount val="1"/>
                <c:pt idx="0">
                  <c:v>Real Growth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'GDP Summary (NEW!)'!$J$5:$J$27</c:f>
              <c:numCache>
                <c:formatCode>0.0</c:formatCode>
                <c:ptCount val="23"/>
                <c:pt idx="0">
                  <c:v>4.5999999999999996</c:v>
                </c:pt>
                <c:pt idx="1">
                  <c:v>6.6</c:v>
                </c:pt>
                <c:pt idx="2">
                  <c:v>0.9</c:v>
                </c:pt>
                <c:pt idx="3">
                  <c:v>6.7</c:v>
                </c:pt>
                <c:pt idx="4">
                  <c:v>7.8</c:v>
                </c:pt>
                <c:pt idx="5">
                  <c:v>18.7</c:v>
                </c:pt>
                <c:pt idx="6">
                  <c:v>-9.4</c:v>
                </c:pt>
                <c:pt idx="7">
                  <c:v>-8.5</c:v>
                </c:pt>
                <c:pt idx="8">
                  <c:v>8.3000000000000007</c:v>
                </c:pt>
                <c:pt idx="9">
                  <c:v>8.4</c:v>
                </c:pt>
                <c:pt idx="10">
                  <c:v>7</c:v>
                </c:pt>
                <c:pt idx="11">
                  <c:v>-18.3</c:v>
                </c:pt>
                <c:pt idx="12">
                  <c:v>3.6</c:v>
                </c:pt>
                <c:pt idx="13">
                  <c:v>-2.4</c:v>
                </c:pt>
                <c:pt idx="14">
                  <c:v>9.6</c:v>
                </c:pt>
                <c:pt idx="15">
                  <c:v>9.1</c:v>
                </c:pt>
                <c:pt idx="16">
                  <c:v>2.4</c:v>
                </c:pt>
                <c:pt idx="17">
                  <c:v>4.9000000000000004</c:v>
                </c:pt>
                <c:pt idx="18">
                  <c:v>13.7</c:v>
                </c:pt>
                <c:pt idx="19">
                  <c:v>14.3</c:v>
                </c:pt>
                <c:pt idx="20">
                  <c:v>-7.9</c:v>
                </c:pt>
                <c:pt idx="21">
                  <c:v>1.1000000000000001</c:v>
                </c:pt>
                <c:pt idx="22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6-4800-93BB-BBEA6076E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6925487"/>
        <c:axId val="1366924047"/>
      </c:barChart>
      <c:catAx>
        <c:axId val="1366925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924047"/>
        <c:crosses val="autoZero"/>
        <c:auto val="1"/>
        <c:lblAlgn val="ctr"/>
        <c:lblOffset val="100"/>
        <c:noMultiLvlLbl val="0"/>
      </c:catAx>
      <c:valAx>
        <c:axId val="136692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Growth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92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Private vs Government GDP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A7-4E69-ADD3-D3290EEE1C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A7-4E69-ADD3-D3290EEE1C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'GDP Summary (NEW!)'!$L$5:$L$6</c:f>
              <c:strCache>
                <c:ptCount val="2"/>
                <c:pt idx="0">
                  <c:v>Private Industries</c:v>
                </c:pt>
                <c:pt idx="1">
                  <c:v>Government</c:v>
                </c:pt>
              </c:strCache>
            </c:strRef>
          </c:cat>
          <c:val>
            <c:numRef>
              <c:f>'GDP Summary (NEW!)'!$M$5:$M$6</c:f>
              <c:numCache>
                <c:formatCode>#,##0</c:formatCode>
                <c:ptCount val="2"/>
                <c:pt idx="0">
                  <c:v>1688431</c:v>
                </c:pt>
                <c:pt idx="1">
                  <c:v>326816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9-424D-99D5-FC28E1471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 Private Sector GDP by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95-4460-AC1F-0A5A39394C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95-4460-AC1F-0A5A39394C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95-4460-AC1F-0A5A39394C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95-4460-AC1F-0A5A39394C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5-4460-AC1F-0A5A39394C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95-4460-AC1F-0A5A39394C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95-4460-AC1F-0A5A39394C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'GDP Summary (NEW!)'!$E$5:$E$11</c:f>
              <c:strCache>
                <c:ptCount val="7"/>
                <c:pt idx="0">
                  <c:v>Mining &amp; Oil/Gas</c:v>
                </c:pt>
                <c:pt idx="1">
                  <c:v>Retail Trade</c:v>
                </c:pt>
                <c:pt idx="2">
                  <c:v>Health Care</c:v>
                </c:pt>
                <c:pt idx="3">
                  <c:v>Finance &amp; Insurance</c:v>
                </c:pt>
                <c:pt idx="4">
                  <c:v>Construction</c:v>
                </c:pt>
                <c:pt idx="5">
                  <c:v>Manufacturing</c:v>
                </c:pt>
                <c:pt idx="6">
                  <c:v>Other Private</c:v>
                </c:pt>
              </c:strCache>
            </c:strRef>
          </c:cat>
          <c:val>
            <c:numRef>
              <c:f>'GDP Summary (NEW!)'!$F$5:$F$11</c:f>
              <c:numCache>
                <c:formatCode>#,##0</c:formatCode>
                <c:ptCount val="7"/>
                <c:pt idx="0">
                  <c:v>844070</c:v>
                </c:pt>
                <c:pt idx="1">
                  <c:v>147244</c:v>
                </c:pt>
                <c:pt idx="2">
                  <c:v>124755</c:v>
                </c:pt>
                <c:pt idx="3">
                  <c:v>44186</c:v>
                </c:pt>
                <c:pt idx="4">
                  <c:v>66429</c:v>
                </c:pt>
                <c:pt idx="5">
                  <c:v>21898</c:v>
                </c:pt>
                <c:pt idx="6">
                  <c:v>439849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D-433E-82CB-4B301F19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C3AEA2-7A1F-6845-838C-E903CF2CA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7</xdr:col>
      <xdr:colOff>0</xdr:colOff>
      <xdr:row>72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00C788-FEA3-D5D2-E4E2-8092660B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51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F21B09-F6C5-F4E2-5AA6-A41F32D49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14</xdr:col>
      <xdr:colOff>0</xdr:colOff>
      <xdr:row>50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9C6054-A37B-18FF-CF2C-4F2F648C3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11EF-513A-49BC-A1E8-DB426BF07D99}">
  <sheetPr>
    <pageSetUpPr fitToPage="1"/>
  </sheetPr>
  <dimension ref="A1:P77"/>
  <sheetViews>
    <sheetView tabSelected="1" workbookViewId="0">
      <selection sqref="A1:H1"/>
    </sheetView>
  </sheetViews>
  <sheetFormatPr defaultRowHeight="14.4" x14ac:dyDescent="0.3"/>
  <cols>
    <col min="1" max="1" width="18.5546875" customWidth="1"/>
    <col min="2" max="2" width="21" bestFit="1" customWidth="1"/>
    <col min="3" max="3" width="12.44140625" bestFit="1" customWidth="1"/>
    <col min="5" max="5" width="23.21875" bestFit="1" customWidth="1"/>
    <col min="6" max="6" width="8.44140625" bestFit="1" customWidth="1"/>
    <col min="8" max="8" width="21.109375" bestFit="1" customWidth="1"/>
    <col min="9" max="9" width="14.88671875" bestFit="1" customWidth="1"/>
    <col min="10" max="10" width="11.21875" bestFit="1" customWidth="1"/>
    <col min="12" max="12" width="30.44140625" bestFit="1" customWidth="1"/>
    <col min="15" max="15" width="23.44140625" bestFit="1" customWidth="1"/>
  </cols>
  <sheetData>
    <row r="1" spans="1:16" ht="21" x14ac:dyDescent="0.4">
      <c r="A1" s="56" t="s">
        <v>70</v>
      </c>
      <c r="B1" s="56"/>
      <c r="C1" s="56"/>
      <c r="D1" s="56"/>
      <c r="E1" s="56"/>
      <c r="F1" s="56"/>
      <c r="G1" s="56"/>
      <c r="H1" s="56"/>
    </row>
    <row r="3" spans="1:16" ht="15.6" x14ac:dyDescent="0.3">
      <c r="A3" s="47" t="s">
        <v>71</v>
      </c>
      <c r="B3" s="47" t="s">
        <v>72</v>
      </c>
      <c r="C3" s="47" t="s">
        <v>73</v>
      </c>
      <c r="E3" s="50" t="s">
        <v>74</v>
      </c>
      <c r="F3" s="50"/>
      <c r="H3" s="50" t="s">
        <v>84</v>
      </c>
      <c r="I3" s="50"/>
      <c r="J3" s="50"/>
      <c r="L3" s="50" t="s">
        <v>87</v>
      </c>
      <c r="M3" s="50"/>
      <c r="O3" s="53" t="s">
        <v>90</v>
      </c>
      <c r="P3" s="50"/>
    </row>
    <row r="4" spans="1:16" x14ac:dyDescent="0.3">
      <c r="A4" s="9">
        <v>2001</v>
      </c>
      <c r="B4" s="10">
        <f>'Current-dollar GDP'!B3</f>
        <v>399139</v>
      </c>
      <c r="C4" s="10">
        <f>'Real (chained-dollar) GDP'!B3</f>
        <v>614136</v>
      </c>
      <c r="E4" s="48" t="s">
        <v>75</v>
      </c>
      <c r="F4" s="49" t="s">
        <v>76</v>
      </c>
      <c r="H4" s="48" t="s">
        <v>71</v>
      </c>
      <c r="I4" s="51" t="s">
        <v>85</v>
      </c>
      <c r="J4" s="49" t="s">
        <v>86</v>
      </c>
      <c r="L4" s="48" t="s">
        <v>88</v>
      </c>
      <c r="M4" s="49" t="s">
        <v>76</v>
      </c>
      <c r="O4" s="52" t="s">
        <v>91</v>
      </c>
      <c r="P4" s="52" t="s">
        <v>92</v>
      </c>
    </row>
    <row r="5" spans="1:16" x14ac:dyDescent="0.3">
      <c r="A5" s="9">
        <v>2002</v>
      </c>
      <c r="B5" s="10">
        <f>'Current-dollar GDP'!C3</f>
        <v>428244</v>
      </c>
      <c r="C5" s="10">
        <f>'Real (chained-dollar) GDP'!C3</f>
        <v>642306</v>
      </c>
      <c r="E5" s="5" t="s">
        <v>77</v>
      </c>
      <c r="F5" s="7">
        <f>'Current-dollar GDP'!Y6</f>
        <v>844070</v>
      </c>
      <c r="H5" s="5">
        <v>2002</v>
      </c>
      <c r="I5" s="13">
        <f>'GDP growth (annual)'!B3</f>
        <v>7.3</v>
      </c>
      <c r="J5" s="15">
        <f>'Real GDP growth (annual)'!B3</f>
        <v>4.5999999999999996</v>
      </c>
      <c r="L5" s="5" t="s">
        <v>89</v>
      </c>
      <c r="M5" s="7">
        <f>'Current-dollar GDP'!Y4</f>
        <v>1688431</v>
      </c>
      <c r="O5" s="17" t="s">
        <v>93</v>
      </c>
      <c r="P5" s="18">
        <f>'Current-dollar GDP'!Y3</f>
        <v>2015248</v>
      </c>
    </row>
    <row r="6" spans="1:16" x14ac:dyDescent="0.3">
      <c r="A6" s="9">
        <v>2003</v>
      </c>
      <c r="B6" s="10">
        <f>'Current-dollar GDP'!D3</f>
        <v>468779</v>
      </c>
      <c r="C6" s="10">
        <f>'Real (chained-dollar) GDP'!D3</f>
        <v>684714</v>
      </c>
      <c r="E6" s="5" t="s">
        <v>78</v>
      </c>
      <c r="F6" s="7">
        <f>'Current-dollar GDP'!Y13</f>
        <v>147244</v>
      </c>
      <c r="H6" s="5">
        <v>2003</v>
      </c>
      <c r="I6" s="13">
        <f>'GDP growth (annual)'!C3</f>
        <v>9.5</v>
      </c>
      <c r="J6" s="15">
        <f>'Real GDP growth (annual)'!C3</f>
        <v>6.6</v>
      </c>
      <c r="L6" s="6" t="s">
        <v>82</v>
      </c>
      <c r="M6" s="8">
        <f>'Current-dollar GDP'!Y30</f>
        <v>326816</v>
      </c>
      <c r="O6" s="17" t="s">
        <v>94</v>
      </c>
      <c r="P6" s="18">
        <f>'Current-dollar GDP'!B3</f>
        <v>399139</v>
      </c>
    </row>
    <row r="7" spans="1:16" x14ac:dyDescent="0.3">
      <c r="A7" s="9">
        <v>2004</v>
      </c>
      <c r="B7" s="10">
        <f>'Current-dollar GDP'!E3</f>
        <v>492985</v>
      </c>
      <c r="C7" s="10">
        <f>'Real (chained-dollar) GDP'!E3</f>
        <v>691179</v>
      </c>
      <c r="E7" s="5" t="s">
        <v>79</v>
      </c>
      <c r="F7" s="7">
        <f>'Current-dollar GDP'!Y25</f>
        <v>124755</v>
      </c>
      <c r="H7" s="5">
        <v>2004</v>
      </c>
      <c r="I7" s="13">
        <f>'GDP growth (annual)'!D3</f>
        <v>5.2</v>
      </c>
      <c r="J7" s="15">
        <f>'Real GDP growth (annual)'!D3</f>
        <v>0.9</v>
      </c>
      <c r="O7" s="17" t="s">
        <v>95</v>
      </c>
      <c r="P7" s="19">
        <f>(P5-P6)/P6</f>
        <v>4.0489879465549592</v>
      </c>
    </row>
    <row r="8" spans="1:16" x14ac:dyDescent="0.3">
      <c r="A8" s="9">
        <v>2005</v>
      </c>
      <c r="B8" s="10">
        <f>'Current-dollar GDP'!F3</f>
        <v>533924</v>
      </c>
      <c r="C8" s="10">
        <f>'Real (chained-dollar) GDP'!F3</f>
        <v>737627</v>
      </c>
      <c r="E8" s="5" t="s">
        <v>101</v>
      </c>
      <c r="F8" s="7">
        <f>'Current-dollar GDP'!Y17</f>
        <v>44186</v>
      </c>
      <c r="H8" s="5">
        <v>2005</v>
      </c>
      <c r="I8" s="13">
        <f>'GDP growth (annual)'!E3</f>
        <v>8.3000000000000007</v>
      </c>
      <c r="J8" s="15">
        <f>'Real GDP growth (annual)'!E3</f>
        <v>6.7</v>
      </c>
      <c r="O8" s="17" t="s">
        <v>96</v>
      </c>
      <c r="P8" s="20">
        <f>AVERAGE(I5:I27)</f>
        <v>7.7043478260869573</v>
      </c>
    </row>
    <row r="9" spans="1:16" x14ac:dyDescent="0.3">
      <c r="A9" s="9">
        <v>2006</v>
      </c>
      <c r="B9" s="10">
        <f>'Current-dollar GDP'!G3</f>
        <v>595526</v>
      </c>
      <c r="C9" s="10">
        <f>'Real (chained-dollar) GDP'!G3</f>
        <v>795082</v>
      </c>
      <c r="E9" s="5" t="s">
        <v>80</v>
      </c>
      <c r="F9" s="7">
        <f>'Current-dollar GDP'!Y8</f>
        <v>66429</v>
      </c>
      <c r="H9" s="5">
        <v>2006</v>
      </c>
      <c r="I9" s="13">
        <f>'GDP growth (annual)'!F3</f>
        <v>11.5</v>
      </c>
      <c r="J9" s="15">
        <f>'Real GDP growth (annual)'!F3</f>
        <v>7.8</v>
      </c>
      <c r="O9" s="17" t="s">
        <v>97</v>
      </c>
      <c r="P9" s="21">
        <f>INDEX(A4:A27,MATCH(MAX(B4:B27),B4:B27,0))</f>
        <v>2024</v>
      </c>
    </row>
    <row r="10" spans="1:16" x14ac:dyDescent="0.3">
      <c r="A10" s="9">
        <v>2007</v>
      </c>
      <c r="B10" s="10">
        <f>'Current-dollar GDP'!H3</f>
        <v>743289</v>
      </c>
      <c r="C10" s="10">
        <f>'Real (chained-dollar) GDP'!H3</f>
        <v>943982</v>
      </c>
      <c r="E10" s="5" t="s">
        <v>81</v>
      </c>
      <c r="F10" s="7">
        <f>'Current-dollar GDP'!Y9</f>
        <v>21898</v>
      </c>
      <c r="H10" s="5">
        <v>2007</v>
      </c>
      <c r="I10" s="13">
        <f>'GDP growth (annual)'!G3</f>
        <v>24.8</v>
      </c>
      <c r="J10" s="15">
        <f>'Real GDP growth (annual)'!G3</f>
        <v>18.7</v>
      </c>
      <c r="O10" s="17" t="s">
        <v>98</v>
      </c>
      <c r="P10" s="18">
        <f>'Real (chained-dollar) GDP'!Y3</f>
        <v>1410668</v>
      </c>
    </row>
    <row r="11" spans="1:16" x14ac:dyDescent="0.3">
      <c r="A11" s="9">
        <v>2008</v>
      </c>
      <c r="B11" s="10">
        <f>'Current-dollar GDP'!I3</f>
        <v>695406</v>
      </c>
      <c r="C11" s="10">
        <f>'Real (chained-dollar) GDP'!I3</f>
        <v>855148</v>
      </c>
      <c r="E11" s="5" t="s">
        <v>83</v>
      </c>
      <c r="F11" s="7">
        <f>'Current-dollar GDP'!Y4-F5-F6-F7-F8-F9-F10</f>
        <v>439849</v>
      </c>
      <c r="H11" s="5">
        <v>2008</v>
      </c>
      <c r="I11" s="13">
        <f>'GDP growth (annual)'!H3</f>
        <v>-6.4</v>
      </c>
      <c r="J11" s="15">
        <f>'Real GDP growth (annual)'!H3</f>
        <v>-9.4</v>
      </c>
      <c r="O11" s="17" t="s">
        <v>99</v>
      </c>
      <c r="P11" s="19">
        <f>'Current-dollar GDP'!Y6/'Current-dollar GDP'!Y3</f>
        <v>0.418841750494232</v>
      </c>
    </row>
    <row r="12" spans="1:16" x14ac:dyDescent="0.3">
      <c r="A12" s="9">
        <v>2009</v>
      </c>
      <c r="B12" s="10">
        <f>'Current-dollar GDP'!J3</f>
        <v>650591</v>
      </c>
      <c r="C12" s="10">
        <f>'Real (chained-dollar) GDP'!J3</f>
        <v>782667</v>
      </c>
      <c r="H12" s="5">
        <v>2009</v>
      </c>
      <c r="I12" s="13">
        <f>'GDP growth (annual)'!I3</f>
        <v>-6.4</v>
      </c>
      <c r="J12" s="15">
        <f>'Real GDP growth (annual)'!I3</f>
        <v>-8.5</v>
      </c>
      <c r="O12" s="17" t="s">
        <v>100</v>
      </c>
      <c r="P12" s="19">
        <f>'Current-dollar GDP'!Y4/'Current-dollar GDP'!Y3</f>
        <v>0.83782790008971597</v>
      </c>
    </row>
    <row r="13" spans="1:16" x14ac:dyDescent="0.3">
      <c r="A13" s="9">
        <v>2010</v>
      </c>
      <c r="B13" s="10">
        <f>'Current-dollar GDP'!K3</f>
        <v>714008</v>
      </c>
      <c r="C13" s="10">
        <f>'Real (chained-dollar) GDP'!K3</f>
        <v>847363</v>
      </c>
      <c r="H13" s="5">
        <v>2010</v>
      </c>
      <c r="I13" s="13">
        <f>'GDP growth (annual)'!J3</f>
        <v>9.6999999999999993</v>
      </c>
      <c r="J13" s="15">
        <f>'Real GDP growth (annual)'!J3</f>
        <v>8.3000000000000007</v>
      </c>
    </row>
    <row r="14" spans="1:16" x14ac:dyDescent="0.3">
      <c r="A14" s="9">
        <v>2011</v>
      </c>
      <c r="B14" s="10">
        <f>'Current-dollar GDP'!L3</f>
        <v>795750</v>
      </c>
      <c r="C14" s="10">
        <f>'Real (chained-dollar) GDP'!L3</f>
        <v>918380</v>
      </c>
      <c r="H14" s="5">
        <v>2011</v>
      </c>
      <c r="I14" s="13">
        <f>'GDP growth (annual)'!K3</f>
        <v>11.4</v>
      </c>
      <c r="J14" s="15">
        <f>'Real GDP growth (annual)'!K3</f>
        <v>8.4</v>
      </c>
    </row>
    <row r="15" spans="1:16" x14ac:dyDescent="0.3">
      <c r="A15" s="9">
        <v>2012</v>
      </c>
      <c r="B15" s="10">
        <f>'Current-dollar GDP'!M3</f>
        <v>870467</v>
      </c>
      <c r="C15" s="10">
        <f>'Real (chained-dollar) GDP'!M3</f>
        <v>982410</v>
      </c>
      <c r="H15" s="5">
        <v>2012</v>
      </c>
      <c r="I15" s="13">
        <f>'GDP growth (annual)'!L3</f>
        <v>9.4</v>
      </c>
      <c r="J15" s="15">
        <f>'Real GDP growth (annual)'!L3</f>
        <v>7</v>
      </c>
    </row>
    <row r="16" spans="1:16" x14ac:dyDescent="0.3">
      <c r="A16" s="9">
        <v>2013</v>
      </c>
      <c r="B16" s="10">
        <f>'Current-dollar GDP'!N3</f>
        <v>730259</v>
      </c>
      <c r="C16" s="10">
        <f>'Real (chained-dollar) GDP'!N3</f>
        <v>802932</v>
      </c>
      <c r="H16" s="5">
        <v>2013</v>
      </c>
      <c r="I16" s="13">
        <f>'GDP growth (annual)'!M3</f>
        <v>-16.100000000000001</v>
      </c>
      <c r="J16" s="15">
        <f>'Real GDP growth (annual)'!M3</f>
        <v>-18.3</v>
      </c>
    </row>
    <row r="17" spans="1:10" x14ac:dyDescent="0.3">
      <c r="A17" s="9">
        <v>2014</v>
      </c>
      <c r="B17" s="10">
        <f>'Current-dollar GDP'!O3</f>
        <v>771699</v>
      </c>
      <c r="C17" s="10">
        <f>'Real (chained-dollar) GDP'!O3</f>
        <v>831679</v>
      </c>
      <c r="H17" s="5">
        <v>2014</v>
      </c>
      <c r="I17" s="13">
        <f>'GDP growth (annual)'!N3</f>
        <v>5.7</v>
      </c>
      <c r="J17" s="15">
        <f>'Real GDP growth (annual)'!N3</f>
        <v>3.6</v>
      </c>
    </row>
    <row r="18" spans="1:10" x14ac:dyDescent="0.3">
      <c r="A18" s="9">
        <v>2015</v>
      </c>
      <c r="B18" s="10">
        <f>'Current-dollar GDP'!P3</f>
        <v>773149</v>
      </c>
      <c r="C18" s="10">
        <f>'Real (chained-dollar) GDP'!P3</f>
        <v>811938</v>
      </c>
      <c r="H18" s="5">
        <v>2015</v>
      </c>
      <c r="I18" s="13">
        <f>'GDP growth (annual)'!O3</f>
        <v>0.2</v>
      </c>
      <c r="J18" s="15">
        <f>'Real GDP growth (annual)'!O3</f>
        <v>-2.4</v>
      </c>
    </row>
    <row r="19" spans="1:10" x14ac:dyDescent="0.3">
      <c r="A19" s="9">
        <v>2016</v>
      </c>
      <c r="B19" s="10">
        <f>'Current-dollar GDP'!Q3</f>
        <v>856926</v>
      </c>
      <c r="C19" s="10">
        <f>'Real (chained-dollar) GDP'!Q3</f>
        <v>889529</v>
      </c>
      <c r="H19" s="5">
        <v>2016</v>
      </c>
      <c r="I19" s="13">
        <f>'GDP growth (annual)'!P3</f>
        <v>10.8</v>
      </c>
      <c r="J19" s="15">
        <f>'Real GDP growth (annual)'!P3</f>
        <v>9.6</v>
      </c>
    </row>
    <row r="20" spans="1:10" x14ac:dyDescent="0.3">
      <c r="A20" s="9">
        <v>2017</v>
      </c>
      <c r="B20" s="10">
        <f>'Current-dollar GDP'!R3</f>
        <v>970128</v>
      </c>
      <c r="C20" s="10">
        <f>'Real (chained-dollar) GDP'!R3</f>
        <v>970128</v>
      </c>
      <c r="H20" s="5">
        <v>2017</v>
      </c>
      <c r="I20" s="13">
        <f>'GDP growth (annual)'!Q3</f>
        <v>13.2</v>
      </c>
      <c r="J20" s="15">
        <f>'Real GDP growth (annual)'!Q3</f>
        <v>9.1</v>
      </c>
    </row>
    <row r="21" spans="1:10" x14ac:dyDescent="0.3">
      <c r="A21" s="9">
        <v>2018</v>
      </c>
      <c r="B21" s="10">
        <f>'Current-dollar GDP'!S3</f>
        <v>1020464</v>
      </c>
      <c r="C21" s="10">
        <f>'Real (chained-dollar) GDP'!S3</f>
        <v>993239</v>
      </c>
      <c r="H21" s="5">
        <v>2018</v>
      </c>
      <c r="I21" s="13">
        <f>'GDP growth (annual)'!R3</f>
        <v>5.2</v>
      </c>
      <c r="J21" s="15">
        <f>'Real GDP growth (annual)'!R3</f>
        <v>2.4</v>
      </c>
    </row>
    <row r="22" spans="1:10" x14ac:dyDescent="0.3">
      <c r="A22" s="9">
        <v>2019</v>
      </c>
      <c r="B22" s="10">
        <f>'Current-dollar GDP'!T3</f>
        <v>1089889</v>
      </c>
      <c r="C22" s="10">
        <f>'Real (chained-dollar) GDP'!T3</f>
        <v>1041466</v>
      </c>
      <c r="H22" s="5">
        <v>2019</v>
      </c>
      <c r="I22" s="13">
        <f>'GDP growth (annual)'!S3</f>
        <v>6.8</v>
      </c>
      <c r="J22" s="15">
        <f>'Real GDP growth (annual)'!S3</f>
        <v>4.9000000000000004</v>
      </c>
    </row>
    <row r="23" spans="1:10" x14ac:dyDescent="0.3">
      <c r="A23" s="9">
        <v>2020</v>
      </c>
      <c r="B23" s="10">
        <f>'Current-dollar GDP'!U3</f>
        <v>1263915</v>
      </c>
      <c r="C23" s="10">
        <f>'Real (chained-dollar) GDP'!U3</f>
        <v>1184153</v>
      </c>
      <c r="H23" s="5">
        <v>2020</v>
      </c>
      <c r="I23" s="13">
        <f>'GDP growth (annual)'!T3</f>
        <v>16</v>
      </c>
      <c r="J23" s="15">
        <f>'Real GDP growth (annual)'!T3</f>
        <v>13.7</v>
      </c>
    </row>
    <row r="24" spans="1:10" x14ac:dyDescent="0.3">
      <c r="A24" s="9">
        <v>2021</v>
      </c>
      <c r="B24" s="10">
        <f>'Current-dollar GDP'!V3</f>
        <v>1601475</v>
      </c>
      <c r="C24" s="10">
        <f>'Real (chained-dollar) GDP'!V3</f>
        <v>1353995</v>
      </c>
      <c r="H24" s="5">
        <v>2021</v>
      </c>
      <c r="I24" s="13">
        <f>'GDP growth (annual)'!U3</f>
        <v>26.7</v>
      </c>
      <c r="J24" s="15">
        <f>'Real GDP growth (annual)'!U3</f>
        <v>14.3</v>
      </c>
    </row>
    <row r="25" spans="1:10" x14ac:dyDescent="0.3">
      <c r="A25" s="9">
        <v>2022</v>
      </c>
      <c r="B25" s="10">
        <f>'Current-dollar GDP'!W3</f>
        <v>1647513</v>
      </c>
      <c r="C25" s="10">
        <f>'Real (chained-dollar) GDP'!W3</f>
        <v>1247525</v>
      </c>
      <c r="H25" s="5">
        <v>2022</v>
      </c>
      <c r="I25" s="13">
        <f>'GDP growth (annual)'!V3</f>
        <v>2.9</v>
      </c>
      <c r="J25" s="15">
        <f>'Real GDP growth (annual)'!V3</f>
        <v>-7.9</v>
      </c>
    </row>
    <row r="26" spans="1:10" x14ac:dyDescent="0.3">
      <c r="A26" s="9">
        <v>2023</v>
      </c>
      <c r="B26" s="10">
        <f>'Current-dollar GDP'!X3</f>
        <v>1736107</v>
      </c>
      <c r="C26" s="10">
        <f>'Real (chained-dollar) GDP'!X3</f>
        <v>1261848</v>
      </c>
      <c r="H26" s="5">
        <v>2023</v>
      </c>
      <c r="I26" s="13">
        <f>'GDP growth (annual)'!W3</f>
        <v>5.4</v>
      </c>
      <c r="J26" s="15">
        <f>'Real GDP growth (annual)'!W3</f>
        <v>1.1000000000000001</v>
      </c>
    </row>
    <row r="27" spans="1:10" x14ac:dyDescent="0.3">
      <c r="A27" s="11">
        <v>2024</v>
      </c>
      <c r="B27" s="12">
        <f>'Current-dollar GDP'!Y3</f>
        <v>2015248</v>
      </c>
      <c r="C27" s="12">
        <f>'Real (chained-dollar) GDP'!Y3</f>
        <v>1410668</v>
      </c>
      <c r="H27" s="6">
        <v>2024</v>
      </c>
      <c r="I27" s="14">
        <f>'GDP growth (annual)'!X3</f>
        <v>16.100000000000001</v>
      </c>
      <c r="J27" s="16">
        <f>'Real GDP growth (annual)'!X3</f>
        <v>11.8</v>
      </c>
    </row>
    <row r="74" spans="1:1" x14ac:dyDescent="0.3">
      <c r="A74" s="54" t="s">
        <v>102</v>
      </c>
    </row>
    <row r="75" spans="1:1" x14ac:dyDescent="0.3">
      <c r="A75" s="55" t="s">
        <v>103</v>
      </c>
    </row>
    <row r="76" spans="1:1" x14ac:dyDescent="0.3">
      <c r="A76" s="55" t="s">
        <v>104</v>
      </c>
    </row>
    <row r="77" spans="1:1" x14ac:dyDescent="0.3">
      <c r="A77" s="55" t="s">
        <v>105</v>
      </c>
    </row>
  </sheetData>
  <mergeCells count="1">
    <mergeCell ref="A1:H1"/>
  </mergeCells>
  <pageMargins left="0.7" right="0.7" top="0.75" bottom="0.75" header="0.3" footer="0.3"/>
  <pageSetup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zoomScaleNormal="100" workbookViewId="0">
      <selection sqref="A1:Y1"/>
    </sheetView>
  </sheetViews>
  <sheetFormatPr defaultColWidth="9.109375" defaultRowHeight="14.4" x14ac:dyDescent="0.3"/>
  <cols>
    <col min="1" max="1" width="55.5546875" style="1" customWidth="1"/>
    <col min="2" max="13" width="13.88671875" style="1" customWidth="1"/>
    <col min="14" max="14" width="13.88671875" style="2" customWidth="1"/>
    <col min="15" max="25" width="13.88671875" style="1" customWidth="1"/>
    <col min="26" max="16384" width="9.109375" style="1"/>
  </cols>
  <sheetData>
    <row r="1" spans="1:25" ht="30" customHeight="1" x14ac:dyDescent="0.3">
      <c r="A1" s="57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8"/>
    </row>
    <row r="2" spans="1:25" ht="25.05" customHeight="1" x14ac:dyDescent="0.3">
      <c r="A2" s="23"/>
      <c r="B2" s="22" t="s">
        <v>5</v>
      </c>
      <c r="C2" s="22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2" t="s">
        <v>15</v>
      </c>
      <c r="M2" s="22" t="s">
        <v>16</v>
      </c>
      <c r="N2" s="22">
        <v>2013</v>
      </c>
      <c r="O2" s="22">
        <v>2014</v>
      </c>
      <c r="P2" s="22" t="s">
        <v>40</v>
      </c>
      <c r="Q2" s="22" t="s">
        <v>41</v>
      </c>
      <c r="R2" s="22" t="s">
        <v>42</v>
      </c>
      <c r="S2" s="22">
        <v>2018</v>
      </c>
      <c r="T2" s="22" t="s">
        <v>55</v>
      </c>
      <c r="U2" s="22" t="s">
        <v>56</v>
      </c>
      <c r="V2" s="22" t="s">
        <v>62</v>
      </c>
      <c r="W2" s="22" t="s">
        <v>63</v>
      </c>
      <c r="X2" s="22" t="s">
        <v>68</v>
      </c>
      <c r="Y2" s="22" t="s">
        <v>69</v>
      </c>
    </row>
    <row r="3" spans="1:25" x14ac:dyDescent="0.3">
      <c r="A3" s="27" t="s">
        <v>0</v>
      </c>
      <c r="B3" s="35">
        <v>399139</v>
      </c>
      <c r="C3" s="35">
        <v>428244</v>
      </c>
      <c r="D3" s="35">
        <v>468779</v>
      </c>
      <c r="E3" s="35">
        <v>492985</v>
      </c>
      <c r="F3" s="35">
        <v>533924</v>
      </c>
      <c r="G3" s="35">
        <v>595526</v>
      </c>
      <c r="H3" s="35">
        <v>743289</v>
      </c>
      <c r="I3" s="35">
        <v>695406</v>
      </c>
      <c r="J3" s="35">
        <v>650591</v>
      </c>
      <c r="K3" s="35">
        <v>714008</v>
      </c>
      <c r="L3" s="35">
        <v>795750</v>
      </c>
      <c r="M3" s="35">
        <v>870467</v>
      </c>
      <c r="N3" s="35">
        <v>730259</v>
      </c>
      <c r="O3" s="35">
        <v>771699</v>
      </c>
      <c r="P3" s="35">
        <v>773149</v>
      </c>
      <c r="Q3" s="35">
        <v>856926</v>
      </c>
      <c r="R3" s="35">
        <v>970128</v>
      </c>
      <c r="S3" s="35">
        <v>1020464</v>
      </c>
      <c r="T3" s="35">
        <v>1089889</v>
      </c>
      <c r="U3" s="35">
        <v>1263915</v>
      </c>
      <c r="V3" s="35">
        <v>1601475</v>
      </c>
      <c r="W3" s="35">
        <v>1647513</v>
      </c>
      <c r="X3" s="35">
        <v>1736107</v>
      </c>
      <c r="Y3" s="35">
        <v>2015248</v>
      </c>
    </row>
    <row r="4" spans="1:25" x14ac:dyDescent="0.3">
      <c r="A4" s="28" t="s">
        <v>17</v>
      </c>
      <c r="B4" s="36">
        <v>268482</v>
      </c>
      <c r="C4" s="36">
        <v>293938</v>
      </c>
      <c r="D4" s="36">
        <v>332156</v>
      </c>
      <c r="E4" s="36">
        <v>350267</v>
      </c>
      <c r="F4" s="36">
        <v>378856</v>
      </c>
      <c r="G4" s="36">
        <v>415309</v>
      </c>
      <c r="H4" s="36">
        <v>552679</v>
      </c>
      <c r="I4" s="36">
        <v>494623</v>
      </c>
      <c r="J4" s="36">
        <v>451862</v>
      </c>
      <c r="K4" s="36">
        <v>505575</v>
      </c>
      <c r="L4" s="36">
        <v>583996</v>
      </c>
      <c r="M4" s="36">
        <v>655672</v>
      </c>
      <c r="N4" s="36">
        <v>508700</v>
      </c>
      <c r="O4" s="36">
        <v>546367</v>
      </c>
      <c r="P4" s="36">
        <v>542636</v>
      </c>
      <c r="Q4" s="36">
        <v>615768</v>
      </c>
      <c r="R4" s="36">
        <v>719664</v>
      </c>
      <c r="S4" s="36">
        <v>765738</v>
      </c>
      <c r="T4" s="36">
        <v>828425</v>
      </c>
      <c r="U4" s="36">
        <v>995026</v>
      </c>
      <c r="V4" s="36">
        <v>1320979</v>
      </c>
      <c r="W4" s="36">
        <v>1349747</v>
      </c>
      <c r="X4" s="36">
        <v>1419144</v>
      </c>
      <c r="Y4" s="36">
        <v>1688431</v>
      </c>
    </row>
    <row r="5" spans="1:25" x14ac:dyDescent="0.3">
      <c r="A5" s="24" t="s">
        <v>44</v>
      </c>
      <c r="B5" s="37" t="s">
        <v>1</v>
      </c>
      <c r="C5" s="37">
        <v>6005</v>
      </c>
      <c r="D5" s="37" t="s">
        <v>1</v>
      </c>
      <c r="E5" s="37">
        <v>53068</v>
      </c>
      <c r="F5" s="37">
        <v>50469</v>
      </c>
      <c r="G5" s="37">
        <v>38878</v>
      </c>
      <c r="H5" s="37">
        <v>36661</v>
      </c>
      <c r="I5" s="37">
        <v>17839</v>
      </c>
      <c r="J5" s="37">
        <v>22098</v>
      </c>
      <c r="K5" s="37" t="s">
        <v>1</v>
      </c>
      <c r="L5" s="37" t="s">
        <v>1</v>
      </c>
      <c r="M5" s="37" t="s">
        <v>1</v>
      </c>
      <c r="N5" s="37">
        <v>8397</v>
      </c>
      <c r="O5" s="37">
        <v>17523</v>
      </c>
      <c r="P5" s="37">
        <v>9710</v>
      </c>
      <c r="Q5" s="37">
        <v>13595</v>
      </c>
      <c r="R5" s="37">
        <v>10509</v>
      </c>
      <c r="S5" s="37" t="s">
        <v>1</v>
      </c>
      <c r="T5" s="37">
        <v>9484</v>
      </c>
      <c r="U5" s="37">
        <v>15634</v>
      </c>
      <c r="V5" s="37">
        <v>19391</v>
      </c>
      <c r="W5" s="37">
        <v>37545</v>
      </c>
      <c r="X5" s="37">
        <v>10828</v>
      </c>
      <c r="Y5" s="37">
        <v>13184</v>
      </c>
    </row>
    <row r="6" spans="1:25" x14ac:dyDescent="0.3">
      <c r="A6" s="24" t="s">
        <v>45</v>
      </c>
      <c r="B6" s="37">
        <v>0</v>
      </c>
      <c r="C6" s="37">
        <v>0</v>
      </c>
      <c r="D6" s="37">
        <v>4315</v>
      </c>
      <c r="E6" s="37">
        <v>4724</v>
      </c>
      <c r="F6" s="37">
        <v>7350</v>
      </c>
      <c r="G6" s="37">
        <v>23434</v>
      </c>
      <c r="H6" s="37">
        <v>135727</v>
      </c>
      <c r="I6" s="37">
        <v>15722</v>
      </c>
      <c r="J6" s="37">
        <v>11202</v>
      </c>
      <c r="K6" s="37">
        <v>15773</v>
      </c>
      <c r="L6" s="37">
        <v>16115</v>
      </c>
      <c r="M6" s="37">
        <v>12924</v>
      </c>
      <c r="N6" s="37">
        <v>10642</v>
      </c>
      <c r="O6" s="37">
        <v>11325</v>
      </c>
      <c r="P6" s="37">
        <v>7965</v>
      </c>
      <c r="Q6" s="37">
        <v>150259</v>
      </c>
      <c r="R6" s="37">
        <v>276164</v>
      </c>
      <c r="S6" s="37">
        <v>308491</v>
      </c>
      <c r="T6" s="37">
        <v>351680</v>
      </c>
      <c r="U6" s="37">
        <v>455372</v>
      </c>
      <c r="V6" s="37">
        <v>745880</v>
      </c>
      <c r="W6" s="37">
        <v>713309</v>
      </c>
      <c r="X6" s="37">
        <v>681185</v>
      </c>
      <c r="Y6" s="37">
        <v>844070</v>
      </c>
    </row>
    <row r="7" spans="1:25" x14ac:dyDescent="0.3">
      <c r="A7" s="24" t="s">
        <v>18</v>
      </c>
      <c r="B7" s="37">
        <v>2582</v>
      </c>
      <c r="C7" s="37">
        <v>2679</v>
      </c>
      <c r="D7" s="37">
        <v>2569</v>
      </c>
      <c r="E7" s="37">
        <v>2687</v>
      </c>
      <c r="F7" s="37">
        <v>2798</v>
      </c>
      <c r="G7" s="37">
        <v>3439</v>
      </c>
      <c r="H7" s="37">
        <v>4195</v>
      </c>
      <c r="I7" s="37">
        <v>4879</v>
      </c>
      <c r="J7" s="37">
        <v>4389</v>
      </c>
      <c r="K7" s="37" t="s">
        <v>1</v>
      </c>
      <c r="L7" s="37">
        <v>4707</v>
      </c>
      <c r="M7" s="37">
        <v>4489</v>
      </c>
      <c r="N7" s="37">
        <v>4802</v>
      </c>
      <c r="O7" s="37">
        <v>4774</v>
      </c>
      <c r="P7" s="37">
        <v>5358</v>
      </c>
      <c r="Q7" s="37">
        <v>5696</v>
      </c>
      <c r="R7" s="37">
        <v>7048</v>
      </c>
      <c r="S7" s="37" t="s">
        <v>1</v>
      </c>
      <c r="T7" s="37">
        <v>12313</v>
      </c>
      <c r="U7" s="37">
        <v>17153</v>
      </c>
      <c r="V7" s="37">
        <v>17778</v>
      </c>
      <c r="W7" s="37">
        <v>14477</v>
      </c>
      <c r="X7" s="37">
        <v>12218</v>
      </c>
      <c r="Y7" s="37">
        <v>12154</v>
      </c>
    </row>
    <row r="8" spans="1:25" x14ac:dyDescent="0.3">
      <c r="A8" s="24" t="s">
        <v>19</v>
      </c>
      <c r="B8" s="37">
        <v>12715</v>
      </c>
      <c r="C8" s="37">
        <v>18942</v>
      </c>
      <c r="D8" s="37">
        <v>16636</v>
      </c>
      <c r="E8" s="37">
        <v>12432</v>
      </c>
      <c r="F8" s="37">
        <v>24994</v>
      </c>
      <c r="G8" s="37">
        <v>25675</v>
      </c>
      <c r="H8" s="37">
        <v>28227</v>
      </c>
      <c r="I8" s="37">
        <v>34064</v>
      </c>
      <c r="J8" s="37">
        <v>22437</v>
      </c>
      <c r="K8" s="37" t="s">
        <v>1</v>
      </c>
      <c r="L8" s="37" t="s">
        <v>1</v>
      </c>
      <c r="M8" s="37" t="s">
        <v>1</v>
      </c>
      <c r="N8" s="37">
        <v>33942</v>
      </c>
      <c r="O8" s="37">
        <v>32374</v>
      </c>
      <c r="P8" s="37">
        <v>22232</v>
      </c>
      <c r="Q8" s="37">
        <v>19024</v>
      </c>
      <c r="R8" s="37">
        <v>23931</v>
      </c>
      <c r="S8" s="37">
        <v>27484</v>
      </c>
      <c r="T8" s="37">
        <v>30712</v>
      </c>
      <c r="U8" s="37">
        <v>37040</v>
      </c>
      <c r="V8" s="37">
        <v>36441</v>
      </c>
      <c r="W8" s="37">
        <v>38722</v>
      </c>
      <c r="X8" s="37">
        <v>44750</v>
      </c>
      <c r="Y8" s="37">
        <v>66429</v>
      </c>
    </row>
    <row r="9" spans="1:25" x14ac:dyDescent="0.3">
      <c r="A9" s="24" t="s">
        <v>20</v>
      </c>
      <c r="B9" s="37">
        <v>11542</v>
      </c>
      <c r="C9" s="37">
        <v>12551</v>
      </c>
      <c r="D9" s="37">
        <v>13176</v>
      </c>
      <c r="E9" s="37">
        <v>16679</v>
      </c>
      <c r="F9" s="37">
        <v>19922</v>
      </c>
      <c r="G9" s="37">
        <v>20717</v>
      </c>
      <c r="H9" s="37">
        <v>18888</v>
      </c>
      <c r="I9" s="37">
        <v>15153</v>
      </c>
      <c r="J9" s="37">
        <v>15453</v>
      </c>
      <c r="K9" s="37">
        <v>13997</v>
      </c>
      <c r="L9" s="37">
        <v>15802</v>
      </c>
      <c r="M9" s="37">
        <v>13546</v>
      </c>
      <c r="N9" s="37">
        <v>14479</v>
      </c>
      <c r="O9" s="37">
        <v>14902</v>
      </c>
      <c r="P9" s="37">
        <v>14584</v>
      </c>
      <c r="Q9" s="37">
        <v>15714</v>
      </c>
      <c r="R9" s="37">
        <v>15922</v>
      </c>
      <c r="S9" s="37">
        <v>16772</v>
      </c>
      <c r="T9" s="37">
        <v>16541</v>
      </c>
      <c r="U9" s="37">
        <v>20192</v>
      </c>
      <c r="V9" s="37">
        <v>20152</v>
      </c>
      <c r="W9" s="37">
        <v>18616</v>
      </c>
      <c r="X9" s="37">
        <v>20652</v>
      </c>
      <c r="Y9" s="37">
        <v>21898</v>
      </c>
    </row>
    <row r="10" spans="1:25" x14ac:dyDescent="0.3">
      <c r="A10" s="24" t="s">
        <v>21</v>
      </c>
      <c r="B10" s="37">
        <v>2082</v>
      </c>
      <c r="C10" s="37">
        <v>1570</v>
      </c>
      <c r="D10" s="37">
        <v>2163</v>
      </c>
      <c r="E10" s="37">
        <v>2453</v>
      </c>
      <c r="F10" s="37" t="s">
        <v>1</v>
      </c>
      <c r="G10" s="37">
        <v>3952</v>
      </c>
      <c r="H10" s="37">
        <v>3843</v>
      </c>
      <c r="I10" s="37">
        <v>2513</v>
      </c>
      <c r="J10" s="37">
        <v>1039</v>
      </c>
      <c r="K10" s="37">
        <v>1378</v>
      </c>
      <c r="L10" s="37">
        <v>1423</v>
      </c>
      <c r="M10" s="37">
        <v>1387</v>
      </c>
      <c r="N10" s="37" t="s">
        <v>1</v>
      </c>
      <c r="O10" s="37">
        <v>2010</v>
      </c>
      <c r="P10" s="37">
        <v>1645</v>
      </c>
      <c r="Q10" s="37">
        <v>3373</v>
      </c>
      <c r="R10" s="37">
        <v>3621</v>
      </c>
      <c r="S10" s="37">
        <v>3985</v>
      </c>
      <c r="T10" s="37">
        <v>3885</v>
      </c>
      <c r="U10" s="37">
        <v>4663</v>
      </c>
      <c r="V10" s="37" t="s">
        <v>1</v>
      </c>
      <c r="W10" s="37" t="s">
        <v>1</v>
      </c>
      <c r="X10" s="37" t="s">
        <v>1</v>
      </c>
      <c r="Y10" s="37">
        <v>6207</v>
      </c>
    </row>
    <row r="11" spans="1:25" x14ac:dyDescent="0.3">
      <c r="A11" s="24" t="s">
        <v>22</v>
      </c>
      <c r="B11" s="37">
        <v>9460</v>
      </c>
      <c r="C11" s="37">
        <v>10981</v>
      </c>
      <c r="D11" s="37">
        <v>11013</v>
      </c>
      <c r="E11" s="37">
        <v>14226</v>
      </c>
      <c r="F11" s="37" t="s">
        <v>1</v>
      </c>
      <c r="G11" s="37">
        <v>16766</v>
      </c>
      <c r="H11" s="37">
        <v>15045</v>
      </c>
      <c r="I11" s="37">
        <v>12640</v>
      </c>
      <c r="J11" s="37">
        <v>14414</v>
      </c>
      <c r="K11" s="37">
        <v>12619</v>
      </c>
      <c r="L11" s="37">
        <v>14378</v>
      </c>
      <c r="M11" s="37">
        <v>12158</v>
      </c>
      <c r="N11" s="37" t="s">
        <v>1</v>
      </c>
      <c r="O11" s="37">
        <v>12892</v>
      </c>
      <c r="P11" s="37">
        <v>12939</v>
      </c>
      <c r="Q11" s="37">
        <v>12341</v>
      </c>
      <c r="R11" s="37">
        <v>12301</v>
      </c>
      <c r="S11" s="37">
        <v>12787</v>
      </c>
      <c r="T11" s="37">
        <v>12656</v>
      </c>
      <c r="U11" s="37">
        <v>15529</v>
      </c>
      <c r="V11" s="37" t="s">
        <v>1</v>
      </c>
      <c r="W11" s="37" t="s">
        <v>1</v>
      </c>
      <c r="X11" s="37" t="s">
        <v>1</v>
      </c>
      <c r="Y11" s="37">
        <v>15691</v>
      </c>
    </row>
    <row r="12" spans="1:25" x14ac:dyDescent="0.3">
      <c r="A12" s="24" t="s">
        <v>23</v>
      </c>
      <c r="B12" s="37">
        <v>5399</v>
      </c>
      <c r="C12" s="37">
        <v>5530</v>
      </c>
      <c r="D12" s="37" t="s">
        <v>1</v>
      </c>
      <c r="E12" s="37" t="s">
        <v>1</v>
      </c>
      <c r="F12" s="37" t="s">
        <v>1</v>
      </c>
      <c r="G12" s="37" t="s">
        <v>1</v>
      </c>
      <c r="H12" s="37">
        <v>7776</v>
      </c>
      <c r="I12" s="37">
        <v>9125</v>
      </c>
      <c r="J12" s="37">
        <v>9233</v>
      </c>
      <c r="K12" s="37">
        <v>10338</v>
      </c>
      <c r="L12" s="37">
        <v>11584</v>
      </c>
      <c r="M12" s="37">
        <v>13650</v>
      </c>
      <c r="N12" s="37">
        <v>15766</v>
      </c>
      <c r="O12" s="37">
        <v>16188</v>
      </c>
      <c r="P12" s="37" t="s">
        <v>1</v>
      </c>
      <c r="Q12" s="37">
        <v>16245</v>
      </c>
      <c r="R12" s="37">
        <v>16871</v>
      </c>
      <c r="S12" s="37">
        <v>20715</v>
      </c>
      <c r="T12" s="37">
        <v>20997</v>
      </c>
      <c r="U12" s="37">
        <v>22537</v>
      </c>
      <c r="V12" s="37">
        <v>24132</v>
      </c>
      <c r="W12" s="37" t="s">
        <v>1</v>
      </c>
      <c r="X12" s="37">
        <v>30477</v>
      </c>
      <c r="Y12" s="37">
        <v>32868</v>
      </c>
    </row>
    <row r="13" spans="1:25" x14ac:dyDescent="0.3">
      <c r="A13" s="24" t="s">
        <v>24</v>
      </c>
      <c r="B13" s="37">
        <v>53724</v>
      </c>
      <c r="C13" s="37">
        <v>55282</v>
      </c>
      <c r="D13" s="37">
        <v>62932</v>
      </c>
      <c r="E13" s="37">
        <v>54807</v>
      </c>
      <c r="F13" s="37">
        <v>58583</v>
      </c>
      <c r="G13" s="37">
        <v>69760</v>
      </c>
      <c r="H13" s="37">
        <v>72825</v>
      </c>
      <c r="I13" s="37">
        <v>74230</v>
      </c>
      <c r="J13" s="37">
        <v>66520</v>
      </c>
      <c r="K13" s="37">
        <v>72370</v>
      </c>
      <c r="L13" s="37">
        <v>71863</v>
      </c>
      <c r="M13" s="37">
        <v>72521</v>
      </c>
      <c r="N13" s="37">
        <v>76542</v>
      </c>
      <c r="O13" s="37">
        <v>81288</v>
      </c>
      <c r="P13" s="37">
        <v>83753</v>
      </c>
      <c r="Q13" s="37">
        <v>88563</v>
      </c>
      <c r="R13" s="37">
        <v>91121</v>
      </c>
      <c r="S13" s="37">
        <v>93792</v>
      </c>
      <c r="T13" s="37">
        <v>97028</v>
      </c>
      <c r="U13" s="37">
        <v>111597</v>
      </c>
      <c r="V13" s="37">
        <v>113868</v>
      </c>
      <c r="W13" s="37">
        <v>122016</v>
      </c>
      <c r="X13" s="37">
        <v>137182</v>
      </c>
      <c r="Y13" s="37">
        <v>147244</v>
      </c>
    </row>
    <row r="14" spans="1:25" x14ac:dyDescent="0.3">
      <c r="A14" s="24" t="s">
        <v>25</v>
      </c>
      <c r="B14" s="37" t="s">
        <v>1</v>
      </c>
      <c r="C14" s="37" t="s">
        <v>1</v>
      </c>
      <c r="D14" s="37" t="s">
        <v>1</v>
      </c>
      <c r="E14" s="37" t="s">
        <v>1</v>
      </c>
      <c r="F14" s="37" t="s">
        <v>1</v>
      </c>
      <c r="G14" s="37">
        <v>6196</v>
      </c>
      <c r="H14" s="37" t="s">
        <v>1</v>
      </c>
      <c r="I14" s="37" t="s">
        <v>1</v>
      </c>
      <c r="J14" s="37" t="s">
        <v>1</v>
      </c>
      <c r="K14" s="37">
        <v>5602</v>
      </c>
      <c r="L14" s="37" t="s">
        <v>1</v>
      </c>
      <c r="M14" s="37">
        <v>5759</v>
      </c>
      <c r="N14" s="37">
        <v>11096</v>
      </c>
      <c r="O14" s="37" t="s">
        <v>1</v>
      </c>
      <c r="P14" s="37">
        <v>37824</v>
      </c>
      <c r="Q14" s="37" t="s">
        <v>1</v>
      </c>
      <c r="R14" s="37" t="s">
        <v>1</v>
      </c>
      <c r="S14" s="37">
        <v>10042</v>
      </c>
      <c r="T14" s="37" t="s">
        <v>1</v>
      </c>
      <c r="U14" s="37" t="s">
        <v>1</v>
      </c>
      <c r="V14" s="37" t="s">
        <v>1</v>
      </c>
      <c r="W14" s="37" t="s">
        <v>1</v>
      </c>
      <c r="X14" s="37">
        <v>29994</v>
      </c>
      <c r="Y14" s="37" t="s">
        <v>1</v>
      </c>
    </row>
    <row r="15" spans="1:25" x14ac:dyDescent="0.3">
      <c r="A15" s="24" t="s">
        <v>26</v>
      </c>
      <c r="B15" s="37" t="s">
        <v>1</v>
      </c>
      <c r="C15" s="37" t="s">
        <v>1</v>
      </c>
      <c r="D15" s="37" t="s">
        <v>1</v>
      </c>
      <c r="E15" s="37" t="s">
        <v>1</v>
      </c>
      <c r="F15" s="37" t="s">
        <v>1</v>
      </c>
      <c r="G15" s="37" t="s">
        <v>1</v>
      </c>
      <c r="H15" s="37">
        <v>8791</v>
      </c>
      <c r="I15" s="37">
        <v>9744</v>
      </c>
      <c r="J15" s="37">
        <v>7754</v>
      </c>
      <c r="K15" s="37">
        <v>6722</v>
      </c>
      <c r="L15" s="37">
        <v>5788</v>
      </c>
      <c r="M15" s="37">
        <v>5322</v>
      </c>
      <c r="N15" s="37">
        <v>4577</v>
      </c>
      <c r="O15" s="37">
        <v>4272</v>
      </c>
      <c r="P15" s="37">
        <v>3919</v>
      </c>
      <c r="Q15" s="37">
        <v>3028</v>
      </c>
      <c r="R15" s="37">
        <v>3861</v>
      </c>
      <c r="S15" s="37">
        <v>3442</v>
      </c>
      <c r="T15" s="37">
        <v>3710</v>
      </c>
      <c r="U15" s="37">
        <v>3448</v>
      </c>
      <c r="V15" s="37">
        <v>4162</v>
      </c>
      <c r="W15" s="37">
        <v>4398</v>
      </c>
      <c r="X15" s="37">
        <v>5134</v>
      </c>
      <c r="Y15" s="37">
        <v>5535</v>
      </c>
    </row>
    <row r="16" spans="1:25" x14ac:dyDescent="0.3">
      <c r="A16" s="24" t="s">
        <v>27</v>
      </c>
      <c r="B16" s="37">
        <v>90874</v>
      </c>
      <c r="C16" s="37">
        <v>100531</v>
      </c>
      <c r="D16" s="37">
        <v>98054</v>
      </c>
      <c r="E16" s="37">
        <v>96332</v>
      </c>
      <c r="F16" s="37">
        <v>103519</v>
      </c>
      <c r="G16" s="37">
        <v>109111</v>
      </c>
      <c r="H16" s="37">
        <v>115930</v>
      </c>
      <c r="I16" s="37">
        <v>121392</v>
      </c>
      <c r="J16" s="37">
        <v>124264</v>
      </c>
      <c r="K16" s="37">
        <v>123265</v>
      </c>
      <c r="L16" s="37">
        <v>133950</v>
      </c>
      <c r="M16" s="37">
        <v>122805</v>
      </c>
      <c r="N16" s="37">
        <v>116649</v>
      </c>
      <c r="O16" s="37">
        <v>119375</v>
      </c>
      <c r="P16" s="37">
        <v>120683</v>
      </c>
      <c r="Q16" s="37">
        <v>109889</v>
      </c>
      <c r="R16" s="37">
        <v>115096</v>
      </c>
      <c r="S16" s="37">
        <v>118498</v>
      </c>
      <c r="T16" s="37">
        <v>117977</v>
      </c>
      <c r="U16" s="37">
        <v>132837</v>
      </c>
      <c r="V16" s="37">
        <v>136819</v>
      </c>
      <c r="W16" s="37">
        <v>145409</v>
      </c>
      <c r="X16" s="37">
        <v>211788</v>
      </c>
      <c r="Y16" s="37" t="s">
        <v>1</v>
      </c>
    </row>
    <row r="17" spans="1:25" x14ac:dyDescent="0.3">
      <c r="A17" s="24" t="s">
        <v>28</v>
      </c>
      <c r="B17" s="37">
        <v>16701</v>
      </c>
      <c r="C17" s="37">
        <v>18433</v>
      </c>
      <c r="D17" s="37">
        <v>19506</v>
      </c>
      <c r="E17" s="37">
        <v>18282</v>
      </c>
      <c r="F17" s="37">
        <v>22203</v>
      </c>
      <c r="G17" s="37">
        <v>18072</v>
      </c>
      <c r="H17" s="37">
        <v>13056</v>
      </c>
      <c r="I17" s="37">
        <v>10686</v>
      </c>
      <c r="J17" s="37">
        <v>11457</v>
      </c>
      <c r="K17" s="37">
        <v>8973</v>
      </c>
      <c r="L17" s="37">
        <v>11759</v>
      </c>
      <c r="M17" s="37">
        <v>14634</v>
      </c>
      <c r="N17" s="37">
        <v>13816</v>
      </c>
      <c r="O17" s="37">
        <v>14985</v>
      </c>
      <c r="P17" s="37">
        <v>14873</v>
      </c>
      <c r="Q17" s="37">
        <v>16050</v>
      </c>
      <c r="R17" s="37">
        <v>20191</v>
      </c>
      <c r="S17" s="37">
        <v>21580</v>
      </c>
      <c r="T17" s="37">
        <v>20482</v>
      </c>
      <c r="U17" s="37">
        <v>25513</v>
      </c>
      <c r="V17" s="37">
        <v>26744</v>
      </c>
      <c r="W17" s="37">
        <v>31730</v>
      </c>
      <c r="X17" s="37">
        <v>34561</v>
      </c>
      <c r="Y17" s="37">
        <v>44186</v>
      </c>
    </row>
    <row r="18" spans="1:25" x14ac:dyDescent="0.3">
      <c r="A18" s="24" t="s">
        <v>29</v>
      </c>
      <c r="B18" s="37">
        <v>74173</v>
      </c>
      <c r="C18" s="37">
        <v>82098</v>
      </c>
      <c r="D18" s="37">
        <v>78548</v>
      </c>
      <c r="E18" s="37">
        <v>78049</v>
      </c>
      <c r="F18" s="37">
        <v>81316</v>
      </c>
      <c r="G18" s="37">
        <v>91039</v>
      </c>
      <c r="H18" s="37">
        <v>102874</v>
      </c>
      <c r="I18" s="37">
        <v>110706</v>
      </c>
      <c r="J18" s="37">
        <v>112807</v>
      </c>
      <c r="K18" s="37">
        <v>114293</v>
      </c>
      <c r="L18" s="37">
        <v>122191</v>
      </c>
      <c r="M18" s="37">
        <v>108171</v>
      </c>
      <c r="N18" s="37">
        <v>102833</v>
      </c>
      <c r="O18" s="37">
        <v>104390</v>
      </c>
      <c r="P18" s="37">
        <v>105810</v>
      </c>
      <c r="Q18" s="37">
        <v>93838</v>
      </c>
      <c r="R18" s="37">
        <v>94906</v>
      </c>
      <c r="S18" s="37">
        <v>96919</v>
      </c>
      <c r="T18" s="37">
        <v>97495</v>
      </c>
      <c r="U18" s="37">
        <v>107325</v>
      </c>
      <c r="V18" s="37">
        <v>110075</v>
      </c>
      <c r="W18" s="37">
        <v>113679</v>
      </c>
      <c r="X18" s="37">
        <v>177227</v>
      </c>
      <c r="Y18" s="37" t="s">
        <v>1</v>
      </c>
    </row>
    <row r="19" spans="1:25" x14ac:dyDescent="0.3">
      <c r="A19" s="24" t="s">
        <v>30</v>
      </c>
      <c r="B19" s="37">
        <v>12958</v>
      </c>
      <c r="C19" s="37">
        <v>14478</v>
      </c>
      <c r="D19" s="37">
        <v>13890</v>
      </c>
      <c r="E19" s="37">
        <v>13514</v>
      </c>
      <c r="F19" s="37">
        <v>15715</v>
      </c>
      <c r="G19" s="37">
        <v>17500</v>
      </c>
      <c r="H19" s="37" t="s">
        <v>1</v>
      </c>
      <c r="I19" s="37">
        <v>77518</v>
      </c>
      <c r="J19" s="37">
        <v>62008</v>
      </c>
      <c r="K19" s="37">
        <v>67093</v>
      </c>
      <c r="L19" s="37">
        <v>80129</v>
      </c>
      <c r="M19" s="37">
        <v>94001</v>
      </c>
      <c r="N19" s="37">
        <v>91391</v>
      </c>
      <c r="O19" s="37">
        <v>91303</v>
      </c>
      <c r="P19" s="37">
        <v>89956</v>
      </c>
      <c r="Q19" s="37">
        <v>34382</v>
      </c>
      <c r="R19" s="37">
        <v>19279</v>
      </c>
      <c r="S19" s="37">
        <v>18400</v>
      </c>
      <c r="T19" s="37">
        <v>19975</v>
      </c>
      <c r="U19" s="37">
        <v>20870</v>
      </c>
      <c r="V19" s="37">
        <v>24525</v>
      </c>
      <c r="W19" s="37">
        <v>30881</v>
      </c>
      <c r="X19" s="37" t="s">
        <v>1</v>
      </c>
      <c r="Y19" s="37" t="s">
        <v>1</v>
      </c>
    </row>
    <row r="20" spans="1:25" x14ac:dyDescent="0.3">
      <c r="A20" s="24" t="s">
        <v>31</v>
      </c>
      <c r="B20" s="37" t="s">
        <v>1</v>
      </c>
      <c r="C20" s="37">
        <v>5908</v>
      </c>
      <c r="D20" s="37" t="s">
        <v>1</v>
      </c>
      <c r="E20" s="37">
        <v>6112</v>
      </c>
      <c r="F20" s="37">
        <v>7896</v>
      </c>
      <c r="G20" s="37">
        <v>9197</v>
      </c>
      <c r="H20" s="37">
        <v>10702</v>
      </c>
      <c r="I20" s="37">
        <v>69647</v>
      </c>
      <c r="J20" s="37">
        <v>54899</v>
      </c>
      <c r="K20" s="37">
        <v>59089</v>
      </c>
      <c r="L20" s="37">
        <v>71993</v>
      </c>
      <c r="M20" s="37">
        <v>84785</v>
      </c>
      <c r="N20" s="37">
        <v>81254</v>
      </c>
      <c r="O20" s="37">
        <v>81213</v>
      </c>
      <c r="P20" s="37">
        <v>79534</v>
      </c>
      <c r="Q20" s="37">
        <v>26066</v>
      </c>
      <c r="R20" s="37">
        <v>10466</v>
      </c>
      <c r="S20" s="37">
        <v>9929</v>
      </c>
      <c r="T20" s="37">
        <v>10995</v>
      </c>
      <c r="U20" s="37">
        <v>12394</v>
      </c>
      <c r="V20" s="37">
        <v>14074</v>
      </c>
      <c r="W20" s="37">
        <v>17280</v>
      </c>
      <c r="X20" s="37">
        <v>19860</v>
      </c>
      <c r="Y20" s="37">
        <v>22859</v>
      </c>
    </row>
    <row r="21" spans="1:25" x14ac:dyDescent="0.3">
      <c r="A21" s="24" t="s">
        <v>32</v>
      </c>
      <c r="B21" s="37" t="s">
        <v>1</v>
      </c>
      <c r="C21" s="37" t="s">
        <v>1</v>
      </c>
      <c r="D21" s="37" t="s">
        <v>1</v>
      </c>
      <c r="E21" s="37" t="s">
        <v>1</v>
      </c>
      <c r="F21" s="37" t="s">
        <v>1</v>
      </c>
      <c r="G21" s="37" t="s">
        <v>1</v>
      </c>
      <c r="H21" s="37" t="s">
        <v>1</v>
      </c>
      <c r="I21" s="37" t="s">
        <v>1</v>
      </c>
      <c r="J21" s="37" t="s">
        <v>1</v>
      </c>
      <c r="K21" s="37" t="s">
        <v>1</v>
      </c>
      <c r="L21" s="37" t="s">
        <v>1</v>
      </c>
      <c r="M21" s="37" t="s">
        <v>1</v>
      </c>
      <c r="N21" s="37" t="s">
        <v>1</v>
      </c>
      <c r="O21" s="37" t="s">
        <v>1</v>
      </c>
      <c r="P21" s="37" t="s">
        <v>1</v>
      </c>
      <c r="Q21" s="37" t="s">
        <v>1</v>
      </c>
      <c r="R21" s="37" t="s">
        <v>1</v>
      </c>
      <c r="S21" s="37">
        <v>0</v>
      </c>
      <c r="T21" s="37">
        <v>0</v>
      </c>
      <c r="U21" s="37">
        <v>0</v>
      </c>
      <c r="V21" s="37" t="s">
        <v>1</v>
      </c>
      <c r="W21" s="37" t="s">
        <v>1</v>
      </c>
      <c r="X21" s="37">
        <v>3901</v>
      </c>
      <c r="Y21" s="37">
        <v>6182</v>
      </c>
    </row>
    <row r="22" spans="1:25" x14ac:dyDescent="0.3">
      <c r="A22" s="24" t="s">
        <v>46</v>
      </c>
      <c r="B22" s="37">
        <v>5671</v>
      </c>
      <c r="C22" s="37" t="s">
        <v>1</v>
      </c>
      <c r="D22" s="37">
        <v>5481</v>
      </c>
      <c r="E22" s="37" t="s">
        <v>1</v>
      </c>
      <c r="F22" s="37" t="s">
        <v>1</v>
      </c>
      <c r="G22" s="37" t="s">
        <v>1</v>
      </c>
      <c r="H22" s="37" t="s">
        <v>1</v>
      </c>
      <c r="I22" s="37" t="s">
        <v>1</v>
      </c>
      <c r="J22" s="37" t="s">
        <v>1</v>
      </c>
      <c r="K22" s="37" t="s">
        <v>1</v>
      </c>
      <c r="L22" s="37" t="s">
        <v>1</v>
      </c>
      <c r="M22" s="37" t="s">
        <v>1</v>
      </c>
      <c r="N22" s="37" t="s">
        <v>1</v>
      </c>
      <c r="O22" s="37" t="s">
        <v>1</v>
      </c>
      <c r="P22" s="37" t="s">
        <v>1</v>
      </c>
      <c r="Q22" s="37" t="s">
        <v>1</v>
      </c>
      <c r="R22" s="37" t="s">
        <v>1</v>
      </c>
      <c r="S22" s="37">
        <v>8471</v>
      </c>
      <c r="T22" s="37">
        <v>8980</v>
      </c>
      <c r="U22" s="37">
        <v>8475</v>
      </c>
      <c r="V22" s="37" t="s">
        <v>1</v>
      </c>
      <c r="W22" s="37" t="s">
        <v>1</v>
      </c>
      <c r="X22" s="37" t="s">
        <v>1</v>
      </c>
      <c r="Y22" s="37" t="s">
        <v>1</v>
      </c>
    </row>
    <row r="23" spans="1:25" x14ac:dyDescent="0.3">
      <c r="A23" s="24" t="s">
        <v>33</v>
      </c>
      <c r="B23" s="37" t="s">
        <v>1</v>
      </c>
      <c r="C23" s="37" t="s">
        <v>1</v>
      </c>
      <c r="D23" s="37" t="s">
        <v>1</v>
      </c>
      <c r="E23" s="37" t="s">
        <v>1</v>
      </c>
      <c r="F23" s="37" t="s">
        <v>1</v>
      </c>
      <c r="G23" s="37" t="s">
        <v>1</v>
      </c>
      <c r="H23" s="37">
        <v>52533</v>
      </c>
      <c r="I23" s="37">
        <v>60555</v>
      </c>
      <c r="J23" s="37">
        <v>63139</v>
      </c>
      <c r="K23" s="37" t="s">
        <v>1</v>
      </c>
      <c r="L23" s="37">
        <v>64525</v>
      </c>
      <c r="M23" s="37">
        <v>67884</v>
      </c>
      <c r="N23" s="37">
        <v>69369</v>
      </c>
      <c r="O23" s="37" t="s">
        <v>1</v>
      </c>
      <c r="P23" s="37" t="s">
        <v>1</v>
      </c>
      <c r="Q23" s="37" t="s">
        <v>1</v>
      </c>
      <c r="R23" s="37" t="s">
        <v>1</v>
      </c>
      <c r="S23" s="37" t="s">
        <v>1</v>
      </c>
      <c r="T23" s="37" t="s">
        <v>1</v>
      </c>
      <c r="U23" s="37" t="s">
        <v>1</v>
      </c>
      <c r="V23" s="37" t="s">
        <v>1</v>
      </c>
      <c r="W23" s="37" t="s">
        <v>1</v>
      </c>
      <c r="X23" s="37" t="s">
        <v>1</v>
      </c>
      <c r="Y23" s="37" t="s">
        <v>1</v>
      </c>
    </row>
    <row r="24" spans="1:25" x14ac:dyDescent="0.3">
      <c r="A24" s="24" t="s">
        <v>34</v>
      </c>
      <c r="B24" s="37" t="s">
        <v>1</v>
      </c>
      <c r="C24" s="37" t="s">
        <v>1</v>
      </c>
      <c r="D24" s="37" t="s">
        <v>1</v>
      </c>
      <c r="E24" s="37" t="s">
        <v>1</v>
      </c>
      <c r="F24" s="37" t="s">
        <v>1</v>
      </c>
      <c r="G24" s="37" t="s">
        <v>1</v>
      </c>
      <c r="H24" s="37">
        <v>2770</v>
      </c>
      <c r="I24" s="37">
        <v>2948</v>
      </c>
      <c r="J24" s="37">
        <v>3255</v>
      </c>
      <c r="K24" s="37" t="s">
        <v>1</v>
      </c>
      <c r="L24" s="37">
        <v>2836</v>
      </c>
      <c r="M24" s="37">
        <v>4718</v>
      </c>
      <c r="N24" s="37">
        <v>4662</v>
      </c>
      <c r="O24" s="37" t="s">
        <v>1</v>
      </c>
      <c r="P24" s="37" t="s">
        <v>1</v>
      </c>
      <c r="Q24" s="37" t="s">
        <v>1</v>
      </c>
      <c r="R24" s="37" t="s">
        <v>1</v>
      </c>
      <c r="S24" s="37" t="s">
        <v>1</v>
      </c>
      <c r="T24" s="37" t="s">
        <v>1</v>
      </c>
      <c r="U24" s="37" t="s">
        <v>1</v>
      </c>
      <c r="V24" s="37" t="s">
        <v>1</v>
      </c>
      <c r="W24" s="37" t="s">
        <v>1</v>
      </c>
      <c r="X24" s="37" t="s">
        <v>1</v>
      </c>
      <c r="Y24" s="37" t="s">
        <v>1</v>
      </c>
    </row>
    <row r="25" spans="1:25" x14ac:dyDescent="0.3">
      <c r="A25" s="24" t="s">
        <v>35</v>
      </c>
      <c r="B25" s="37">
        <v>32224</v>
      </c>
      <c r="C25" s="37">
        <v>34496</v>
      </c>
      <c r="D25" s="37">
        <v>36312</v>
      </c>
      <c r="E25" s="37">
        <v>40055</v>
      </c>
      <c r="F25" s="37">
        <v>41339</v>
      </c>
      <c r="G25" s="37">
        <v>45520</v>
      </c>
      <c r="H25" s="37">
        <v>49763</v>
      </c>
      <c r="I25" s="37">
        <v>57607</v>
      </c>
      <c r="J25" s="37">
        <v>59884</v>
      </c>
      <c r="K25" s="37">
        <v>61997</v>
      </c>
      <c r="L25" s="37">
        <v>61689</v>
      </c>
      <c r="M25" s="37">
        <v>63166</v>
      </c>
      <c r="N25" s="37">
        <v>64707</v>
      </c>
      <c r="O25" s="37">
        <v>65951</v>
      </c>
      <c r="P25" s="37">
        <v>67242</v>
      </c>
      <c r="Q25" s="37">
        <v>66799</v>
      </c>
      <c r="R25" s="37">
        <v>69230</v>
      </c>
      <c r="S25" s="37">
        <v>74057</v>
      </c>
      <c r="T25" s="37">
        <v>77589</v>
      </c>
      <c r="U25" s="37">
        <v>82512</v>
      </c>
      <c r="V25" s="37">
        <v>90254</v>
      </c>
      <c r="W25" s="37">
        <v>96439</v>
      </c>
      <c r="X25" s="37">
        <v>112789</v>
      </c>
      <c r="Y25" s="37">
        <v>124755</v>
      </c>
    </row>
    <row r="26" spans="1:25" x14ac:dyDescent="0.3">
      <c r="A26" s="24" t="s">
        <v>36</v>
      </c>
      <c r="B26" s="37">
        <v>16849</v>
      </c>
      <c r="C26" s="37">
        <v>18529</v>
      </c>
      <c r="D26" s="37">
        <v>20842</v>
      </c>
      <c r="E26" s="37">
        <v>24170</v>
      </c>
      <c r="F26" s="37">
        <v>22797</v>
      </c>
      <c r="G26" s="37">
        <v>25201</v>
      </c>
      <c r="H26" s="37">
        <v>25466</v>
      </c>
      <c r="I26" s="37" t="s">
        <v>1</v>
      </c>
      <c r="J26" s="37" t="s">
        <v>1</v>
      </c>
      <c r="K26" s="37">
        <v>17573</v>
      </c>
      <c r="L26" s="37" t="s">
        <v>1</v>
      </c>
      <c r="M26" s="37">
        <v>23044</v>
      </c>
      <c r="N26" s="37">
        <v>27239</v>
      </c>
      <c r="O26" s="37">
        <v>28171</v>
      </c>
      <c r="P26" s="37">
        <v>37807</v>
      </c>
      <c r="Q26" s="37">
        <v>36237</v>
      </c>
      <c r="R26" s="37" t="s">
        <v>1</v>
      </c>
      <c r="S26" s="37">
        <v>27402</v>
      </c>
      <c r="T26" s="37">
        <v>29091</v>
      </c>
      <c r="U26" s="37">
        <v>29094</v>
      </c>
      <c r="V26" s="37">
        <v>36468</v>
      </c>
      <c r="W26" s="37">
        <v>40713</v>
      </c>
      <c r="X26" s="37">
        <v>44596</v>
      </c>
      <c r="Y26" s="37">
        <v>49329</v>
      </c>
    </row>
    <row r="27" spans="1:25" x14ac:dyDescent="0.3">
      <c r="A27" s="24" t="s">
        <v>37</v>
      </c>
      <c r="B27" s="37">
        <v>5167</v>
      </c>
      <c r="C27" s="37">
        <v>6490</v>
      </c>
      <c r="D27" s="37">
        <v>5475</v>
      </c>
      <c r="E27" s="37">
        <v>3337</v>
      </c>
      <c r="F27" s="37">
        <v>1589</v>
      </c>
      <c r="G27" s="37" t="s">
        <v>1</v>
      </c>
      <c r="H27" s="37">
        <v>1289</v>
      </c>
      <c r="I27" s="37" t="s">
        <v>1</v>
      </c>
      <c r="J27" s="37" t="s">
        <v>1</v>
      </c>
      <c r="K27" s="37" t="s">
        <v>1</v>
      </c>
      <c r="L27" s="37" t="s">
        <v>1</v>
      </c>
      <c r="M27" s="37" t="s">
        <v>1</v>
      </c>
      <c r="N27" s="37" t="s">
        <v>1</v>
      </c>
      <c r="O27" s="37" t="s">
        <v>1</v>
      </c>
      <c r="P27" s="37">
        <v>476</v>
      </c>
      <c r="Q27" s="37">
        <v>1090</v>
      </c>
      <c r="R27" s="37" t="s">
        <v>1</v>
      </c>
      <c r="S27" s="37">
        <v>1422</v>
      </c>
      <c r="T27" s="37">
        <v>948</v>
      </c>
      <c r="U27" s="37">
        <v>747</v>
      </c>
      <c r="V27" s="37">
        <v>1541</v>
      </c>
      <c r="W27" s="37">
        <v>1814</v>
      </c>
      <c r="X27" s="37">
        <v>1312</v>
      </c>
      <c r="Y27" s="37">
        <v>1472</v>
      </c>
    </row>
    <row r="28" spans="1:25" x14ac:dyDescent="0.3">
      <c r="A28" s="24" t="s">
        <v>38</v>
      </c>
      <c r="B28" s="37">
        <v>11682</v>
      </c>
      <c r="C28" s="37">
        <v>12039</v>
      </c>
      <c r="D28" s="37">
        <v>15367</v>
      </c>
      <c r="E28" s="37">
        <v>20834</v>
      </c>
      <c r="F28" s="37">
        <v>21208</v>
      </c>
      <c r="G28" s="37" t="s">
        <v>1</v>
      </c>
      <c r="H28" s="37">
        <v>24177</v>
      </c>
      <c r="I28" s="37" t="s">
        <v>1</v>
      </c>
      <c r="J28" s="37" t="s">
        <v>1</v>
      </c>
      <c r="K28" s="37" t="s">
        <v>1</v>
      </c>
      <c r="L28" s="37" t="s">
        <v>1</v>
      </c>
      <c r="M28" s="37" t="s">
        <v>1</v>
      </c>
      <c r="N28" s="37" t="s">
        <v>1</v>
      </c>
      <c r="O28" s="37" t="s">
        <v>1</v>
      </c>
      <c r="P28" s="37">
        <v>37331</v>
      </c>
      <c r="Q28" s="37">
        <v>35147</v>
      </c>
      <c r="R28" s="37">
        <v>25583</v>
      </c>
      <c r="S28" s="37">
        <v>25980</v>
      </c>
      <c r="T28" s="37">
        <v>28143</v>
      </c>
      <c r="U28" s="37">
        <v>28347</v>
      </c>
      <c r="V28" s="37">
        <v>34927</v>
      </c>
      <c r="W28" s="37">
        <v>38899</v>
      </c>
      <c r="X28" s="37">
        <v>43284</v>
      </c>
      <c r="Y28" s="37">
        <v>47857</v>
      </c>
    </row>
    <row r="29" spans="1:25" x14ac:dyDescent="0.3">
      <c r="A29" s="24" t="s">
        <v>47</v>
      </c>
      <c r="B29" s="37">
        <v>12890</v>
      </c>
      <c r="C29" s="37">
        <v>12798</v>
      </c>
      <c r="D29" s="37">
        <v>12066</v>
      </c>
      <c r="E29" s="37">
        <v>11343</v>
      </c>
      <c r="F29" s="37">
        <v>10732</v>
      </c>
      <c r="G29" s="37">
        <v>13488</v>
      </c>
      <c r="H29" s="37">
        <v>20535</v>
      </c>
      <c r="I29" s="37">
        <v>18187</v>
      </c>
      <c r="J29" s="37">
        <v>17054</v>
      </c>
      <c r="K29" s="37">
        <v>16038</v>
      </c>
      <c r="L29" s="37">
        <v>17569</v>
      </c>
      <c r="M29" s="37">
        <v>19795</v>
      </c>
      <c r="N29" s="37">
        <v>23810</v>
      </c>
      <c r="O29" s="37">
        <v>23928</v>
      </c>
      <c r="P29" s="37">
        <v>23364</v>
      </c>
      <c r="Q29" s="37">
        <v>21811</v>
      </c>
      <c r="R29" s="37">
        <v>21989</v>
      </c>
      <c r="S29" s="37">
        <v>23890</v>
      </c>
      <c r="T29" s="37">
        <v>25329</v>
      </c>
      <c r="U29" s="37">
        <v>24810</v>
      </c>
      <c r="V29" s="37">
        <v>26184</v>
      </c>
      <c r="W29" s="37">
        <v>31828</v>
      </c>
      <c r="X29" s="37">
        <v>38230</v>
      </c>
      <c r="Y29" s="37">
        <v>38108</v>
      </c>
    </row>
    <row r="30" spans="1:25" x14ac:dyDescent="0.3">
      <c r="A30" s="28" t="s">
        <v>48</v>
      </c>
      <c r="B30" s="36">
        <v>130657</v>
      </c>
      <c r="C30" s="36">
        <v>134306</v>
      </c>
      <c r="D30" s="36">
        <v>136623</v>
      </c>
      <c r="E30" s="36">
        <v>142719</v>
      </c>
      <c r="F30" s="36">
        <v>155068</v>
      </c>
      <c r="G30" s="36">
        <v>180217</v>
      </c>
      <c r="H30" s="36">
        <v>190610</v>
      </c>
      <c r="I30" s="36">
        <v>200784</v>
      </c>
      <c r="J30" s="36">
        <v>198730</v>
      </c>
      <c r="K30" s="36">
        <v>208433</v>
      </c>
      <c r="L30" s="36">
        <v>211755</v>
      </c>
      <c r="M30" s="36">
        <v>214795</v>
      </c>
      <c r="N30" s="36">
        <v>221559</v>
      </c>
      <c r="O30" s="36">
        <v>225332</v>
      </c>
      <c r="P30" s="36">
        <v>230513</v>
      </c>
      <c r="Q30" s="36">
        <v>241158</v>
      </c>
      <c r="R30" s="36">
        <v>250464</v>
      </c>
      <c r="S30" s="36">
        <v>254726</v>
      </c>
      <c r="T30" s="36">
        <v>261464</v>
      </c>
      <c r="U30" s="36">
        <v>268889</v>
      </c>
      <c r="V30" s="36">
        <v>280496</v>
      </c>
      <c r="W30" s="36">
        <v>297766</v>
      </c>
      <c r="X30" s="36">
        <v>316963</v>
      </c>
      <c r="Y30" s="36">
        <v>326816</v>
      </c>
    </row>
    <row r="31" spans="1:25" x14ac:dyDescent="0.3">
      <c r="A31" s="34" t="s">
        <v>39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x14ac:dyDescent="0.3">
      <c r="A32" s="24" t="s">
        <v>2</v>
      </c>
      <c r="B32" s="37" t="s">
        <v>1</v>
      </c>
      <c r="C32" s="37">
        <v>6005</v>
      </c>
      <c r="D32" s="37" t="s">
        <v>1</v>
      </c>
      <c r="E32" s="37">
        <v>57792</v>
      </c>
      <c r="F32" s="37">
        <v>57819</v>
      </c>
      <c r="G32" s="37">
        <v>62312</v>
      </c>
      <c r="H32" s="37">
        <v>172388</v>
      </c>
      <c r="I32" s="37">
        <v>33562</v>
      </c>
      <c r="J32" s="37">
        <v>33300</v>
      </c>
      <c r="K32" s="37" t="s">
        <v>1</v>
      </c>
      <c r="L32" s="37" t="s">
        <v>1</v>
      </c>
      <c r="M32" s="37" t="s">
        <v>1</v>
      </c>
      <c r="N32" s="37">
        <v>19039</v>
      </c>
      <c r="O32" s="37">
        <v>28849</v>
      </c>
      <c r="P32" s="37">
        <v>17675</v>
      </c>
      <c r="Q32" s="37">
        <v>163854</v>
      </c>
      <c r="R32" s="37">
        <v>286673</v>
      </c>
      <c r="S32" s="37" t="s">
        <v>1</v>
      </c>
      <c r="T32" s="37">
        <v>361164</v>
      </c>
      <c r="U32" s="37">
        <v>471006</v>
      </c>
      <c r="V32" s="37">
        <v>765270</v>
      </c>
      <c r="W32" s="37">
        <v>750855</v>
      </c>
      <c r="X32" s="37">
        <v>692013</v>
      </c>
      <c r="Y32" s="37">
        <v>857253</v>
      </c>
    </row>
    <row r="33" spans="1:25" x14ac:dyDescent="0.3">
      <c r="A33" s="24" t="s">
        <v>3</v>
      </c>
      <c r="B33" s="37">
        <v>59123</v>
      </c>
      <c r="C33" s="37">
        <v>60812</v>
      </c>
      <c r="D33" s="37" t="s">
        <v>1</v>
      </c>
      <c r="E33" s="37" t="s">
        <v>1</v>
      </c>
      <c r="F33" s="37" t="s">
        <v>1</v>
      </c>
      <c r="G33" s="37" t="s">
        <v>1</v>
      </c>
      <c r="H33" s="37">
        <v>80601</v>
      </c>
      <c r="I33" s="37">
        <v>83355</v>
      </c>
      <c r="J33" s="37">
        <v>75753</v>
      </c>
      <c r="K33" s="37">
        <v>82709</v>
      </c>
      <c r="L33" s="37">
        <v>83447</v>
      </c>
      <c r="M33" s="37">
        <v>86171</v>
      </c>
      <c r="N33" s="37">
        <v>92308</v>
      </c>
      <c r="O33" s="37">
        <v>97476</v>
      </c>
      <c r="P33" s="37" t="s">
        <v>1</v>
      </c>
      <c r="Q33" s="37">
        <v>104809</v>
      </c>
      <c r="R33" s="37">
        <v>107992</v>
      </c>
      <c r="S33" s="37">
        <v>114507</v>
      </c>
      <c r="T33" s="37">
        <v>118025</v>
      </c>
      <c r="U33" s="37">
        <v>134134</v>
      </c>
      <c r="V33" s="37">
        <v>138000</v>
      </c>
      <c r="W33" s="37" t="s">
        <v>1</v>
      </c>
      <c r="X33" s="37">
        <v>167658</v>
      </c>
      <c r="Y33" s="37">
        <v>180112</v>
      </c>
    </row>
    <row r="34" spans="1:25" x14ac:dyDescent="0.3">
      <c r="A34" s="24" t="s">
        <v>4</v>
      </c>
      <c r="B34" s="37" t="s">
        <v>1</v>
      </c>
      <c r="C34" s="37" t="s">
        <v>1</v>
      </c>
      <c r="D34" s="37" t="s">
        <v>1</v>
      </c>
      <c r="E34" s="37" t="s">
        <v>1</v>
      </c>
      <c r="F34" s="37" t="s">
        <v>1</v>
      </c>
      <c r="G34" s="37">
        <v>9635</v>
      </c>
      <c r="H34" s="37" t="s">
        <v>1</v>
      </c>
      <c r="I34" s="37" t="s">
        <v>1</v>
      </c>
      <c r="J34" s="37" t="s">
        <v>1</v>
      </c>
      <c r="K34" s="37" t="s">
        <v>1</v>
      </c>
      <c r="L34" s="37" t="s">
        <v>1</v>
      </c>
      <c r="M34" s="37">
        <v>10248</v>
      </c>
      <c r="N34" s="37">
        <v>15898</v>
      </c>
      <c r="O34" s="37" t="s">
        <v>1</v>
      </c>
      <c r="P34" s="37">
        <v>43182</v>
      </c>
      <c r="Q34" s="37" t="s">
        <v>1</v>
      </c>
      <c r="R34" s="37" t="s">
        <v>1</v>
      </c>
      <c r="S34" s="37" t="s">
        <v>1</v>
      </c>
      <c r="T34" s="37" t="s">
        <v>1</v>
      </c>
      <c r="U34" s="37" t="s">
        <v>1</v>
      </c>
      <c r="V34" s="37" t="s">
        <v>1</v>
      </c>
      <c r="W34" s="37" t="s">
        <v>1</v>
      </c>
      <c r="X34" s="37">
        <v>42212</v>
      </c>
      <c r="Y34" s="37" t="s">
        <v>1</v>
      </c>
    </row>
    <row r="35" spans="1:25" x14ac:dyDescent="0.3">
      <c r="A35" s="24" t="s">
        <v>49</v>
      </c>
      <c r="B35" s="37" t="s">
        <v>1</v>
      </c>
      <c r="C35" s="37" t="s">
        <v>1</v>
      </c>
      <c r="D35" s="37" t="s">
        <v>1</v>
      </c>
      <c r="E35" s="37" t="s">
        <v>1</v>
      </c>
      <c r="F35" s="37" t="s">
        <v>1</v>
      </c>
      <c r="G35" s="37" t="s">
        <v>1</v>
      </c>
      <c r="H35" s="37">
        <v>27679</v>
      </c>
      <c r="I35" s="37">
        <v>24896</v>
      </c>
      <c r="J35" s="37">
        <v>23207</v>
      </c>
      <c r="K35" s="37">
        <v>20719</v>
      </c>
      <c r="L35" s="37">
        <v>21590</v>
      </c>
      <c r="M35" s="37">
        <v>18867</v>
      </c>
      <c r="N35" s="37">
        <v>19056</v>
      </c>
      <c r="O35" s="37">
        <v>19174</v>
      </c>
      <c r="P35" s="37">
        <v>18503</v>
      </c>
      <c r="Q35" s="37">
        <v>18742</v>
      </c>
      <c r="R35" s="37">
        <v>19783</v>
      </c>
      <c r="S35" s="37">
        <v>20213</v>
      </c>
      <c r="T35" s="37">
        <v>20251</v>
      </c>
      <c r="U35" s="37">
        <v>23640</v>
      </c>
      <c r="V35" s="37">
        <v>24314</v>
      </c>
      <c r="W35" s="37">
        <v>23014</v>
      </c>
      <c r="X35" s="37">
        <v>25785</v>
      </c>
      <c r="Y35" s="37">
        <v>27433</v>
      </c>
    </row>
    <row r="36" spans="1:25" x14ac:dyDescent="0.3">
      <c r="A36" s="24" t="s">
        <v>50</v>
      </c>
      <c r="B36" s="37" t="s">
        <v>1</v>
      </c>
      <c r="C36" s="37">
        <v>37498</v>
      </c>
      <c r="D36" s="37" t="s">
        <v>1</v>
      </c>
      <c r="E36" s="37">
        <v>86903</v>
      </c>
      <c r="F36" s="37">
        <v>102736</v>
      </c>
      <c r="G36" s="37">
        <v>108705</v>
      </c>
      <c r="H36" s="37">
        <v>219504</v>
      </c>
      <c r="I36" s="37">
        <v>82778</v>
      </c>
      <c r="J36" s="37">
        <v>71190</v>
      </c>
      <c r="K36" s="37">
        <v>116378</v>
      </c>
      <c r="L36" s="37">
        <v>167887</v>
      </c>
      <c r="M36" s="37">
        <v>226403</v>
      </c>
      <c r="N36" s="37">
        <v>67460</v>
      </c>
      <c r="O36" s="37">
        <v>76124</v>
      </c>
      <c r="P36" s="37">
        <v>54491</v>
      </c>
      <c r="Q36" s="37">
        <v>198591</v>
      </c>
      <c r="R36" s="37">
        <v>326526</v>
      </c>
      <c r="S36" s="37" t="s">
        <v>1</v>
      </c>
      <c r="T36" s="37">
        <v>408417</v>
      </c>
      <c r="U36" s="37">
        <v>528238</v>
      </c>
      <c r="V36" s="37">
        <v>821863</v>
      </c>
      <c r="W36" s="37">
        <v>808193</v>
      </c>
      <c r="X36" s="37">
        <v>757414</v>
      </c>
      <c r="Y36" s="37">
        <v>945580</v>
      </c>
    </row>
    <row r="37" spans="1:25" x14ac:dyDescent="0.3">
      <c r="A37" s="24" t="s">
        <v>51</v>
      </c>
      <c r="B37" s="37" t="s">
        <v>1</v>
      </c>
      <c r="C37" s="37">
        <v>256440</v>
      </c>
      <c r="D37" s="37" t="s">
        <v>1</v>
      </c>
      <c r="E37" s="37">
        <v>263364</v>
      </c>
      <c r="F37" s="37">
        <v>276120</v>
      </c>
      <c r="G37" s="37">
        <v>306604</v>
      </c>
      <c r="H37" s="37">
        <v>333175</v>
      </c>
      <c r="I37" s="37">
        <v>411844</v>
      </c>
      <c r="J37" s="37">
        <v>380672</v>
      </c>
      <c r="K37" s="37">
        <v>389197</v>
      </c>
      <c r="L37" s="37">
        <v>416108</v>
      </c>
      <c r="M37" s="37">
        <v>429269</v>
      </c>
      <c r="N37" s="37">
        <v>441240</v>
      </c>
      <c r="O37" s="37">
        <v>470242</v>
      </c>
      <c r="P37" s="37">
        <v>488145</v>
      </c>
      <c r="Q37" s="37">
        <v>417176</v>
      </c>
      <c r="R37" s="37">
        <v>393138</v>
      </c>
      <c r="S37" s="37" t="s">
        <v>1</v>
      </c>
      <c r="T37" s="37">
        <v>420009</v>
      </c>
      <c r="U37" s="37">
        <v>466788</v>
      </c>
      <c r="V37" s="37">
        <v>499116</v>
      </c>
      <c r="W37" s="37">
        <v>541553</v>
      </c>
      <c r="X37" s="37">
        <v>661729</v>
      </c>
      <c r="Y37" s="37">
        <v>742852</v>
      </c>
    </row>
    <row r="38" spans="1:25" x14ac:dyDescent="0.3">
      <c r="A38" s="25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31.5" customHeight="1" x14ac:dyDescent="0.3">
      <c r="A39" s="59" t="s">
        <v>64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x14ac:dyDescent="0.3">
      <c r="A40" s="59" t="s">
        <v>52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x14ac:dyDescent="0.3">
      <c r="A41" s="59" t="s">
        <v>53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x14ac:dyDescent="0.3">
      <c r="A42" s="59" t="s">
        <v>54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x14ac:dyDescent="0.3">
      <c r="A43" s="25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x14ac:dyDescent="0.3">
      <c r="A44" s="26" t="s">
        <v>43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</sheetData>
  <mergeCells count="5">
    <mergeCell ref="A1:Y1"/>
    <mergeCell ref="A39:Y39"/>
    <mergeCell ref="A40:Y40"/>
    <mergeCell ref="A41:Y41"/>
    <mergeCell ref="A42:Y42"/>
  </mergeCells>
  <pageMargins left="0.7" right="0.7" top="0.75" bottom="0.75" header="0.3" footer="0.3"/>
  <pageSetup scale="47" orientation="landscape" r:id="rId1"/>
  <ignoredErrors>
    <ignoredError sqref="B2:M2 P2:R2 T2:W2 X2:Y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E839-6D7C-4C3F-A0D0-711439395E20}">
  <sheetPr>
    <pageSetUpPr fitToPage="1"/>
  </sheetPr>
  <dimension ref="A1:AA44"/>
  <sheetViews>
    <sheetView workbookViewId="0">
      <selection sqref="A1:X1"/>
    </sheetView>
  </sheetViews>
  <sheetFormatPr defaultColWidth="9.109375" defaultRowHeight="14.4" x14ac:dyDescent="0.3"/>
  <cols>
    <col min="1" max="1" width="55.5546875" style="1" customWidth="1"/>
    <col min="2" max="12" width="11.109375" style="1" customWidth="1"/>
    <col min="13" max="13" width="11.109375" style="2" customWidth="1"/>
    <col min="14" max="24" width="11.109375" style="1" customWidth="1"/>
    <col min="25" max="16384" width="9.109375" style="1"/>
  </cols>
  <sheetData>
    <row r="1" spans="1:27" ht="30" customHeight="1" x14ac:dyDescent="0.3">
      <c r="A1" s="57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/>
      <c r="Z1"/>
      <c r="AA1"/>
    </row>
    <row r="2" spans="1:27" ht="25.05" customHeight="1" x14ac:dyDescent="0.3">
      <c r="A2" s="23"/>
      <c r="B2" s="23">
        <v>2002</v>
      </c>
      <c r="C2" s="23">
        <v>2003</v>
      </c>
      <c r="D2" s="23">
        <v>2004</v>
      </c>
      <c r="E2" s="23">
        <v>2005</v>
      </c>
      <c r="F2" s="23">
        <v>2006</v>
      </c>
      <c r="G2" s="23">
        <v>2007</v>
      </c>
      <c r="H2" s="23">
        <v>2008</v>
      </c>
      <c r="I2" s="23">
        <v>2009</v>
      </c>
      <c r="J2" s="23">
        <v>2010</v>
      </c>
      <c r="K2" s="23">
        <v>2011</v>
      </c>
      <c r="L2" s="23">
        <v>2012</v>
      </c>
      <c r="M2" s="23">
        <v>2013</v>
      </c>
      <c r="N2" s="23">
        <v>2014</v>
      </c>
      <c r="O2" s="23">
        <v>2015</v>
      </c>
      <c r="P2" s="23">
        <v>2016</v>
      </c>
      <c r="Q2" s="23">
        <v>2017</v>
      </c>
      <c r="R2" s="23">
        <v>2018</v>
      </c>
      <c r="S2" s="23">
        <v>2019</v>
      </c>
      <c r="T2" s="23">
        <v>2020</v>
      </c>
      <c r="U2" s="23">
        <v>2021</v>
      </c>
      <c r="V2" s="23">
        <v>2022</v>
      </c>
      <c r="W2" s="23">
        <v>2023</v>
      </c>
      <c r="X2" s="23">
        <v>2024</v>
      </c>
      <c r="Y2"/>
      <c r="Z2"/>
      <c r="AA2"/>
    </row>
    <row r="3" spans="1:27" x14ac:dyDescent="0.3">
      <c r="A3" s="27" t="s">
        <v>0</v>
      </c>
      <c r="B3" s="41">
        <v>7.3</v>
      </c>
      <c r="C3" s="41">
        <v>9.5</v>
      </c>
      <c r="D3" s="41">
        <v>5.2</v>
      </c>
      <c r="E3" s="41">
        <v>8.3000000000000007</v>
      </c>
      <c r="F3" s="41">
        <v>11.5</v>
      </c>
      <c r="G3" s="41">
        <v>24.8</v>
      </c>
      <c r="H3" s="41">
        <v>-6.4</v>
      </c>
      <c r="I3" s="41">
        <v>-6.4</v>
      </c>
      <c r="J3" s="41">
        <v>9.6999999999999993</v>
      </c>
      <c r="K3" s="41">
        <v>11.4</v>
      </c>
      <c r="L3" s="41">
        <v>9.4</v>
      </c>
      <c r="M3" s="41">
        <v>-16.100000000000001</v>
      </c>
      <c r="N3" s="41">
        <v>5.7</v>
      </c>
      <c r="O3" s="41">
        <v>0.2</v>
      </c>
      <c r="P3" s="41">
        <v>10.8</v>
      </c>
      <c r="Q3" s="41">
        <v>13.2</v>
      </c>
      <c r="R3" s="41">
        <v>5.2</v>
      </c>
      <c r="S3" s="41">
        <v>6.8</v>
      </c>
      <c r="T3" s="41">
        <v>16</v>
      </c>
      <c r="U3" s="41">
        <v>26.7</v>
      </c>
      <c r="V3" s="41">
        <v>2.9</v>
      </c>
      <c r="W3" s="41">
        <v>5.4</v>
      </c>
      <c r="X3" s="41">
        <v>16.100000000000001</v>
      </c>
      <c r="Y3"/>
      <c r="Z3"/>
      <c r="AA3"/>
    </row>
    <row r="4" spans="1:27" x14ac:dyDescent="0.3">
      <c r="A4" s="28" t="s">
        <v>17</v>
      </c>
      <c r="B4" s="42">
        <v>9.5</v>
      </c>
      <c r="C4" s="42">
        <v>13</v>
      </c>
      <c r="D4" s="42">
        <v>5.5</v>
      </c>
      <c r="E4" s="42">
        <v>8.1999999999999993</v>
      </c>
      <c r="F4" s="42">
        <v>9.6</v>
      </c>
      <c r="G4" s="42">
        <v>33.1</v>
      </c>
      <c r="H4" s="42">
        <v>-10.5</v>
      </c>
      <c r="I4" s="42">
        <v>-8.6</v>
      </c>
      <c r="J4" s="42">
        <v>11.9</v>
      </c>
      <c r="K4" s="42">
        <v>15.5</v>
      </c>
      <c r="L4" s="42">
        <v>12.3</v>
      </c>
      <c r="M4" s="42">
        <v>-22.4</v>
      </c>
      <c r="N4" s="42">
        <v>7.4</v>
      </c>
      <c r="O4" s="42">
        <v>-0.7</v>
      </c>
      <c r="P4" s="42">
        <v>13.5</v>
      </c>
      <c r="Q4" s="42">
        <v>16.899999999999999</v>
      </c>
      <c r="R4" s="42">
        <v>6.4</v>
      </c>
      <c r="S4" s="42">
        <v>8.1999999999999993</v>
      </c>
      <c r="T4" s="42">
        <v>20.100000000000001</v>
      </c>
      <c r="U4" s="42">
        <v>32.799999999999997</v>
      </c>
      <c r="V4" s="42">
        <v>2.2000000000000002</v>
      </c>
      <c r="W4" s="42">
        <v>5.0999999999999996</v>
      </c>
      <c r="X4" s="42">
        <v>19</v>
      </c>
      <c r="Y4"/>
      <c r="Z4"/>
      <c r="AA4"/>
    </row>
    <row r="5" spans="1:27" x14ac:dyDescent="0.3">
      <c r="A5" s="24" t="s">
        <v>44</v>
      </c>
      <c r="B5" s="43" t="s">
        <v>1</v>
      </c>
      <c r="C5" s="43" t="s">
        <v>1</v>
      </c>
      <c r="D5" s="43" t="s">
        <v>1</v>
      </c>
      <c r="E5" s="43">
        <v>-4.9000000000000004</v>
      </c>
      <c r="F5" s="43">
        <v>-23</v>
      </c>
      <c r="G5" s="43">
        <v>-5.7</v>
      </c>
      <c r="H5" s="43">
        <v>-51.3</v>
      </c>
      <c r="I5" s="43">
        <v>23.9</v>
      </c>
      <c r="J5" s="43" t="s">
        <v>1</v>
      </c>
      <c r="K5" s="43" t="s">
        <v>1</v>
      </c>
      <c r="L5" s="43" t="s">
        <v>1</v>
      </c>
      <c r="M5" s="43" t="s">
        <v>1</v>
      </c>
      <c r="N5" s="43">
        <v>108.7</v>
      </c>
      <c r="O5" s="43">
        <v>-44.6</v>
      </c>
      <c r="P5" s="43">
        <v>40</v>
      </c>
      <c r="Q5" s="43">
        <v>-22.7</v>
      </c>
      <c r="R5" s="43" t="s">
        <v>1</v>
      </c>
      <c r="S5" s="43" t="s">
        <v>1</v>
      </c>
      <c r="T5" s="43">
        <v>64.8</v>
      </c>
      <c r="U5" s="43">
        <v>24</v>
      </c>
      <c r="V5" s="43">
        <v>93.6</v>
      </c>
      <c r="W5" s="43">
        <v>-71.2</v>
      </c>
      <c r="X5" s="43">
        <v>21.8</v>
      </c>
      <c r="Y5"/>
      <c r="Z5"/>
      <c r="AA5"/>
    </row>
    <row r="6" spans="1:27" x14ac:dyDescent="0.3">
      <c r="A6" s="24" t="s">
        <v>45</v>
      </c>
      <c r="B6" s="43" t="s">
        <v>57</v>
      </c>
      <c r="C6" s="43" t="s">
        <v>57</v>
      </c>
      <c r="D6" s="43">
        <v>9.5</v>
      </c>
      <c r="E6" s="43">
        <v>55.6</v>
      </c>
      <c r="F6" s="43">
        <v>218.8</v>
      </c>
      <c r="G6" s="43">
        <v>479.2</v>
      </c>
      <c r="H6" s="43">
        <v>-88.4</v>
      </c>
      <c r="I6" s="43">
        <v>-28.8</v>
      </c>
      <c r="J6" s="43">
        <v>40.799999999999997</v>
      </c>
      <c r="K6" s="43">
        <v>2.2000000000000002</v>
      </c>
      <c r="L6" s="43">
        <v>-19.8</v>
      </c>
      <c r="M6" s="43">
        <v>-17.7</v>
      </c>
      <c r="N6" s="43">
        <v>6.4</v>
      </c>
      <c r="O6" s="43">
        <v>-29.7</v>
      </c>
      <c r="P6" s="43">
        <v>1786.5</v>
      </c>
      <c r="Q6" s="43">
        <v>83.8</v>
      </c>
      <c r="R6" s="43">
        <v>11.7</v>
      </c>
      <c r="S6" s="43">
        <v>14</v>
      </c>
      <c r="T6" s="43">
        <v>29.5</v>
      </c>
      <c r="U6" s="43">
        <v>63.8</v>
      </c>
      <c r="V6" s="43">
        <v>-4.4000000000000004</v>
      </c>
      <c r="W6" s="43">
        <v>-4.5</v>
      </c>
      <c r="X6" s="43">
        <v>23.9</v>
      </c>
      <c r="Y6"/>
      <c r="Z6"/>
      <c r="AA6"/>
    </row>
    <row r="7" spans="1:27" x14ac:dyDescent="0.3">
      <c r="A7" s="24" t="s">
        <v>18</v>
      </c>
      <c r="B7" s="43">
        <v>3.8</v>
      </c>
      <c r="C7" s="43">
        <v>-4.0999999999999996</v>
      </c>
      <c r="D7" s="43">
        <v>4.5999999999999996</v>
      </c>
      <c r="E7" s="43">
        <v>4.0999999999999996</v>
      </c>
      <c r="F7" s="43">
        <v>22.9</v>
      </c>
      <c r="G7" s="43">
        <v>22</v>
      </c>
      <c r="H7" s="43">
        <v>16.3</v>
      </c>
      <c r="I7" s="43">
        <v>-10</v>
      </c>
      <c r="J7" s="43" t="s">
        <v>1</v>
      </c>
      <c r="K7" s="43" t="s">
        <v>1</v>
      </c>
      <c r="L7" s="43">
        <v>-4.5999999999999996</v>
      </c>
      <c r="M7" s="43">
        <v>7</v>
      </c>
      <c r="N7" s="43">
        <v>-0.6</v>
      </c>
      <c r="O7" s="43">
        <v>12.2</v>
      </c>
      <c r="P7" s="43">
        <v>6.3</v>
      </c>
      <c r="Q7" s="43">
        <v>23.7</v>
      </c>
      <c r="R7" s="43" t="s">
        <v>1</v>
      </c>
      <c r="S7" s="43" t="s">
        <v>1</v>
      </c>
      <c r="T7" s="43">
        <v>39.299999999999997</v>
      </c>
      <c r="U7" s="43">
        <v>3.6</v>
      </c>
      <c r="V7" s="43">
        <v>-18.600000000000001</v>
      </c>
      <c r="W7" s="43">
        <v>-15.6</v>
      </c>
      <c r="X7" s="43">
        <v>-0.5</v>
      </c>
      <c r="Y7"/>
      <c r="Z7"/>
      <c r="AA7"/>
    </row>
    <row r="8" spans="1:27" x14ac:dyDescent="0.3">
      <c r="A8" s="24" t="s">
        <v>19</v>
      </c>
      <c r="B8" s="43">
        <v>49</v>
      </c>
      <c r="C8" s="43">
        <v>-12.2</v>
      </c>
      <c r="D8" s="43">
        <v>-25.3</v>
      </c>
      <c r="E8" s="43">
        <v>101.1</v>
      </c>
      <c r="F8" s="43">
        <v>2.7</v>
      </c>
      <c r="G8" s="43">
        <v>9.9</v>
      </c>
      <c r="H8" s="43">
        <v>20.7</v>
      </c>
      <c r="I8" s="43">
        <v>-34.1</v>
      </c>
      <c r="J8" s="43" t="s">
        <v>1</v>
      </c>
      <c r="K8" s="43" t="s">
        <v>1</v>
      </c>
      <c r="L8" s="43" t="s">
        <v>1</v>
      </c>
      <c r="M8" s="43" t="s">
        <v>1</v>
      </c>
      <c r="N8" s="43">
        <v>-4.5999999999999996</v>
      </c>
      <c r="O8" s="43">
        <v>-31.3</v>
      </c>
      <c r="P8" s="43">
        <v>-14.4</v>
      </c>
      <c r="Q8" s="43">
        <v>25.8</v>
      </c>
      <c r="R8" s="43">
        <v>14.8</v>
      </c>
      <c r="S8" s="43">
        <v>11.7</v>
      </c>
      <c r="T8" s="43">
        <v>20.6</v>
      </c>
      <c r="U8" s="43">
        <v>-1.6</v>
      </c>
      <c r="V8" s="43">
        <v>6.3</v>
      </c>
      <c r="W8" s="43">
        <v>15.6</v>
      </c>
      <c r="X8" s="43">
        <v>48.4</v>
      </c>
      <c r="Y8"/>
      <c r="Z8"/>
      <c r="AA8"/>
    </row>
    <row r="9" spans="1:27" x14ac:dyDescent="0.3">
      <c r="A9" s="24" t="s">
        <v>20</v>
      </c>
      <c r="B9" s="43">
        <v>8.6999999999999993</v>
      </c>
      <c r="C9" s="43">
        <v>5</v>
      </c>
      <c r="D9" s="43">
        <v>26.6</v>
      </c>
      <c r="E9" s="43">
        <v>19.399999999999999</v>
      </c>
      <c r="F9" s="43">
        <v>4</v>
      </c>
      <c r="G9" s="43">
        <v>-8.8000000000000007</v>
      </c>
      <c r="H9" s="43">
        <v>-19.8</v>
      </c>
      <c r="I9" s="43">
        <v>2</v>
      </c>
      <c r="J9" s="43">
        <v>-9.4</v>
      </c>
      <c r="K9" s="43">
        <v>12.9</v>
      </c>
      <c r="L9" s="43">
        <v>-14.3</v>
      </c>
      <c r="M9" s="43">
        <v>6.9</v>
      </c>
      <c r="N9" s="43">
        <v>2.9</v>
      </c>
      <c r="O9" s="43">
        <v>-2.1</v>
      </c>
      <c r="P9" s="43">
        <v>7.7</v>
      </c>
      <c r="Q9" s="43">
        <v>1.3</v>
      </c>
      <c r="R9" s="43">
        <v>5.3</v>
      </c>
      <c r="S9" s="43">
        <v>-1.4</v>
      </c>
      <c r="T9" s="43">
        <v>22.1</v>
      </c>
      <c r="U9" s="43">
        <v>-0.2</v>
      </c>
      <c r="V9" s="43">
        <v>-7.6</v>
      </c>
      <c r="W9" s="43">
        <v>10.9</v>
      </c>
      <c r="X9" s="43">
        <v>6</v>
      </c>
      <c r="Y9"/>
      <c r="Z9"/>
      <c r="AA9"/>
    </row>
    <row r="10" spans="1:27" x14ac:dyDescent="0.3">
      <c r="A10" s="24" t="s">
        <v>21</v>
      </c>
      <c r="B10" s="43">
        <v>-24.6</v>
      </c>
      <c r="C10" s="43">
        <v>37.700000000000003</v>
      </c>
      <c r="D10" s="43">
        <v>13.4</v>
      </c>
      <c r="E10" s="43" t="s">
        <v>1</v>
      </c>
      <c r="F10" s="43" t="s">
        <v>1</v>
      </c>
      <c r="G10" s="43">
        <v>-2.7</v>
      </c>
      <c r="H10" s="43">
        <v>-34.6</v>
      </c>
      <c r="I10" s="43">
        <v>-58.6</v>
      </c>
      <c r="J10" s="43">
        <v>32.700000000000003</v>
      </c>
      <c r="K10" s="43">
        <v>3.2</v>
      </c>
      <c r="L10" s="43">
        <v>-2.5</v>
      </c>
      <c r="M10" s="43" t="s">
        <v>1</v>
      </c>
      <c r="N10" s="43" t="s">
        <v>1</v>
      </c>
      <c r="O10" s="43">
        <v>-18.2</v>
      </c>
      <c r="P10" s="43">
        <v>105.1</v>
      </c>
      <c r="Q10" s="43">
        <v>7.4</v>
      </c>
      <c r="R10" s="43">
        <v>10</v>
      </c>
      <c r="S10" s="43">
        <v>-2.5</v>
      </c>
      <c r="T10" s="43">
        <v>20</v>
      </c>
      <c r="U10" s="43" t="s">
        <v>1</v>
      </c>
      <c r="V10" s="43" t="s">
        <v>1</v>
      </c>
      <c r="W10" s="43" t="s">
        <v>1</v>
      </c>
      <c r="X10" s="43" t="s">
        <v>1</v>
      </c>
      <c r="Y10"/>
      <c r="Z10"/>
      <c r="AA10"/>
    </row>
    <row r="11" spans="1:27" x14ac:dyDescent="0.3">
      <c r="A11" s="24" t="s">
        <v>22</v>
      </c>
      <c r="B11" s="43">
        <v>16.100000000000001</v>
      </c>
      <c r="C11" s="43">
        <v>0.3</v>
      </c>
      <c r="D11" s="43">
        <v>29.2</v>
      </c>
      <c r="E11" s="43" t="s">
        <v>1</v>
      </c>
      <c r="F11" s="43" t="s">
        <v>1</v>
      </c>
      <c r="G11" s="43">
        <v>-10.3</v>
      </c>
      <c r="H11" s="43">
        <v>-16</v>
      </c>
      <c r="I11" s="43">
        <v>14</v>
      </c>
      <c r="J11" s="43">
        <v>-12.5</v>
      </c>
      <c r="K11" s="43">
        <v>13.9</v>
      </c>
      <c r="L11" s="43">
        <v>-15.4</v>
      </c>
      <c r="M11" s="43" t="s">
        <v>1</v>
      </c>
      <c r="N11" s="43" t="s">
        <v>1</v>
      </c>
      <c r="O11" s="43">
        <v>0.4</v>
      </c>
      <c r="P11" s="43">
        <v>-4.5999999999999996</v>
      </c>
      <c r="Q11" s="43">
        <v>-0.3</v>
      </c>
      <c r="R11" s="43">
        <v>4</v>
      </c>
      <c r="S11" s="43">
        <v>-1</v>
      </c>
      <c r="T11" s="43">
        <v>22.7</v>
      </c>
      <c r="U11" s="43" t="s">
        <v>1</v>
      </c>
      <c r="V11" s="43" t="s">
        <v>1</v>
      </c>
      <c r="W11" s="43" t="s">
        <v>1</v>
      </c>
      <c r="X11" s="43" t="s">
        <v>1</v>
      </c>
      <c r="Y11"/>
      <c r="Z11"/>
      <c r="AA11"/>
    </row>
    <row r="12" spans="1:27" x14ac:dyDescent="0.3">
      <c r="A12" s="24" t="s">
        <v>23</v>
      </c>
      <c r="B12" s="43">
        <v>2.4</v>
      </c>
      <c r="C12" s="43" t="s">
        <v>1</v>
      </c>
      <c r="D12" s="43" t="s">
        <v>1</v>
      </c>
      <c r="E12" s="43" t="s">
        <v>1</v>
      </c>
      <c r="F12" s="43" t="s">
        <v>1</v>
      </c>
      <c r="G12" s="43" t="s">
        <v>1</v>
      </c>
      <c r="H12" s="43">
        <v>17.3</v>
      </c>
      <c r="I12" s="43">
        <v>1.2</v>
      </c>
      <c r="J12" s="43">
        <v>12</v>
      </c>
      <c r="K12" s="43">
        <v>12</v>
      </c>
      <c r="L12" s="43">
        <v>17.8</v>
      </c>
      <c r="M12" s="43">
        <v>15.5</v>
      </c>
      <c r="N12" s="43">
        <v>2.7</v>
      </c>
      <c r="O12" s="43" t="s">
        <v>1</v>
      </c>
      <c r="P12" s="43" t="s">
        <v>1</v>
      </c>
      <c r="Q12" s="43">
        <v>3.8</v>
      </c>
      <c r="R12" s="43">
        <v>22.8</v>
      </c>
      <c r="S12" s="43">
        <v>1.4</v>
      </c>
      <c r="T12" s="43">
        <v>7.3</v>
      </c>
      <c r="U12" s="43">
        <v>7.1</v>
      </c>
      <c r="V12" s="43" t="s">
        <v>1</v>
      </c>
      <c r="W12" s="43" t="s">
        <v>1</v>
      </c>
      <c r="X12" s="43">
        <v>7.8</v>
      </c>
      <c r="Y12"/>
      <c r="Z12"/>
      <c r="AA12"/>
    </row>
    <row r="13" spans="1:27" x14ac:dyDescent="0.3">
      <c r="A13" s="24" t="s">
        <v>24</v>
      </c>
      <c r="B13" s="43">
        <v>2.9</v>
      </c>
      <c r="C13" s="43">
        <v>13.8</v>
      </c>
      <c r="D13" s="43">
        <v>-12.9</v>
      </c>
      <c r="E13" s="43">
        <v>6.9</v>
      </c>
      <c r="F13" s="43">
        <v>19.100000000000001</v>
      </c>
      <c r="G13" s="43">
        <v>4.4000000000000004</v>
      </c>
      <c r="H13" s="43">
        <v>1.9</v>
      </c>
      <c r="I13" s="43">
        <v>-10.4</v>
      </c>
      <c r="J13" s="43">
        <v>8.8000000000000007</v>
      </c>
      <c r="K13" s="43">
        <v>-0.7</v>
      </c>
      <c r="L13" s="43">
        <v>0.9</v>
      </c>
      <c r="M13" s="43">
        <v>5.5</v>
      </c>
      <c r="N13" s="43">
        <v>6.2</v>
      </c>
      <c r="O13" s="43">
        <v>3</v>
      </c>
      <c r="P13" s="43">
        <v>5.7</v>
      </c>
      <c r="Q13" s="43">
        <v>2.9</v>
      </c>
      <c r="R13" s="43">
        <v>2.9</v>
      </c>
      <c r="S13" s="43">
        <v>3.4</v>
      </c>
      <c r="T13" s="43">
        <v>15</v>
      </c>
      <c r="U13" s="43">
        <v>2</v>
      </c>
      <c r="V13" s="43">
        <v>7.2</v>
      </c>
      <c r="W13" s="43">
        <v>12.4</v>
      </c>
      <c r="X13" s="43">
        <v>7.3</v>
      </c>
      <c r="Y13"/>
      <c r="Z13"/>
      <c r="AA13"/>
    </row>
    <row r="14" spans="1:27" x14ac:dyDescent="0.3">
      <c r="A14" s="24" t="s">
        <v>25</v>
      </c>
      <c r="B14" s="43" t="s">
        <v>1</v>
      </c>
      <c r="C14" s="43" t="s">
        <v>1</v>
      </c>
      <c r="D14" s="43" t="s">
        <v>1</v>
      </c>
      <c r="E14" s="43" t="s">
        <v>1</v>
      </c>
      <c r="F14" s="43" t="s">
        <v>1</v>
      </c>
      <c r="G14" s="43" t="s">
        <v>1</v>
      </c>
      <c r="H14" s="43" t="s">
        <v>1</v>
      </c>
      <c r="I14" s="43" t="s">
        <v>1</v>
      </c>
      <c r="J14" s="43" t="s">
        <v>1</v>
      </c>
      <c r="K14" s="43" t="s">
        <v>1</v>
      </c>
      <c r="L14" s="43" t="s">
        <v>1</v>
      </c>
      <c r="M14" s="43">
        <v>92.7</v>
      </c>
      <c r="N14" s="43" t="s">
        <v>1</v>
      </c>
      <c r="O14" s="43" t="s">
        <v>1</v>
      </c>
      <c r="P14" s="43" t="s">
        <v>1</v>
      </c>
      <c r="Q14" s="43" t="s">
        <v>1</v>
      </c>
      <c r="R14" s="43" t="s">
        <v>1</v>
      </c>
      <c r="S14" s="43" t="s">
        <v>1</v>
      </c>
      <c r="T14" s="43" t="s">
        <v>1</v>
      </c>
      <c r="U14" s="43" t="s">
        <v>1</v>
      </c>
      <c r="V14" s="43" t="s">
        <v>1</v>
      </c>
      <c r="W14" s="43" t="s">
        <v>1</v>
      </c>
      <c r="X14" s="43" t="s">
        <v>1</v>
      </c>
      <c r="Y14"/>
      <c r="Z14"/>
      <c r="AA14"/>
    </row>
    <row r="15" spans="1:27" x14ac:dyDescent="0.3">
      <c r="A15" s="24" t="s">
        <v>26</v>
      </c>
      <c r="B15" s="43" t="s">
        <v>1</v>
      </c>
      <c r="C15" s="43" t="s">
        <v>1</v>
      </c>
      <c r="D15" s="43" t="s">
        <v>1</v>
      </c>
      <c r="E15" s="43" t="s">
        <v>1</v>
      </c>
      <c r="F15" s="43" t="s">
        <v>1</v>
      </c>
      <c r="G15" s="43" t="s">
        <v>1</v>
      </c>
      <c r="H15" s="43">
        <v>10.8</v>
      </c>
      <c r="I15" s="43">
        <v>-20.399999999999999</v>
      </c>
      <c r="J15" s="43">
        <v>-13.3</v>
      </c>
      <c r="K15" s="43">
        <v>-13.9</v>
      </c>
      <c r="L15" s="43">
        <v>-8.1</v>
      </c>
      <c r="M15" s="43">
        <v>-14</v>
      </c>
      <c r="N15" s="43">
        <v>-6.7</v>
      </c>
      <c r="O15" s="43">
        <v>-8.3000000000000007</v>
      </c>
      <c r="P15" s="43">
        <v>-22.7</v>
      </c>
      <c r="Q15" s="43">
        <v>27.5</v>
      </c>
      <c r="R15" s="43">
        <v>-10.9</v>
      </c>
      <c r="S15" s="43">
        <v>7.8</v>
      </c>
      <c r="T15" s="43">
        <v>-7.1</v>
      </c>
      <c r="U15" s="43">
        <v>20.7</v>
      </c>
      <c r="V15" s="43">
        <v>5.7</v>
      </c>
      <c r="W15" s="43">
        <v>16.7</v>
      </c>
      <c r="X15" s="43">
        <v>7.8</v>
      </c>
      <c r="Y15"/>
      <c r="Z15"/>
      <c r="AA15"/>
    </row>
    <row r="16" spans="1:27" x14ac:dyDescent="0.3">
      <c r="A16" s="24" t="s">
        <v>27</v>
      </c>
      <c r="B16" s="43">
        <v>10.6</v>
      </c>
      <c r="C16" s="43">
        <v>-2.5</v>
      </c>
      <c r="D16" s="43">
        <v>-1.8</v>
      </c>
      <c r="E16" s="43">
        <v>7.5</v>
      </c>
      <c r="F16" s="43">
        <v>5.4</v>
      </c>
      <c r="G16" s="43">
        <v>6.2</v>
      </c>
      <c r="H16" s="43">
        <v>4.7</v>
      </c>
      <c r="I16" s="43">
        <v>2.4</v>
      </c>
      <c r="J16" s="43">
        <v>-0.8</v>
      </c>
      <c r="K16" s="43">
        <v>8.6999999999999993</v>
      </c>
      <c r="L16" s="43">
        <v>-8.3000000000000007</v>
      </c>
      <c r="M16" s="43">
        <v>-5</v>
      </c>
      <c r="N16" s="43">
        <v>2.2999999999999998</v>
      </c>
      <c r="O16" s="43">
        <v>1.1000000000000001</v>
      </c>
      <c r="P16" s="43">
        <v>-8.9</v>
      </c>
      <c r="Q16" s="43">
        <v>4.7</v>
      </c>
      <c r="R16" s="43">
        <v>3</v>
      </c>
      <c r="S16" s="43">
        <v>-0.4</v>
      </c>
      <c r="T16" s="43">
        <v>12.6</v>
      </c>
      <c r="U16" s="43">
        <v>3</v>
      </c>
      <c r="V16" s="43">
        <v>6.3</v>
      </c>
      <c r="W16" s="43">
        <v>45.6</v>
      </c>
      <c r="X16" s="43" t="s">
        <v>1</v>
      </c>
      <c r="Y16"/>
      <c r="Z16"/>
      <c r="AA16"/>
    </row>
    <row r="17" spans="1:27" x14ac:dyDescent="0.3">
      <c r="A17" s="24" t="s">
        <v>28</v>
      </c>
      <c r="B17" s="43">
        <v>10.4</v>
      </c>
      <c r="C17" s="43">
        <v>5.8</v>
      </c>
      <c r="D17" s="43">
        <v>-6.3</v>
      </c>
      <c r="E17" s="43">
        <v>21.4</v>
      </c>
      <c r="F17" s="43">
        <v>-18.600000000000001</v>
      </c>
      <c r="G17" s="43">
        <v>-27.8</v>
      </c>
      <c r="H17" s="43">
        <v>-18.2</v>
      </c>
      <c r="I17" s="43">
        <v>7.2</v>
      </c>
      <c r="J17" s="43">
        <v>-21.7</v>
      </c>
      <c r="K17" s="43">
        <v>31.1</v>
      </c>
      <c r="L17" s="43">
        <v>24.5</v>
      </c>
      <c r="M17" s="43">
        <v>-5.6</v>
      </c>
      <c r="N17" s="43">
        <v>8.5</v>
      </c>
      <c r="O17" s="43">
        <v>-0.7</v>
      </c>
      <c r="P17" s="43">
        <v>7.9</v>
      </c>
      <c r="Q17" s="43">
        <v>25.8</v>
      </c>
      <c r="R17" s="43">
        <v>6.9</v>
      </c>
      <c r="S17" s="43">
        <v>-5.0999999999999996</v>
      </c>
      <c r="T17" s="43">
        <v>24.6</v>
      </c>
      <c r="U17" s="43">
        <v>4.8</v>
      </c>
      <c r="V17" s="43">
        <v>18.600000000000001</v>
      </c>
      <c r="W17" s="43">
        <v>8.9</v>
      </c>
      <c r="X17" s="43">
        <v>27.9</v>
      </c>
      <c r="Y17"/>
      <c r="Z17"/>
      <c r="AA17"/>
    </row>
    <row r="18" spans="1:27" x14ac:dyDescent="0.3">
      <c r="A18" s="24" t="s">
        <v>29</v>
      </c>
      <c r="B18" s="43">
        <v>10.7</v>
      </c>
      <c r="C18" s="43">
        <v>-4.3</v>
      </c>
      <c r="D18" s="43">
        <v>-0.6</v>
      </c>
      <c r="E18" s="43">
        <v>4.2</v>
      </c>
      <c r="F18" s="43">
        <v>12</v>
      </c>
      <c r="G18" s="43">
        <v>13</v>
      </c>
      <c r="H18" s="43">
        <v>7.6</v>
      </c>
      <c r="I18" s="43">
        <v>1.9</v>
      </c>
      <c r="J18" s="43">
        <v>1.3</v>
      </c>
      <c r="K18" s="43">
        <v>6.9</v>
      </c>
      <c r="L18" s="43">
        <v>-11.5</v>
      </c>
      <c r="M18" s="43">
        <v>-4.9000000000000004</v>
      </c>
      <c r="N18" s="43">
        <v>1.5</v>
      </c>
      <c r="O18" s="43">
        <v>1.4</v>
      </c>
      <c r="P18" s="43">
        <v>-11.3</v>
      </c>
      <c r="Q18" s="43">
        <v>1.1000000000000001</v>
      </c>
      <c r="R18" s="43">
        <v>2.1</v>
      </c>
      <c r="S18" s="43">
        <v>0.6</v>
      </c>
      <c r="T18" s="43">
        <v>10.1</v>
      </c>
      <c r="U18" s="43">
        <v>2.6</v>
      </c>
      <c r="V18" s="43">
        <v>3.3</v>
      </c>
      <c r="W18" s="43">
        <v>55.9</v>
      </c>
      <c r="X18" s="43" t="s">
        <v>1</v>
      </c>
      <c r="Y18"/>
      <c r="Z18"/>
      <c r="AA18"/>
    </row>
    <row r="19" spans="1:27" x14ac:dyDescent="0.3">
      <c r="A19" s="24" t="s">
        <v>30</v>
      </c>
      <c r="B19" s="43">
        <v>11.7</v>
      </c>
      <c r="C19" s="43">
        <v>-4.0999999999999996</v>
      </c>
      <c r="D19" s="43">
        <v>-2.7</v>
      </c>
      <c r="E19" s="43">
        <v>16.3</v>
      </c>
      <c r="F19" s="43">
        <v>11.4</v>
      </c>
      <c r="G19" s="43" t="s">
        <v>1</v>
      </c>
      <c r="H19" s="43" t="s">
        <v>1</v>
      </c>
      <c r="I19" s="43">
        <v>-20</v>
      </c>
      <c r="J19" s="43">
        <v>8.1999999999999993</v>
      </c>
      <c r="K19" s="43">
        <v>19.399999999999999</v>
      </c>
      <c r="L19" s="43">
        <v>17.3</v>
      </c>
      <c r="M19" s="43">
        <v>-2.8</v>
      </c>
      <c r="N19" s="43">
        <v>-0.1</v>
      </c>
      <c r="O19" s="43">
        <v>-1.5</v>
      </c>
      <c r="P19" s="43">
        <v>-61.8</v>
      </c>
      <c r="Q19" s="43">
        <v>-43.9</v>
      </c>
      <c r="R19" s="43">
        <v>-4.5999999999999996</v>
      </c>
      <c r="S19" s="43">
        <v>8.6</v>
      </c>
      <c r="T19" s="43">
        <v>4.5</v>
      </c>
      <c r="U19" s="43">
        <v>17.5</v>
      </c>
      <c r="V19" s="43">
        <v>25.9</v>
      </c>
      <c r="W19" s="43" t="s">
        <v>1</v>
      </c>
      <c r="X19" s="43" t="s">
        <v>1</v>
      </c>
      <c r="Y19"/>
      <c r="Z19"/>
      <c r="AA19"/>
    </row>
    <row r="20" spans="1:27" x14ac:dyDescent="0.3">
      <c r="A20" s="24" t="s">
        <v>31</v>
      </c>
      <c r="B20" s="43" t="s">
        <v>1</v>
      </c>
      <c r="C20" s="43" t="s">
        <v>1</v>
      </c>
      <c r="D20" s="43" t="s">
        <v>1</v>
      </c>
      <c r="E20" s="43">
        <v>29.2</v>
      </c>
      <c r="F20" s="43">
        <v>16.5</v>
      </c>
      <c r="G20" s="43">
        <v>16.399999999999999</v>
      </c>
      <c r="H20" s="43">
        <v>550.79999999999995</v>
      </c>
      <c r="I20" s="43">
        <v>-21.2</v>
      </c>
      <c r="J20" s="43">
        <v>7.6</v>
      </c>
      <c r="K20" s="43">
        <v>21.8</v>
      </c>
      <c r="L20" s="43">
        <v>17.8</v>
      </c>
      <c r="M20" s="43">
        <v>-4.2</v>
      </c>
      <c r="N20" s="43">
        <v>-0.1</v>
      </c>
      <c r="O20" s="43">
        <v>-2.1</v>
      </c>
      <c r="P20" s="43">
        <v>-67.2</v>
      </c>
      <c r="Q20" s="43">
        <v>-59.8</v>
      </c>
      <c r="R20" s="43">
        <v>-5.0999999999999996</v>
      </c>
      <c r="S20" s="43">
        <v>10.7</v>
      </c>
      <c r="T20" s="43">
        <v>12.7</v>
      </c>
      <c r="U20" s="43">
        <v>13.6</v>
      </c>
      <c r="V20" s="43">
        <v>22.8</v>
      </c>
      <c r="W20" s="43">
        <v>14.9</v>
      </c>
      <c r="X20" s="43">
        <v>15.1</v>
      </c>
      <c r="Y20"/>
      <c r="Z20"/>
      <c r="AA20"/>
    </row>
    <row r="21" spans="1:27" x14ac:dyDescent="0.3">
      <c r="A21" s="24" t="s">
        <v>32</v>
      </c>
      <c r="B21" s="43" t="s">
        <v>1</v>
      </c>
      <c r="C21" s="43" t="s">
        <v>1</v>
      </c>
      <c r="D21" s="43" t="s">
        <v>1</v>
      </c>
      <c r="E21" s="43" t="s">
        <v>1</v>
      </c>
      <c r="F21" s="43" t="s">
        <v>1</v>
      </c>
      <c r="G21" s="43" t="s">
        <v>1</v>
      </c>
      <c r="H21" s="43" t="s">
        <v>1</v>
      </c>
      <c r="I21" s="43" t="s">
        <v>1</v>
      </c>
      <c r="J21" s="43" t="s">
        <v>1</v>
      </c>
      <c r="K21" s="43" t="s">
        <v>1</v>
      </c>
      <c r="L21" s="43" t="s">
        <v>1</v>
      </c>
      <c r="M21" s="43" t="s">
        <v>1</v>
      </c>
      <c r="N21" s="43" t="s">
        <v>1</v>
      </c>
      <c r="O21" s="43" t="s">
        <v>1</v>
      </c>
      <c r="P21" s="43" t="s">
        <v>1</v>
      </c>
      <c r="Q21" s="43" t="s">
        <v>1</v>
      </c>
      <c r="R21" s="43" t="s">
        <v>1</v>
      </c>
      <c r="S21" s="43" t="s">
        <v>57</v>
      </c>
      <c r="T21" s="43" t="s">
        <v>57</v>
      </c>
      <c r="U21" s="43" t="s">
        <v>1</v>
      </c>
      <c r="V21" s="43" t="s">
        <v>1</v>
      </c>
      <c r="W21" s="43" t="s">
        <v>1</v>
      </c>
      <c r="X21" s="43">
        <v>58.5</v>
      </c>
      <c r="Y21"/>
      <c r="Z21"/>
      <c r="AA21"/>
    </row>
    <row r="22" spans="1:27" x14ac:dyDescent="0.3">
      <c r="A22" s="24" t="s">
        <v>46</v>
      </c>
      <c r="B22" s="43" t="s">
        <v>1</v>
      </c>
      <c r="C22" s="43" t="s">
        <v>1</v>
      </c>
      <c r="D22" s="43" t="s">
        <v>1</v>
      </c>
      <c r="E22" s="43" t="s">
        <v>1</v>
      </c>
      <c r="F22" s="43" t="s">
        <v>1</v>
      </c>
      <c r="G22" s="43" t="s">
        <v>1</v>
      </c>
      <c r="H22" s="43" t="s">
        <v>1</v>
      </c>
      <c r="I22" s="43" t="s">
        <v>1</v>
      </c>
      <c r="J22" s="43" t="s">
        <v>1</v>
      </c>
      <c r="K22" s="43" t="s">
        <v>1</v>
      </c>
      <c r="L22" s="43" t="s">
        <v>1</v>
      </c>
      <c r="M22" s="43" t="s">
        <v>1</v>
      </c>
      <c r="N22" s="43" t="s">
        <v>1</v>
      </c>
      <c r="O22" s="43" t="s">
        <v>1</v>
      </c>
      <c r="P22" s="43" t="s">
        <v>1</v>
      </c>
      <c r="Q22" s="43" t="s">
        <v>1</v>
      </c>
      <c r="R22" s="43" t="s">
        <v>1</v>
      </c>
      <c r="S22" s="43">
        <v>6</v>
      </c>
      <c r="T22" s="43">
        <v>-5.6</v>
      </c>
      <c r="U22" s="43" t="s">
        <v>1</v>
      </c>
      <c r="V22" s="43" t="s">
        <v>1</v>
      </c>
      <c r="W22" s="43" t="s">
        <v>1</v>
      </c>
      <c r="X22" s="43" t="s">
        <v>1</v>
      </c>
      <c r="Y22"/>
      <c r="Z22"/>
      <c r="AA22"/>
    </row>
    <row r="23" spans="1:27" x14ac:dyDescent="0.3">
      <c r="A23" s="24" t="s">
        <v>33</v>
      </c>
      <c r="B23" s="43" t="s">
        <v>1</v>
      </c>
      <c r="C23" s="43" t="s">
        <v>1</v>
      </c>
      <c r="D23" s="43" t="s">
        <v>1</v>
      </c>
      <c r="E23" s="43" t="s">
        <v>1</v>
      </c>
      <c r="F23" s="43" t="s">
        <v>1</v>
      </c>
      <c r="G23" s="43" t="s">
        <v>1</v>
      </c>
      <c r="H23" s="43">
        <v>15.3</v>
      </c>
      <c r="I23" s="43">
        <v>4.3</v>
      </c>
      <c r="J23" s="43" t="s">
        <v>1</v>
      </c>
      <c r="K23" s="43" t="s">
        <v>1</v>
      </c>
      <c r="L23" s="43">
        <v>5.2</v>
      </c>
      <c r="M23" s="43">
        <v>2.2000000000000002</v>
      </c>
      <c r="N23" s="43" t="s">
        <v>1</v>
      </c>
      <c r="O23" s="43" t="s">
        <v>1</v>
      </c>
      <c r="P23" s="43" t="s">
        <v>1</v>
      </c>
      <c r="Q23" s="43" t="s">
        <v>1</v>
      </c>
      <c r="R23" s="43" t="s">
        <v>1</v>
      </c>
      <c r="S23" s="43" t="s">
        <v>1</v>
      </c>
      <c r="T23" s="43" t="s">
        <v>1</v>
      </c>
      <c r="U23" s="43" t="s">
        <v>1</v>
      </c>
      <c r="V23" s="43" t="s">
        <v>1</v>
      </c>
      <c r="W23" s="43" t="s">
        <v>1</v>
      </c>
      <c r="X23" s="43" t="s">
        <v>1</v>
      </c>
      <c r="Y23"/>
      <c r="Z23"/>
      <c r="AA23"/>
    </row>
    <row r="24" spans="1:27" x14ac:dyDescent="0.3">
      <c r="A24" s="24" t="s">
        <v>34</v>
      </c>
      <c r="B24" s="43" t="s">
        <v>1</v>
      </c>
      <c r="C24" s="43" t="s">
        <v>1</v>
      </c>
      <c r="D24" s="43" t="s">
        <v>1</v>
      </c>
      <c r="E24" s="43" t="s">
        <v>1</v>
      </c>
      <c r="F24" s="43" t="s">
        <v>1</v>
      </c>
      <c r="G24" s="43" t="s">
        <v>1</v>
      </c>
      <c r="H24" s="43">
        <v>6.4</v>
      </c>
      <c r="I24" s="43">
        <v>10.4</v>
      </c>
      <c r="J24" s="43" t="s">
        <v>1</v>
      </c>
      <c r="K24" s="43" t="s">
        <v>1</v>
      </c>
      <c r="L24" s="43">
        <v>66.3</v>
      </c>
      <c r="M24" s="43">
        <v>-1.2</v>
      </c>
      <c r="N24" s="43" t="s">
        <v>1</v>
      </c>
      <c r="O24" s="43" t="s">
        <v>1</v>
      </c>
      <c r="P24" s="43" t="s">
        <v>1</v>
      </c>
      <c r="Q24" s="43" t="s">
        <v>1</v>
      </c>
      <c r="R24" s="43" t="s">
        <v>1</v>
      </c>
      <c r="S24" s="43" t="s">
        <v>1</v>
      </c>
      <c r="T24" s="43" t="s">
        <v>1</v>
      </c>
      <c r="U24" s="43" t="s">
        <v>1</v>
      </c>
      <c r="V24" s="43" t="s">
        <v>1</v>
      </c>
      <c r="W24" s="43" t="s">
        <v>1</v>
      </c>
      <c r="X24" s="43" t="s">
        <v>1</v>
      </c>
      <c r="Y24"/>
      <c r="Z24"/>
      <c r="AA24"/>
    </row>
    <row r="25" spans="1:27" x14ac:dyDescent="0.3">
      <c r="A25" s="24" t="s">
        <v>35</v>
      </c>
      <c r="B25" s="43">
        <v>7.1</v>
      </c>
      <c r="C25" s="43">
        <v>5.3</v>
      </c>
      <c r="D25" s="43">
        <v>10.3</v>
      </c>
      <c r="E25" s="43">
        <v>3.2</v>
      </c>
      <c r="F25" s="43">
        <v>10.1</v>
      </c>
      <c r="G25" s="43">
        <v>9.3000000000000007</v>
      </c>
      <c r="H25" s="43">
        <v>15.8</v>
      </c>
      <c r="I25" s="43">
        <v>4</v>
      </c>
      <c r="J25" s="43">
        <v>3.5</v>
      </c>
      <c r="K25" s="43">
        <v>-0.5</v>
      </c>
      <c r="L25" s="43">
        <v>2.4</v>
      </c>
      <c r="M25" s="43">
        <v>2.4</v>
      </c>
      <c r="N25" s="43">
        <v>1.9</v>
      </c>
      <c r="O25" s="43">
        <v>2</v>
      </c>
      <c r="P25" s="43">
        <v>-0.7</v>
      </c>
      <c r="Q25" s="43">
        <v>3.6</v>
      </c>
      <c r="R25" s="43">
        <v>7</v>
      </c>
      <c r="S25" s="43">
        <v>4.8</v>
      </c>
      <c r="T25" s="43">
        <v>6.3</v>
      </c>
      <c r="U25" s="43">
        <v>9.4</v>
      </c>
      <c r="V25" s="43">
        <v>6.9</v>
      </c>
      <c r="W25" s="43">
        <v>17</v>
      </c>
      <c r="X25" s="43">
        <v>10.6</v>
      </c>
      <c r="Y25"/>
      <c r="Z25"/>
      <c r="AA25"/>
    </row>
    <row r="26" spans="1:27" x14ac:dyDescent="0.3">
      <c r="A26" s="24" t="s">
        <v>36</v>
      </c>
      <c r="B26" s="43">
        <v>10</v>
      </c>
      <c r="C26" s="43">
        <v>12.5</v>
      </c>
      <c r="D26" s="43">
        <v>16</v>
      </c>
      <c r="E26" s="43">
        <v>-5.7</v>
      </c>
      <c r="F26" s="43">
        <v>10.5</v>
      </c>
      <c r="G26" s="43">
        <v>1.1000000000000001</v>
      </c>
      <c r="H26" s="43" t="s">
        <v>1</v>
      </c>
      <c r="I26" s="43" t="s">
        <v>1</v>
      </c>
      <c r="J26" s="43" t="s">
        <v>1</v>
      </c>
      <c r="K26" s="43" t="s">
        <v>1</v>
      </c>
      <c r="L26" s="43" t="s">
        <v>1</v>
      </c>
      <c r="M26" s="43">
        <v>18.2</v>
      </c>
      <c r="N26" s="43">
        <v>3.4</v>
      </c>
      <c r="O26" s="43">
        <v>34.200000000000003</v>
      </c>
      <c r="P26" s="43">
        <v>-4.2</v>
      </c>
      <c r="Q26" s="43" t="s">
        <v>1</v>
      </c>
      <c r="R26" s="43" t="s">
        <v>1</v>
      </c>
      <c r="S26" s="43">
        <v>6.2</v>
      </c>
      <c r="T26" s="43">
        <v>0</v>
      </c>
      <c r="U26" s="43">
        <v>25.3</v>
      </c>
      <c r="V26" s="43">
        <v>11.6</v>
      </c>
      <c r="W26" s="43">
        <v>9.5</v>
      </c>
      <c r="X26" s="43">
        <v>10.6</v>
      </c>
      <c r="Y26"/>
      <c r="Z26"/>
      <c r="AA26"/>
    </row>
    <row r="27" spans="1:27" x14ac:dyDescent="0.3">
      <c r="A27" s="24" t="s">
        <v>37</v>
      </c>
      <c r="B27" s="43">
        <v>25.6</v>
      </c>
      <c r="C27" s="43">
        <v>-15.6</v>
      </c>
      <c r="D27" s="43">
        <v>-39.1</v>
      </c>
      <c r="E27" s="43">
        <v>-52.4</v>
      </c>
      <c r="F27" s="43" t="s">
        <v>1</v>
      </c>
      <c r="G27" s="43" t="s">
        <v>1</v>
      </c>
      <c r="H27" s="43" t="s">
        <v>1</v>
      </c>
      <c r="I27" s="43" t="s">
        <v>1</v>
      </c>
      <c r="J27" s="43" t="s">
        <v>1</v>
      </c>
      <c r="K27" s="43" t="s">
        <v>1</v>
      </c>
      <c r="L27" s="43" t="s">
        <v>1</v>
      </c>
      <c r="M27" s="43" t="s">
        <v>1</v>
      </c>
      <c r="N27" s="43" t="s">
        <v>1</v>
      </c>
      <c r="O27" s="43" t="s">
        <v>1</v>
      </c>
      <c r="P27" s="43">
        <v>128.9</v>
      </c>
      <c r="Q27" s="43" t="s">
        <v>1</v>
      </c>
      <c r="R27" s="43" t="s">
        <v>1</v>
      </c>
      <c r="S27" s="43">
        <v>-33.299999999999997</v>
      </c>
      <c r="T27" s="43">
        <v>-21.2</v>
      </c>
      <c r="U27" s="43">
        <v>106.2</v>
      </c>
      <c r="V27" s="43">
        <v>17.7</v>
      </c>
      <c r="W27" s="43">
        <v>-27.7</v>
      </c>
      <c r="X27" s="43">
        <v>12.2</v>
      </c>
      <c r="Y27"/>
      <c r="Z27"/>
      <c r="AA27"/>
    </row>
    <row r="28" spans="1:27" x14ac:dyDescent="0.3">
      <c r="A28" s="24" t="s">
        <v>38</v>
      </c>
      <c r="B28" s="43">
        <v>3.1</v>
      </c>
      <c r="C28" s="43">
        <v>27.6</v>
      </c>
      <c r="D28" s="43">
        <v>35.6</v>
      </c>
      <c r="E28" s="43">
        <v>1.8</v>
      </c>
      <c r="F28" s="43" t="s">
        <v>1</v>
      </c>
      <c r="G28" s="43" t="s">
        <v>1</v>
      </c>
      <c r="H28" s="43" t="s">
        <v>1</v>
      </c>
      <c r="I28" s="43" t="s">
        <v>1</v>
      </c>
      <c r="J28" s="43" t="s">
        <v>1</v>
      </c>
      <c r="K28" s="43" t="s">
        <v>1</v>
      </c>
      <c r="L28" s="43" t="s">
        <v>1</v>
      </c>
      <c r="M28" s="43" t="s">
        <v>1</v>
      </c>
      <c r="N28" s="43" t="s">
        <v>1</v>
      </c>
      <c r="O28" s="43" t="s">
        <v>1</v>
      </c>
      <c r="P28" s="43">
        <v>-5.9</v>
      </c>
      <c r="Q28" s="43">
        <v>-27.2</v>
      </c>
      <c r="R28" s="43">
        <v>1.6</v>
      </c>
      <c r="S28" s="43">
        <v>8.3000000000000007</v>
      </c>
      <c r="T28" s="43">
        <v>0.7</v>
      </c>
      <c r="U28" s="43">
        <v>23.2</v>
      </c>
      <c r="V28" s="43">
        <v>11.4</v>
      </c>
      <c r="W28" s="43">
        <v>11.3</v>
      </c>
      <c r="X28" s="43">
        <v>10.6</v>
      </c>
      <c r="Y28"/>
      <c r="Z28"/>
      <c r="AA28"/>
    </row>
    <row r="29" spans="1:27" x14ac:dyDescent="0.3">
      <c r="A29" s="24" t="s">
        <v>47</v>
      </c>
      <c r="B29" s="43">
        <v>-0.7</v>
      </c>
      <c r="C29" s="43">
        <v>-5.7</v>
      </c>
      <c r="D29" s="43">
        <v>-6</v>
      </c>
      <c r="E29" s="43">
        <v>-5.4</v>
      </c>
      <c r="F29" s="43">
        <v>25.7</v>
      </c>
      <c r="G29" s="43">
        <v>52.2</v>
      </c>
      <c r="H29" s="43">
        <v>-11.4</v>
      </c>
      <c r="I29" s="43">
        <v>-6.2</v>
      </c>
      <c r="J29" s="43">
        <v>-6</v>
      </c>
      <c r="K29" s="43">
        <v>9.5</v>
      </c>
      <c r="L29" s="43">
        <v>12.7</v>
      </c>
      <c r="M29" s="43">
        <v>20.3</v>
      </c>
      <c r="N29" s="43">
        <v>0.5</v>
      </c>
      <c r="O29" s="43">
        <v>-2.4</v>
      </c>
      <c r="P29" s="43">
        <v>-6.6</v>
      </c>
      <c r="Q29" s="43">
        <v>0.8</v>
      </c>
      <c r="R29" s="43">
        <v>8.6</v>
      </c>
      <c r="S29" s="43">
        <v>6</v>
      </c>
      <c r="T29" s="43">
        <v>-2.1</v>
      </c>
      <c r="U29" s="43">
        <v>5.5</v>
      </c>
      <c r="V29" s="43">
        <v>21.6</v>
      </c>
      <c r="W29" s="43">
        <v>20.100000000000001</v>
      </c>
      <c r="X29" s="43">
        <v>-0.3</v>
      </c>
      <c r="Y29"/>
      <c r="Z29"/>
      <c r="AA29"/>
    </row>
    <row r="30" spans="1:27" x14ac:dyDescent="0.3">
      <c r="A30" s="28" t="s">
        <v>48</v>
      </c>
      <c r="B30" s="42">
        <v>2.8</v>
      </c>
      <c r="C30" s="42">
        <v>1.7</v>
      </c>
      <c r="D30" s="42">
        <v>4.5</v>
      </c>
      <c r="E30" s="42">
        <v>8.6999999999999993</v>
      </c>
      <c r="F30" s="42">
        <v>16.2</v>
      </c>
      <c r="G30" s="42">
        <v>5.8</v>
      </c>
      <c r="H30" s="42">
        <v>5.3</v>
      </c>
      <c r="I30" s="42">
        <v>-1</v>
      </c>
      <c r="J30" s="42">
        <v>4.9000000000000004</v>
      </c>
      <c r="K30" s="42">
        <v>1.6</v>
      </c>
      <c r="L30" s="42">
        <v>1.4</v>
      </c>
      <c r="M30" s="42">
        <v>3.1</v>
      </c>
      <c r="N30" s="42">
        <v>1.7</v>
      </c>
      <c r="O30" s="42">
        <v>2.2999999999999998</v>
      </c>
      <c r="P30" s="42">
        <v>4.5999999999999996</v>
      </c>
      <c r="Q30" s="42">
        <v>3.9</v>
      </c>
      <c r="R30" s="42">
        <v>1.7</v>
      </c>
      <c r="S30" s="42">
        <v>2.6</v>
      </c>
      <c r="T30" s="42">
        <v>2.8</v>
      </c>
      <c r="U30" s="42">
        <v>4.3</v>
      </c>
      <c r="V30" s="42">
        <v>6.2</v>
      </c>
      <c r="W30" s="42">
        <v>6.4</v>
      </c>
      <c r="X30" s="42">
        <v>3.1</v>
      </c>
      <c r="Y30"/>
      <c r="Z30"/>
      <c r="AA30"/>
    </row>
    <row r="31" spans="1:27" x14ac:dyDescent="0.3">
      <c r="A31" s="34" t="s">
        <v>39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/>
      <c r="Z31"/>
      <c r="AA31"/>
    </row>
    <row r="32" spans="1:27" x14ac:dyDescent="0.3">
      <c r="A32" s="24" t="s">
        <v>2</v>
      </c>
      <c r="B32" s="43" t="s">
        <v>1</v>
      </c>
      <c r="C32" s="43" t="s">
        <v>1</v>
      </c>
      <c r="D32" s="43" t="s">
        <v>1</v>
      </c>
      <c r="E32" s="43">
        <v>0</v>
      </c>
      <c r="F32" s="43">
        <v>7.8</v>
      </c>
      <c r="G32" s="43">
        <v>176.7</v>
      </c>
      <c r="H32" s="43">
        <v>-80.5</v>
      </c>
      <c r="I32" s="43">
        <v>-0.8</v>
      </c>
      <c r="J32" s="43" t="s">
        <v>1</v>
      </c>
      <c r="K32" s="43" t="s">
        <v>1</v>
      </c>
      <c r="L32" s="43" t="s">
        <v>1</v>
      </c>
      <c r="M32" s="43" t="s">
        <v>1</v>
      </c>
      <c r="N32" s="43">
        <v>51.5</v>
      </c>
      <c r="O32" s="43">
        <v>-38.700000000000003</v>
      </c>
      <c r="P32" s="43">
        <v>827</v>
      </c>
      <c r="Q32" s="43">
        <v>75</v>
      </c>
      <c r="R32" s="43" t="s">
        <v>1</v>
      </c>
      <c r="S32" s="43" t="s">
        <v>1</v>
      </c>
      <c r="T32" s="43">
        <v>30.4</v>
      </c>
      <c r="U32" s="43">
        <v>62.5</v>
      </c>
      <c r="V32" s="43">
        <v>-1.9</v>
      </c>
      <c r="W32" s="43">
        <v>-7.8</v>
      </c>
      <c r="X32" s="43">
        <v>23.9</v>
      </c>
      <c r="Y32"/>
      <c r="Z32"/>
      <c r="AA32"/>
    </row>
    <row r="33" spans="1:27" x14ac:dyDescent="0.3">
      <c r="A33" s="24" t="s">
        <v>3</v>
      </c>
      <c r="B33" s="43">
        <v>2.9</v>
      </c>
      <c r="C33" s="43" t="s">
        <v>1</v>
      </c>
      <c r="D33" s="43" t="s">
        <v>1</v>
      </c>
      <c r="E33" s="43" t="s">
        <v>1</v>
      </c>
      <c r="F33" s="43" t="s">
        <v>1</v>
      </c>
      <c r="G33" s="43" t="s">
        <v>1</v>
      </c>
      <c r="H33" s="43">
        <v>3.4</v>
      </c>
      <c r="I33" s="43">
        <v>-9.1</v>
      </c>
      <c r="J33" s="43">
        <v>9.1999999999999993</v>
      </c>
      <c r="K33" s="43">
        <v>0.9</v>
      </c>
      <c r="L33" s="43">
        <v>3.3</v>
      </c>
      <c r="M33" s="43">
        <v>7.1</v>
      </c>
      <c r="N33" s="43">
        <v>5.6</v>
      </c>
      <c r="O33" s="43" t="s">
        <v>1</v>
      </c>
      <c r="P33" s="43" t="s">
        <v>1</v>
      </c>
      <c r="Q33" s="43">
        <v>3</v>
      </c>
      <c r="R33" s="43">
        <v>6</v>
      </c>
      <c r="S33" s="43">
        <v>3.1</v>
      </c>
      <c r="T33" s="43">
        <v>13.6</v>
      </c>
      <c r="U33" s="43">
        <v>2.9</v>
      </c>
      <c r="V33" s="43" t="s">
        <v>1</v>
      </c>
      <c r="W33" s="43" t="s">
        <v>1</v>
      </c>
      <c r="X33" s="43">
        <v>7.4</v>
      </c>
      <c r="Y33"/>
      <c r="Z33"/>
      <c r="AA33"/>
    </row>
    <row r="34" spans="1:27" x14ac:dyDescent="0.3">
      <c r="A34" s="24" t="s">
        <v>4</v>
      </c>
      <c r="B34" s="43" t="s">
        <v>1</v>
      </c>
      <c r="C34" s="43" t="s">
        <v>1</v>
      </c>
      <c r="D34" s="43" t="s">
        <v>1</v>
      </c>
      <c r="E34" s="43" t="s">
        <v>1</v>
      </c>
      <c r="F34" s="43" t="s">
        <v>1</v>
      </c>
      <c r="G34" s="43" t="s">
        <v>1</v>
      </c>
      <c r="H34" s="43" t="s">
        <v>1</v>
      </c>
      <c r="I34" s="43" t="s">
        <v>1</v>
      </c>
      <c r="J34" s="43" t="s">
        <v>1</v>
      </c>
      <c r="K34" s="43" t="s">
        <v>1</v>
      </c>
      <c r="L34" s="43" t="s">
        <v>1</v>
      </c>
      <c r="M34" s="43">
        <v>55.1</v>
      </c>
      <c r="N34" s="43" t="s">
        <v>1</v>
      </c>
      <c r="O34" s="43" t="s">
        <v>1</v>
      </c>
      <c r="P34" s="43" t="s">
        <v>1</v>
      </c>
      <c r="Q34" s="43" t="s">
        <v>1</v>
      </c>
      <c r="R34" s="43" t="s">
        <v>1</v>
      </c>
      <c r="S34" s="43" t="s">
        <v>1</v>
      </c>
      <c r="T34" s="43" t="s">
        <v>1</v>
      </c>
      <c r="U34" s="43" t="s">
        <v>1</v>
      </c>
      <c r="V34" s="43" t="s">
        <v>1</v>
      </c>
      <c r="W34" s="43" t="s">
        <v>1</v>
      </c>
      <c r="X34" s="43" t="s">
        <v>1</v>
      </c>
      <c r="Y34"/>
      <c r="Z34"/>
      <c r="AA34"/>
    </row>
    <row r="35" spans="1:27" x14ac:dyDescent="0.3">
      <c r="A35" s="24" t="s">
        <v>49</v>
      </c>
      <c r="B35" s="43" t="s">
        <v>1</v>
      </c>
      <c r="C35" s="43" t="s">
        <v>1</v>
      </c>
      <c r="D35" s="43" t="s">
        <v>1</v>
      </c>
      <c r="E35" s="43" t="s">
        <v>1</v>
      </c>
      <c r="F35" s="43" t="s">
        <v>1</v>
      </c>
      <c r="G35" s="43" t="s">
        <v>1</v>
      </c>
      <c r="H35" s="43">
        <v>-10.1</v>
      </c>
      <c r="I35" s="43">
        <v>-6.8</v>
      </c>
      <c r="J35" s="43">
        <v>-10.7</v>
      </c>
      <c r="K35" s="43">
        <v>4.2</v>
      </c>
      <c r="L35" s="43">
        <v>-12.6</v>
      </c>
      <c r="M35" s="43">
        <v>1</v>
      </c>
      <c r="N35" s="43">
        <v>0.6</v>
      </c>
      <c r="O35" s="43">
        <v>-3.5</v>
      </c>
      <c r="P35" s="43">
        <v>1.3</v>
      </c>
      <c r="Q35" s="43">
        <v>5.6</v>
      </c>
      <c r="R35" s="43">
        <v>2.2000000000000002</v>
      </c>
      <c r="S35" s="43">
        <v>0.2</v>
      </c>
      <c r="T35" s="43">
        <v>16.7</v>
      </c>
      <c r="U35" s="43">
        <v>2.9</v>
      </c>
      <c r="V35" s="43">
        <v>-5.3</v>
      </c>
      <c r="W35" s="43">
        <v>12</v>
      </c>
      <c r="X35" s="43">
        <v>6.4</v>
      </c>
      <c r="Y35"/>
      <c r="Z35"/>
      <c r="AA35"/>
    </row>
    <row r="36" spans="1:27" x14ac:dyDescent="0.3">
      <c r="A36" s="24" t="s">
        <v>50</v>
      </c>
      <c r="B36" s="43" t="s">
        <v>1</v>
      </c>
      <c r="C36" s="43" t="s">
        <v>1</v>
      </c>
      <c r="D36" s="43" t="s">
        <v>1</v>
      </c>
      <c r="E36" s="43">
        <v>18.2</v>
      </c>
      <c r="F36" s="43">
        <v>5.8</v>
      </c>
      <c r="G36" s="43">
        <v>101.9</v>
      </c>
      <c r="H36" s="43">
        <v>-62.3</v>
      </c>
      <c r="I36" s="43">
        <v>-14</v>
      </c>
      <c r="J36" s="43">
        <v>63.5</v>
      </c>
      <c r="K36" s="43">
        <v>44.3</v>
      </c>
      <c r="L36" s="43">
        <v>34.9</v>
      </c>
      <c r="M36" s="43">
        <v>-70.2</v>
      </c>
      <c r="N36" s="43">
        <v>12.8</v>
      </c>
      <c r="O36" s="43">
        <v>-28.4</v>
      </c>
      <c r="P36" s="43">
        <v>264.39999999999998</v>
      </c>
      <c r="Q36" s="43">
        <v>64.400000000000006</v>
      </c>
      <c r="R36" s="43" t="s">
        <v>1</v>
      </c>
      <c r="S36" s="43" t="s">
        <v>1</v>
      </c>
      <c r="T36" s="43">
        <v>29.3</v>
      </c>
      <c r="U36" s="43">
        <v>55.6</v>
      </c>
      <c r="V36" s="43">
        <v>-1.7</v>
      </c>
      <c r="W36" s="43">
        <v>-6.3</v>
      </c>
      <c r="X36" s="43">
        <v>24.8</v>
      </c>
      <c r="Y36"/>
      <c r="Z36"/>
      <c r="AA36"/>
    </row>
    <row r="37" spans="1:27" x14ac:dyDescent="0.3">
      <c r="A37" s="24" t="s">
        <v>51</v>
      </c>
      <c r="B37" s="43" t="s">
        <v>1</v>
      </c>
      <c r="C37" s="43" t="s">
        <v>1</v>
      </c>
      <c r="D37" s="43" t="s">
        <v>1</v>
      </c>
      <c r="E37" s="43">
        <v>4.8</v>
      </c>
      <c r="F37" s="43">
        <v>11</v>
      </c>
      <c r="G37" s="43">
        <v>8.6999999999999993</v>
      </c>
      <c r="H37" s="43">
        <v>23.6</v>
      </c>
      <c r="I37" s="43">
        <v>-7.6</v>
      </c>
      <c r="J37" s="43">
        <v>2.2000000000000002</v>
      </c>
      <c r="K37" s="43">
        <v>6.9</v>
      </c>
      <c r="L37" s="43">
        <v>3.2</v>
      </c>
      <c r="M37" s="43">
        <v>2.8</v>
      </c>
      <c r="N37" s="43">
        <v>6.6</v>
      </c>
      <c r="O37" s="43">
        <v>3.8</v>
      </c>
      <c r="P37" s="43">
        <v>-14.5</v>
      </c>
      <c r="Q37" s="43">
        <v>-5.8</v>
      </c>
      <c r="R37" s="43" t="s">
        <v>1</v>
      </c>
      <c r="S37" s="43" t="s">
        <v>1</v>
      </c>
      <c r="T37" s="43">
        <v>11.1</v>
      </c>
      <c r="U37" s="43">
        <v>6.9</v>
      </c>
      <c r="V37" s="43">
        <v>8.5</v>
      </c>
      <c r="W37" s="43">
        <v>22.2</v>
      </c>
      <c r="X37" s="43">
        <v>12.3</v>
      </c>
      <c r="Y37"/>
      <c r="Z37"/>
      <c r="AA37"/>
    </row>
    <row r="38" spans="1:27" x14ac:dyDescent="0.3">
      <c r="A38" s="25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/>
      <c r="Z38"/>
      <c r="AA38"/>
    </row>
    <row r="39" spans="1:27" s="4" customFormat="1" ht="30" customHeight="1" x14ac:dyDescent="0.3">
      <c r="A39" s="61" t="s">
        <v>64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32"/>
      <c r="Z39" s="32"/>
      <c r="AA39" s="32"/>
    </row>
    <row r="40" spans="1:27" s="4" customFormat="1" ht="30" customHeight="1" x14ac:dyDescent="0.3">
      <c r="A40" s="61" t="s">
        <v>52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32"/>
      <c r="Z40" s="32"/>
      <c r="AA40" s="32"/>
    </row>
    <row r="41" spans="1:27" s="4" customFormat="1" ht="94.5" customHeight="1" x14ac:dyDescent="0.3">
      <c r="A41" s="61" t="s">
        <v>53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32"/>
      <c r="Z41" s="32"/>
      <c r="AA41" s="32"/>
    </row>
    <row r="42" spans="1:27" s="4" customFormat="1" x14ac:dyDescent="0.3">
      <c r="A42" s="30" t="s">
        <v>58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32"/>
      <c r="Z42" s="32"/>
      <c r="AA42" s="32"/>
    </row>
    <row r="43" spans="1:27" s="4" customFormat="1" x14ac:dyDescent="0.3">
      <c r="A43" s="3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33"/>
      <c r="Z43" s="33"/>
      <c r="AA43" s="33"/>
    </row>
    <row r="44" spans="1:27" s="4" customFormat="1" x14ac:dyDescent="0.3">
      <c r="A44" s="26" t="s">
        <v>43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33"/>
      <c r="Z44" s="33"/>
      <c r="AA44" s="33"/>
    </row>
  </sheetData>
  <mergeCells count="4">
    <mergeCell ref="A1:X1"/>
    <mergeCell ref="A39:X39"/>
    <mergeCell ref="A40:X40"/>
    <mergeCell ref="A41:X41"/>
  </mergeCells>
  <pageMargins left="0.7" right="0.7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D9B-C7A6-46B8-9199-17F20BBCD078}">
  <sheetPr>
    <pageSetUpPr fitToPage="1"/>
  </sheetPr>
  <dimension ref="A1:AB44"/>
  <sheetViews>
    <sheetView workbookViewId="0">
      <selection sqref="A1:Y1"/>
    </sheetView>
  </sheetViews>
  <sheetFormatPr defaultColWidth="9.109375" defaultRowHeight="14.4" x14ac:dyDescent="0.3"/>
  <cols>
    <col min="1" max="1" width="55.5546875" style="1" customWidth="1"/>
    <col min="2" max="13" width="13.88671875" style="1" customWidth="1"/>
    <col min="14" max="14" width="13.88671875" style="2" customWidth="1"/>
    <col min="15" max="25" width="13.88671875" style="1" customWidth="1"/>
    <col min="26" max="16384" width="9.109375" style="1"/>
  </cols>
  <sheetData>
    <row r="1" spans="1:25" ht="30" customHeight="1" x14ac:dyDescent="0.3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8"/>
    </row>
    <row r="2" spans="1:25" ht="25.05" customHeight="1" x14ac:dyDescent="0.3">
      <c r="A2" s="23"/>
      <c r="B2" s="22" t="s">
        <v>5</v>
      </c>
      <c r="C2" s="22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2" t="s">
        <v>15</v>
      </c>
      <c r="M2" s="22" t="s">
        <v>16</v>
      </c>
      <c r="N2" s="22">
        <v>2013</v>
      </c>
      <c r="O2" s="22">
        <v>2014</v>
      </c>
      <c r="P2" s="22" t="s">
        <v>40</v>
      </c>
      <c r="Q2" s="22" t="s">
        <v>41</v>
      </c>
      <c r="R2" s="22" t="s">
        <v>42</v>
      </c>
      <c r="S2" s="22">
        <v>2018</v>
      </c>
      <c r="T2" s="22" t="s">
        <v>55</v>
      </c>
      <c r="U2" s="22" t="s">
        <v>56</v>
      </c>
      <c r="V2" s="22" t="s">
        <v>62</v>
      </c>
      <c r="W2" s="22" t="s">
        <v>63</v>
      </c>
      <c r="X2" s="22" t="s">
        <v>68</v>
      </c>
      <c r="Y2" s="22" t="s">
        <v>69</v>
      </c>
    </row>
    <row r="3" spans="1:25" x14ac:dyDescent="0.3">
      <c r="A3" s="27" t="s">
        <v>0</v>
      </c>
      <c r="B3" s="35">
        <v>614136</v>
      </c>
      <c r="C3" s="35">
        <v>642306</v>
      </c>
      <c r="D3" s="35">
        <v>684714</v>
      </c>
      <c r="E3" s="35">
        <v>691179</v>
      </c>
      <c r="F3" s="35">
        <v>737627</v>
      </c>
      <c r="G3" s="35">
        <v>795082</v>
      </c>
      <c r="H3" s="35">
        <v>943982</v>
      </c>
      <c r="I3" s="35">
        <v>855148</v>
      </c>
      <c r="J3" s="35">
        <v>782667</v>
      </c>
      <c r="K3" s="35">
        <v>847363</v>
      </c>
      <c r="L3" s="35">
        <v>918380</v>
      </c>
      <c r="M3" s="35">
        <v>982410</v>
      </c>
      <c r="N3" s="35">
        <v>802932</v>
      </c>
      <c r="O3" s="35">
        <v>831679</v>
      </c>
      <c r="P3" s="35">
        <v>811938</v>
      </c>
      <c r="Q3" s="35">
        <v>889529</v>
      </c>
      <c r="R3" s="35">
        <v>970128</v>
      </c>
      <c r="S3" s="35">
        <v>993239</v>
      </c>
      <c r="T3" s="35">
        <v>1041466</v>
      </c>
      <c r="U3" s="35">
        <v>1184153</v>
      </c>
      <c r="V3" s="35">
        <v>1353995</v>
      </c>
      <c r="W3" s="35">
        <v>1247525</v>
      </c>
      <c r="X3" s="35">
        <v>1261848</v>
      </c>
      <c r="Y3" s="35">
        <v>1410668</v>
      </c>
    </row>
    <row r="4" spans="1:25" x14ac:dyDescent="0.3">
      <c r="A4" s="28" t="s">
        <v>17</v>
      </c>
      <c r="B4" s="36">
        <v>402830</v>
      </c>
      <c r="C4" s="36">
        <v>432349</v>
      </c>
      <c r="D4" s="36">
        <v>478050</v>
      </c>
      <c r="E4" s="36">
        <v>483976</v>
      </c>
      <c r="F4" s="36">
        <v>520507</v>
      </c>
      <c r="G4" s="36">
        <v>553154</v>
      </c>
      <c r="H4" s="36">
        <v>698155</v>
      </c>
      <c r="I4" s="36">
        <v>604589</v>
      </c>
      <c r="J4" s="36">
        <v>542704</v>
      </c>
      <c r="K4" s="36">
        <v>601899</v>
      </c>
      <c r="L4" s="36">
        <v>673338</v>
      </c>
      <c r="M4" s="36">
        <v>739282</v>
      </c>
      <c r="N4" s="36">
        <v>560131</v>
      </c>
      <c r="O4" s="36">
        <v>591587</v>
      </c>
      <c r="P4" s="36">
        <v>574161</v>
      </c>
      <c r="Q4" s="36">
        <v>644187</v>
      </c>
      <c r="R4" s="36">
        <v>719664</v>
      </c>
      <c r="S4" s="36">
        <v>746030</v>
      </c>
      <c r="T4" s="36">
        <v>793118</v>
      </c>
      <c r="U4" s="36">
        <v>941218</v>
      </c>
      <c r="V4" s="36">
        <v>1106999</v>
      </c>
      <c r="W4" s="36">
        <v>994438</v>
      </c>
      <c r="X4" s="36">
        <v>1005753</v>
      </c>
      <c r="Y4" s="36">
        <v>1153056</v>
      </c>
    </row>
    <row r="5" spans="1:25" x14ac:dyDescent="0.3">
      <c r="A5" s="24" t="s">
        <v>44</v>
      </c>
      <c r="B5" s="37" t="s">
        <v>1</v>
      </c>
      <c r="C5" s="37">
        <v>10347</v>
      </c>
      <c r="D5" s="37" t="s">
        <v>1</v>
      </c>
      <c r="E5" s="37">
        <v>73788</v>
      </c>
      <c r="F5" s="37">
        <v>81885</v>
      </c>
      <c r="G5" s="37">
        <v>65632</v>
      </c>
      <c r="H5" s="37">
        <v>48952</v>
      </c>
      <c r="I5" s="37">
        <v>23829</v>
      </c>
      <c r="J5" s="37">
        <v>34555</v>
      </c>
      <c r="K5" s="37" t="s">
        <v>1</v>
      </c>
      <c r="L5" s="37" t="s">
        <v>1</v>
      </c>
      <c r="M5" s="37" t="s">
        <v>1</v>
      </c>
      <c r="N5" s="37">
        <v>8222</v>
      </c>
      <c r="O5" s="37">
        <v>16984</v>
      </c>
      <c r="P5" s="37">
        <v>9801</v>
      </c>
      <c r="Q5" s="37">
        <v>13948</v>
      </c>
      <c r="R5" s="37">
        <v>10509</v>
      </c>
      <c r="S5" s="37" t="s">
        <v>1</v>
      </c>
      <c r="T5" s="37">
        <v>9325</v>
      </c>
      <c r="U5" s="37">
        <v>15496</v>
      </c>
      <c r="V5" s="37">
        <v>16061</v>
      </c>
      <c r="W5" s="37">
        <v>25587</v>
      </c>
      <c r="X5" s="37">
        <v>7599</v>
      </c>
      <c r="Y5" s="37">
        <v>9321</v>
      </c>
    </row>
    <row r="6" spans="1:25" x14ac:dyDescent="0.3">
      <c r="A6" s="24" t="s">
        <v>45</v>
      </c>
      <c r="B6" s="37">
        <v>0</v>
      </c>
      <c r="C6" s="37">
        <v>0</v>
      </c>
      <c r="D6" s="37">
        <v>10312</v>
      </c>
      <c r="E6" s="37">
        <v>9528</v>
      </c>
      <c r="F6" s="37">
        <v>11785</v>
      </c>
      <c r="G6" s="37">
        <v>32008</v>
      </c>
      <c r="H6" s="37">
        <v>170110</v>
      </c>
      <c r="I6" s="37">
        <v>17230</v>
      </c>
      <c r="J6" s="37">
        <v>11418</v>
      </c>
      <c r="K6" s="37">
        <v>14654</v>
      </c>
      <c r="L6" s="37">
        <v>13683</v>
      </c>
      <c r="M6" s="37">
        <v>11219</v>
      </c>
      <c r="N6" s="37">
        <v>10181</v>
      </c>
      <c r="O6" s="37">
        <v>11293</v>
      </c>
      <c r="P6" s="37">
        <v>8640</v>
      </c>
      <c r="Q6" s="37">
        <v>167897</v>
      </c>
      <c r="R6" s="37">
        <v>276164</v>
      </c>
      <c r="S6" s="37">
        <v>297993</v>
      </c>
      <c r="T6" s="37">
        <v>338773</v>
      </c>
      <c r="U6" s="37">
        <v>442606</v>
      </c>
      <c r="V6" s="37">
        <v>605337</v>
      </c>
      <c r="W6" s="37">
        <v>489684</v>
      </c>
      <c r="X6" s="37">
        <v>452393</v>
      </c>
      <c r="Y6" s="37">
        <v>531805</v>
      </c>
    </row>
    <row r="7" spans="1:25" x14ac:dyDescent="0.3">
      <c r="A7" s="24" t="s">
        <v>18</v>
      </c>
      <c r="B7" s="37">
        <v>3331</v>
      </c>
      <c r="C7" s="37">
        <v>3613</v>
      </c>
      <c r="D7" s="37">
        <v>3303</v>
      </c>
      <c r="E7" s="37">
        <v>3390</v>
      </c>
      <c r="F7" s="37">
        <v>3390</v>
      </c>
      <c r="G7" s="37">
        <v>3859</v>
      </c>
      <c r="H7" s="37">
        <v>4713</v>
      </c>
      <c r="I7" s="37">
        <v>5579</v>
      </c>
      <c r="J7" s="37">
        <v>4375</v>
      </c>
      <c r="K7" s="37" t="s">
        <v>1</v>
      </c>
      <c r="L7" s="37">
        <v>4929</v>
      </c>
      <c r="M7" s="37">
        <v>4898</v>
      </c>
      <c r="N7" s="37">
        <v>5076</v>
      </c>
      <c r="O7" s="37">
        <v>4669</v>
      </c>
      <c r="P7" s="37">
        <v>5295</v>
      </c>
      <c r="Q7" s="37">
        <v>5886</v>
      </c>
      <c r="R7" s="37">
        <v>7048</v>
      </c>
      <c r="S7" s="37" t="s">
        <v>1</v>
      </c>
      <c r="T7" s="37">
        <v>11605</v>
      </c>
      <c r="U7" s="37">
        <v>16437</v>
      </c>
      <c r="V7" s="37">
        <v>14640</v>
      </c>
      <c r="W7" s="37">
        <v>10748</v>
      </c>
      <c r="X7" s="37">
        <v>9228</v>
      </c>
      <c r="Y7" s="37">
        <v>9454</v>
      </c>
    </row>
    <row r="8" spans="1:25" x14ac:dyDescent="0.3">
      <c r="A8" s="24" t="s">
        <v>19</v>
      </c>
      <c r="B8" s="37">
        <v>23773</v>
      </c>
      <c r="C8" s="37">
        <v>33716</v>
      </c>
      <c r="D8" s="37">
        <v>28404</v>
      </c>
      <c r="E8" s="37">
        <v>19784</v>
      </c>
      <c r="F8" s="37">
        <v>35829</v>
      </c>
      <c r="G8" s="37">
        <v>33631</v>
      </c>
      <c r="H8" s="37">
        <v>35028</v>
      </c>
      <c r="I8" s="37">
        <v>42057</v>
      </c>
      <c r="J8" s="37">
        <v>27249</v>
      </c>
      <c r="K8" s="37" t="s">
        <v>1</v>
      </c>
      <c r="L8" s="37" t="s">
        <v>1</v>
      </c>
      <c r="M8" s="37" t="s">
        <v>1</v>
      </c>
      <c r="N8" s="37">
        <v>39811</v>
      </c>
      <c r="O8" s="37">
        <v>35924</v>
      </c>
      <c r="P8" s="37">
        <v>23756</v>
      </c>
      <c r="Q8" s="37">
        <v>19698</v>
      </c>
      <c r="R8" s="37">
        <v>23931</v>
      </c>
      <c r="S8" s="37">
        <v>26701</v>
      </c>
      <c r="T8" s="37">
        <v>28434</v>
      </c>
      <c r="U8" s="37">
        <v>33361</v>
      </c>
      <c r="V8" s="37">
        <v>31867</v>
      </c>
      <c r="W8" s="37">
        <v>28910</v>
      </c>
      <c r="X8" s="37">
        <v>30371</v>
      </c>
      <c r="Y8" s="37">
        <v>44350</v>
      </c>
    </row>
    <row r="9" spans="1:25" x14ac:dyDescent="0.3">
      <c r="A9" s="24" t="s">
        <v>20</v>
      </c>
      <c r="B9" s="37">
        <v>13170</v>
      </c>
      <c r="C9" s="37">
        <v>14734</v>
      </c>
      <c r="D9" s="37">
        <v>15584</v>
      </c>
      <c r="E9" s="37">
        <v>19891</v>
      </c>
      <c r="F9" s="37">
        <v>23169</v>
      </c>
      <c r="G9" s="37">
        <v>23236</v>
      </c>
      <c r="H9" s="37">
        <v>21400</v>
      </c>
      <c r="I9" s="37">
        <v>17126</v>
      </c>
      <c r="J9" s="37">
        <v>16379</v>
      </c>
      <c r="K9" s="37">
        <v>14937</v>
      </c>
      <c r="L9" s="37">
        <v>16857</v>
      </c>
      <c r="M9" s="37">
        <v>14157</v>
      </c>
      <c r="N9" s="37">
        <v>15238</v>
      </c>
      <c r="O9" s="37">
        <v>15447</v>
      </c>
      <c r="P9" s="37">
        <v>14567</v>
      </c>
      <c r="Q9" s="37">
        <v>15413</v>
      </c>
      <c r="R9" s="37">
        <v>15922</v>
      </c>
      <c r="S9" s="37">
        <v>16939</v>
      </c>
      <c r="T9" s="37">
        <v>16159</v>
      </c>
      <c r="U9" s="37">
        <v>19148</v>
      </c>
      <c r="V9" s="37">
        <v>19152</v>
      </c>
      <c r="W9" s="37">
        <v>16019</v>
      </c>
      <c r="X9" s="37">
        <v>15757</v>
      </c>
      <c r="Y9" s="37">
        <v>16040</v>
      </c>
    </row>
    <row r="10" spans="1:25" x14ac:dyDescent="0.3">
      <c r="A10" s="24" t="s">
        <v>21</v>
      </c>
      <c r="B10" s="37">
        <v>2623</v>
      </c>
      <c r="C10" s="37">
        <v>1949</v>
      </c>
      <c r="D10" s="37">
        <v>2695</v>
      </c>
      <c r="E10" s="37">
        <v>3013</v>
      </c>
      <c r="F10" s="37" t="s">
        <v>1</v>
      </c>
      <c r="G10" s="37">
        <v>4434</v>
      </c>
      <c r="H10" s="37">
        <v>4387</v>
      </c>
      <c r="I10" s="37">
        <v>3001</v>
      </c>
      <c r="J10" s="37">
        <v>1162</v>
      </c>
      <c r="K10" s="37">
        <v>1593</v>
      </c>
      <c r="L10" s="37">
        <v>1691</v>
      </c>
      <c r="M10" s="37">
        <v>1590</v>
      </c>
      <c r="N10" s="37" t="s">
        <v>1</v>
      </c>
      <c r="O10" s="37">
        <v>2122</v>
      </c>
      <c r="P10" s="37">
        <v>1664</v>
      </c>
      <c r="Q10" s="37">
        <v>3325</v>
      </c>
      <c r="R10" s="37">
        <v>3621</v>
      </c>
      <c r="S10" s="37">
        <v>3998</v>
      </c>
      <c r="T10" s="37">
        <v>3751</v>
      </c>
      <c r="U10" s="37">
        <v>4324</v>
      </c>
      <c r="V10" s="37" t="s">
        <v>1</v>
      </c>
      <c r="W10" s="37" t="s">
        <v>1</v>
      </c>
      <c r="X10" s="37" t="s">
        <v>1</v>
      </c>
      <c r="Y10" s="37">
        <v>4358</v>
      </c>
    </row>
    <row r="11" spans="1:25" x14ac:dyDescent="0.3">
      <c r="A11" s="24" t="s">
        <v>22</v>
      </c>
      <c r="B11" s="37">
        <v>10632</v>
      </c>
      <c r="C11" s="37">
        <v>12798</v>
      </c>
      <c r="D11" s="37">
        <v>12939</v>
      </c>
      <c r="E11" s="37">
        <v>16924</v>
      </c>
      <c r="F11" s="37" t="s">
        <v>1</v>
      </c>
      <c r="G11" s="37">
        <v>18873</v>
      </c>
      <c r="H11" s="37">
        <v>17078</v>
      </c>
      <c r="I11" s="37">
        <v>14160</v>
      </c>
      <c r="J11" s="37">
        <v>15138</v>
      </c>
      <c r="K11" s="37">
        <v>13311</v>
      </c>
      <c r="L11" s="37">
        <v>15118</v>
      </c>
      <c r="M11" s="37">
        <v>12545</v>
      </c>
      <c r="N11" s="37" t="s">
        <v>1</v>
      </c>
      <c r="O11" s="37">
        <v>13317</v>
      </c>
      <c r="P11" s="37">
        <v>12888</v>
      </c>
      <c r="Q11" s="37">
        <v>12088</v>
      </c>
      <c r="R11" s="37">
        <v>12301</v>
      </c>
      <c r="S11" s="37">
        <v>12940</v>
      </c>
      <c r="T11" s="37">
        <v>12408</v>
      </c>
      <c r="U11" s="37">
        <v>14827</v>
      </c>
      <c r="V11" s="37" t="s">
        <v>1</v>
      </c>
      <c r="W11" s="37" t="s">
        <v>1</v>
      </c>
      <c r="X11" s="37" t="s">
        <v>1</v>
      </c>
      <c r="Y11" s="37">
        <v>11654</v>
      </c>
    </row>
    <row r="12" spans="1:25" x14ac:dyDescent="0.3">
      <c r="A12" s="24" t="s">
        <v>23</v>
      </c>
      <c r="B12" s="37">
        <v>7633</v>
      </c>
      <c r="C12" s="37">
        <v>7911</v>
      </c>
      <c r="D12" s="37" t="s">
        <v>1</v>
      </c>
      <c r="E12" s="37" t="s">
        <v>1</v>
      </c>
      <c r="F12" s="37" t="s">
        <v>1</v>
      </c>
      <c r="G12" s="37" t="s">
        <v>1</v>
      </c>
      <c r="H12" s="37">
        <v>9763</v>
      </c>
      <c r="I12" s="37">
        <v>11105</v>
      </c>
      <c r="J12" s="37">
        <v>10442</v>
      </c>
      <c r="K12" s="37">
        <v>11642</v>
      </c>
      <c r="L12" s="37">
        <v>12650</v>
      </c>
      <c r="M12" s="37">
        <v>14454</v>
      </c>
      <c r="N12" s="37">
        <v>16396</v>
      </c>
      <c r="O12" s="37">
        <v>16714</v>
      </c>
      <c r="P12" s="37" t="s">
        <v>1</v>
      </c>
      <c r="Q12" s="37">
        <v>16620</v>
      </c>
      <c r="R12" s="37">
        <v>16871</v>
      </c>
      <c r="S12" s="37">
        <v>20101</v>
      </c>
      <c r="T12" s="37">
        <v>19400</v>
      </c>
      <c r="U12" s="37">
        <v>20839</v>
      </c>
      <c r="V12" s="37">
        <v>20336</v>
      </c>
      <c r="W12" s="37" t="s">
        <v>1</v>
      </c>
      <c r="X12" s="37">
        <v>21336</v>
      </c>
      <c r="Y12" s="37">
        <v>22129</v>
      </c>
    </row>
    <row r="13" spans="1:25" x14ac:dyDescent="0.3">
      <c r="A13" s="24" t="s">
        <v>24</v>
      </c>
      <c r="B13" s="37">
        <v>64106</v>
      </c>
      <c r="C13" s="37">
        <v>66950</v>
      </c>
      <c r="D13" s="37">
        <v>76341</v>
      </c>
      <c r="E13" s="37">
        <v>65360</v>
      </c>
      <c r="F13" s="37">
        <v>68238</v>
      </c>
      <c r="G13" s="37">
        <v>79100</v>
      </c>
      <c r="H13" s="37">
        <v>80060</v>
      </c>
      <c r="I13" s="37">
        <v>80592</v>
      </c>
      <c r="J13" s="37">
        <v>70733</v>
      </c>
      <c r="K13" s="37">
        <v>77303</v>
      </c>
      <c r="L13" s="37">
        <v>75452</v>
      </c>
      <c r="M13" s="37">
        <v>73420</v>
      </c>
      <c r="N13" s="37">
        <v>76424</v>
      </c>
      <c r="O13" s="37">
        <v>80394</v>
      </c>
      <c r="P13" s="37">
        <v>82106</v>
      </c>
      <c r="Q13" s="37">
        <v>87689</v>
      </c>
      <c r="R13" s="37">
        <v>91121</v>
      </c>
      <c r="S13" s="37">
        <v>93525</v>
      </c>
      <c r="T13" s="37">
        <v>95215</v>
      </c>
      <c r="U13" s="37">
        <v>102916</v>
      </c>
      <c r="V13" s="37">
        <v>91748</v>
      </c>
      <c r="W13" s="37">
        <v>89196</v>
      </c>
      <c r="X13" s="37">
        <v>102640</v>
      </c>
      <c r="Y13" s="37">
        <v>117022</v>
      </c>
    </row>
    <row r="14" spans="1:25" x14ac:dyDescent="0.3">
      <c r="A14" s="24" t="s">
        <v>25</v>
      </c>
      <c r="B14" s="37" t="s">
        <v>1</v>
      </c>
      <c r="C14" s="37" t="s">
        <v>1</v>
      </c>
      <c r="D14" s="37" t="s">
        <v>1</v>
      </c>
      <c r="E14" s="37" t="s">
        <v>1</v>
      </c>
      <c r="F14" s="37" t="s">
        <v>1</v>
      </c>
      <c r="G14" s="37">
        <v>8683</v>
      </c>
      <c r="H14" s="37" t="s">
        <v>1</v>
      </c>
      <c r="I14" s="37" t="s">
        <v>1</v>
      </c>
      <c r="J14" s="37" t="s">
        <v>1</v>
      </c>
      <c r="K14" s="37">
        <v>7053</v>
      </c>
      <c r="L14" s="37" t="s">
        <v>1</v>
      </c>
      <c r="M14" s="37">
        <v>6586</v>
      </c>
      <c r="N14" s="37">
        <v>12271</v>
      </c>
      <c r="O14" s="37" t="s">
        <v>1</v>
      </c>
      <c r="P14" s="37">
        <v>38524</v>
      </c>
      <c r="Q14" s="37" t="s">
        <v>1</v>
      </c>
      <c r="R14" s="37" t="s">
        <v>1</v>
      </c>
      <c r="S14" s="37">
        <v>9807</v>
      </c>
      <c r="T14" s="37" t="s">
        <v>1</v>
      </c>
      <c r="U14" s="37" t="s">
        <v>1</v>
      </c>
      <c r="V14" s="37" t="s">
        <v>1</v>
      </c>
      <c r="W14" s="37" t="s">
        <v>1</v>
      </c>
      <c r="X14" s="37">
        <v>23682</v>
      </c>
      <c r="Y14" s="37" t="s">
        <v>1</v>
      </c>
    </row>
    <row r="15" spans="1:25" x14ac:dyDescent="0.3">
      <c r="A15" s="24" t="s">
        <v>26</v>
      </c>
      <c r="B15" s="37" t="s">
        <v>1</v>
      </c>
      <c r="C15" s="37" t="s">
        <v>1</v>
      </c>
      <c r="D15" s="37" t="s">
        <v>1</v>
      </c>
      <c r="E15" s="37" t="s">
        <v>1</v>
      </c>
      <c r="F15" s="37" t="s">
        <v>1</v>
      </c>
      <c r="G15" s="37" t="s">
        <v>1</v>
      </c>
      <c r="H15" s="37">
        <v>7388</v>
      </c>
      <c r="I15" s="37">
        <v>8349</v>
      </c>
      <c r="J15" s="37">
        <v>6675</v>
      </c>
      <c r="K15" s="37">
        <v>5936</v>
      </c>
      <c r="L15" s="37">
        <v>5170</v>
      </c>
      <c r="M15" s="37">
        <v>4792</v>
      </c>
      <c r="N15" s="37">
        <v>4167</v>
      </c>
      <c r="O15" s="37">
        <v>3953</v>
      </c>
      <c r="P15" s="37">
        <v>3731</v>
      </c>
      <c r="Q15" s="37">
        <v>2940</v>
      </c>
      <c r="R15" s="37">
        <v>3861</v>
      </c>
      <c r="S15" s="37">
        <v>3492</v>
      </c>
      <c r="T15" s="37">
        <v>3798</v>
      </c>
      <c r="U15" s="37">
        <v>3553</v>
      </c>
      <c r="V15" s="37">
        <v>4386</v>
      </c>
      <c r="W15" s="37">
        <v>4698</v>
      </c>
      <c r="X15" s="37">
        <v>5458</v>
      </c>
      <c r="Y15" s="37">
        <v>5731</v>
      </c>
    </row>
    <row r="16" spans="1:25" x14ac:dyDescent="0.3">
      <c r="A16" s="24" t="s">
        <v>27</v>
      </c>
      <c r="B16" s="37">
        <v>127080</v>
      </c>
      <c r="C16" s="37">
        <v>135599</v>
      </c>
      <c r="D16" s="37">
        <v>129018</v>
      </c>
      <c r="E16" s="37">
        <v>124363</v>
      </c>
      <c r="F16" s="37">
        <v>131002</v>
      </c>
      <c r="G16" s="37">
        <v>133928</v>
      </c>
      <c r="H16" s="37">
        <v>139992</v>
      </c>
      <c r="I16" s="37">
        <v>144602</v>
      </c>
      <c r="J16" s="37">
        <v>147279</v>
      </c>
      <c r="K16" s="37">
        <v>146775</v>
      </c>
      <c r="L16" s="37">
        <v>158238</v>
      </c>
      <c r="M16" s="37">
        <v>142619</v>
      </c>
      <c r="N16" s="37">
        <v>132914</v>
      </c>
      <c r="O16" s="37">
        <v>132413</v>
      </c>
      <c r="P16" s="37">
        <v>129315</v>
      </c>
      <c r="Q16" s="37">
        <v>113558</v>
      </c>
      <c r="R16" s="37">
        <v>115096</v>
      </c>
      <c r="S16" s="37">
        <v>114365</v>
      </c>
      <c r="T16" s="37">
        <v>110464</v>
      </c>
      <c r="U16" s="37">
        <v>121623</v>
      </c>
      <c r="V16" s="37">
        <v>123013</v>
      </c>
      <c r="W16" s="37">
        <v>123783</v>
      </c>
      <c r="X16" s="37">
        <v>168672</v>
      </c>
      <c r="Y16" s="37" t="s">
        <v>1</v>
      </c>
    </row>
    <row r="17" spans="1:25" x14ac:dyDescent="0.3">
      <c r="A17" s="24" t="s">
        <v>28</v>
      </c>
      <c r="B17" s="37">
        <v>25601</v>
      </c>
      <c r="C17" s="37">
        <v>27709</v>
      </c>
      <c r="D17" s="37">
        <v>27258</v>
      </c>
      <c r="E17" s="37">
        <v>25175</v>
      </c>
      <c r="F17" s="37">
        <v>29904</v>
      </c>
      <c r="G17" s="37">
        <v>23167</v>
      </c>
      <c r="H17" s="37">
        <v>16439</v>
      </c>
      <c r="I17" s="37">
        <v>13911</v>
      </c>
      <c r="J17" s="37">
        <v>17234</v>
      </c>
      <c r="K17" s="37">
        <v>12521</v>
      </c>
      <c r="L17" s="37">
        <v>16249</v>
      </c>
      <c r="M17" s="37">
        <v>19480</v>
      </c>
      <c r="N17" s="37">
        <v>17734</v>
      </c>
      <c r="O17" s="37">
        <v>18224</v>
      </c>
      <c r="P17" s="37">
        <v>17331</v>
      </c>
      <c r="Q17" s="37">
        <v>17174</v>
      </c>
      <c r="R17" s="37">
        <v>20191</v>
      </c>
      <c r="S17" s="37">
        <v>19717</v>
      </c>
      <c r="T17" s="37">
        <v>18251</v>
      </c>
      <c r="U17" s="37">
        <v>22856</v>
      </c>
      <c r="V17" s="37">
        <v>23404</v>
      </c>
      <c r="W17" s="37">
        <v>24689</v>
      </c>
      <c r="X17" s="37">
        <v>25114</v>
      </c>
      <c r="Y17" s="37">
        <v>30115</v>
      </c>
    </row>
    <row r="18" spans="1:25" x14ac:dyDescent="0.3">
      <c r="A18" s="24" t="s">
        <v>29</v>
      </c>
      <c r="B18" s="37">
        <v>101361</v>
      </c>
      <c r="C18" s="37">
        <v>107810</v>
      </c>
      <c r="D18" s="37">
        <v>101773</v>
      </c>
      <c r="E18" s="37">
        <v>99118</v>
      </c>
      <c r="F18" s="37">
        <v>101284</v>
      </c>
      <c r="G18" s="37">
        <v>110478</v>
      </c>
      <c r="H18" s="37">
        <v>122859</v>
      </c>
      <c r="I18" s="37">
        <v>129743</v>
      </c>
      <c r="J18" s="37">
        <v>129562</v>
      </c>
      <c r="K18" s="37">
        <v>132859</v>
      </c>
      <c r="L18" s="37">
        <v>140935</v>
      </c>
      <c r="M18" s="37">
        <v>122950</v>
      </c>
      <c r="N18" s="37">
        <v>114946</v>
      </c>
      <c r="O18" s="37">
        <v>114019</v>
      </c>
      <c r="P18" s="37">
        <v>111773</v>
      </c>
      <c r="Q18" s="37">
        <v>96331</v>
      </c>
      <c r="R18" s="37">
        <v>94906</v>
      </c>
      <c r="S18" s="37">
        <v>94662</v>
      </c>
      <c r="T18" s="37">
        <v>92279</v>
      </c>
      <c r="U18" s="37">
        <v>98715</v>
      </c>
      <c r="V18" s="37">
        <v>99548</v>
      </c>
      <c r="W18" s="37">
        <v>98948</v>
      </c>
      <c r="X18" s="37">
        <v>144381</v>
      </c>
      <c r="Y18" s="37" t="s">
        <v>1</v>
      </c>
    </row>
    <row r="19" spans="1:25" x14ac:dyDescent="0.3">
      <c r="A19" s="24" t="s">
        <v>30</v>
      </c>
      <c r="B19" s="37">
        <v>18157</v>
      </c>
      <c r="C19" s="37">
        <v>19810</v>
      </c>
      <c r="D19" s="37">
        <v>18650</v>
      </c>
      <c r="E19" s="37">
        <v>17218</v>
      </c>
      <c r="F19" s="37">
        <v>19521</v>
      </c>
      <c r="G19" s="37">
        <v>20878</v>
      </c>
      <c r="H19" s="37" t="s">
        <v>1</v>
      </c>
      <c r="I19" s="37">
        <v>87162</v>
      </c>
      <c r="J19" s="37">
        <v>68502</v>
      </c>
      <c r="K19" s="37">
        <v>73561</v>
      </c>
      <c r="L19" s="37">
        <v>87149</v>
      </c>
      <c r="M19" s="37">
        <v>100869</v>
      </c>
      <c r="N19" s="37">
        <v>96995</v>
      </c>
      <c r="O19" s="37">
        <v>96266</v>
      </c>
      <c r="P19" s="37">
        <v>92474</v>
      </c>
      <c r="Q19" s="37">
        <v>34945</v>
      </c>
      <c r="R19" s="37">
        <v>19279</v>
      </c>
      <c r="S19" s="37">
        <v>18015</v>
      </c>
      <c r="T19" s="37">
        <v>19184</v>
      </c>
      <c r="U19" s="37">
        <v>19621</v>
      </c>
      <c r="V19" s="37">
        <v>22924</v>
      </c>
      <c r="W19" s="37">
        <v>28050</v>
      </c>
      <c r="X19" s="37" t="s">
        <v>1</v>
      </c>
      <c r="Y19" s="37" t="s">
        <v>1</v>
      </c>
    </row>
    <row r="20" spans="1:25" x14ac:dyDescent="0.3">
      <c r="A20" s="24" t="s">
        <v>31</v>
      </c>
      <c r="B20" s="37" t="s">
        <v>1</v>
      </c>
      <c r="C20" s="37">
        <v>7999</v>
      </c>
      <c r="D20" s="37" t="s">
        <v>1</v>
      </c>
      <c r="E20" s="37">
        <v>7765</v>
      </c>
      <c r="F20" s="37">
        <v>9689</v>
      </c>
      <c r="G20" s="37">
        <v>10825</v>
      </c>
      <c r="H20" s="37">
        <v>12128</v>
      </c>
      <c r="I20" s="37">
        <v>77543</v>
      </c>
      <c r="J20" s="37">
        <v>60221</v>
      </c>
      <c r="K20" s="37">
        <v>64316</v>
      </c>
      <c r="L20" s="37">
        <v>77740</v>
      </c>
      <c r="M20" s="37">
        <v>90312</v>
      </c>
      <c r="N20" s="37">
        <v>85630</v>
      </c>
      <c r="O20" s="37">
        <v>85158</v>
      </c>
      <c r="P20" s="37">
        <v>81328</v>
      </c>
      <c r="Q20" s="37">
        <v>26487</v>
      </c>
      <c r="R20" s="37">
        <v>10466</v>
      </c>
      <c r="S20" s="37">
        <v>9800</v>
      </c>
      <c r="T20" s="37">
        <v>10761</v>
      </c>
      <c r="U20" s="37">
        <v>12014</v>
      </c>
      <c r="V20" s="37">
        <v>13653</v>
      </c>
      <c r="W20" s="37">
        <v>16366</v>
      </c>
      <c r="X20" s="37">
        <v>18086</v>
      </c>
      <c r="Y20" s="37">
        <v>20114</v>
      </c>
    </row>
    <row r="21" spans="1:25" x14ac:dyDescent="0.3">
      <c r="A21" s="24" t="s">
        <v>32</v>
      </c>
      <c r="B21" s="37" t="s">
        <v>1</v>
      </c>
      <c r="C21" s="37" t="s">
        <v>1</v>
      </c>
      <c r="D21" s="37" t="s">
        <v>1</v>
      </c>
      <c r="E21" s="37" t="s">
        <v>1</v>
      </c>
      <c r="F21" s="37" t="s">
        <v>1</v>
      </c>
      <c r="G21" s="37" t="s">
        <v>1</v>
      </c>
      <c r="H21" s="37" t="s">
        <v>1</v>
      </c>
      <c r="I21" s="37" t="s">
        <v>1</v>
      </c>
      <c r="J21" s="37" t="s">
        <v>1</v>
      </c>
      <c r="K21" s="37" t="s">
        <v>1</v>
      </c>
      <c r="L21" s="37" t="s">
        <v>1</v>
      </c>
      <c r="M21" s="37" t="s">
        <v>1</v>
      </c>
      <c r="N21" s="37" t="s">
        <v>1</v>
      </c>
      <c r="O21" s="37" t="s">
        <v>1</v>
      </c>
      <c r="P21" s="37" t="s">
        <v>1</v>
      </c>
      <c r="Q21" s="37" t="s">
        <v>1</v>
      </c>
      <c r="R21" s="37" t="s">
        <v>1</v>
      </c>
      <c r="S21" s="37">
        <v>0</v>
      </c>
      <c r="T21" s="37">
        <v>0</v>
      </c>
      <c r="U21" s="37">
        <v>0</v>
      </c>
      <c r="V21" s="37" t="s">
        <v>1</v>
      </c>
      <c r="W21" s="37" t="s">
        <v>1</v>
      </c>
      <c r="X21" s="37">
        <v>4164</v>
      </c>
      <c r="Y21" s="37">
        <v>6310</v>
      </c>
    </row>
    <row r="22" spans="1:25" x14ac:dyDescent="0.3">
      <c r="A22" s="24" t="s">
        <v>46</v>
      </c>
      <c r="B22" s="37">
        <v>7618</v>
      </c>
      <c r="C22" s="37" t="s">
        <v>1</v>
      </c>
      <c r="D22" s="37">
        <v>7098</v>
      </c>
      <c r="E22" s="37" t="s">
        <v>1</v>
      </c>
      <c r="F22" s="37" t="s">
        <v>1</v>
      </c>
      <c r="G22" s="37" t="s">
        <v>1</v>
      </c>
      <c r="H22" s="37" t="s">
        <v>1</v>
      </c>
      <c r="I22" s="37" t="s">
        <v>1</v>
      </c>
      <c r="J22" s="37" t="s">
        <v>1</v>
      </c>
      <c r="K22" s="37" t="s">
        <v>1</v>
      </c>
      <c r="L22" s="37" t="s">
        <v>1</v>
      </c>
      <c r="M22" s="37" t="s">
        <v>1</v>
      </c>
      <c r="N22" s="37" t="s">
        <v>1</v>
      </c>
      <c r="O22" s="37" t="s">
        <v>1</v>
      </c>
      <c r="P22" s="37" t="s">
        <v>1</v>
      </c>
      <c r="Q22" s="37" t="s">
        <v>1</v>
      </c>
      <c r="R22" s="37" t="s">
        <v>1</v>
      </c>
      <c r="S22" s="37">
        <v>8215</v>
      </c>
      <c r="T22" s="37">
        <v>8433</v>
      </c>
      <c r="U22" s="37">
        <v>7671</v>
      </c>
      <c r="V22" s="37" t="s">
        <v>1</v>
      </c>
      <c r="W22" s="37" t="s">
        <v>1</v>
      </c>
      <c r="X22" s="37" t="s">
        <v>1</v>
      </c>
      <c r="Y22" s="37" t="s">
        <v>1</v>
      </c>
    </row>
    <row r="23" spans="1:25" x14ac:dyDescent="0.3">
      <c r="A23" s="24" t="s">
        <v>33</v>
      </c>
      <c r="B23" s="37" t="s">
        <v>1</v>
      </c>
      <c r="C23" s="37" t="s">
        <v>1</v>
      </c>
      <c r="D23" s="37" t="s">
        <v>1</v>
      </c>
      <c r="E23" s="37" t="s">
        <v>1</v>
      </c>
      <c r="F23" s="37" t="s">
        <v>1</v>
      </c>
      <c r="G23" s="37" t="s">
        <v>1</v>
      </c>
      <c r="H23" s="37">
        <v>62952</v>
      </c>
      <c r="I23" s="37">
        <v>70943</v>
      </c>
      <c r="J23" s="37">
        <v>71565</v>
      </c>
      <c r="K23" s="37" t="s">
        <v>1</v>
      </c>
      <c r="L23" s="37">
        <v>70691</v>
      </c>
      <c r="M23" s="37">
        <v>72857</v>
      </c>
      <c r="N23" s="37">
        <v>73652</v>
      </c>
      <c r="O23" s="37" t="s">
        <v>1</v>
      </c>
      <c r="P23" s="37" t="s">
        <v>1</v>
      </c>
      <c r="Q23" s="37" t="s">
        <v>1</v>
      </c>
      <c r="R23" s="37" t="s">
        <v>1</v>
      </c>
      <c r="S23" s="37" t="s">
        <v>1</v>
      </c>
      <c r="T23" s="37" t="s">
        <v>1</v>
      </c>
      <c r="U23" s="37" t="s">
        <v>1</v>
      </c>
      <c r="V23" s="37" t="s">
        <v>1</v>
      </c>
      <c r="W23" s="37" t="s">
        <v>1</v>
      </c>
      <c r="X23" s="37" t="s">
        <v>1</v>
      </c>
      <c r="Y23" s="37" t="s">
        <v>1</v>
      </c>
    </row>
    <row r="24" spans="1:25" x14ac:dyDescent="0.3">
      <c r="A24" s="24" t="s">
        <v>34</v>
      </c>
      <c r="B24" s="37" t="s">
        <v>1</v>
      </c>
      <c r="C24" s="37" t="s">
        <v>1</v>
      </c>
      <c r="D24" s="37" t="s">
        <v>1</v>
      </c>
      <c r="E24" s="37" t="s">
        <v>1</v>
      </c>
      <c r="F24" s="37" t="s">
        <v>1</v>
      </c>
      <c r="G24" s="37" t="s">
        <v>1</v>
      </c>
      <c r="H24" s="37">
        <v>3718</v>
      </c>
      <c r="I24" s="37">
        <v>3810</v>
      </c>
      <c r="J24" s="37">
        <v>4053</v>
      </c>
      <c r="K24" s="37" t="s">
        <v>1</v>
      </c>
      <c r="L24" s="37">
        <v>3357</v>
      </c>
      <c r="M24" s="37">
        <v>5400</v>
      </c>
      <c r="N24" s="37">
        <v>5193</v>
      </c>
      <c r="O24" s="37" t="s">
        <v>1</v>
      </c>
      <c r="P24" s="37" t="s">
        <v>1</v>
      </c>
      <c r="Q24" s="37" t="s">
        <v>1</v>
      </c>
      <c r="R24" s="37" t="s">
        <v>1</v>
      </c>
      <c r="S24" s="37" t="s">
        <v>1</v>
      </c>
      <c r="T24" s="37" t="s">
        <v>1</v>
      </c>
      <c r="U24" s="37" t="s">
        <v>1</v>
      </c>
      <c r="V24" s="37" t="s">
        <v>1</v>
      </c>
      <c r="W24" s="37" t="s">
        <v>1</v>
      </c>
      <c r="X24" s="37" t="s">
        <v>1</v>
      </c>
      <c r="Y24" s="37" t="s">
        <v>1</v>
      </c>
    </row>
    <row r="25" spans="1:25" x14ac:dyDescent="0.3">
      <c r="A25" s="24" t="s">
        <v>35</v>
      </c>
      <c r="B25" s="37">
        <v>45625</v>
      </c>
      <c r="C25" s="37">
        <v>47073</v>
      </c>
      <c r="D25" s="37">
        <v>48318</v>
      </c>
      <c r="E25" s="37">
        <v>52039</v>
      </c>
      <c r="F25" s="37">
        <v>52433</v>
      </c>
      <c r="G25" s="37">
        <v>56284</v>
      </c>
      <c r="H25" s="37">
        <v>59287</v>
      </c>
      <c r="I25" s="37">
        <v>67152</v>
      </c>
      <c r="J25" s="37">
        <v>67551</v>
      </c>
      <c r="K25" s="37">
        <v>68563</v>
      </c>
      <c r="L25" s="37">
        <v>67317</v>
      </c>
      <c r="M25" s="37">
        <v>67577</v>
      </c>
      <c r="N25" s="37">
        <v>68566</v>
      </c>
      <c r="O25" s="37">
        <v>69400</v>
      </c>
      <c r="P25" s="37">
        <v>69722</v>
      </c>
      <c r="Q25" s="37">
        <v>67732</v>
      </c>
      <c r="R25" s="37">
        <v>69230</v>
      </c>
      <c r="S25" s="37">
        <v>72976</v>
      </c>
      <c r="T25" s="37">
        <v>74967</v>
      </c>
      <c r="U25" s="37">
        <v>77940</v>
      </c>
      <c r="V25" s="37">
        <v>83182</v>
      </c>
      <c r="W25" s="37">
        <v>86608</v>
      </c>
      <c r="X25" s="37">
        <v>96580</v>
      </c>
      <c r="Y25" s="37">
        <v>102920</v>
      </c>
    </row>
    <row r="26" spans="1:25" x14ac:dyDescent="0.3">
      <c r="A26" s="24" t="s">
        <v>36</v>
      </c>
      <c r="B26" s="37">
        <v>28499</v>
      </c>
      <c r="C26" s="37">
        <v>30339</v>
      </c>
      <c r="D26" s="37">
        <v>33514</v>
      </c>
      <c r="E26" s="37">
        <v>37970</v>
      </c>
      <c r="F26" s="37">
        <v>34517</v>
      </c>
      <c r="G26" s="37">
        <v>36906</v>
      </c>
      <c r="H26" s="37">
        <v>35708</v>
      </c>
      <c r="I26" s="37" t="s">
        <v>1</v>
      </c>
      <c r="J26" s="37" t="s">
        <v>1</v>
      </c>
      <c r="K26" s="37">
        <v>21878</v>
      </c>
      <c r="L26" s="37" t="s">
        <v>1</v>
      </c>
      <c r="M26" s="37">
        <v>27319</v>
      </c>
      <c r="N26" s="37">
        <v>31529</v>
      </c>
      <c r="O26" s="37">
        <v>31940</v>
      </c>
      <c r="P26" s="37">
        <v>40564</v>
      </c>
      <c r="Q26" s="37">
        <v>37211</v>
      </c>
      <c r="R26" s="37" t="s">
        <v>1</v>
      </c>
      <c r="S26" s="37">
        <v>26486</v>
      </c>
      <c r="T26" s="37">
        <v>27150</v>
      </c>
      <c r="U26" s="37">
        <v>26095</v>
      </c>
      <c r="V26" s="37">
        <v>30881</v>
      </c>
      <c r="W26" s="37">
        <v>31837</v>
      </c>
      <c r="X26" s="37">
        <v>31261</v>
      </c>
      <c r="Y26" s="37">
        <v>32844</v>
      </c>
    </row>
    <row r="27" spans="1:25" x14ac:dyDescent="0.3">
      <c r="A27" s="24" t="s">
        <v>37</v>
      </c>
      <c r="B27" s="37">
        <v>7771</v>
      </c>
      <c r="C27" s="37">
        <v>9495</v>
      </c>
      <c r="D27" s="37">
        <v>7742</v>
      </c>
      <c r="E27" s="37">
        <v>4543</v>
      </c>
      <c r="F27" s="37">
        <v>2068</v>
      </c>
      <c r="G27" s="37" t="s">
        <v>1</v>
      </c>
      <c r="H27" s="37">
        <v>1553</v>
      </c>
      <c r="I27" s="37" t="s">
        <v>1</v>
      </c>
      <c r="J27" s="37" t="s">
        <v>1</v>
      </c>
      <c r="K27" s="37" t="s">
        <v>1</v>
      </c>
      <c r="L27" s="37" t="s">
        <v>1</v>
      </c>
      <c r="M27" s="37" t="s">
        <v>1</v>
      </c>
      <c r="N27" s="37" t="s">
        <v>1</v>
      </c>
      <c r="O27" s="37" t="s">
        <v>1</v>
      </c>
      <c r="P27" s="37">
        <v>494</v>
      </c>
      <c r="Q27" s="37">
        <v>1099</v>
      </c>
      <c r="R27" s="37" t="s">
        <v>1</v>
      </c>
      <c r="S27" s="37">
        <v>1381</v>
      </c>
      <c r="T27" s="37">
        <v>887</v>
      </c>
      <c r="U27" s="37">
        <v>667</v>
      </c>
      <c r="V27" s="37">
        <v>1347</v>
      </c>
      <c r="W27" s="37">
        <v>1504</v>
      </c>
      <c r="X27" s="37">
        <v>982</v>
      </c>
      <c r="Y27" s="37">
        <v>1055</v>
      </c>
    </row>
    <row r="28" spans="1:25" x14ac:dyDescent="0.3">
      <c r="A28" s="24" t="s">
        <v>38</v>
      </c>
      <c r="B28" s="37">
        <v>19668</v>
      </c>
      <c r="C28" s="37">
        <v>19573</v>
      </c>
      <c r="D28" s="37">
        <v>24712</v>
      </c>
      <c r="E28" s="37">
        <v>32850</v>
      </c>
      <c r="F28" s="37">
        <v>32264</v>
      </c>
      <c r="G28" s="37" t="s">
        <v>1</v>
      </c>
      <c r="H28" s="37">
        <v>34065</v>
      </c>
      <c r="I28" s="37" t="s">
        <v>1</v>
      </c>
      <c r="J28" s="37" t="s">
        <v>1</v>
      </c>
      <c r="K28" s="37" t="s">
        <v>1</v>
      </c>
      <c r="L28" s="37" t="s">
        <v>1</v>
      </c>
      <c r="M28" s="37" t="s">
        <v>1</v>
      </c>
      <c r="N28" s="37" t="s">
        <v>1</v>
      </c>
      <c r="O28" s="37" t="s">
        <v>1</v>
      </c>
      <c r="P28" s="37">
        <v>40096</v>
      </c>
      <c r="Q28" s="37">
        <v>36119</v>
      </c>
      <c r="R28" s="37">
        <v>25583</v>
      </c>
      <c r="S28" s="37">
        <v>25105</v>
      </c>
      <c r="T28" s="37">
        <v>26261</v>
      </c>
      <c r="U28" s="37">
        <v>25425</v>
      </c>
      <c r="V28" s="37">
        <v>29539</v>
      </c>
      <c r="W28" s="37">
        <v>30344</v>
      </c>
      <c r="X28" s="37">
        <v>30259</v>
      </c>
      <c r="Y28" s="37">
        <v>31768</v>
      </c>
    </row>
    <row r="29" spans="1:25" x14ac:dyDescent="0.3">
      <c r="A29" s="24" t="s">
        <v>47</v>
      </c>
      <c r="B29" s="37">
        <v>21278</v>
      </c>
      <c r="C29" s="37">
        <v>20211</v>
      </c>
      <c r="D29" s="37">
        <v>18610</v>
      </c>
      <c r="E29" s="37">
        <v>16922</v>
      </c>
      <c r="F29" s="37">
        <v>15414</v>
      </c>
      <c r="G29" s="37">
        <v>18600</v>
      </c>
      <c r="H29" s="37">
        <v>27238</v>
      </c>
      <c r="I29" s="37">
        <v>23266</v>
      </c>
      <c r="J29" s="37">
        <v>20790</v>
      </c>
      <c r="K29" s="37">
        <v>19138</v>
      </c>
      <c r="L29" s="37">
        <v>20459</v>
      </c>
      <c r="M29" s="37">
        <v>22404</v>
      </c>
      <c r="N29" s="37">
        <v>26315</v>
      </c>
      <c r="O29" s="37">
        <v>25910</v>
      </c>
      <c r="P29" s="37">
        <v>24550</v>
      </c>
      <c r="Q29" s="37">
        <v>22250</v>
      </c>
      <c r="R29" s="37">
        <v>21989</v>
      </c>
      <c r="S29" s="37">
        <v>23337</v>
      </c>
      <c r="T29" s="37">
        <v>23801</v>
      </c>
      <c r="U29" s="37">
        <v>22286</v>
      </c>
      <c r="V29" s="37">
        <v>22572</v>
      </c>
      <c r="W29" s="37">
        <v>25303</v>
      </c>
      <c r="X29" s="37">
        <v>26898</v>
      </c>
      <c r="Y29" s="37">
        <v>24877</v>
      </c>
    </row>
    <row r="30" spans="1:25" x14ac:dyDescent="0.3">
      <c r="A30" s="28" t="s">
        <v>48</v>
      </c>
      <c r="B30" s="36">
        <v>211946</v>
      </c>
      <c r="C30" s="36">
        <v>209837</v>
      </c>
      <c r="D30" s="36">
        <v>205649</v>
      </c>
      <c r="E30" s="36">
        <v>206114</v>
      </c>
      <c r="F30" s="36">
        <v>215844</v>
      </c>
      <c r="G30" s="36">
        <v>240605</v>
      </c>
      <c r="H30" s="36">
        <v>243931</v>
      </c>
      <c r="I30" s="36">
        <v>249439</v>
      </c>
      <c r="J30" s="36">
        <v>239051</v>
      </c>
      <c r="K30" s="36">
        <v>244555</v>
      </c>
      <c r="L30" s="36">
        <v>244263</v>
      </c>
      <c r="M30" s="36">
        <v>242294</v>
      </c>
      <c r="N30" s="36">
        <v>242171</v>
      </c>
      <c r="O30" s="36">
        <v>239580</v>
      </c>
      <c r="P30" s="36">
        <v>237199</v>
      </c>
      <c r="Q30" s="36">
        <v>245087</v>
      </c>
      <c r="R30" s="36">
        <v>250464</v>
      </c>
      <c r="S30" s="36">
        <v>247226</v>
      </c>
      <c r="T30" s="36">
        <v>248424</v>
      </c>
      <c r="U30" s="36">
        <v>243960</v>
      </c>
      <c r="V30" s="36">
        <v>248024</v>
      </c>
      <c r="W30" s="36">
        <v>256903</v>
      </c>
      <c r="X30" s="36">
        <v>259973</v>
      </c>
      <c r="Y30" s="36">
        <v>257486</v>
      </c>
    </row>
    <row r="31" spans="1:25" x14ac:dyDescent="0.3">
      <c r="A31" s="34" t="s">
        <v>39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x14ac:dyDescent="0.3">
      <c r="A32" s="24" t="s">
        <v>2</v>
      </c>
      <c r="B32" s="37" t="s">
        <v>1</v>
      </c>
      <c r="C32" s="37">
        <v>11418</v>
      </c>
      <c r="D32" s="37" t="s">
        <v>1</v>
      </c>
      <c r="E32" s="37">
        <v>88839</v>
      </c>
      <c r="F32" s="37">
        <v>99704</v>
      </c>
      <c r="G32" s="37">
        <v>106475</v>
      </c>
      <c r="H32" s="37">
        <v>253276</v>
      </c>
      <c r="I32" s="37">
        <v>45374</v>
      </c>
      <c r="J32" s="37">
        <v>48169</v>
      </c>
      <c r="K32" s="37" t="s">
        <v>1</v>
      </c>
      <c r="L32" s="37" t="s">
        <v>1</v>
      </c>
      <c r="M32" s="37" t="s">
        <v>1</v>
      </c>
      <c r="N32" s="37">
        <v>19236</v>
      </c>
      <c r="O32" s="37">
        <v>29630</v>
      </c>
      <c r="P32" s="37">
        <v>19293</v>
      </c>
      <c r="Q32" s="37">
        <v>182209</v>
      </c>
      <c r="R32" s="37">
        <v>286673</v>
      </c>
      <c r="S32" s="37" t="s">
        <v>1</v>
      </c>
      <c r="T32" s="37">
        <v>348168</v>
      </c>
      <c r="U32" s="37">
        <v>458141</v>
      </c>
      <c r="V32" s="37">
        <v>621579</v>
      </c>
      <c r="W32" s="37">
        <v>515225</v>
      </c>
      <c r="X32" s="37">
        <v>460746</v>
      </c>
      <c r="Y32" s="37">
        <v>541983</v>
      </c>
    </row>
    <row r="33" spans="1:28" x14ac:dyDescent="0.3">
      <c r="A33" s="24" t="s">
        <v>3</v>
      </c>
      <c r="B33" s="37">
        <v>72027</v>
      </c>
      <c r="C33" s="37">
        <v>75170</v>
      </c>
      <c r="D33" s="37" t="s">
        <v>1</v>
      </c>
      <c r="E33" s="37" t="s">
        <v>1</v>
      </c>
      <c r="F33" s="37" t="s">
        <v>1</v>
      </c>
      <c r="G33" s="37" t="s">
        <v>1</v>
      </c>
      <c r="H33" s="37">
        <v>90132</v>
      </c>
      <c r="I33" s="37">
        <v>91877</v>
      </c>
      <c r="J33" s="37">
        <v>81283</v>
      </c>
      <c r="K33" s="37">
        <v>89052</v>
      </c>
      <c r="L33" s="37">
        <v>88158</v>
      </c>
      <c r="M33" s="37">
        <v>87853</v>
      </c>
      <c r="N33" s="37">
        <v>92750</v>
      </c>
      <c r="O33" s="37">
        <v>97053</v>
      </c>
      <c r="P33" s="37" t="s">
        <v>1</v>
      </c>
      <c r="Q33" s="37">
        <v>104304</v>
      </c>
      <c r="R33" s="37">
        <v>107992</v>
      </c>
      <c r="S33" s="37">
        <v>113658</v>
      </c>
      <c r="T33" s="37">
        <v>114609</v>
      </c>
      <c r="U33" s="37">
        <v>123746</v>
      </c>
      <c r="V33" s="37">
        <v>112041</v>
      </c>
      <c r="W33" s="37" t="s">
        <v>1</v>
      </c>
      <c r="X33" s="37">
        <v>123898</v>
      </c>
      <c r="Y33" s="37">
        <v>138842</v>
      </c>
    </row>
    <row r="34" spans="1:28" x14ac:dyDescent="0.3">
      <c r="A34" s="24" t="s">
        <v>4</v>
      </c>
      <c r="B34" s="37" t="s">
        <v>1</v>
      </c>
      <c r="C34" s="37" t="s">
        <v>1</v>
      </c>
      <c r="D34" s="37" t="s">
        <v>1</v>
      </c>
      <c r="E34" s="37" t="s">
        <v>1</v>
      </c>
      <c r="F34" s="37" t="s">
        <v>1</v>
      </c>
      <c r="G34" s="37">
        <v>12538</v>
      </c>
      <c r="H34" s="37" t="s">
        <v>1</v>
      </c>
      <c r="I34" s="37" t="s">
        <v>1</v>
      </c>
      <c r="J34" s="37" t="s">
        <v>1</v>
      </c>
      <c r="K34" s="37" t="s">
        <v>1</v>
      </c>
      <c r="L34" s="37" t="s">
        <v>1</v>
      </c>
      <c r="M34" s="37">
        <v>11716</v>
      </c>
      <c r="N34" s="37">
        <v>17586</v>
      </c>
      <c r="O34" s="37" t="s">
        <v>1</v>
      </c>
      <c r="P34" s="37">
        <v>43894</v>
      </c>
      <c r="Q34" s="37" t="s">
        <v>1</v>
      </c>
      <c r="R34" s="37" t="s">
        <v>1</v>
      </c>
      <c r="S34" s="37" t="s">
        <v>1</v>
      </c>
      <c r="T34" s="37" t="s">
        <v>1</v>
      </c>
      <c r="U34" s="37" t="s">
        <v>1</v>
      </c>
      <c r="V34" s="37" t="s">
        <v>1</v>
      </c>
      <c r="W34" s="37" t="s">
        <v>1</v>
      </c>
      <c r="X34" s="37">
        <v>32630</v>
      </c>
      <c r="Y34" s="37" t="s">
        <v>1</v>
      </c>
    </row>
    <row r="35" spans="1:28" x14ac:dyDescent="0.3">
      <c r="A35" s="24" t="s">
        <v>49</v>
      </c>
      <c r="B35" s="37" t="s">
        <v>1</v>
      </c>
      <c r="C35" s="37" t="s">
        <v>1</v>
      </c>
      <c r="D35" s="37" t="s">
        <v>1</v>
      </c>
      <c r="E35" s="37" t="s">
        <v>1</v>
      </c>
      <c r="F35" s="37" t="s">
        <v>1</v>
      </c>
      <c r="G35" s="37" t="s">
        <v>1</v>
      </c>
      <c r="H35" s="37">
        <v>28900</v>
      </c>
      <c r="I35" s="37">
        <v>26136</v>
      </c>
      <c r="J35" s="37">
        <v>23426</v>
      </c>
      <c r="K35" s="37">
        <v>21187</v>
      </c>
      <c r="L35" s="37">
        <v>22149</v>
      </c>
      <c r="M35" s="37">
        <v>19112</v>
      </c>
      <c r="N35" s="37">
        <v>19458</v>
      </c>
      <c r="O35" s="37">
        <v>19425</v>
      </c>
      <c r="P35" s="37">
        <v>18321</v>
      </c>
      <c r="Q35" s="37">
        <v>18351</v>
      </c>
      <c r="R35" s="37">
        <v>19783</v>
      </c>
      <c r="S35" s="37">
        <v>20431</v>
      </c>
      <c r="T35" s="37">
        <v>19947</v>
      </c>
      <c r="U35" s="37">
        <v>22739</v>
      </c>
      <c r="V35" s="37">
        <v>23512</v>
      </c>
      <c r="W35" s="37">
        <v>20567</v>
      </c>
      <c r="X35" s="37">
        <v>20899</v>
      </c>
      <c r="Y35" s="37">
        <v>21407</v>
      </c>
    </row>
    <row r="36" spans="1:28" x14ac:dyDescent="0.3">
      <c r="A36" s="24" t="s">
        <v>50</v>
      </c>
      <c r="B36" s="37" t="s">
        <v>1</v>
      </c>
      <c r="C36" s="37">
        <v>67272</v>
      </c>
      <c r="D36" s="37" t="s">
        <v>1</v>
      </c>
      <c r="E36" s="37">
        <v>134471</v>
      </c>
      <c r="F36" s="37">
        <v>166436</v>
      </c>
      <c r="G36" s="37">
        <v>170173</v>
      </c>
      <c r="H36" s="37">
        <v>308288</v>
      </c>
      <c r="I36" s="37">
        <v>109898</v>
      </c>
      <c r="J36" s="37">
        <v>95731</v>
      </c>
      <c r="K36" s="37">
        <v>151063</v>
      </c>
      <c r="L36" s="37">
        <v>199465</v>
      </c>
      <c r="M36" s="37">
        <v>262828</v>
      </c>
      <c r="N36" s="37">
        <v>75676</v>
      </c>
      <c r="O36" s="37">
        <v>83477</v>
      </c>
      <c r="P36" s="37">
        <v>59585</v>
      </c>
      <c r="Q36" s="37">
        <v>217780</v>
      </c>
      <c r="R36" s="37">
        <v>326526</v>
      </c>
      <c r="S36" s="37" t="s">
        <v>1</v>
      </c>
      <c r="T36" s="37">
        <v>392814</v>
      </c>
      <c r="U36" s="37">
        <v>510492</v>
      </c>
      <c r="V36" s="37">
        <v>672700</v>
      </c>
      <c r="W36" s="37">
        <v>560047</v>
      </c>
      <c r="X36" s="37">
        <v>506359</v>
      </c>
      <c r="Y36" s="37">
        <v>601819</v>
      </c>
    </row>
    <row r="37" spans="1:28" x14ac:dyDescent="0.3">
      <c r="A37" s="24" t="s">
        <v>51</v>
      </c>
      <c r="B37" s="37" t="s">
        <v>1</v>
      </c>
      <c r="C37" s="37">
        <v>342122</v>
      </c>
      <c r="D37" s="37" t="s">
        <v>1</v>
      </c>
      <c r="E37" s="37">
        <v>337985</v>
      </c>
      <c r="F37" s="37">
        <v>346105</v>
      </c>
      <c r="G37" s="37">
        <v>372973</v>
      </c>
      <c r="H37" s="37">
        <v>394594</v>
      </c>
      <c r="I37" s="37">
        <v>478795</v>
      </c>
      <c r="J37" s="37">
        <v>432295</v>
      </c>
      <c r="K37" s="37">
        <v>440717</v>
      </c>
      <c r="L37" s="37">
        <v>465576</v>
      </c>
      <c r="M37" s="37">
        <v>469913</v>
      </c>
      <c r="N37" s="37">
        <v>475493</v>
      </c>
      <c r="O37" s="37">
        <v>498762</v>
      </c>
      <c r="P37" s="37">
        <v>504466</v>
      </c>
      <c r="Q37" s="37">
        <v>423509</v>
      </c>
      <c r="R37" s="37">
        <v>393138</v>
      </c>
      <c r="S37" s="37" t="s">
        <v>1</v>
      </c>
      <c r="T37" s="37">
        <v>400234</v>
      </c>
      <c r="U37" s="37">
        <v>431823</v>
      </c>
      <c r="V37" s="37">
        <v>435005</v>
      </c>
      <c r="W37" s="37">
        <v>440126</v>
      </c>
      <c r="X37" s="37">
        <v>515215</v>
      </c>
      <c r="Y37" s="37">
        <v>565537</v>
      </c>
    </row>
    <row r="38" spans="1:28" x14ac:dyDescent="0.3">
      <c r="A38" s="25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8" x14ac:dyDescent="0.3">
      <c r="A39" s="59" t="s">
        <v>65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3"/>
      <c r="AA39" s="3"/>
      <c r="AB39" s="3"/>
    </row>
    <row r="40" spans="1:28" x14ac:dyDescent="0.3">
      <c r="A40" s="59" t="s">
        <v>52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3"/>
      <c r="AA40" s="3"/>
      <c r="AB40" s="3"/>
    </row>
    <row r="41" spans="1:28" x14ac:dyDescent="0.3">
      <c r="A41" s="59" t="s">
        <v>53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3"/>
      <c r="AA41" s="3"/>
      <c r="AB41" s="3"/>
    </row>
    <row r="42" spans="1:28" x14ac:dyDescent="0.3">
      <c r="A42" s="29" t="s">
        <v>59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3"/>
      <c r="AA42" s="3"/>
      <c r="AB42" s="3"/>
    </row>
    <row r="43" spans="1:28" x14ac:dyDescent="0.3">
      <c r="A43" s="25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8" x14ac:dyDescent="0.3">
      <c r="A44" s="26" t="s">
        <v>43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</sheetData>
  <mergeCells count="4">
    <mergeCell ref="A1:Y1"/>
    <mergeCell ref="A41:Y41"/>
    <mergeCell ref="A39:Y39"/>
    <mergeCell ref="A40:Y40"/>
  </mergeCells>
  <pageMargins left="0.7" right="0.7" top="0.75" bottom="0.75" header="0.3" footer="0.3"/>
  <pageSetup scale="49" orientation="landscape" r:id="rId1"/>
  <ignoredErrors>
    <ignoredError sqref="B2:W2 X2:Y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9B80-F5B5-40CE-9DA6-098DF4F7434A}">
  <sheetPr>
    <pageSetUpPr fitToPage="1"/>
  </sheetPr>
  <dimension ref="A1:AB44"/>
  <sheetViews>
    <sheetView workbookViewId="0">
      <selection sqref="A1:X1"/>
    </sheetView>
  </sheetViews>
  <sheetFormatPr defaultColWidth="9.109375" defaultRowHeight="14.4" x14ac:dyDescent="0.3"/>
  <cols>
    <col min="1" max="1" width="55.5546875" style="1" customWidth="1"/>
    <col min="2" max="12" width="11.109375" style="1" customWidth="1"/>
    <col min="13" max="13" width="11.109375" style="2" customWidth="1"/>
    <col min="14" max="24" width="11.109375" style="1" customWidth="1"/>
    <col min="25" max="16384" width="9.109375" style="1"/>
  </cols>
  <sheetData>
    <row r="1" spans="1:28" ht="30" customHeight="1" x14ac:dyDescent="0.3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/>
      <c r="Z1"/>
      <c r="AA1"/>
      <c r="AB1"/>
    </row>
    <row r="2" spans="1:28" ht="25.05" customHeight="1" x14ac:dyDescent="0.3">
      <c r="A2" s="23"/>
      <c r="B2" s="23">
        <v>2002</v>
      </c>
      <c r="C2" s="23">
        <v>2003</v>
      </c>
      <c r="D2" s="23">
        <v>2004</v>
      </c>
      <c r="E2" s="23">
        <v>2005</v>
      </c>
      <c r="F2" s="23">
        <v>2006</v>
      </c>
      <c r="G2" s="23">
        <v>2007</v>
      </c>
      <c r="H2" s="23">
        <v>2008</v>
      </c>
      <c r="I2" s="23">
        <v>2009</v>
      </c>
      <c r="J2" s="23">
        <v>2010</v>
      </c>
      <c r="K2" s="23">
        <v>2011</v>
      </c>
      <c r="L2" s="23">
        <v>2012</v>
      </c>
      <c r="M2" s="23">
        <v>2013</v>
      </c>
      <c r="N2" s="23">
        <v>2014</v>
      </c>
      <c r="O2" s="23">
        <v>2015</v>
      </c>
      <c r="P2" s="23">
        <v>2016</v>
      </c>
      <c r="Q2" s="23">
        <v>2017</v>
      </c>
      <c r="R2" s="23">
        <v>2018</v>
      </c>
      <c r="S2" s="23">
        <v>2019</v>
      </c>
      <c r="T2" s="23">
        <v>2020</v>
      </c>
      <c r="U2" s="23">
        <v>2021</v>
      </c>
      <c r="V2" s="23">
        <v>2022</v>
      </c>
      <c r="W2" s="23">
        <v>2023</v>
      </c>
      <c r="X2" s="23">
        <v>2024</v>
      </c>
      <c r="Y2"/>
      <c r="Z2"/>
      <c r="AA2"/>
      <c r="AB2"/>
    </row>
    <row r="3" spans="1:28" x14ac:dyDescent="0.3">
      <c r="A3" s="27" t="s">
        <v>0</v>
      </c>
      <c r="B3" s="41">
        <v>4.5999999999999996</v>
      </c>
      <c r="C3" s="41">
        <v>6.6</v>
      </c>
      <c r="D3" s="41">
        <v>0.9</v>
      </c>
      <c r="E3" s="41">
        <v>6.7</v>
      </c>
      <c r="F3" s="41">
        <v>7.8</v>
      </c>
      <c r="G3" s="41">
        <v>18.7</v>
      </c>
      <c r="H3" s="41">
        <v>-9.4</v>
      </c>
      <c r="I3" s="41">
        <v>-8.5</v>
      </c>
      <c r="J3" s="41">
        <v>8.3000000000000007</v>
      </c>
      <c r="K3" s="41">
        <v>8.4</v>
      </c>
      <c r="L3" s="41">
        <v>7</v>
      </c>
      <c r="M3" s="41">
        <v>-18.3</v>
      </c>
      <c r="N3" s="41">
        <v>3.6</v>
      </c>
      <c r="O3" s="41">
        <v>-2.4</v>
      </c>
      <c r="P3" s="41">
        <v>9.6</v>
      </c>
      <c r="Q3" s="41">
        <v>9.1</v>
      </c>
      <c r="R3" s="41">
        <v>2.4</v>
      </c>
      <c r="S3" s="41">
        <v>4.9000000000000004</v>
      </c>
      <c r="T3" s="41">
        <v>13.7</v>
      </c>
      <c r="U3" s="41">
        <v>14.3</v>
      </c>
      <c r="V3" s="41">
        <v>-7.9</v>
      </c>
      <c r="W3" s="41">
        <v>1.1000000000000001</v>
      </c>
      <c r="X3" s="41">
        <v>11.8</v>
      </c>
      <c r="Y3"/>
      <c r="Z3"/>
      <c r="AA3"/>
      <c r="AB3"/>
    </row>
    <row r="4" spans="1:28" x14ac:dyDescent="0.3">
      <c r="A4" s="28" t="s">
        <v>17</v>
      </c>
      <c r="B4" s="42">
        <v>7.3</v>
      </c>
      <c r="C4" s="42">
        <v>10.6</v>
      </c>
      <c r="D4" s="42">
        <v>1.2</v>
      </c>
      <c r="E4" s="42">
        <v>7.5</v>
      </c>
      <c r="F4" s="42">
        <v>6.3</v>
      </c>
      <c r="G4" s="42">
        <v>26.2</v>
      </c>
      <c r="H4" s="42">
        <v>-13.4</v>
      </c>
      <c r="I4" s="42">
        <v>-10.199999999999999</v>
      </c>
      <c r="J4" s="42">
        <v>10.9</v>
      </c>
      <c r="K4" s="42">
        <v>11.9</v>
      </c>
      <c r="L4" s="42">
        <v>9.8000000000000007</v>
      </c>
      <c r="M4" s="42">
        <v>-24.2</v>
      </c>
      <c r="N4" s="42">
        <v>5.6</v>
      </c>
      <c r="O4" s="42">
        <v>-2.9</v>
      </c>
      <c r="P4" s="42">
        <v>12.2</v>
      </c>
      <c r="Q4" s="42">
        <v>11.7</v>
      </c>
      <c r="R4" s="42">
        <v>3.7</v>
      </c>
      <c r="S4" s="42">
        <v>6.3</v>
      </c>
      <c r="T4" s="42">
        <v>18.7</v>
      </c>
      <c r="U4" s="42">
        <v>17.600000000000001</v>
      </c>
      <c r="V4" s="42">
        <v>-10.199999999999999</v>
      </c>
      <c r="W4" s="42">
        <v>1.1000000000000001</v>
      </c>
      <c r="X4" s="42">
        <v>14.6</v>
      </c>
      <c r="Y4"/>
      <c r="Z4"/>
      <c r="AA4"/>
      <c r="AB4"/>
    </row>
    <row r="5" spans="1:28" x14ac:dyDescent="0.3">
      <c r="A5" s="24" t="s">
        <v>44</v>
      </c>
      <c r="B5" s="43" t="s">
        <v>1</v>
      </c>
      <c r="C5" s="43" t="s">
        <v>1</v>
      </c>
      <c r="D5" s="43" t="s">
        <v>1</v>
      </c>
      <c r="E5" s="43">
        <v>11</v>
      </c>
      <c r="F5" s="43">
        <v>-19.8</v>
      </c>
      <c r="G5" s="43">
        <v>-25.4</v>
      </c>
      <c r="H5" s="43">
        <v>-51.3</v>
      </c>
      <c r="I5" s="43">
        <v>45</v>
      </c>
      <c r="J5" s="43" t="s">
        <v>1</v>
      </c>
      <c r="K5" s="43" t="s">
        <v>1</v>
      </c>
      <c r="L5" s="43" t="s">
        <v>1</v>
      </c>
      <c r="M5" s="43" t="s">
        <v>1</v>
      </c>
      <c r="N5" s="43">
        <v>106.6</v>
      </c>
      <c r="O5" s="43">
        <v>-42.3</v>
      </c>
      <c r="P5" s="43">
        <v>42.3</v>
      </c>
      <c r="Q5" s="43">
        <v>-24.7</v>
      </c>
      <c r="R5" s="43" t="s">
        <v>1</v>
      </c>
      <c r="S5" s="43" t="s">
        <v>1</v>
      </c>
      <c r="T5" s="43">
        <v>66.2</v>
      </c>
      <c r="U5" s="43">
        <v>3.6</v>
      </c>
      <c r="V5" s="43">
        <v>59.3</v>
      </c>
      <c r="W5" s="43">
        <v>-70.3</v>
      </c>
      <c r="X5" s="43">
        <v>22.7</v>
      </c>
      <c r="Y5"/>
      <c r="Z5"/>
      <c r="AA5"/>
      <c r="AB5"/>
    </row>
    <row r="6" spans="1:28" x14ac:dyDescent="0.3">
      <c r="A6" s="24" t="s">
        <v>45</v>
      </c>
      <c r="B6" s="43" t="s">
        <v>57</v>
      </c>
      <c r="C6" s="43" t="s">
        <v>57</v>
      </c>
      <c r="D6" s="43">
        <v>-7.6</v>
      </c>
      <c r="E6" s="43">
        <v>23.7</v>
      </c>
      <c r="F6" s="43">
        <v>171.6</v>
      </c>
      <c r="G6" s="43">
        <v>431.5</v>
      </c>
      <c r="H6" s="43">
        <v>-89.9</v>
      </c>
      <c r="I6" s="43">
        <v>-33.700000000000003</v>
      </c>
      <c r="J6" s="43">
        <v>28.3</v>
      </c>
      <c r="K6" s="43">
        <v>-6.6</v>
      </c>
      <c r="L6" s="43">
        <v>-18</v>
      </c>
      <c r="M6" s="43">
        <v>-9.3000000000000007</v>
      </c>
      <c r="N6" s="43">
        <v>10.9</v>
      </c>
      <c r="O6" s="43">
        <v>-23.5</v>
      </c>
      <c r="P6" s="43">
        <v>1843.2</v>
      </c>
      <c r="Q6" s="43">
        <v>64.5</v>
      </c>
      <c r="R6" s="43">
        <v>7.9</v>
      </c>
      <c r="S6" s="43">
        <v>13.7</v>
      </c>
      <c r="T6" s="43">
        <v>30.6</v>
      </c>
      <c r="U6" s="43">
        <v>36.799999999999997</v>
      </c>
      <c r="V6" s="43">
        <v>-19.100000000000001</v>
      </c>
      <c r="W6" s="43">
        <v>-7.6</v>
      </c>
      <c r="X6" s="43">
        <v>17.600000000000001</v>
      </c>
      <c r="Y6"/>
      <c r="Z6"/>
      <c r="AA6"/>
      <c r="AB6"/>
    </row>
    <row r="7" spans="1:28" x14ac:dyDescent="0.3">
      <c r="A7" s="24" t="s">
        <v>18</v>
      </c>
      <c r="B7" s="43">
        <v>8.5</v>
      </c>
      <c r="C7" s="43">
        <v>-8.6</v>
      </c>
      <c r="D7" s="43">
        <v>2.6</v>
      </c>
      <c r="E7" s="43">
        <v>0</v>
      </c>
      <c r="F7" s="43">
        <v>13.8</v>
      </c>
      <c r="G7" s="43">
        <v>22.1</v>
      </c>
      <c r="H7" s="43">
        <v>18.399999999999999</v>
      </c>
      <c r="I7" s="43">
        <v>-21.6</v>
      </c>
      <c r="J7" s="43" t="s">
        <v>1</v>
      </c>
      <c r="K7" s="43" t="s">
        <v>1</v>
      </c>
      <c r="L7" s="43">
        <v>-0.6</v>
      </c>
      <c r="M7" s="43">
        <v>3.6</v>
      </c>
      <c r="N7" s="43">
        <v>-8</v>
      </c>
      <c r="O7" s="43">
        <v>13.4</v>
      </c>
      <c r="P7" s="43">
        <v>11.2</v>
      </c>
      <c r="Q7" s="43">
        <v>19.7</v>
      </c>
      <c r="R7" s="43" t="s">
        <v>1</v>
      </c>
      <c r="S7" s="43" t="s">
        <v>1</v>
      </c>
      <c r="T7" s="43">
        <v>41.6</v>
      </c>
      <c r="U7" s="43">
        <v>-10.9</v>
      </c>
      <c r="V7" s="43">
        <v>-26.6</v>
      </c>
      <c r="W7" s="43">
        <v>-14.1</v>
      </c>
      <c r="X7" s="43">
        <v>2.5</v>
      </c>
      <c r="Y7"/>
      <c r="Z7"/>
      <c r="AA7"/>
      <c r="AB7"/>
    </row>
    <row r="8" spans="1:28" x14ac:dyDescent="0.3">
      <c r="A8" s="24" t="s">
        <v>19</v>
      </c>
      <c r="B8" s="43">
        <v>41.8</v>
      </c>
      <c r="C8" s="43">
        <v>-15.8</v>
      </c>
      <c r="D8" s="43">
        <v>-30.3</v>
      </c>
      <c r="E8" s="43">
        <v>81.099999999999994</v>
      </c>
      <c r="F8" s="43">
        <v>-6.1</v>
      </c>
      <c r="G8" s="43">
        <v>4.2</v>
      </c>
      <c r="H8" s="43">
        <v>20.100000000000001</v>
      </c>
      <c r="I8" s="43">
        <v>-35.200000000000003</v>
      </c>
      <c r="J8" s="43" t="s">
        <v>1</v>
      </c>
      <c r="K8" s="43" t="s">
        <v>1</v>
      </c>
      <c r="L8" s="43" t="s">
        <v>1</v>
      </c>
      <c r="M8" s="43" t="s">
        <v>1</v>
      </c>
      <c r="N8" s="43">
        <v>-9.8000000000000007</v>
      </c>
      <c r="O8" s="43">
        <v>-33.9</v>
      </c>
      <c r="P8" s="43">
        <v>-17.100000000000001</v>
      </c>
      <c r="Q8" s="43">
        <v>21.5</v>
      </c>
      <c r="R8" s="43">
        <v>11.6</v>
      </c>
      <c r="S8" s="43">
        <v>6.5</v>
      </c>
      <c r="T8" s="43">
        <v>17.3</v>
      </c>
      <c r="U8" s="43">
        <v>-4.5</v>
      </c>
      <c r="V8" s="43">
        <v>-9.3000000000000007</v>
      </c>
      <c r="W8" s="43">
        <v>5.0999999999999996</v>
      </c>
      <c r="X8" s="43">
        <v>46</v>
      </c>
      <c r="Y8"/>
      <c r="Z8"/>
      <c r="AA8"/>
      <c r="AB8"/>
    </row>
    <row r="9" spans="1:28" x14ac:dyDescent="0.3">
      <c r="A9" s="24" t="s">
        <v>20</v>
      </c>
      <c r="B9" s="43">
        <v>11.9</v>
      </c>
      <c r="C9" s="43">
        <v>5.8</v>
      </c>
      <c r="D9" s="43">
        <v>27.6</v>
      </c>
      <c r="E9" s="43">
        <v>16.5</v>
      </c>
      <c r="F9" s="43">
        <v>0.3</v>
      </c>
      <c r="G9" s="43">
        <v>-7.9</v>
      </c>
      <c r="H9" s="43">
        <v>-20</v>
      </c>
      <c r="I9" s="43">
        <v>-4.4000000000000004</v>
      </c>
      <c r="J9" s="43">
        <v>-8.8000000000000007</v>
      </c>
      <c r="K9" s="43">
        <v>12.9</v>
      </c>
      <c r="L9" s="43">
        <v>-16</v>
      </c>
      <c r="M9" s="43">
        <v>7.6</v>
      </c>
      <c r="N9" s="43">
        <v>1.4</v>
      </c>
      <c r="O9" s="43">
        <v>-5.7</v>
      </c>
      <c r="P9" s="43">
        <v>5.8</v>
      </c>
      <c r="Q9" s="43">
        <v>3.3</v>
      </c>
      <c r="R9" s="43">
        <v>6.4</v>
      </c>
      <c r="S9" s="43">
        <v>-4.5999999999999996</v>
      </c>
      <c r="T9" s="43">
        <v>18.5</v>
      </c>
      <c r="U9" s="43">
        <v>0</v>
      </c>
      <c r="V9" s="43">
        <v>-16.399999999999999</v>
      </c>
      <c r="W9" s="43">
        <v>-1.6</v>
      </c>
      <c r="X9" s="43">
        <v>1.8</v>
      </c>
      <c r="Y9"/>
      <c r="Z9"/>
      <c r="AA9"/>
      <c r="AB9"/>
    </row>
    <row r="10" spans="1:28" x14ac:dyDescent="0.3">
      <c r="A10" s="24" t="s">
        <v>21</v>
      </c>
      <c r="B10" s="43">
        <v>-25.7</v>
      </c>
      <c r="C10" s="43">
        <v>38.299999999999997</v>
      </c>
      <c r="D10" s="43">
        <v>11.8</v>
      </c>
      <c r="E10" s="43" t="s">
        <v>1</v>
      </c>
      <c r="F10" s="43" t="s">
        <v>1</v>
      </c>
      <c r="G10" s="43">
        <v>-1</v>
      </c>
      <c r="H10" s="43">
        <v>-31.6</v>
      </c>
      <c r="I10" s="43">
        <v>-61.3</v>
      </c>
      <c r="J10" s="43">
        <v>37.1</v>
      </c>
      <c r="K10" s="43">
        <v>6.2</v>
      </c>
      <c r="L10" s="43">
        <v>-6</v>
      </c>
      <c r="M10" s="43" t="s">
        <v>1</v>
      </c>
      <c r="N10" s="43" t="s">
        <v>1</v>
      </c>
      <c r="O10" s="43">
        <v>-21.6</v>
      </c>
      <c r="P10" s="43">
        <v>99.8</v>
      </c>
      <c r="Q10" s="43">
        <v>8.9</v>
      </c>
      <c r="R10" s="43">
        <v>10.4</v>
      </c>
      <c r="S10" s="43">
        <v>-6.2</v>
      </c>
      <c r="T10" s="43">
        <v>15.3</v>
      </c>
      <c r="U10" s="43" t="s">
        <v>1</v>
      </c>
      <c r="V10" s="43" t="s">
        <v>1</v>
      </c>
      <c r="W10" s="43" t="s">
        <v>1</v>
      </c>
      <c r="X10" s="43" t="s">
        <v>1</v>
      </c>
      <c r="Y10"/>
      <c r="Z10"/>
      <c r="AA10"/>
      <c r="AB10"/>
    </row>
    <row r="11" spans="1:28" x14ac:dyDescent="0.3">
      <c r="A11" s="24" t="s">
        <v>22</v>
      </c>
      <c r="B11" s="43">
        <v>20.399999999999999</v>
      </c>
      <c r="C11" s="43">
        <v>1.1000000000000001</v>
      </c>
      <c r="D11" s="43">
        <v>30.8</v>
      </c>
      <c r="E11" s="43" t="s">
        <v>1</v>
      </c>
      <c r="F11" s="43" t="s">
        <v>1</v>
      </c>
      <c r="G11" s="43">
        <v>-9.5</v>
      </c>
      <c r="H11" s="43">
        <v>-17.100000000000001</v>
      </c>
      <c r="I11" s="43">
        <v>6.9</v>
      </c>
      <c r="J11" s="43">
        <v>-12.1</v>
      </c>
      <c r="K11" s="43">
        <v>13.6</v>
      </c>
      <c r="L11" s="43">
        <v>-17</v>
      </c>
      <c r="M11" s="43" t="s">
        <v>1</v>
      </c>
      <c r="N11" s="43" t="s">
        <v>1</v>
      </c>
      <c r="O11" s="43">
        <v>-3.2</v>
      </c>
      <c r="P11" s="43">
        <v>-6.2</v>
      </c>
      <c r="Q11" s="43">
        <v>1.8</v>
      </c>
      <c r="R11" s="43">
        <v>5.2</v>
      </c>
      <c r="S11" s="43">
        <v>-4.0999999999999996</v>
      </c>
      <c r="T11" s="43">
        <v>19.5</v>
      </c>
      <c r="U11" s="43" t="s">
        <v>1</v>
      </c>
      <c r="V11" s="43" t="s">
        <v>1</v>
      </c>
      <c r="W11" s="43" t="s">
        <v>1</v>
      </c>
      <c r="X11" s="43" t="s">
        <v>1</v>
      </c>
      <c r="Y11"/>
      <c r="Z11"/>
      <c r="AA11"/>
      <c r="AB11"/>
    </row>
    <row r="12" spans="1:28" x14ac:dyDescent="0.3">
      <c r="A12" s="24" t="s">
        <v>23</v>
      </c>
      <c r="B12" s="43">
        <v>3.6</v>
      </c>
      <c r="C12" s="43" t="s">
        <v>1</v>
      </c>
      <c r="D12" s="43" t="s">
        <v>1</v>
      </c>
      <c r="E12" s="43" t="s">
        <v>1</v>
      </c>
      <c r="F12" s="43" t="s">
        <v>1</v>
      </c>
      <c r="G12" s="43" t="s">
        <v>1</v>
      </c>
      <c r="H12" s="43">
        <v>13.7</v>
      </c>
      <c r="I12" s="43">
        <v>-6</v>
      </c>
      <c r="J12" s="43">
        <v>11.5</v>
      </c>
      <c r="K12" s="43">
        <v>8.6999999999999993</v>
      </c>
      <c r="L12" s="43">
        <v>14.3</v>
      </c>
      <c r="M12" s="43">
        <v>13.4</v>
      </c>
      <c r="N12" s="43">
        <v>1.9</v>
      </c>
      <c r="O12" s="43" t="s">
        <v>1</v>
      </c>
      <c r="P12" s="43" t="s">
        <v>1</v>
      </c>
      <c r="Q12" s="43">
        <v>1.5</v>
      </c>
      <c r="R12" s="43">
        <v>19.100000000000001</v>
      </c>
      <c r="S12" s="43">
        <v>-3.5</v>
      </c>
      <c r="T12" s="43">
        <v>7.4</v>
      </c>
      <c r="U12" s="43">
        <v>-2.4</v>
      </c>
      <c r="V12" s="43" t="s">
        <v>1</v>
      </c>
      <c r="W12" s="43" t="s">
        <v>1</v>
      </c>
      <c r="X12" s="43">
        <v>3.7</v>
      </c>
      <c r="Y12"/>
      <c r="Z12"/>
      <c r="AA12"/>
      <c r="AB12"/>
    </row>
    <row r="13" spans="1:28" x14ac:dyDescent="0.3">
      <c r="A13" s="24" t="s">
        <v>24</v>
      </c>
      <c r="B13" s="43">
        <v>4.4000000000000004</v>
      </c>
      <c r="C13" s="43">
        <v>14</v>
      </c>
      <c r="D13" s="43">
        <v>-14.4</v>
      </c>
      <c r="E13" s="43">
        <v>4.4000000000000004</v>
      </c>
      <c r="F13" s="43">
        <v>15.9</v>
      </c>
      <c r="G13" s="43">
        <v>1.2</v>
      </c>
      <c r="H13" s="43">
        <v>0.7</v>
      </c>
      <c r="I13" s="43">
        <v>-12.2</v>
      </c>
      <c r="J13" s="43">
        <v>9.3000000000000007</v>
      </c>
      <c r="K13" s="43">
        <v>-2.4</v>
      </c>
      <c r="L13" s="43">
        <v>-2.7</v>
      </c>
      <c r="M13" s="43">
        <v>4.0999999999999996</v>
      </c>
      <c r="N13" s="43">
        <v>5.2</v>
      </c>
      <c r="O13" s="43">
        <v>2.1</v>
      </c>
      <c r="P13" s="43">
        <v>6.8</v>
      </c>
      <c r="Q13" s="43">
        <v>3.9</v>
      </c>
      <c r="R13" s="43">
        <v>2.6</v>
      </c>
      <c r="S13" s="43">
        <v>1.8</v>
      </c>
      <c r="T13" s="43">
        <v>8.1</v>
      </c>
      <c r="U13" s="43">
        <v>-10.9</v>
      </c>
      <c r="V13" s="43">
        <v>-2.8</v>
      </c>
      <c r="W13" s="43">
        <v>15.1</v>
      </c>
      <c r="X13" s="43">
        <v>14</v>
      </c>
      <c r="Y13"/>
      <c r="Z13"/>
      <c r="AA13"/>
      <c r="AB13"/>
    </row>
    <row r="14" spans="1:28" x14ac:dyDescent="0.3">
      <c r="A14" s="24" t="s">
        <v>25</v>
      </c>
      <c r="B14" s="43" t="s">
        <v>1</v>
      </c>
      <c r="C14" s="43" t="s">
        <v>1</v>
      </c>
      <c r="D14" s="43" t="s">
        <v>1</v>
      </c>
      <c r="E14" s="43" t="s">
        <v>1</v>
      </c>
      <c r="F14" s="43" t="s">
        <v>1</v>
      </c>
      <c r="G14" s="43" t="s">
        <v>1</v>
      </c>
      <c r="H14" s="43" t="s">
        <v>1</v>
      </c>
      <c r="I14" s="43" t="s">
        <v>1</v>
      </c>
      <c r="J14" s="43" t="s">
        <v>1</v>
      </c>
      <c r="K14" s="43" t="s">
        <v>1</v>
      </c>
      <c r="L14" s="43" t="s">
        <v>1</v>
      </c>
      <c r="M14" s="43">
        <v>86.3</v>
      </c>
      <c r="N14" s="43" t="s">
        <v>1</v>
      </c>
      <c r="O14" s="43" t="s">
        <v>1</v>
      </c>
      <c r="P14" s="43" t="s">
        <v>1</v>
      </c>
      <c r="Q14" s="43" t="s">
        <v>1</v>
      </c>
      <c r="R14" s="43" t="s">
        <v>1</v>
      </c>
      <c r="S14" s="43" t="s">
        <v>1</v>
      </c>
      <c r="T14" s="43" t="s">
        <v>1</v>
      </c>
      <c r="U14" s="43" t="s">
        <v>1</v>
      </c>
      <c r="V14" s="43" t="s">
        <v>1</v>
      </c>
      <c r="W14" s="43" t="s">
        <v>1</v>
      </c>
      <c r="X14" s="43" t="s">
        <v>1</v>
      </c>
      <c r="Y14"/>
      <c r="Z14"/>
      <c r="AA14"/>
      <c r="AB14"/>
    </row>
    <row r="15" spans="1:28" x14ac:dyDescent="0.3">
      <c r="A15" s="24" t="s">
        <v>26</v>
      </c>
      <c r="B15" s="43" t="s">
        <v>1</v>
      </c>
      <c r="C15" s="43" t="s">
        <v>1</v>
      </c>
      <c r="D15" s="43" t="s">
        <v>1</v>
      </c>
      <c r="E15" s="43" t="s">
        <v>1</v>
      </c>
      <c r="F15" s="43" t="s">
        <v>1</v>
      </c>
      <c r="G15" s="43" t="s">
        <v>1</v>
      </c>
      <c r="H15" s="43">
        <v>13</v>
      </c>
      <c r="I15" s="43">
        <v>-20</v>
      </c>
      <c r="J15" s="43">
        <v>-11.1</v>
      </c>
      <c r="K15" s="43">
        <v>-12.9</v>
      </c>
      <c r="L15" s="43">
        <v>-7.3</v>
      </c>
      <c r="M15" s="43">
        <v>-13</v>
      </c>
      <c r="N15" s="43">
        <v>-5.0999999999999996</v>
      </c>
      <c r="O15" s="43">
        <v>-5.6</v>
      </c>
      <c r="P15" s="43">
        <v>-21.2</v>
      </c>
      <c r="Q15" s="43">
        <v>31.3</v>
      </c>
      <c r="R15" s="43">
        <v>-9.6</v>
      </c>
      <c r="S15" s="43">
        <v>8.8000000000000007</v>
      </c>
      <c r="T15" s="43">
        <v>-6.4</v>
      </c>
      <c r="U15" s="43">
        <v>23.5</v>
      </c>
      <c r="V15" s="43">
        <v>7.1</v>
      </c>
      <c r="W15" s="43">
        <v>16.2</v>
      </c>
      <c r="X15" s="43">
        <v>5</v>
      </c>
      <c r="Y15"/>
      <c r="Z15"/>
      <c r="AA15"/>
      <c r="AB15"/>
    </row>
    <row r="16" spans="1:28" x14ac:dyDescent="0.3">
      <c r="A16" s="24" t="s">
        <v>27</v>
      </c>
      <c r="B16" s="43">
        <v>6.7</v>
      </c>
      <c r="C16" s="43">
        <v>-4.9000000000000004</v>
      </c>
      <c r="D16" s="43">
        <v>-3.6</v>
      </c>
      <c r="E16" s="43">
        <v>5.3</v>
      </c>
      <c r="F16" s="43">
        <v>2.2000000000000002</v>
      </c>
      <c r="G16" s="43">
        <v>4.5</v>
      </c>
      <c r="H16" s="43">
        <v>3.3</v>
      </c>
      <c r="I16" s="43">
        <v>1.9</v>
      </c>
      <c r="J16" s="43">
        <v>-0.3</v>
      </c>
      <c r="K16" s="43">
        <v>7.8</v>
      </c>
      <c r="L16" s="43">
        <v>-9.9</v>
      </c>
      <c r="M16" s="43">
        <v>-6.8</v>
      </c>
      <c r="N16" s="43">
        <v>-0.4</v>
      </c>
      <c r="O16" s="43">
        <v>-2.2999999999999998</v>
      </c>
      <c r="P16" s="43">
        <v>-12.2</v>
      </c>
      <c r="Q16" s="43">
        <v>1.4</v>
      </c>
      <c r="R16" s="43">
        <v>-0.6</v>
      </c>
      <c r="S16" s="43">
        <v>-3.4</v>
      </c>
      <c r="T16" s="43">
        <v>10.1</v>
      </c>
      <c r="U16" s="43">
        <v>1.1000000000000001</v>
      </c>
      <c r="V16" s="43">
        <v>0.6</v>
      </c>
      <c r="W16" s="43">
        <v>36.299999999999997</v>
      </c>
      <c r="X16" s="43" t="s">
        <v>1</v>
      </c>
      <c r="Y16"/>
      <c r="Z16"/>
      <c r="AA16"/>
      <c r="AB16"/>
    </row>
    <row r="17" spans="1:28" x14ac:dyDescent="0.3">
      <c r="A17" s="24" t="s">
        <v>28</v>
      </c>
      <c r="B17" s="43">
        <v>8.1999999999999993</v>
      </c>
      <c r="C17" s="43">
        <v>-1.6</v>
      </c>
      <c r="D17" s="43">
        <v>-7.6</v>
      </c>
      <c r="E17" s="43">
        <v>18.8</v>
      </c>
      <c r="F17" s="43">
        <v>-22.5</v>
      </c>
      <c r="G17" s="43">
        <v>-29</v>
      </c>
      <c r="H17" s="43">
        <v>-15.4</v>
      </c>
      <c r="I17" s="43">
        <v>23.9</v>
      </c>
      <c r="J17" s="43">
        <v>-27.3</v>
      </c>
      <c r="K17" s="43">
        <v>29.8</v>
      </c>
      <c r="L17" s="43">
        <v>19.899999999999999</v>
      </c>
      <c r="M17" s="43">
        <v>-9</v>
      </c>
      <c r="N17" s="43">
        <v>2.8</v>
      </c>
      <c r="O17" s="43">
        <v>-4.9000000000000004</v>
      </c>
      <c r="P17" s="43">
        <v>-0.9</v>
      </c>
      <c r="Q17" s="43">
        <v>17.600000000000001</v>
      </c>
      <c r="R17" s="43">
        <v>-2.2999999999999998</v>
      </c>
      <c r="S17" s="43">
        <v>-7.4</v>
      </c>
      <c r="T17" s="43">
        <v>25.2</v>
      </c>
      <c r="U17" s="43">
        <v>2.4</v>
      </c>
      <c r="V17" s="43">
        <v>5.5</v>
      </c>
      <c r="W17" s="43">
        <v>1.7</v>
      </c>
      <c r="X17" s="43">
        <v>19.899999999999999</v>
      </c>
      <c r="Y17"/>
      <c r="Z17"/>
      <c r="AA17"/>
      <c r="AB17"/>
    </row>
    <row r="18" spans="1:28" x14ac:dyDescent="0.3">
      <c r="A18" s="24" t="s">
        <v>29</v>
      </c>
      <c r="B18" s="43">
        <v>6.4</v>
      </c>
      <c r="C18" s="43">
        <v>-5.6</v>
      </c>
      <c r="D18" s="43">
        <v>-2.6</v>
      </c>
      <c r="E18" s="43">
        <v>2.2000000000000002</v>
      </c>
      <c r="F18" s="43">
        <v>9.1</v>
      </c>
      <c r="G18" s="43">
        <v>11.2</v>
      </c>
      <c r="H18" s="43">
        <v>5.6</v>
      </c>
      <c r="I18" s="43">
        <v>-0.1</v>
      </c>
      <c r="J18" s="43">
        <v>2.5</v>
      </c>
      <c r="K18" s="43">
        <v>6.1</v>
      </c>
      <c r="L18" s="43">
        <v>-12.8</v>
      </c>
      <c r="M18" s="43">
        <v>-6.5</v>
      </c>
      <c r="N18" s="43">
        <v>-0.8</v>
      </c>
      <c r="O18" s="43">
        <v>-2</v>
      </c>
      <c r="P18" s="43">
        <v>-13.8</v>
      </c>
      <c r="Q18" s="43">
        <v>-1.5</v>
      </c>
      <c r="R18" s="43">
        <v>-0.3</v>
      </c>
      <c r="S18" s="43">
        <v>-2.5</v>
      </c>
      <c r="T18" s="43">
        <v>7</v>
      </c>
      <c r="U18" s="43">
        <v>0.8</v>
      </c>
      <c r="V18" s="43">
        <v>-0.6</v>
      </c>
      <c r="W18" s="43">
        <v>45.9</v>
      </c>
      <c r="X18" s="43" t="s">
        <v>1</v>
      </c>
      <c r="Y18"/>
      <c r="Z18"/>
      <c r="AA18"/>
      <c r="AB18"/>
    </row>
    <row r="19" spans="1:28" x14ac:dyDescent="0.3">
      <c r="A19" s="24" t="s">
        <v>30</v>
      </c>
      <c r="B19" s="43">
        <v>9.1</v>
      </c>
      <c r="C19" s="43">
        <v>-5.9</v>
      </c>
      <c r="D19" s="43">
        <v>-7.7</v>
      </c>
      <c r="E19" s="43">
        <v>13.4</v>
      </c>
      <c r="F19" s="43">
        <v>6.9</v>
      </c>
      <c r="G19" s="43" t="s">
        <v>1</v>
      </c>
      <c r="H19" s="43" t="s">
        <v>1</v>
      </c>
      <c r="I19" s="43">
        <v>-21.4</v>
      </c>
      <c r="J19" s="43">
        <v>7.4</v>
      </c>
      <c r="K19" s="43">
        <v>18.5</v>
      </c>
      <c r="L19" s="43">
        <v>15.7</v>
      </c>
      <c r="M19" s="43">
        <v>-3.8</v>
      </c>
      <c r="N19" s="43">
        <v>-0.8</v>
      </c>
      <c r="O19" s="43">
        <v>-3.9</v>
      </c>
      <c r="P19" s="43">
        <v>-62.2</v>
      </c>
      <c r="Q19" s="43">
        <v>-44.8</v>
      </c>
      <c r="R19" s="43">
        <v>-6.6</v>
      </c>
      <c r="S19" s="43">
        <v>6.5</v>
      </c>
      <c r="T19" s="43">
        <v>2.2999999999999998</v>
      </c>
      <c r="U19" s="43">
        <v>16.8</v>
      </c>
      <c r="V19" s="43">
        <v>22.4</v>
      </c>
      <c r="W19" s="43" t="s">
        <v>1</v>
      </c>
      <c r="X19" s="43" t="s">
        <v>1</v>
      </c>
      <c r="Y19"/>
      <c r="Z19"/>
      <c r="AA19"/>
      <c r="AB19"/>
    </row>
    <row r="20" spans="1:28" x14ac:dyDescent="0.3">
      <c r="A20" s="24" t="s">
        <v>31</v>
      </c>
      <c r="B20" s="43" t="s">
        <v>1</v>
      </c>
      <c r="C20" s="43" t="s">
        <v>1</v>
      </c>
      <c r="D20" s="43" t="s">
        <v>1</v>
      </c>
      <c r="E20" s="43">
        <v>24.8</v>
      </c>
      <c r="F20" s="43">
        <v>11.7</v>
      </c>
      <c r="G20" s="43">
        <v>12</v>
      </c>
      <c r="H20" s="43">
        <v>539.4</v>
      </c>
      <c r="I20" s="43">
        <v>-22.3</v>
      </c>
      <c r="J20" s="43">
        <v>6.8</v>
      </c>
      <c r="K20" s="43">
        <v>20.9</v>
      </c>
      <c r="L20" s="43">
        <v>16.2</v>
      </c>
      <c r="M20" s="43">
        <v>-5.2</v>
      </c>
      <c r="N20" s="43">
        <v>-0.6</v>
      </c>
      <c r="O20" s="43">
        <v>-4.5</v>
      </c>
      <c r="P20" s="43">
        <v>-67.400000000000006</v>
      </c>
      <c r="Q20" s="43">
        <v>-60.5</v>
      </c>
      <c r="R20" s="43">
        <v>-6.4</v>
      </c>
      <c r="S20" s="43">
        <v>9.8000000000000007</v>
      </c>
      <c r="T20" s="43">
        <v>11.6</v>
      </c>
      <c r="U20" s="43">
        <v>13.6</v>
      </c>
      <c r="V20" s="43">
        <v>19.899999999999999</v>
      </c>
      <c r="W20" s="43">
        <v>10.5</v>
      </c>
      <c r="X20" s="43">
        <v>11.2</v>
      </c>
      <c r="Y20"/>
      <c r="Z20"/>
      <c r="AA20"/>
      <c r="AB20"/>
    </row>
    <row r="21" spans="1:28" x14ac:dyDescent="0.3">
      <c r="A21" s="24" t="s">
        <v>32</v>
      </c>
      <c r="B21" s="43" t="s">
        <v>1</v>
      </c>
      <c r="C21" s="43" t="s">
        <v>1</v>
      </c>
      <c r="D21" s="43" t="s">
        <v>1</v>
      </c>
      <c r="E21" s="43" t="s">
        <v>1</v>
      </c>
      <c r="F21" s="43" t="s">
        <v>1</v>
      </c>
      <c r="G21" s="43" t="s">
        <v>1</v>
      </c>
      <c r="H21" s="43" t="s">
        <v>1</v>
      </c>
      <c r="I21" s="43" t="s">
        <v>1</v>
      </c>
      <c r="J21" s="43" t="s">
        <v>1</v>
      </c>
      <c r="K21" s="43" t="s">
        <v>1</v>
      </c>
      <c r="L21" s="43" t="s">
        <v>1</v>
      </c>
      <c r="M21" s="43" t="s">
        <v>1</v>
      </c>
      <c r="N21" s="43" t="s">
        <v>1</v>
      </c>
      <c r="O21" s="43" t="s">
        <v>1</v>
      </c>
      <c r="P21" s="43" t="s">
        <v>1</v>
      </c>
      <c r="Q21" s="43" t="s">
        <v>1</v>
      </c>
      <c r="R21" s="43" t="s">
        <v>1</v>
      </c>
      <c r="S21" s="43" t="s">
        <v>57</v>
      </c>
      <c r="T21" s="43" t="s">
        <v>57</v>
      </c>
      <c r="U21" s="43" t="s">
        <v>1</v>
      </c>
      <c r="V21" s="43" t="s">
        <v>1</v>
      </c>
      <c r="W21" s="43" t="s">
        <v>1</v>
      </c>
      <c r="X21" s="43">
        <v>51.5</v>
      </c>
      <c r="Y21"/>
      <c r="Z21"/>
      <c r="AA21"/>
      <c r="AB21"/>
    </row>
    <row r="22" spans="1:28" x14ac:dyDescent="0.3">
      <c r="A22" s="24" t="s">
        <v>46</v>
      </c>
      <c r="B22" s="43" t="s">
        <v>1</v>
      </c>
      <c r="C22" s="43" t="s">
        <v>1</v>
      </c>
      <c r="D22" s="43" t="s">
        <v>1</v>
      </c>
      <c r="E22" s="43" t="s">
        <v>1</v>
      </c>
      <c r="F22" s="43" t="s">
        <v>1</v>
      </c>
      <c r="G22" s="43" t="s">
        <v>1</v>
      </c>
      <c r="H22" s="43" t="s">
        <v>1</v>
      </c>
      <c r="I22" s="43" t="s">
        <v>1</v>
      </c>
      <c r="J22" s="43" t="s">
        <v>1</v>
      </c>
      <c r="K22" s="43" t="s">
        <v>1</v>
      </c>
      <c r="L22" s="43" t="s">
        <v>1</v>
      </c>
      <c r="M22" s="43" t="s">
        <v>1</v>
      </c>
      <c r="N22" s="43" t="s">
        <v>1</v>
      </c>
      <c r="O22" s="43" t="s">
        <v>1</v>
      </c>
      <c r="P22" s="43" t="s">
        <v>1</v>
      </c>
      <c r="Q22" s="43" t="s">
        <v>1</v>
      </c>
      <c r="R22" s="43" t="s">
        <v>1</v>
      </c>
      <c r="S22" s="43">
        <v>2.7</v>
      </c>
      <c r="T22" s="43">
        <v>-9</v>
      </c>
      <c r="U22" s="43" t="s">
        <v>1</v>
      </c>
      <c r="V22" s="43" t="s">
        <v>1</v>
      </c>
      <c r="W22" s="43" t="s">
        <v>1</v>
      </c>
      <c r="X22" s="43" t="s">
        <v>1</v>
      </c>
      <c r="Y22"/>
      <c r="Z22"/>
      <c r="AA22"/>
      <c r="AB22"/>
    </row>
    <row r="23" spans="1:28" x14ac:dyDescent="0.3">
      <c r="A23" s="24" t="s">
        <v>33</v>
      </c>
      <c r="B23" s="43" t="s">
        <v>1</v>
      </c>
      <c r="C23" s="43" t="s">
        <v>1</v>
      </c>
      <c r="D23" s="43" t="s">
        <v>1</v>
      </c>
      <c r="E23" s="43" t="s">
        <v>1</v>
      </c>
      <c r="F23" s="43" t="s">
        <v>1</v>
      </c>
      <c r="G23" s="43" t="s">
        <v>1</v>
      </c>
      <c r="H23" s="43">
        <v>12.7</v>
      </c>
      <c r="I23" s="43">
        <v>0.9</v>
      </c>
      <c r="J23" s="43" t="s">
        <v>1</v>
      </c>
      <c r="K23" s="43" t="s">
        <v>1</v>
      </c>
      <c r="L23" s="43">
        <v>3.1</v>
      </c>
      <c r="M23" s="43">
        <v>1.1000000000000001</v>
      </c>
      <c r="N23" s="43" t="s">
        <v>1</v>
      </c>
      <c r="O23" s="43" t="s">
        <v>1</v>
      </c>
      <c r="P23" s="43" t="s">
        <v>1</v>
      </c>
      <c r="Q23" s="43" t="s">
        <v>1</v>
      </c>
      <c r="R23" s="43" t="s">
        <v>1</v>
      </c>
      <c r="S23" s="43" t="s">
        <v>1</v>
      </c>
      <c r="T23" s="43" t="s">
        <v>1</v>
      </c>
      <c r="U23" s="43" t="s">
        <v>1</v>
      </c>
      <c r="V23" s="43" t="s">
        <v>1</v>
      </c>
      <c r="W23" s="43" t="s">
        <v>1</v>
      </c>
      <c r="X23" s="43" t="s">
        <v>1</v>
      </c>
      <c r="Y23"/>
      <c r="Z23"/>
      <c r="AA23"/>
      <c r="AB23"/>
    </row>
    <row r="24" spans="1:28" x14ac:dyDescent="0.3">
      <c r="A24" s="24" t="s">
        <v>34</v>
      </c>
      <c r="B24" s="43" t="s">
        <v>1</v>
      </c>
      <c r="C24" s="43" t="s">
        <v>1</v>
      </c>
      <c r="D24" s="43" t="s">
        <v>1</v>
      </c>
      <c r="E24" s="43" t="s">
        <v>1</v>
      </c>
      <c r="F24" s="43" t="s">
        <v>1</v>
      </c>
      <c r="G24" s="43" t="s">
        <v>1</v>
      </c>
      <c r="H24" s="43">
        <v>2.5</v>
      </c>
      <c r="I24" s="43">
        <v>6.4</v>
      </c>
      <c r="J24" s="43" t="s">
        <v>1</v>
      </c>
      <c r="K24" s="43" t="s">
        <v>1</v>
      </c>
      <c r="L24" s="43">
        <v>60.9</v>
      </c>
      <c r="M24" s="43">
        <v>-3.8</v>
      </c>
      <c r="N24" s="43" t="s">
        <v>1</v>
      </c>
      <c r="O24" s="43" t="s">
        <v>1</v>
      </c>
      <c r="P24" s="43" t="s">
        <v>1</v>
      </c>
      <c r="Q24" s="43" t="s">
        <v>1</v>
      </c>
      <c r="R24" s="43" t="s">
        <v>1</v>
      </c>
      <c r="S24" s="43" t="s">
        <v>1</v>
      </c>
      <c r="T24" s="43" t="s">
        <v>1</v>
      </c>
      <c r="U24" s="43" t="s">
        <v>1</v>
      </c>
      <c r="V24" s="43" t="s">
        <v>1</v>
      </c>
      <c r="W24" s="43" t="s">
        <v>1</v>
      </c>
      <c r="X24" s="43" t="s">
        <v>1</v>
      </c>
      <c r="Y24"/>
      <c r="Z24"/>
      <c r="AA24"/>
      <c r="AB24"/>
    </row>
    <row r="25" spans="1:28" x14ac:dyDescent="0.3">
      <c r="A25" s="24" t="s">
        <v>35</v>
      </c>
      <c r="B25" s="43">
        <v>3.2</v>
      </c>
      <c r="C25" s="43">
        <v>2.6</v>
      </c>
      <c r="D25" s="43">
        <v>7.7</v>
      </c>
      <c r="E25" s="43">
        <v>0.8</v>
      </c>
      <c r="F25" s="43">
        <v>7.3</v>
      </c>
      <c r="G25" s="43">
        <v>5.3</v>
      </c>
      <c r="H25" s="43">
        <v>13.3</v>
      </c>
      <c r="I25" s="43">
        <v>0.6</v>
      </c>
      <c r="J25" s="43">
        <v>1.5</v>
      </c>
      <c r="K25" s="43">
        <v>-1.8</v>
      </c>
      <c r="L25" s="43">
        <v>0.4</v>
      </c>
      <c r="M25" s="43">
        <v>1.5</v>
      </c>
      <c r="N25" s="43">
        <v>1.2</v>
      </c>
      <c r="O25" s="43">
        <v>0.5</v>
      </c>
      <c r="P25" s="43">
        <v>-2.9</v>
      </c>
      <c r="Q25" s="43">
        <v>2.2000000000000002</v>
      </c>
      <c r="R25" s="43">
        <v>5.4</v>
      </c>
      <c r="S25" s="43">
        <v>2.7</v>
      </c>
      <c r="T25" s="43">
        <v>4</v>
      </c>
      <c r="U25" s="43">
        <v>6.7</v>
      </c>
      <c r="V25" s="43">
        <v>4.0999999999999996</v>
      </c>
      <c r="W25" s="43">
        <v>11.5</v>
      </c>
      <c r="X25" s="43">
        <v>6.6</v>
      </c>
      <c r="Y25"/>
      <c r="Z25"/>
      <c r="AA25"/>
      <c r="AB25"/>
    </row>
    <row r="26" spans="1:28" x14ac:dyDescent="0.3">
      <c r="A26" s="24" t="s">
        <v>36</v>
      </c>
      <c r="B26" s="43">
        <v>6.5</v>
      </c>
      <c r="C26" s="43">
        <v>10.5</v>
      </c>
      <c r="D26" s="43">
        <v>13.3</v>
      </c>
      <c r="E26" s="43">
        <v>-9.1</v>
      </c>
      <c r="F26" s="43">
        <v>6.9</v>
      </c>
      <c r="G26" s="43">
        <v>-3.2</v>
      </c>
      <c r="H26" s="43" t="s">
        <v>1</v>
      </c>
      <c r="I26" s="43" t="s">
        <v>1</v>
      </c>
      <c r="J26" s="43" t="s">
        <v>1</v>
      </c>
      <c r="K26" s="43" t="s">
        <v>1</v>
      </c>
      <c r="L26" s="43" t="s">
        <v>1</v>
      </c>
      <c r="M26" s="43">
        <v>15.4</v>
      </c>
      <c r="N26" s="43">
        <v>1.3</v>
      </c>
      <c r="O26" s="43">
        <v>27</v>
      </c>
      <c r="P26" s="43">
        <v>-8.3000000000000007</v>
      </c>
      <c r="Q26" s="43" t="s">
        <v>1</v>
      </c>
      <c r="R26" s="43" t="s">
        <v>1</v>
      </c>
      <c r="S26" s="43">
        <v>2.5</v>
      </c>
      <c r="T26" s="43">
        <v>-3.9</v>
      </c>
      <c r="U26" s="43">
        <v>18.3</v>
      </c>
      <c r="V26" s="43">
        <v>3.1</v>
      </c>
      <c r="W26" s="43">
        <v>-1.8</v>
      </c>
      <c r="X26" s="43">
        <v>5.0999999999999996</v>
      </c>
      <c r="Y26"/>
      <c r="Z26"/>
      <c r="AA26"/>
      <c r="AB26"/>
    </row>
    <row r="27" spans="1:28" x14ac:dyDescent="0.3">
      <c r="A27" s="24" t="s">
        <v>37</v>
      </c>
      <c r="B27" s="43">
        <v>22.2</v>
      </c>
      <c r="C27" s="43">
        <v>-18.5</v>
      </c>
      <c r="D27" s="43">
        <v>-41.3</v>
      </c>
      <c r="E27" s="43">
        <v>-54.5</v>
      </c>
      <c r="F27" s="43" t="s">
        <v>1</v>
      </c>
      <c r="G27" s="43" t="s">
        <v>1</v>
      </c>
      <c r="H27" s="43" t="s">
        <v>1</v>
      </c>
      <c r="I27" s="43" t="s">
        <v>1</v>
      </c>
      <c r="J27" s="43" t="s">
        <v>1</v>
      </c>
      <c r="K27" s="43" t="s">
        <v>1</v>
      </c>
      <c r="L27" s="43" t="s">
        <v>1</v>
      </c>
      <c r="M27" s="43" t="s">
        <v>1</v>
      </c>
      <c r="N27" s="43" t="s">
        <v>1</v>
      </c>
      <c r="O27" s="43" t="s">
        <v>1</v>
      </c>
      <c r="P27" s="43">
        <v>122.4</v>
      </c>
      <c r="Q27" s="43" t="s">
        <v>1</v>
      </c>
      <c r="R27" s="43" t="s">
        <v>1</v>
      </c>
      <c r="S27" s="43">
        <v>-35.799999999999997</v>
      </c>
      <c r="T27" s="43">
        <v>-24.8</v>
      </c>
      <c r="U27" s="43">
        <v>101.9</v>
      </c>
      <c r="V27" s="43">
        <v>11.7</v>
      </c>
      <c r="W27" s="43">
        <v>-34.700000000000003</v>
      </c>
      <c r="X27" s="43">
        <v>7.5</v>
      </c>
      <c r="Y27"/>
      <c r="Z27"/>
      <c r="AA27"/>
      <c r="AB27"/>
    </row>
    <row r="28" spans="1:28" x14ac:dyDescent="0.3">
      <c r="A28" s="24" t="s">
        <v>38</v>
      </c>
      <c r="B28" s="43">
        <v>-0.5</v>
      </c>
      <c r="C28" s="43">
        <v>26.3</v>
      </c>
      <c r="D28" s="43">
        <v>32.9</v>
      </c>
      <c r="E28" s="43">
        <v>-1.8</v>
      </c>
      <c r="F28" s="43" t="s">
        <v>1</v>
      </c>
      <c r="G28" s="43" t="s">
        <v>1</v>
      </c>
      <c r="H28" s="43" t="s">
        <v>1</v>
      </c>
      <c r="I28" s="43" t="s">
        <v>1</v>
      </c>
      <c r="J28" s="43" t="s">
        <v>1</v>
      </c>
      <c r="K28" s="43" t="s">
        <v>1</v>
      </c>
      <c r="L28" s="43" t="s">
        <v>1</v>
      </c>
      <c r="M28" s="43" t="s">
        <v>1</v>
      </c>
      <c r="N28" s="43" t="s">
        <v>1</v>
      </c>
      <c r="O28" s="43" t="s">
        <v>1</v>
      </c>
      <c r="P28" s="43">
        <v>-9.9</v>
      </c>
      <c r="Q28" s="43">
        <v>-29.2</v>
      </c>
      <c r="R28" s="43">
        <v>-1.9</v>
      </c>
      <c r="S28" s="43">
        <v>4.5999999999999996</v>
      </c>
      <c r="T28" s="43">
        <v>-3.2</v>
      </c>
      <c r="U28" s="43">
        <v>16.2</v>
      </c>
      <c r="V28" s="43">
        <v>2.7</v>
      </c>
      <c r="W28" s="43">
        <v>-0.3</v>
      </c>
      <c r="X28" s="43">
        <v>5</v>
      </c>
      <c r="Y28"/>
      <c r="Z28"/>
      <c r="AA28"/>
      <c r="AB28"/>
    </row>
    <row r="29" spans="1:28" x14ac:dyDescent="0.3">
      <c r="A29" s="24" t="s">
        <v>47</v>
      </c>
      <c r="B29" s="43">
        <v>-5</v>
      </c>
      <c r="C29" s="43">
        <v>-7.9</v>
      </c>
      <c r="D29" s="43">
        <v>-9.1</v>
      </c>
      <c r="E29" s="43">
        <v>-8.9</v>
      </c>
      <c r="F29" s="43">
        <v>20.7</v>
      </c>
      <c r="G29" s="43">
        <v>46.4</v>
      </c>
      <c r="H29" s="43">
        <v>-14.6</v>
      </c>
      <c r="I29" s="43">
        <v>-10.6</v>
      </c>
      <c r="J29" s="43">
        <v>-7.9</v>
      </c>
      <c r="K29" s="43">
        <v>6.9</v>
      </c>
      <c r="L29" s="43">
        <v>9.5</v>
      </c>
      <c r="M29" s="43">
        <v>17.5</v>
      </c>
      <c r="N29" s="43">
        <v>-1.5</v>
      </c>
      <c r="O29" s="43">
        <v>-5.3</v>
      </c>
      <c r="P29" s="43">
        <v>-9.4</v>
      </c>
      <c r="Q29" s="43">
        <v>-1.2</v>
      </c>
      <c r="R29" s="43">
        <v>6.1</v>
      </c>
      <c r="S29" s="43">
        <v>2</v>
      </c>
      <c r="T29" s="43">
        <v>-6.4</v>
      </c>
      <c r="U29" s="43">
        <v>1.3</v>
      </c>
      <c r="V29" s="43">
        <v>12.1</v>
      </c>
      <c r="W29" s="43">
        <v>6.3</v>
      </c>
      <c r="X29" s="43">
        <v>-7.5</v>
      </c>
      <c r="Y29"/>
      <c r="Z29"/>
      <c r="AA29"/>
      <c r="AB29"/>
    </row>
    <row r="30" spans="1:28" x14ac:dyDescent="0.3">
      <c r="A30" s="28" t="s">
        <v>48</v>
      </c>
      <c r="B30" s="42">
        <v>-1</v>
      </c>
      <c r="C30" s="42">
        <v>-2</v>
      </c>
      <c r="D30" s="42">
        <v>0.2</v>
      </c>
      <c r="E30" s="42">
        <v>4.7</v>
      </c>
      <c r="F30" s="42">
        <v>11.5</v>
      </c>
      <c r="G30" s="42">
        <v>1.4</v>
      </c>
      <c r="H30" s="42">
        <v>2.2999999999999998</v>
      </c>
      <c r="I30" s="42">
        <v>-4.2</v>
      </c>
      <c r="J30" s="42">
        <v>2.2999999999999998</v>
      </c>
      <c r="K30" s="42">
        <v>-0.1</v>
      </c>
      <c r="L30" s="42">
        <v>-0.8</v>
      </c>
      <c r="M30" s="42">
        <v>-0.1</v>
      </c>
      <c r="N30" s="42">
        <v>-1.1000000000000001</v>
      </c>
      <c r="O30" s="42">
        <v>-1</v>
      </c>
      <c r="P30" s="42">
        <v>3.3</v>
      </c>
      <c r="Q30" s="42">
        <v>2.2000000000000002</v>
      </c>
      <c r="R30" s="42">
        <v>-1.3</v>
      </c>
      <c r="S30" s="42">
        <v>0.5</v>
      </c>
      <c r="T30" s="42">
        <v>-1.8</v>
      </c>
      <c r="U30" s="42">
        <v>1.7</v>
      </c>
      <c r="V30" s="42">
        <v>3.6</v>
      </c>
      <c r="W30" s="42">
        <v>1.2</v>
      </c>
      <c r="X30" s="42">
        <v>-1</v>
      </c>
      <c r="Y30"/>
      <c r="Z30"/>
      <c r="AA30"/>
      <c r="AB30"/>
    </row>
    <row r="31" spans="1:28" x14ac:dyDescent="0.3">
      <c r="A31" s="34" t="s">
        <v>39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/>
      <c r="Z31"/>
      <c r="AA31"/>
      <c r="AB31"/>
    </row>
    <row r="32" spans="1:28" x14ac:dyDescent="0.3">
      <c r="A32" s="24" t="s">
        <v>2</v>
      </c>
      <c r="B32" s="43" t="s">
        <v>1</v>
      </c>
      <c r="C32" s="43" t="s">
        <v>1</v>
      </c>
      <c r="D32" s="43" t="s">
        <v>1</v>
      </c>
      <c r="E32" s="43">
        <v>12.2</v>
      </c>
      <c r="F32" s="43">
        <v>6.8</v>
      </c>
      <c r="G32" s="43">
        <v>137.9</v>
      </c>
      <c r="H32" s="43">
        <v>-82.1</v>
      </c>
      <c r="I32" s="43">
        <v>6.2</v>
      </c>
      <c r="J32" s="43" t="s">
        <v>1</v>
      </c>
      <c r="K32" s="43" t="s">
        <v>1</v>
      </c>
      <c r="L32" s="43" t="s">
        <v>1</v>
      </c>
      <c r="M32" s="43" t="s">
        <v>1</v>
      </c>
      <c r="N32" s="43">
        <v>54</v>
      </c>
      <c r="O32" s="43">
        <v>-34.9</v>
      </c>
      <c r="P32" s="43">
        <v>844.4</v>
      </c>
      <c r="Q32" s="43">
        <v>57.3</v>
      </c>
      <c r="R32" s="43" t="s">
        <v>1</v>
      </c>
      <c r="S32" s="43" t="s">
        <v>1</v>
      </c>
      <c r="T32" s="43">
        <v>31.6</v>
      </c>
      <c r="U32" s="43">
        <v>35.700000000000003</v>
      </c>
      <c r="V32" s="43">
        <v>-17.100000000000001</v>
      </c>
      <c r="W32" s="43">
        <v>-10.6</v>
      </c>
      <c r="X32" s="43">
        <v>17.600000000000001</v>
      </c>
      <c r="Y32"/>
      <c r="Z32"/>
      <c r="AA32"/>
      <c r="AB32"/>
    </row>
    <row r="33" spans="1:28" x14ac:dyDescent="0.3">
      <c r="A33" s="24" t="s">
        <v>3</v>
      </c>
      <c r="B33" s="43">
        <v>4.4000000000000004</v>
      </c>
      <c r="C33" s="43" t="s">
        <v>1</v>
      </c>
      <c r="D33" s="43" t="s">
        <v>1</v>
      </c>
      <c r="E33" s="43" t="s">
        <v>1</v>
      </c>
      <c r="F33" s="43" t="s">
        <v>1</v>
      </c>
      <c r="G33" s="43" t="s">
        <v>1</v>
      </c>
      <c r="H33" s="43">
        <v>1.9</v>
      </c>
      <c r="I33" s="43">
        <v>-11.5</v>
      </c>
      <c r="J33" s="43">
        <v>9.6</v>
      </c>
      <c r="K33" s="43">
        <v>-1</v>
      </c>
      <c r="L33" s="43">
        <v>-0.3</v>
      </c>
      <c r="M33" s="43">
        <v>5.6</v>
      </c>
      <c r="N33" s="43">
        <v>4.5999999999999996</v>
      </c>
      <c r="O33" s="43" t="s">
        <v>1</v>
      </c>
      <c r="P33" s="43" t="s">
        <v>1</v>
      </c>
      <c r="Q33" s="43">
        <v>3.5</v>
      </c>
      <c r="R33" s="43">
        <v>5.2</v>
      </c>
      <c r="S33" s="43">
        <v>0.8</v>
      </c>
      <c r="T33" s="43">
        <v>8</v>
      </c>
      <c r="U33" s="43">
        <v>-9.5</v>
      </c>
      <c r="V33" s="43" t="s">
        <v>1</v>
      </c>
      <c r="W33" s="43" t="s">
        <v>1</v>
      </c>
      <c r="X33" s="43">
        <v>12.1</v>
      </c>
      <c r="Y33"/>
      <c r="Z33"/>
      <c r="AA33"/>
      <c r="AB33"/>
    </row>
    <row r="34" spans="1:28" x14ac:dyDescent="0.3">
      <c r="A34" s="24" t="s">
        <v>4</v>
      </c>
      <c r="B34" s="43" t="s">
        <v>1</v>
      </c>
      <c r="C34" s="43" t="s">
        <v>1</v>
      </c>
      <c r="D34" s="43" t="s">
        <v>1</v>
      </c>
      <c r="E34" s="43" t="s">
        <v>1</v>
      </c>
      <c r="F34" s="43" t="s">
        <v>1</v>
      </c>
      <c r="G34" s="43" t="s">
        <v>1</v>
      </c>
      <c r="H34" s="43" t="s">
        <v>1</v>
      </c>
      <c r="I34" s="43" t="s">
        <v>1</v>
      </c>
      <c r="J34" s="43" t="s">
        <v>1</v>
      </c>
      <c r="K34" s="43" t="s">
        <v>1</v>
      </c>
      <c r="L34" s="43" t="s">
        <v>1</v>
      </c>
      <c r="M34" s="43">
        <v>50.1</v>
      </c>
      <c r="N34" s="43" t="s">
        <v>1</v>
      </c>
      <c r="O34" s="43" t="s">
        <v>1</v>
      </c>
      <c r="P34" s="43" t="s">
        <v>1</v>
      </c>
      <c r="Q34" s="43" t="s">
        <v>1</v>
      </c>
      <c r="R34" s="43" t="s">
        <v>1</v>
      </c>
      <c r="S34" s="43" t="s">
        <v>1</v>
      </c>
      <c r="T34" s="43" t="s">
        <v>1</v>
      </c>
      <c r="U34" s="43" t="s">
        <v>1</v>
      </c>
      <c r="V34" s="43" t="s">
        <v>1</v>
      </c>
      <c r="W34" s="43" t="s">
        <v>1</v>
      </c>
      <c r="X34" s="43" t="s">
        <v>1</v>
      </c>
      <c r="Y34"/>
      <c r="Z34"/>
      <c r="AA34"/>
      <c r="AB34"/>
    </row>
    <row r="35" spans="1:28" x14ac:dyDescent="0.3">
      <c r="A35" s="24" t="s">
        <v>49</v>
      </c>
      <c r="B35" s="43" t="s">
        <v>1</v>
      </c>
      <c r="C35" s="43" t="s">
        <v>1</v>
      </c>
      <c r="D35" s="43" t="s">
        <v>1</v>
      </c>
      <c r="E35" s="43" t="s">
        <v>1</v>
      </c>
      <c r="F35" s="43" t="s">
        <v>1</v>
      </c>
      <c r="G35" s="43" t="s">
        <v>1</v>
      </c>
      <c r="H35" s="43">
        <v>-9.6</v>
      </c>
      <c r="I35" s="43">
        <v>-10.4</v>
      </c>
      <c r="J35" s="43">
        <v>-9.6</v>
      </c>
      <c r="K35" s="43">
        <v>4.5</v>
      </c>
      <c r="L35" s="43">
        <v>-13.7</v>
      </c>
      <c r="M35" s="43">
        <v>1.8</v>
      </c>
      <c r="N35" s="43">
        <v>-0.2</v>
      </c>
      <c r="O35" s="43">
        <v>-5.7</v>
      </c>
      <c r="P35" s="43">
        <v>0.2</v>
      </c>
      <c r="Q35" s="43">
        <v>7.8</v>
      </c>
      <c r="R35" s="43">
        <v>3.3</v>
      </c>
      <c r="S35" s="43">
        <v>-2.4</v>
      </c>
      <c r="T35" s="43">
        <v>14</v>
      </c>
      <c r="U35" s="43">
        <v>3.4</v>
      </c>
      <c r="V35" s="43">
        <v>-12.5</v>
      </c>
      <c r="W35" s="43">
        <v>1.6</v>
      </c>
      <c r="X35" s="43">
        <v>2.4</v>
      </c>
      <c r="Y35"/>
      <c r="Z35"/>
      <c r="AA35"/>
      <c r="AB35"/>
    </row>
    <row r="36" spans="1:28" x14ac:dyDescent="0.3">
      <c r="A36" s="24" t="s">
        <v>50</v>
      </c>
      <c r="B36" s="43" t="s">
        <v>1</v>
      </c>
      <c r="C36" s="43" t="s">
        <v>1</v>
      </c>
      <c r="D36" s="43" t="s">
        <v>1</v>
      </c>
      <c r="E36" s="43">
        <v>23.8</v>
      </c>
      <c r="F36" s="43">
        <v>2.2000000000000002</v>
      </c>
      <c r="G36" s="43">
        <v>81.2</v>
      </c>
      <c r="H36" s="43">
        <v>-64.400000000000006</v>
      </c>
      <c r="I36" s="43">
        <v>-12.9</v>
      </c>
      <c r="J36" s="43">
        <v>57.8</v>
      </c>
      <c r="K36" s="43">
        <v>32</v>
      </c>
      <c r="L36" s="43">
        <v>31.8</v>
      </c>
      <c r="M36" s="43">
        <v>-71.2</v>
      </c>
      <c r="N36" s="43">
        <v>10.3</v>
      </c>
      <c r="O36" s="43">
        <v>-28.6</v>
      </c>
      <c r="P36" s="43">
        <v>265.5</v>
      </c>
      <c r="Q36" s="43">
        <v>49.9</v>
      </c>
      <c r="R36" s="43" t="s">
        <v>1</v>
      </c>
      <c r="S36" s="43" t="s">
        <v>1</v>
      </c>
      <c r="T36" s="43">
        <v>30</v>
      </c>
      <c r="U36" s="43">
        <v>31.8</v>
      </c>
      <c r="V36" s="43">
        <v>-16.7</v>
      </c>
      <c r="W36" s="43">
        <v>-9.6</v>
      </c>
      <c r="X36" s="43">
        <v>18.899999999999999</v>
      </c>
      <c r="Y36"/>
      <c r="Z36"/>
      <c r="AA36"/>
      <c r="AB36"/>
    </row>
    <row r="37" spans="1:28" x14ac:dyDescent="0.3">
      <c r="A37" s="24" t="s">
        <v>51</v>
      </c>
      <c r="B37" s="43" t="s">
        <v>1</v>
      </c>
      <c r="C37" s="43" t="s">
        <v>1</v>
      </c>
      <c r="D37" s="43" t="s">
        <v>1</v>
      </c>
      <c r="E37" s="43">
        <v>2.4</v>
      </c>
      <c r="F37" s="43">
        <v>7.8</v>
      </c>
      <c r="G37" s="43">
        <v>5.8</v>
      </c>
      <c r="H37" s="43">
        <v>21.3</v>
      </c>
      <c r="I37" s="43">
        <v>-9.6999999999999993</v>
      </c>
      <c r="J37" s="43">
        <v>1.9</v>
      </c>
      <c r="K37" s="43">
        <v>5.6</v>
      </c>
      <c r="L37" s="43">
        <v>0.9</v>
      </c>
      <c r="M37" s="43">
        <v>1.2</v>
      </c>
      <c r="N37" s="43">
        <v>4.9000000000000004</v>
      </c>
      <c r="O37" s="43">
        <v>1.1000000000000001</v>
      </c>
      <c r="P37" s="43">
        <v>-16</v>
      </c>
      <c r="Q37" s="43">
        <v>-7.2</v>
      </c>
      <c r="R37" s="43" t="s">
        <v>1</v>
      </c>
      <c r="S37" s="43" t="s">
        <v>1</v>
      </c>
      <c r="T37" s="43">
        <v>7.9</v>
      </c>
      <c r="U37" s="43">
        <v>0.7</v>
      </c>
      <c r="V37" s="43">
        <v>1.2</v>
      </c>
      <c r="W37" s="43">
        <v>17.100000000000001</v>
      </c>
      <c r="X37" s="43">
        <v>9.8000000000000007</v>
      </c>
      <c r="Y37"/>
      <c r="Z37"/>
      <c r="AA37"/>
      <c r="AB37"/>
    </row>
    <row r="38" spans="1:28" x14ac:dyDescent="0.3">
      <c r="A38" s="25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/>
      <c r="Z38"/>
      <c r="AA38"/>
      <c r="AB38"/>
    </row>
    <row r="39" spans="1:28" s="4" customFormat="1" x14ac:dyDescent="0.3">
      <c r="A39" s="61" t="s">
        <v>65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32"/>
      <c r="Z39" s="32"/>
      <c r="AA39" s="32"/>
      <c r="AB39" s="33"/>
    </row>
    <row r="40" spans="1:28" s="4" customFormat="1" x14ac:dyDescent="0.3">
      <c r="A40" s="61" t="s">
        <v>52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32"/>
      <c r="Z40" s="32"/>
      <c r="AA40" s="32"/>
      <c r="AB40" s="33"/>
    </row>
    <row r="41" spans="1:28" s="4" customFormat="1" x14ac:dyDescent="0.3">
      <c r="A41" s="61" t="s">
        <v>53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32"/>
      <c r="Z41" s="32"/>
      <c r="AA41" s="32"/>
      <c r="AB41" s="33"/>
    </row>
    <row r="42" spans="1:28" s="4" customFormat="1" x14ac:dyDescent="0.3">
      <c r="A42" s="30" t="s">
        <v>58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32"/>
      <c r="Z42" s="32"/>
      <c r="AA42" s="32"/>
      <c r="AB42" s="33"/>
    </row>
    <row r="43" spans="1:28" s="4" customFormat="1" x14ac:dyDescent="0.3">
      <c r="A43" s="3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33"/>
      <c r="Z43" s="33"/>
      <c r="AA43" s="33"/>
      <c r="AB43" s="33"/>
    </row>
    <row r="44" spans="1:28" s="4" customFormat="1" x14ac:dyDescent="0.3">
      <c r="A44" s="26" t="s">
        <v>43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33"/>
      <c r="Z44" s="33"/>
      <c r="AA44" s="33"/>
      <c r="AB44" s="33"/>
    </row>
  </sheetData>
  <mergeCells count="4">
    <mergeCell ref="A1:X1"/>
    <mergeCell ref="A41:X41"/>
    <mergeCell ref="A39:X39"/>
    <mergeCell ref="A40:X40"/>
  </mergeCells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GDP Summary (NEW!)</vt:lpstr>
      <vt:lpstr>Current-dollar GDP</vt:lpstr>
      <vt:lpstr>GDP growth (annual)</vt:lpstr>
      <vt:lpstr>Real (chained-dollar) GDP</vt:lpstr>
      <vt:lpstr>Real GDP growth (annual)</vt:lpstr>
      <vt:lpstr>'Current-dollar GDP'!Print_Area</vt:lpstr>
      <vt:lpstr>'GDP growth (annual)'!Print_Area</vt:lpstr>
      <vt:lpstr>'Real (chained-dollar) GDP'!Print_Area</vt:lpstr>
      <vt:lpstr>'Real GDP growth (annual)'!Print_Area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2022-01-07T21:44:11Z</cp:lastPrinted>
  <dcterms:created xsi:type="dcterms:W3CDTF">2014-09-18T23:35:00Z</dcterms:created>
  <dcterms:modified xsi:type="dcterms:W3CDTF">2026-05-17T19:13:34Z</dcterms:modified>
</cp:coreProperties>
</file>