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520" windowHeight="7995" tabRatio="768"/>
  </bookViews>
  <sheets>
    <sheet name="Show Book" sheetId="1" r:id="rId1"/>
    <sheet name="Official  SSLA RED" sheetId="3" r:id="rId2"/>
    <sheet name="Official SSLA BLUE" sheetId="21" r:id="rId3"/>
    <sheet name="RED ALSA Per Champ JR" sheetId="19" r:id="rId4"/>
    <sheet name="BLUE ALSA Per Champ JR" sheetId="6" r:id="rId5"/>
    <sheet name="RED ALSA Per Champ Int." sheetId="7" r:id="rId6"/>
    <sheet name="BLUE ALSA Per Champ Int." sheetId="8" r:id="rId7"/>
    <sheet name="RED ALSA Per Champ SR" sheetId="9" r:id="rId8"/>
    <sheet name="BLUE ALSA Per Champ SR" sheetId="10" r:id="rId9"/>
    <sheet name="RED ALSA Per Champ Novice" sheetId="11" r:id="rId10"/>
    <sheet name="RED ALSA Novice Alpaca Champ" sheetId="22" r:id="rId11"/>
    <sheet name="BLUE ALSA Per Champ Novice" sheetId="12" r:id="rId12"/>
    <sheet name="BLUE ALSA Novice Alpaca Champ" sheetId="23" r:id="rId13"/>
    <sheet name="RED ALSA Per Champ Adv Open" sheetId="13" r:id="rId14"/>
    <sheet name="RED ALSA ADV Alpaca" sheetId="24" r:id="rId15"/>
    <sheet name="BLue ALSA Per Champ Adv Open" sheetId="14" r:id="rId16"/>
    <sheet name="Blue ALSA ADV Alpaca" sheetId="25" r:id="rId17"/>
    <sheet name="RED ALSA Per Champ Masters" sheetId="15" r:id="rId18"/>
    <sheet name="RED ALSA ALpaca Masters" sheetId="26" r:id="rId19"/>
    <sheet name="BLUE ALSA Per Champ Masters" sheetId="16" r:id="rId20"/>
    <sheet name="BLUE ALSA Alpaca Master" sheetId="27" r:id="rId21"/>
    <sheet name="RED ALSA Per Champ Driving" sheetId="17" r:id="rId22"/>
    <sheet name="BLUE ALSA Per Champ Driving" sheetId="18" r:id="rId23"/>
    <sheet name="RED ALSA Per Champ Alpaca" sheetId="5" r:id="rId24"/>
    <sheet name="BLUE ALSA Per Champ Alpaca" sheetId="20" r:id="rId25"/>
  </sheets>
  <calcPr calcId="125725"/>
</workbook>
</file>

<file path=xl/calcChain.xml><?xml version="1.0" encoding="utf-8"?>
<calcChain xmlns="http://schemas.openxmlformats.org/spreadsheetml/2006/main">
  <c r="M16" i="27"/>
  <c r="M14"/>
  <c r="M12"/>
  <c r="M10"/>
  <c r="M16" i="26"/>
  <c r="M14"/>
  <c r="M12"/>
  <c r="M10"/>
  <c r="M22" i="25"/>
  <c r="M20"/>
  <c r="M18"/>
  <c r="M16"/>
  <c r="M14"/>
  <c r="M12"/>
  <c r="M10"/>
  <c r="M30" i="23"/>
  <c r="M28"/>
  <c r="M26"/>
  <c r="M24"/>
  <c r="M22"/>
  <c r="M20"/>
  <c r="M18"/>
  <c r="M16"/>
  <c r="M14"/>
  <c r="M12"/>
  <c r="M10"/>
  <c r="M22" i="24"/>
  <c r="M20"/>
  <c r="M18"/>
  <c r="M16"/>
  <c r="M14"/>
  <c r="M12"/>
  <c r="M10"/>
  <c r="M28" i="22"/>
  <c r="M26"/>
  <c r="M24"/>
  <c r="M22"/>
  <c r="M20"/>
  <c r="M18"/>
  <c r="M16"/>
  <c r="M14"/>
  <c r="M12"/>
  <c r="M10"/>
  <c r="I7" i="3" l="1"/>
  <c r="I8"/>
  <c r="I9"/>
  <c r="I10"/>
  <c r="I11"/>
  <c r="I12"/>
  <c r="I13"/>
  <c r="I14"/>
  <c r="I15"/>
  <c r="I16"/>
  <c r="I17"/>
  <c r="I18"/>
  <c r="M12" i="20" l="1"/>
  <c r="M14"/>
  <c r="M16"/>
  <c r="M18"/>
  <c r="M20"/>
  <c r="M22"/>
  <c r="M12" i="5"/>
  <c r="M14"/>
  <c r="M16"/>
  <c r="M18"/>
  <c r="M20"/>
  <c r="M22"/>
  <c r="M12" i="16"/>
  <c r="M14"/>
  <c r="M16"/>
  <c r="M12" i="15"/>
  <c r="M14"/>
  <c r="M16"/>
  <c r="M12" i="14"/>
  <c r="M14"/>
  <c r="M16"/>
  <c r="M18"/>
  <c r="M20"/>
  <c r="M22"/>
  <c r="M12" i="13"/>
  <c r="M14"/>
  <c r="M16"/>
  <c r="M18"/>
  <c r="M20"/>
  <c r="M22"/>
  <c r="M30" i="12"/>
  <c r="M28" i="11"/>
  <c r="M26"/>
  <c r="M12" i="12"/>
  <c r="M14"/>
  <c r="M16"/>
  <c r="M18"/>
  <c r="M20"/>
  <c r="M22"/>
  <c r="M24"/>
  <c r="M26"/>
  <c r="M28"/>
  <c r="M12" i="11"/>
  <c r="M14"/>
  <c r="M16"/>
  <c r="M18"/>
  <c r="M20"/>
  <c r="M22"/>
  <c r="M24"/>
  <c r="M12" i="10"/>
  <c r="M14"/>
  <c r="M16"/>
  <c r="M18"/>
  <c r="M20"/>
  <c r="M22"/>
  <c r="M12" i="9"/>
  <c r="M14"/>
  <c r="M16"/>
  <c r="M18"/>
  <c r="M20"/>
  <c r="M22"/>
  <c r="M12" i="8"/>
  <c r="M12" i="7"/>
  <c r="M12" i="6"/>
  <c r="M12" i="19"/>
  <c r="I41" i="21" l="1"/>
  <c r="J41" s="1"/>
  <c r="I40"/>
  <c r="J40" s="1"/>
  <c r="I39"/>
  <c r="J39" s="1"/>
  <c r="I38"/>
  <c r="J38" s="1"/>
  <c r="I37"/>
  <c r="J37" s="1"/>
  <c r="I36"/>
  <c r="J36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M10" i="20" l="1"/>
  <c r="M10" i="19"/>
  <c r="M10" i="18" l="1"/>
  <c r="M10" i="17"/>
  <c r="M10" i="16"/>
  <c r="M10" i="15"/>
  <c r="M10" i="14"/>
  <c r="M10" i="13"/>
  <c r="M10" i="12"/>
  <c r="M10" i="11"/>
  <c r="M10" i="10"/>
  <c r="M10" i="9"/>
  <c r="M10" i="8"/>
  <c r="M10" i="7"/>
  <c r="M10" i="6"/>
  <c r="M10" i="5"/>
  <c r="I38" i="3" l="1"/>
  <c r="I39"/>
  <c r="I40"/>
  <c r="I41"/>
  <c r="I42"/>
  <c r="I37"/>
  <c r="I25"/>
  <c r="J25" s="1"/>
  <c r="I26"/>
  <c r="J26" s="1"/>
  <c r="I27"/>
  <c r="J27" s="1"/>
  <c r="I28"/>
  <c r="J28" s="1"/>
  <c r="I29"/>
  <c r="J29" s="1"/>
  <c r="I30"/>
  <c r="J30" s="1"/>
  <c r="I31"/>
  <c r="J31" s="1"/>
  <c r="I24"/>
  <c r="J24" s="1"/>
  <c r="J9" l="1"/>
  <c r="J8"/>
  <c r="J14" l="1"/>
  <c r="J11"/>
  <c r="J12"/>
  <c r="J13"/>
  <c r="J42"/>
  <c r="J41"/>
  <c r="J40"/>
  <c r="J39"/>
  <c r="J38"/>
  <c r="J37"/>
  <c r="J16"/>
  <c r="J17"/>
  <c r="J18"/>
  <c r="J15"/>
  <c r="J10"/>
  <c r="J7"/>
  <c r="I6"/>
  <c r="J6" s="1"/>
  <c r="I5"/>
  <c r="J5" s="1"/>
</calcChain>
</file>

<file path=xl/sharedStrings.xml><?xml version="1.0" encoding="utf-8"?>
<sst xmlns="http://schemas.openxmlformats.org/spreadsheetml/2006/main" count="5359" uniqueCount="500">
  <si>
    <t>LLAMA</t>
  </si>
  <si>
    <t>ILR</t>
  </si>
  <si>
    <t>ALSA</t>
  </si>
  <si>
    <t>HANDLER</t>
  </si>
  <si>
    <t>TOTAL</t>
  </si>
  <si>
    <t>GRAND / RESERVE</t>
  </si>
  <si>
    <t xml:space="preserve"> </t>
  </si>
  <si>
    <t>RED JUDGE</t>
  </si>
  <si>
    <t>NOVICE GRAND</t>
  </si>
  <si>
    <t>ADVANCED GRAND</t>
  </si>
  <si>
    <t>BLUE JUDGE</t>
  </si>
  <si>
    <t xml:space="preserve">SSLA OVERALL PERFORMANCE (TROPHEYS) </t>
  </si>
  <si>
    <t>Divide by 24</t>
  </si>
  <si>
    <t xml:space="preserve"> SSLA OBSTACLE</t>
  </si>
  <si>
    <t>SSLA PR</t>
  </si>
  <si>
    <t>SSLA  PACK</t>
  </si>
  <si>
    <t xml:space="preserve"> SSLA PR</t>
  </si>
  <si>
    <t>SSLA PACK</t>
  </si>
  <si>
    <t>Divide by 30</t>
  </si>
  <si>
    <t>SSLA OBSTACLE</t>
  </si>
  <si>
    <t xml:space="preserve"> SSLA PACK</t>
  </si>
  <si>
    <t>CLASS #1</t>
  </si>
  <si>
    <t>OWNER/FARM</t>
  </si>
  <si>
    <t>DOB</t>
  </si>
  <si>
    <t>SHOW #</t>
  </si>
  <si>
    <t xml:space="preserve">LLAMA </t>
  </si>
  <si>
    <t>Pleasure Driving</t>
  </si>
  <si>
    <t>CLASS #2</t>
  </si>
  <si>
    <t>Obstacle Driving</t>
  </si>
  <si>
    <t>CLASS #3</t>
  </si>
  <si>
    <t>Master Pack</t>
  </si>
  <si>
    <t>CLASS #4</t>
  </si>
  <si>
    <t>Advanced Pack</t>
  </si>
  <si>
    <t>CLASS #5</t>
  </si>
  <si>
    <t>Novice Pack</t>
  </si>
  <si>
    <t>CLASS #6</t>
  </si>
  <si>
    <t>CLASS #7</t>
  </si>
  <si>
    <t>CLASS #8</t>
  </si>
  <si>
    <t>CLASS #9</t>
  </si>
  <si>
    <t>CLASS #10</t>
  </si>
  <si>
    <t>CLASS #11</t>
  </si>
  <si>
    <t>Master Obstacle</t>
  </si>
  <si>
    <t>CLASS #12</t>
  </si>
  <si>
    <t>Advanced Obstacle</t>
  </si>
  <si>
    <t>Novice Obstacle</t>
  </si>
  <si>
    <t>CLASS #14</t>
  </si>
  <si>
    <t>CLASS #15</t>
  </si>
  <si>
    <t>CLASS #16</t>
  </si>
  <si>
    <t>Junior Youth Obstacle</t>
  </si>
  <si>
    <t>Master Public Relations</t>
  </si>
  <si>
    <t>Advanced Public Relations</t>
  </si>
  <si>
    <t>Novice Public Relations</t>
  </si>
  <si>
    <t>CLASS #24</t>
  </si>
  <si>
    <t>CLASS #25</t>
  </si>
  <si>
    <t>CLASS #26</t>
  </si>
  <si>
    <t>CLASS #27</t>
  </si>
  <si>
    <t>Junior Youth Public Relations</t>
  </si>
  <si>
    <t>CLASS #28</t>
  </si>
  <si>
    <t>CLASS #29</t>
  </si>
  <si>
    <t>CLASS #30</t>
  </si>
  <si>
    <t>Junior Youth Showmanship</t>
  </si>
  <si>
    <t>Intermediate Youth Showmanship</t>
  </si>
  <si>
    <t>CLASS #39</t>
  </si>
  <si>
    <t>Senior Youth Showmanship</t>
  </si>
  <si>
    <t>CLASS #40</t>
  </si>
  <si>
    <t>CLASS #41</t>
  </si>
  <si>
    <t>Adult Showmanship</t>
  </si>
  <si>
    <t>Special Needs Showmanship</t>
  </si>
  <si>
    <t>CLASS #42</t>
  </si>
  <si>
    <t>CLASS #43</t>
  </si>
  <si>
    <t>CLASS #44</t>
  </si>
  <si>
    <t>CLASS #45</t>
  </si>
  <si>
    <t>CLASS #46</t>
  </si>
  <si>
    <t>CLASS #47</t>
  </si>
  <si>
    <t>CLASS #48</t>
  </si>
  <si>
    <t>CLASS #50</t>
  </si>
  <si>
    <t>CLASS #49</t>
  </si>
  <si>
    <t>CLASS #51</t>
  </si>
  <si>
    <t>CLASS #52</t>
  </si>
  <si>
    <t>CLASS #53</t>
  </si>
  <si>
    <t>CLASS #54</t>
  </si>
  <si>
    <t>CLASS #55</t>
  </si>
  <si>
    <t>CLASS #56</t>
  </si>
  <si>
    <t>CLASS #57</t>
  </si>
  <si>
    <t>CLASS #58</t>
  </si>
  <si>
    <t>CLASS #59</t>
  </si>
  <si>
    <t>CLASS #60</t>
  </si>
  <si>
    <t>CLASS #61</t>
  </si>
  <si>
    <t>CLASS #62</t>
  </si>
  <si>
    <t>CLASS #63</t>
  </si>
  <si>
    <t>CLASS #64</t>
  </si>
  <si>
    <t>CLASS #65</t>
  </si>
  <si>
    <t>CLASS #66</t>
  </si>
  <si>
    <t>CLASS #67</t>
  </si>
  <si>
    <t>CLASS #68</t>
  </si>
  <si>
    <t>CLASS #69</t>
  </si>
  <si>
    <t>CLASS #70</t>
  </si>
  <si>
    <t>CLASS #71</t>
  </si>
  <si>
    <t>CLASS #72</t>
  </si>
  <si>
    <t>CLASS #73</t>
  </si>
  <si>
    <t>CLASS #74</t>
  </si>
  <si>
    <t>CLASS #75</t>
  </si>
  <si>
    <t>CLASS #76</t>
  </si>
  <si>
    <t>CLASS #77</t>
  </si>
  <si>
    <t>CLASS #78</t>
  </si>
  <si>
    <t>CLASS #80</t>
  </si>
  <si>
    <t>CLASS #81</t>
  </si>
  <si>
    <t>CLASS #84</t>
  </si>
  <si>
    <t>Get of Sire</t>
  </si>
  <si>
    <t>Produce of Dam</t>
  </si>
  <si>
    <t>MASTER GRAND</t>
  </si>
  <si>
    <t>ALSA RED</t>
  </si>
  <si>
    <t>ILR RED</t>
  </si>
  <si>
    <t>ALSA BLUE</t>
  </si>
  <si>
    <t>ILR BLUE</t>
  </si>
  <si>
    <t>Special Needs Pack</t>
  </si>
  <si>
    <t>Special Needs Obstacle</t>
  </si>
  <si>
    <t>Special Needs Public Relations</t>
  </si>
  <si>
    <t>Senior Youth Performance - Grand/Reserve</t>
  </si>
  <si>
    <t>Junior Youth Performance - Grand/Reserve</t>
  </si>
  <si>
    <t>Intermediate Youth Performance - Grand/Reserve</t>
  </si>
  <si>
    <t>Novice Performance - Grand/Reserve</t>
  </si>
  <si>
    <t>Advanced Performance - Grand/Reserve</t>
  </si>
  <si>
    <t>Master Performance - Grand/Reserve</t>
  </si>
  <si>
    <t>Driving Performance - Grand/Reserve</t>
  </si>
  <si>
    <t xml:space="preserve"> Suri Wool Female  Grand/Reserve</t>
  </si>
  <si>
    <t xml:space="preserve"> Suri Wool Male  Grand/Reserve</t>
  </si>
  <si>
    <t xml:space="preserve"> Light Wool Female  Grand/Reserve</t>
  </si>
  <si>
    <t xml:space="preserve"> Light Wool Male  Grand/Reserve</t>
  </si>
  <si>
    <t xml:space="preserve"> Medium Wool Female  Grand/Reserve</t>
  </si>
  <si>
    <t xml:space="preserve"> Medium Wool Male  Grand/Reserve</t>
  </si>
  <si>
    <t xml:space="preserve"> Heavy Wool Female  Grand/Reserve</t>
  </si>
  <si>
    <t>CLASS #79</t>
  </si>
  <si>
    <t xml:space="preserve"> Heavy Wool Male  Grand/Reserve</t>
  </si>
  <si>
    <t>XXXXXX</t>
  </si>
  <si>
    <t>XXXXXXX</t>
  </si>
  <si>
    <t>XXXXX</t>
  </si>
  <si>
    <t>MASTER Performance Blue JUDGE</t>
  </si>
  <si>
    <t>MASTER Performance Red JUDGE</t>
  </si>
  <si>
    <t>ADVANCED Performance Blue JUDGE</t>
  </si>
  <si>
    <t>Novice Performance  Red JUDGE</t>
  </si>
  <si>
    <t>Novice Performance Blue JUDGE</t>
  </si>
  <si>
    <t>ADVANCED Performance Red JUDGE</t>
  </si>
  <si>
    <t>Overall Novice Preformance RED Judge</t>
  </si>
  <si>
    <t>Overall  Preformance RED Judge</t>
  </si>
  <si>
    <t>Overall Novice  Preformance BLUE Judge</t>
  </si>
  <si>
    <t>Overall  Preformance BLUE Judge</t>
  </si>
  <si>
    <t>RED PLACEMENT</t>
  </si>
  <si>
    <t>BLUE PLACEMENT</t>
  </si>
  <si>
    <t xml:space="preserve">TIE BREAKER BLUE </t>
  </si>
  <si>
    <t xml:space="preserve">TIE BREAKERS RED </t>
  </si>
  <si>
    <t xml:space="preserve">TIE BREAKERS BLUE </t>
  </si>
  <si>
    <t>CLASS #17</t>
  </si>
  <si>
    <t>CLASS #18</t>
  </si>
  <si>
    <t>CLASS #19</t>
  </si>
  <si>
    <t>CLASS #22</t>
  </si>
  <si>
    <t>CLASS #23</t>
  </si>
  <si>
    <t>CLASS #</t>
  </si>
  <si>
    <t>Juvenile Suri Wool Female</t>
  </si>
  <si>
    <t>Yearling Suri Wool Female</t>
  </si>
  <si>
    <t>2 Year old Suri Wool Female</t>
  </si>
  <si>
    <t>Adult Suri Wool Female</t>
  </si>
  <si>
    <t>Juvenile Suri Wool Male</t>
  </si>
  <si>
    <t>Yearling Suri Wool Male</t>
  </si>
  <si>
    <t>2 Year Old Suri Wool Male</t>
  </si>
  <si>
    <t>Adult Suri Wool Male</t>
  </si>
  <si>
    <t xml:space="preserve"> Juvenile Light Wool Female</t>
  </si>
  <si>
    <t xml:space="preserve"> Yearling Light Wool Female</t>
  </si>
  <si>
    <t>2-Year Old Light Wool Female</t>
  </si>
  <si>
    <t xml:space="preserve"> Adult Light Wool Female</t>
  </si>
  <si>
    <t xml:space="preserve"> Juvenile Light Wool Male</t>
  </si>
  <si>
    <t xml:space="preserve"> Yearling Light Wool Male</t>
  </si>
  <si>
    <t xml:space="preserve"> 2-Year Old Light Wool Male</t>
  </si>
  <si>
    <t>Adult Light Wool Male</t>
  </si>
  <si>
    <t xml:space="preserve"> Juvenile Medium Wool Female</t>
  </si>
  <si>
    <t>Yearling Medium Wool Female</t>
  </si>
  <si>
    <t xml:space="preserve"> 2-Year Old Medium Wool Female</t>
  </si>
  <si>
    <t>Adult Medium Wool Female</t>
  </si>
  <si>
    <t>CLASS #82</t>
  </si>
  <si>
    <t>Juvenile Medium Wool Male</t>
  </si>
  <si>
    <t>CLASS #83</t>
  </si>
  <si>
    <t>Yearling Medium Wool Male</t>
  </si>
  <si>
    <t xml:space="preserve"> 2-Year Old Medium Wool Male</t>
  </si>
  <si>
    <t>Adult Medium Wool Male</t>
  </si>
  <si>
    <t>Juvenile Heavy Wool Female</t>
  </si>
  <si>
    <t>Yearling Heavy Wool Female</t>
  </si>
  <si>
    <t>2-Year Old Heavy Wool Female</t>
  </si>
  <si>
    <t>Adult Heavy Wool Female</t>
  </si>
  <si>
    <t>Juvenile Heavy Wool Male</t>
  </si>
  <si>
    <t>Yearling Heavy Wool Male</t>
  </si>
  <si>
    <t>2-Year Old Heavy Wool Male</t>
  </si>
  <si>
    <t>Adult Heavy Wool Male</t>
  </si>
  <si>
    <t>XXXX</t>
  </si>
  <si>
    <t>Alpaca Performance - Grand/Reserve</t>
  </si>
  <si>
    <t>Yeti 110</t>
  </si>
  <si>
    <t>Exhibitors must be in ALL 3 Performance classes to be Eligible for Performance Champion.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</si>
  <si>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</si>
  <si>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t xml:space="preserve"> Applies to Youth Perfromance Classes also.</t>
  </si>
  <si>
    <r>
      <t>Driving</t>
    </r>
    <r>
      <rPr>
        <b/>
        <u/>
        <sz val="16"/>
        <color rgb="FF1F1A16"/>
        <rFont val="Arial"/>
        <family val="2"/>
      </rPr>
      <t xml:space="preserve">     </t>
    </r>
    <r>
      <rPr>
        <b/>
        <sz val="16"/>
        <color rgb="FF1F1A16"/>
        <rFont val="Arial"/>
        <family val="2"/>
      </rPr>
      <t xml:space="preserve"> Youth Alpaca </t>
    </r>
    <r>
      <rPr>
        <b/>
        <u/>
        <sz val="16"/>
        <color rgb="FF1F1A16"/>
        <rFont val="Arial"/>
        <family val="2"/>
      </rPr>
      <t xml:space="preserve">     </t>
    </r>
    <r>
      <rPr>
        <b/>
        <sz val="16"/>
        <color rgb="FF1F1A16"/>
        <rFont val="Arial"/>
        <family val="2"/>
      </rPr>
      <t xml:space="preserve"> Adv. Alpaca </t>
    </r>
    <r>
      <rPr>
        <b/>
        <u/>
        <sz val="16"/>
        <color rgb="FF1F1A16"/>
        <rFont val="Arial"/>
        <family val="2"/>
      </rPr>
      <t xml:space="preserve">     </t>
    </r>
  </si>
  <si>
    <t>Print one form for each class offered.</t>
  </si>
  <si>
    <t xml:space="preserve">Put the exhibitor’s class placing in the small box in the right hand corner and the points earned in </t>
  </si>
  <si>
    <r>
      <rPr>
        <b/>
        <sz val="24"/>
        <color rgb="FF1F1A16"/>
        <rFont val="Arial"/>
        <family val="2"/>
      </rPr>
      <t xml:space="preserve">PERFORMANCE </t>
    </r>
    <r>
      <rPr>
        <b/>
        <u/>
        <sz val="24"/>
        <color rgb="FF1F1A16"/>
        <rFont val="Arial"/>
        <family val="2"/>
      </rPr>
      <t xml:space="preserve"> </t>
    </r>
  </si>
  <si>
    <t>in the larger section.  Put X  in the square if they did not enter class.</t>
  </si>
  <si>
    <t>CHAMPION</t>
  </si>
  <si>
    <t>Total Number                                            In Class</t>
  </si>
  <si>
    <t>Exhibitor or Animal's                         Name</t>
  </si>
  <si>
    <t>Show            #</t>
  </si>
  <si>
    <t>Obstacle (Required Class)</t>
  </si>
  <si>
    <t>PR</t>
  </si>
  <si>
    <t>Pack</t>
  </si>
  <si>
    <t>Total Points</t>
  </si>
  <si>
    <t>Grand or Reserve</t>
  </si>
  <si>
    <t># of Entries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</si>
  <si>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</si>
  <si>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</si>
  <si>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</si>
  <si>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</si>
  <si>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</si>
  <si>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</si>
  <si>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</si>
  <si>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</si>
  <si>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</si>
  <si>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</si>
  <si>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2 to 4</t>
  </si>
  <si>
    <t>8 to 15</t>
  </si>
  <si>
    <t>16-23</t>
  </si>
  <si>
    <t>24-31</t>
  </si>
  <si>
    <t>32-39</t>
  </si>
  <si>
    <t>40 &amp; over</t>
  </si>
  <si>
    <t>T</t>
  </si>
  <si>
    <t>Maximus II</t>
  </si>
  <si>
    <t>Prince Wednesday</t>
  </si>
  <si>
    <t>ALSA Non Breeder Grand/Reserve</t>
  </si>
  <si>
    <t>TIE BREAKERS RED 2-3-6-9</t>
  </si>
  <si>
    <t>Fluffy</t>
  </si>
  <si>
    <t>Grand</t>
  </si>
  <si>
    <t>Reserve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</si>
  <si>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X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</si>
  <si>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t xml:space="preserve">Grand   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</si>
  <si>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X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</si>
  <si>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X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</si>
  <si>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t xml:space="preserve">Grand    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</si>
  <si>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X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</si>
  <si>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X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</si>
  <si>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X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</si>
  <si>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X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</si>
  <si>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X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</si>
  <si>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X </t>
    </r>
  </si>
  <si>
    <t>TP Jublilees Delta Jazz</t>
  </si>
  <si>
    <t>Mr. Wilbur</t>
  </si>
  <si>
    <t>Jessau's Thunder Rolls</t>
  </si>
  <si>
    <t>TB Jubilees Delta Jazz</t>
  </si>
  <si>
    <t>Maxumus II</t>
  </si>
  <si>
    <t>Jessaus Thunder Rols</t>
  </si>
  <si>
    <t xml:space="preserve"> ALSA Yearling  Non-Breeder</t>
  </si>
  <si>
    <t>ALSA  2 Year Old  Non-Breeder</t>
  </si>
  <si>
    <t xml:space="preserve"> ALSA Adult Non-Breeder</t>
  </si>
  <si>
    <t xml:space="preserve">Masson Judge -Red     </t>
  </si>
  <si>
    <t xml:space="preserve">Dixon Judge - Blue    </t>
  </si>
  <si>
    <t>Heart of Dixie Show</t>
  </si>
  <si>
    <t>September 1, 2 &amp; 3</t>
  </si>
  <si>
    <t>Senior Youth Pack</t>
  </si>
  <si>
    <t xml:space="preserve">TIE BREAKERS RED  </t>
  </si>
  <si>
    <t xml:space="preserve">TIE BREAKER  BLUE </t>
  </si>
  <si>
    <t xml:space="preserve">TIE BREAKER BLUE  </t>
  </si>
  <si>
    <t xml:space="preserve">Alpaca  </t>
  </si>
  <si>
    <t>xxxx</t>
  </si>
  <si>
    <t>Junior Youth PACK</t>
  </si>
  <si>
    <t>CLASS #13A</t>
  </si>
  <si>
    <t>Senior Youth Obstacle</t>
  </si>
  <si>
    <t>CLASS #13B</t>
  </si>
  <si>
    <t>Senior Youth Public Relations</t>
  </si>
  <si>
    <t>CLASS #20A</t>
  </si>
  <si>
    <t>CLASS #21B</t>
  </si>
  <si>
    <t>Intermeidate Youth Public Relations</t>
  </si>
  <si>
    <t>CLASS #31</t>
  </si>
  <si>
    <t>CLASS #32</t>
  </si>
  <si>
    <t>CLASS #33</t>
  </si>
  <si>
    <t>Versatility - Grand/Reserve</t>
  </si>
  <si>
    <t>CLASS #34</t>
  </si>
  <si>
    <t>CLASS #35</t>
  </si>
  <si>
    <t>CLASS #36</t>
  </si>
  <si>
    <t>CLASS #37</t>
  </si>
  <si>
    <t>CLASS #38</t>
  </si>
  <si>
    <t>CLASS#85</t>
  </si>
  <si>
    <t>HF Edition's Nicholas</t>
  </si>
  <si>
    <t>Peloquin/Peloquin's Perch</t>
  </si>
  <si>
    <t>Dorthe Peloquin</t>
  </si>
  <si>
    <t>Peloquin's Perch</t>
  </si>
  <si>
    <t>Peloquin's Decadent Choco Latte!</t>
  </si>
  <si>
    <t>Peloquin's Gorgeous Oreo Ap!</t>
  </si>
  <si>
    <t>Spotacular</t>
  </si>
  <si>
    <t>RCF Moondance</t>
  </si>
  <si>
    <t>Peloquin's Flashy "Big Nick" Girl!</t>
  </si>
  <si>
    <t>Peloquin's Oreo Splashed Ap!</t>
  </si>
  <si>
    <t>AS17171</t>
  </si>
  <si>
    <t>ALCL Hungry Jack</t>
  </si>
  <si>
    <t>Willams/Hunter's Hopes/Dreams</t>
  </si>
  <si>
    <t>Hunter Williams</t>
  </si>
  <si>
    <t>HHD Raven</t>
  </si>
  <si>
    <t>Williams/Hunter's Hopes/Dreams</t>
  </si>
  <si>
    <t>ALCL Black Velveteen</t>
  </si>
  <si>
    <t>Hunter Hope's and Dream's</t>
  </si>
  <si>
    <t>Tux's Spotted Snowflake</t>
  </si>
  <si>
    <t>Collins/Cassadellama of Inverness</t>
  </si>
  <si>
    <t>Mary Rose Collins</t>
  </si>
  <si>
    <t>Moose Hill's Speckletush</t>
  </si>
  <si>
    <t>Cassadellama Charlie</t>
  </si>
  <si>
    <t>Iniago Merlot</t>
  </si>
  <si>
    <t>West/Four Ladies and Me Farm</t>
  </si>
  <si>
    <t>Michael West</t>
  </si>
  <si>
    <t>4L&amp;M Miss Chief</t>
  </si>
  <si>
    <t>West/Four Ladies &amp;Me Farm</t>
  </si>
  <si>
    <t>4L&amp;M Evangelina</t>
  </si>
  <si>
    <t>4L&amp;M Ice Breaker</t>
  </si>
  <si>
    <t>4L&amp;M Greydor</t>
  </si>
  <si>
    <t>AlaLlama's Poca Mocha</t>
  </si>
  <si>
    <t>Miller-Borg/AlaLlama Farm</t>
  </si>
  <si>
    <t>Nancy Miller-Borg</t>
  </si>
  <si>
    <t>ALCL Silver Sensation</t>
  </si>
  <si>
    <t>Miller-Borg/Ala Llama Farm</t>
  </si>
  <si>
    <t>PPR Got 2 B Dramatic</t>
  </si>
  <si>
    <t>ALCL Live Action</t>
  </si>
  <si>
    <t>Andrews/Log Cabin Llamas</t>
  </si>
  <si>
    <t>Debbie Andrews</t>
  </si>
  <si>
    <t>10/280/10</t>
  </si>
  <si>
    <t>Overman's Black Sapphire</t>
  </si>
  <si>
    <t>Andrews/ Log Cabin Llamas</t>
  </si>
  <si>
    <t>Debbie  Andrews</t>
  </si>
  <si>
    <t>ALCL Cinderfella</t>
  </si>
  <si>
    <t>Deb Andrews</t>
  </si>
  <si>
    <t>ALCL Dominique</t>
  </si>
  <si>
    <t>ALCL BlackJack</t>
  </si>
  <si>
    <t>A1011368</t>
  </si>
  <si>
    <t>MSF Moondance</t>
  </si>
  <si>
    <t>ASC Rafael</t>
  </si>
  <si>
    <t>Kindler/Moose Hill</t>
  </si>
  <si>
    <t>Moose Hill's Midnight Ryder</t>
  </si>
  <si>
    <t>Moose Hill'sllamas/Kindler</t>
  </si>
  <si>
    <t>KR's Sher Raca</t>
  </si>
  <si>
    <t>Mashburn/King's Ransom Stables</t>
  </si>
  <si>
    <t>Stacey Mashburn</t>
  </si>
  <si>
    <t>KRS V Mater of Dance</t>
  </si>
  <si>
    <t>Stacy Mashburn</t>
  </si>
  <si>
    <t>10/26015</t>
  </si>
  <si>
    <t>KRS Vida's BiDark Design</t>
  </si>
  <si>
    <t>KR's V Amazonian Crimson Starr</t>
  </si>
  <si>
    <t>KR's Smokey Knight</t>
  </si>
  <si>
    <t>KR's V Loco Prince Chamoso</t>
  </si>
  <si>
    <t>JJ-HH's Reflextions in Silver and Gold</t>
  </si>
  <si>
    <t>V</t>
  </si>
  <si>
    <t>V Master of Dance</t>
  </si>
  <si>
    <t>V Loco Prince Chamoso</t>
  </si>
  <si>
    <t>V Smokey Knight</t>
  </si>
  <si>
    <t>KR'S Amazonion Platinum Promise</t>
  </si>
  <si>
    <t>KR's Indigo Night Starr</t>
  </si>
  <si>
    <t>Tevye's Taken by Toccoa</t>
  </si>
  <si>
    <t>Jones/PB&amp;J Llamas</t>
  </si>
  <si>
    <t>Bailey Jones</t>
  </si>
  <si>
    <t>RCF Browning</t>
  </si>
  <si>
    <t>CWL Black By Design</t>
  </si>
  <si>
    <t>Riseland's Prevoe "Leo"</t>
  </si>
  <si>
    <t>Y8424</t>
  </si>
  <si>
    <t>XXX</t>
  </si>
  <si>
    <t>xxx</t>
  </si>
  <si>
    <t>Hard Rock's Freight Train</t>
  </si>
  <si>
    <t>Y9040</t>
  </si>
  <si>
    <t>Williams/Oak Hill Farm</t>
  </si>
  <si>
    <t>Anna Williams</t>
  </si>
  <si>
    <t>Wright/Koconut Grove Stables</t>
  </si>
  <si>
    <t>Lauren Wright</t>
  </si>
  <si>
    <t>Sapaveco's Rock Starr</t>
  </si>
  <si>
    <t>Luke at Me</t>
  </si>
  <si>
    <t>ALCL The Lone Ranger</t>
  </si>
  <si>
    <t>Timberwinds Chevy Chase</t>
  </si>
  <si>
    <t>NWLF's Flash Gordon</t>
  </si>
  <si>
    <t>Mr Wilbur</t>
  </si>
  <si>
    <t>A1011036</t>
  </si>
  <si>
    <t>A1011234</t>
  </si>
  <si>
    <t>Rubeus Hagrid</t>
  </si>
  <si>
    <t>Hard Rock' High Heat</t>
  </si>
  <si>
    <t>Na11589</t>
  </si>
  <si>
    <t>KRS Duchess of Gear</t>
  </si>
  <si>
    <t>Chilien Carbartita</t>
  </si>
  <si>
    <t>na10980</t>
  </si>
  <si>
    <t>Cordelia of Noel</t>
  </si>
  <si>
    <t>na8957</t>
  </si>
  <si>
    <t>KRD Dark Design</t>
  </si>
  <si>
    <t>Starmaster</t>
  </si>
  <si>
    <t>Bidesign</t>
  </si>
  <si>
    <t>Zena Bidesign</t>
  </si>
  <si>
    <t>KRS Dark Starr</t>
  </si>
  <si>
    <t>na15253</t>
  </si>
  <si>
    <t>KRS Avalon Starr</t>
  </si>
  <si>
    <t>KRS Jasper Starr Legacy</t>
  </si>
  <si>
    <t>Vida Loca</t>
  </si>
  <si>
    <t>Playin with my Deisigner Zipper</t>
  </si>
  <si>
    <t>na10974</t>
  </si>
  <si>
    <t>na10579</t>
  </si>
  <si>
    <t>Mucosa skipped the Kissing</t>
  </si>
  <si>
    <t>Souley Mae</t>
  </si>
  <si>
    <t>Hunters Hopes and Dreams</t>
  </si>
  <si>
    <t>HHD Dark Chocolate</t>
  </si>
  <si>
    <t>Hunters Hope and Dreams</t>
  </si>
  <si>
    <t>HHD Malibu Barbie</t>
  </si>
  <si>
    <t>HHD Brandy Bear</t>
  </si>
  <si>
    <t>DDH's Lazer Design</t>
  </si>
  <si>
    <t>TIE BREAKERS RED 3-5-8-9</t>
  </si>
  <si>
    <t>TIE BREAKERS BLUE 3-5-6</t>
  </si>
  <si>
    <t>Intermediate Youth Pack</t>
  </si>
  <si>
    <t>CLASS #3A</t>
  </si>
  <si>
    <t>Alpaca Master Pack</t>
  </si>
  <si>
    <t>CLASS #4A</t>
  </si>
  <si>
    <t>Alpaca Advanced Pack</t>
  </si>
  <si>
    <t>Alpaca Novice Pack</t>
  </si>
  <si>
    <t>CLASS #11A</t>
  </si>
  <si>
    <t>Alpaca Master Obstacle</t>
  </si>
  <si>
    <t>CLASS #12A</t>
  </si>
  <si>
    <t>Alpaca Advanced Obstacle</t>
  </si>
  <si>
    <t>Alpaca Novice Obstacle</t>
  </si>
  <si>
    <t>CLASS #18A</t>
  </si>
  <si>
    <t>Alpaca Master Public Relations</t>
  </si>
  <si>
    <t>CLASS #19A</t>
  </si>
  <si>
    <t>Alpaca Advanced Public Relations</t>
  </si>
  <si>
    <t>RED Tie Breakers 3-1-5</t>
  </si>
  <si>
    <t>BLUE Tie Breakers4-5-6</t>
  </si>
  <si>
    <t>HHD Spooky Kisses</t>
  </si>
  <si>
    <t>Peloquins Hally Ween Spookie Ap!</t>
  </si>
  <si>
    <t>Intermediate Youth Obstacle</t>
  </si>
  <si>
    <t>RED Tie Breakers 2-6-7</t>
  </si>
  <si>
    <t>BLUE Tie Breakers 2-3-7</t>
  </si>
  <si>
    <t>33 OC</t>
  </si>
  <si>
    <t>22 OC</t>
  </si>
  <si>
    <t xml:space="preserve">22 OC </t>
  </si>
  <si>
    <t>39 OC</t>
  </si>
  <si>
    <t>21 OC</t>
  </si>
  <si>
    <t>RED Tie Breakers 2-6-7-1</t>
  </si>
  <si>
    <t>8 OC</t>
  </si>
  <si>
    <t>PPR TRinadad</t>
  </si>
  <si>
    <t>TIE BREAKERS RED 3-5-1-4</t>
  </si>
  <si>
    <t>TIE BREAKERS BLUE 1-4-7</t>
  </si>
  <si>
    <t>Alpaca Novice Public Relations</t>
  </si>
  <si>
    <t>17 OC</t>
  </si>
  <si>
    <t>25 OC</t>
  </si>
  <si>
    <t>BLUE Tie Breakers 1-2-7</t>
  </si>
  <si>
    <t>RED Tie Breakers 2-1-7-3</t>
  </si>
  <si>
    <t>48 OC</t>
  </si>
  <si>
    <t>47 OC</t>
  </si>
  <si>
    <t xml:space="preserve">47 OC </t>
  </si>
  <si>
    <t>Hard Rock's Freight Train/Anna Williams</t>
  </si>
  <si>
    <t>Hard Rock's Freight Train / Anna Williams</t>
  </si>
  <si>
    <t>Riseland's Prevoe "Leo" / Baily Jones</t>
  </si>
  <si>
    <t>Riseland's Prevoe "Leo"/ Baily Jones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</si>
  <si>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 Alpaca</t>
    </r>
    <r>
      <rPr>
        <b/>
        <u/>
        <sz val="14"/>
        <color rgb="FF1F1A16"/>
        <rFont val="Arial"/>
        <family val="2"/>
      </rPr>
      <t xml:space="preserve">  X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</si>
  <si>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t>Tevye's Taken by Toccoa/ Baily Jones</t>
  </si>
  <si>
    <t>Peloquin's Oreo Splashed Ap!/ Dorthe</t>
  </si>
  <si>
    <t>Luke at Me/ Lauren Wright</t>
  </si>
  <si>
    <t>Sapaveco's Rock Starr/ Lauren Wright</t>
  </si>
  <si>
    <t>RCF Browning / Bailey Jones</t>
  </si>
  <si>
    <t>Peloquin's Gorgeous Oreo Ap!/ Dorthe</t>
  </si>
  <si>
    <t>Peloquins Hally Ween Spookie Ap!/ Dorthe</t>
  </si>
  <si>
    <t>RCF Moondance/Dorthe</t>
  </si>
  <si>
    <t>KR's Indigo Night Starr/ Stacy Mashburn</t>
  </si>
  <si>
    <t>Maximus / Debbie Andrews</t>
  </si>
  <si>
    <t>Tevye's Taken by Toccoa/Bailey Jones</t>
  </si>
  <si>
    <t>Sapaveco's Rock Starr / Lauren Wright</t>
  </si>
  <si>
    <t>Peloquin's Oreo Splashed Ap!/Dorthe</t>
  </si>
  <si>
    <t>Peloquin's Decadent Choco Latte!/ Dorthe</t>
  </si>
  <si>
    <t>Luke at Me / Lauren Wright</t>
  </si>
  <si>
    <t>Peloquin's Gorgeous Oreo Ap! / Dorthe</t>
  </si>
  <si>
    <t>Peloquins Hally Ween Spookie Ap! / Dorthe</t>
  </si>
  <si>
    <t>KR's Sher Raca /Stacy Mashburn</t>
  </si>
  <si>
    <t>CWL Black By Design/Baily Jones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</si>
  <si>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Adv/Alpaca X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</si>
  <si>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t>Maximus II /Debbie Andres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</si>
  <si>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Adv./Alpaca </t>
    </r>
    <r>
      <rPr>
        <b/>
        <u/>
        <sz val="14"/>
        <color rgb="FF1F1A16"/>
        <rFont val="Arial"/>
        <family val="2"/>
      </rPr>
      <t xml:space="preserve">  X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</si>
  <si>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t>Cassadellama Charlie/ Mary Rose Collins</t>
  </si>
  <si>
    <t>Moose Hill's Speckletush/ Mary Rose Collins</t>
  </si>
  <si>
    <t>HF Edition's Nicholas/ Dorthe</t>
  </si>
  <si>
    <t>NWLF's Flash Gordon/Lauren Wright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</si>
  <si>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 Alpaca</t>
    </r>
    <r>
      <rPr>
        <b/>
        <u/>
        <sz val="14"/>
        <color rgb="FF1F1A16"/>
        <rFont val="Arial"/>
        <family val="2"/>
      </rPr>
      <t xml:space="preserve">   X  </t>
    </r>
    <r>
      <rPr>
        <b/>
        <u/>
        <sz val="16"/>
        <color rgb="FF1F1A16"/>
        <rFont val="Arial"/>
        <family val="2"/>
      </rPr>
      <t xml:space="preserve">    </t>
    </r>
  </si>
  <si>
    <t>Mr Wilbur / Lauren Wright</t>
  </si>
  <si>
    <t>Timberwinds Chevy Chase/ Lauren wright</t>
  </si>
  <si>
    <t>Tux's Spotted Snowflake/ Mary Rose Collins</t>
  </si>
  <si>
    <t>ALCL BlackJack/ Debbie Andrews</t>
  </si>
  <si>
    <t>HHD Raven/ HunterWilliams</t>
  </si>
  <si>
    <t>GRAND</t>
  </si>
  <si>
    <t>RESERVE</t>
  </si>
  <si>
    <t>Malia Olama</t>
  </si>
  <si>
    <t>Moose Hills</t>
  </si>
  <si>
    <t>XX</t>
  </si>
  <si>
    <t>ALCL Steeler</t>
  </si>
  <si>
    <t xml:space="preserve"> Hunter Williams</t>
  </si>
  <si>
    <t>Michelle Ollama</t>
  </si>
  <si>
    <t xml:space="preserve">Moose Hills </t>
  </si>
  <si>
    <t>CLASS#84</t>
  </si>
  <si>
    <t>Judge's Choice -  Judge (RED)</t>
  </si>
  <si>
    <t>Judge's Choice -  Judge (blue)</t>
  </si>
  <si>
    <t>Olivers Grey Lady</t>
  </si>
  <si>
    <t>Mashburn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</si>
</sst>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mm/dd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F1A16"/>
      <name val="Arial"/>
      <family val="2"/>
    </font>
    <font>
      <b/>
      <sz val="16"/>
      <color rgb="FF1F1A16"/>
      <name val="Arial"/>
      <family val="2"/>
    </font>
    <font>
      <b/>
      <sz val="14"/>
      <color rgb="FF1F1A16"/>
      <name val="Arial"/>
      <family val="2"/>
    </font>
    <font>
      <b/>
      <u/>
      <sz val="14"/>
      <color rgb="FF1F1A16"/>
      <name val="Arial"/>
      <family val="2"/>
    </font>
    <font>
      <b/>
      <u/>
      <sz val="16"/>
      <color rgb="FF1F1A16"/>
      <name val="Arial"/>
      <family val="2"/>
    </font>
    <font>
      <b/>
      <sz val="9"/>
      <color rgb="FFC00000"/>
      <name val="Arial"/>
      <family val="2"/>
    </font>
    <font>
      <b/>
      <sz val="24"/>
      <color rgb="FF1F1A16"/>
      <name val="Arial"/>
      <family val="2"/>
    </font>
    <font>
      <b/>
      <u/>
      <sz val="24"/>
      <color rgb="FF1F1A16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4">
    <xf numFmtId="0" fontId="0" fillId="0" borderId="0" xfId="0"/>
    <xf numFmtId="0" fontId="4" fillId="0" borderId="0" xfId="0" applyFont="1" applyAlignment="1">
      <alignment horizontal="centerContinuous"/>
    </xf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44" fontId="1" fillId="0" borderId="0" xfId="1" applyFont="1"/>
    <xf numFmtId="164" fontId="0" fillId="0" borderId="4" xfId="0" applyNumberFormat="1" applyBorder="1"/>
    <xf numFmtId="0" fontId="0" fillId="0" borderId="4" xfId="0" applyBorder="1"/>
    <xf numFmtId="0" fontId="5" fillId="0" borderId="0" xfId="0" applyFont="1"/>
    <xf numFmtId="1" fontId="0" fillId="0" borderId="2" xfId="0" applyNumberFormat="1" applyBorder="1"/>
    <xf numFmtId="1" fontId="0" fillId="0" borderId="3" xfId="0" applyNumberFormat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164" fontId="0" fillId="0" borderId="0" xfId="0" applyNumberFormat="1" applyBorder="1"/>
    <xf numFmtId="1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3" xfId="0" applyFill="1" applyBorder="1" applyAlignment="1">
      <alignment horizontal="left"/>
    </xf>
    <xf numFmtId="0" fontId="0" fillId="3" borderId="0" xfId="0" applyFill="1" applyBorder="1"/>
    <xf numFmtId="0" fontId="2" fillId="3" borderId="3" xfId="0" applyFont="1" applyFill="1" applyBorder="1"/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/>
    <xf numFmtId="164" fontId="0" fillId="3" borderId="0" xfId="0" applyNumberFormat="1" applyFill="1" applyBorder="1"/>
    <xf numFmtId="164" fontId="0" fillId="3" borderId="3" xfId="0" applyNumberFormat="1" applyFill="1" applyBorder="1"/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0" fillId="4" borderId="3" xfId="0" applyFill="1" applyBorder="1"/>
    <xf numFmtId="1" fontId="0" fillId="0" borderId="3" xfId="0" applyNumberFormat="1" applyBorder="1" applyAlignment="1">
      <alignment horizontal="center"/>
    </xf>
    <xf numFmtId="0" fontId="7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7" fillId="6" borderId="24" xfId="0" applyFont="1" applyFill="1" applyBorder="1" applyAlignment="1">
      <alignment horizontal="left" vertical="top" wrapText="1"/>
    </xf>
    <xf numFmtId="0" fontId="0" fillId="6" borderId="25" xfId="0" applyFill="1" applyBorder="1" applyAlignment="1">
      <alignment horizontal="left" vertical="top"/>
    </xf>
    <xf numFmtId="0" fontId="7" fillId="6" borderId="27" xfId="0" applyFont="1" applyFill="1" applyBorder="1" applyAlignment="1">
      <alignment horizontal="left" vertical="top" wrapText="1"/>
    </xf>
    <xf numFmtId="0" fontId="0" fillId="6" borderId="28" xfId="0" applyFill="1" applyBorder="1" applyAlignment="1">
      <alignment horizontal="left" vertical="top"/>
    </xf>
    <xf numFmtId="0" fontId="2" fillId="6" borderId="24" xfId="0" applyFont="1" applyFill="1" applyBorder="1" applyAlignment="1">
      <alignment horizontal="left" vertical="top"/>
    </xf>
    <xf numFmtId="0" fontId="2" fillId="6" borderId="32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top"/>
    </xf>
    <xf numFmtId="0" fontId="2" fillId="6" borderId="29" xfId="0" applyFont="1" applyFill="1" applyBorder="1" applyAlignment="1">
      <alignment horizontal="left" vertical="top"/>
    </xf>
    <xf numFmtId="0" fontId="2" fillId="6" borderId="32" xfId="0" applyFont="1" applyFill="1" applyBorder="1" applyAlignment="1">
      <alignment horizontal="left" vertical="center"/>
    </xf>
    <xf numFmtId="0" fontId="2" fillId="6" borderId="32" xfId="0" applyFont="1" applyFill="1" applyBorder="1" applyAlignment="1">
      <alignment horizontal="center" vertical="top"/>
    </xf>
    <xf numFmtId="0" fontId="2" fillId="6" borderId="25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 vertical="top"/>
    </xf>
    <xf numFmtId="0" fontId="2" fillId="6" borderId="25" xfId="0" applyFont="1" applyFill="1" applyBorder="1" applyAlignment="1">
      <alignment horizontal="left" vertical="top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2" fillId="6" borderId="33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left" vertical="top"/>
    </xf>
    <xf numFmtId="0" fontId="0" fillId="6" borderId="34" xfId="0" applyFill="1" applyBorder="1" applyAlignment="1">
      <alignment horizontal="left" vertical="top"/>
    </xf>
    <xf numFmtId="16" fontId="2" fillId="6" borderId="33" xfId="0" applyNumberFormat="1" applyFont="1" applyFill="1" applyBorder="1" applyAlignment="1">
      <alignment horizontal="left" vertical="top"/>
    </xf>
    <xf numFmtId="0" fontId="0" fillId="6" borderId="27" xfId="0" applyFill="1" applyBorder="1" applyAlignment="1">
      <alignment horizontal="left" vertical="top"/>
    </xf>
    <xf numFmtId="0" fontId="0" fillId="6" borderId="29" xfId="0" applyFill="1" applyBorder="1" applyAlignment="1">
      <alignment horizontal="left" vertical="top"/>
    </xf>
    <xf numFmtId="0" fontId="7" fillId="7" borderId="0" xfId="0" applyFont="1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/>
    </xf>
    <xf numFmtId="0" fontId="12" fillId="7" borderId="0" xfId="0" applyFont="1" applyFill="1" applyBorder="1" applyAlignment="1">
      <alignment horizontal="left" vertical="top"/>
    </xf>
    <xf numFmtId="0" fontId="7" fillId="7" borderId="24" xfId="0" applyFont="1" applyFill="1" applyBorder="1" applyAlignment="1">
      <alignment horizontal="left" vertical="top" wrapText="1"/>
    </xf>
    <xf numFmtId="0" fontId="0" fillId="7" borderId="25" xfId="0" applyFill="1" applyBorder="1" applyAlignment="1">
      <alignment horizontal="left" vertical="top"/>
    </xf>
    <xf numFmtId="0" fontId="7" fillId="7" borderId="27" xfId="0" applyFont="1" applyFill="1" applyBorder="1" applyAlignment="1">
      <alignment horizontal="left" vertical="top" wrapText="1"/>
    </xf>
    <xf numFmtId="0" fontId="0" fillId="7" borderId="28" xfId="0" applyFill="1" applyBorder="1" applyAlignment="1">
      <alignment horizontal="left" vertical="top"/>
    </xf>
    <xf numFmtId="0" fontId="2" fillId="7" borderId="24" xfId="0" applyFont="1" applyFill="1" applyBorder="1" applyAlignment="1">
      <alignment horizontal="left" vertical="top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top"/>
    </xf>
    <xf numFmtId="0" fontId="2" fillId="7" borderId="29" xfId="0" applyFont="1" applyFill="1" applyBorder="1" applyAlignment="1">
      <alignment horizontal="left" vertical="top"/>
    </xf>
    <xf numFmtId="0" fontId="2" fillId="7" borderId="32" xfId="0" applyFont="1" applyFill="1" applyBorder="1" applyAlignment="1">
      <alignment horizontal="left" vertical="center"/>
    </xf>
    <xf numFmtId="0" fontId="2" fillId="7" borderId="32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left" vertical="top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2" fillId="7" borderId="33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left" vertical="top"/>
    </xf>
    <xf numFmtId="0" fontId="0" fillId="7" borderId="34" xfId="0" applyFill="1" applyBorder="1" applyAlignment="1">
      <alignment horizontal="left" vertical="top"/>
    </xf>
    <xf numFmtId="16" fontId="2" fillId="7" borderId="33" xfId="0" applyNumberFormat="1" applyFont="1" applyFill="1" applyBorder="1" applyAlignment="1">
      <alignment horizontal="left" vertical="top"/>
    </xf>
    <xf numFmtId="0" fontId="0" fillId="7" borderId="27" xfId="0" applyFill="1" applyBorder="1" applyAlignment="1">
      <alignment horizontal="left" vertical="top"/>
    </xf>
    <xf numFmtId="0" fontId="0" fillId="7" borderId="29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2" fillId="4" borderId="3" xfId="0" applyFont="1" applyFill="1" applyBorder="1"/>
    <xf numFmtId="0" fontId="0" fillId="5" borderId="3" xfId="0" applyFill="1" applyBorder="1"/>
    <xf numFmtId="0" fontId="2" fillId="5" borderId="2" xfId="0" applyFont="1" applyFill="1" applyBorder="1"/>
    <xf numFmtId="0" fontId="0" fillId="0" borderId="2" xfId="0" applyFill="1" applyBorder="1"/>
    <xf numFmtId="0" fontId="0" fillId="6" borderId="29" xfId="0" applyFill="1" applyBorder="1" applyAlignment="1">
      <alignment horizontal="left" vertical="top"/>
    </xf>
    <xf numFmtId="0" fontId="0" fillId="6" borderId="27" xfId="0" applyFill="1" applyBorder="1" applyAlignment="1">
      <alignment horizontal="left" vertical="top"/>
    </xf>
    <xf numFmtId="0" fontId="0" fillId="7" borderId="29" xfId="0" applyFill="1" applyBorder="1" applyAlignment="1">
      <alignment horizontal="left" vertical="top"/>
    </xf>
    <xf numFmtId="0" fontId="0" fillId="7" borderId="27" xfId="0" applyFill="1" applyBorder="1" applyAlignment="1">
      <alignment horizontal="left" vertical="top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horizontal="left"/>
    </xf>
    <xf numFmtId="0" fontId="0" fillId="0" borderId="37" xfId="0" applyBorder="1"/>
    <xf numFmtId="0" fontId="2" fillId="0" borderId="2" xfId="0" applyFont="1" applyFill="1" applyBorder="1"/>
    <xf numFmtId="1" fontId="0" fillId="0" borderId="4" xfId="0" applyNumberFormat="1" applyBorder="1"/>
    <xf numFmtId="0" fontId="17" fillId="0" borderId="0" xfId="0" applyFont="1" applyAlignment="1">
      <alignment horizontal="center"/>
    </xf>
    <xf numFmtId="44" fontId="18" fillId="0" borderId="0" xfId="1" applyFont="1"/>
    <xf numFmtId="0" fontId="18" fillId="0" borderId="0" xfId="0" applyFont="1"/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 applyAlignment="1"/>
    <xf numFmtId="0" fontId="21" fillId="0" borderId="6" xfId="0" applyFont="1" applyFill="1" applyBorder="1" applyAlignment="1">
      <alignment horizontal="right"/>
    </xf>
    <xf numFmtId="44" fontId="21" fillId="0" borderId="6" xfId="1" applyFont="1" applyFill="1" applyBorder="1"/>
    <xf numFmtId="0" fontId="21" fillId="0" borderId="6" xfId="0" applyFont="1" applyFill="1" applyBorder="1"/>
    <xf numFmtId="0" fontId="21" fillId="0" borderId="0" xfId="0" applyFont="1" applyFill="1" applyBorder="1"/>
    <xf numFmtId="0" fontId="21" fillId="2" borderId="1" xfId="0" applyFont="1" applyFill="1" applyBorder="1" applyAlignment="1">
      <alignment horizontal="center"/>
    </xf>
    <xf numFmtId="44" fontId="21" fillId="2" borderId="1" xfId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14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8" fillId="0" borderId="3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14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14" fontId="18" fillId="3" borderId="3" xfId="0" applyNumberFormat="1" applyFont="1" applyFill="1" applyBorder="1" applyAlignment="1">
      <alignment horizontal="right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/>
    <xf numFmtId="0" fontId="18" fillId="3" borderId="3" xfId="0" applyFont="1" applyFill="1" applyBorder="1" applyAlignment="1">
      <alignment horizontal="left"/>
    </xf>
    <xf numFmtId="165" fontId="18" fillId="0" borderId="3" xfId="0" applyNumberFormat="1" applyFont="1" applyBorder="1" applyAlignment="1">
      <alignment horizontal="right"/>
    </xf>
    <xf numFmtId="14" fontId="18" fillId="0" borderId="3" xfId="0" applyNumberFormat="1" applyFont="1" applyBorder="1" applyAlignment="1"/>
    <xf numFmtId="14" fontId="22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horizontal="center"/>
    </xf>
    <xf numFmtId="0" fontId="22" fillId="0" borderId="4" xfId="0" applyFont="1" applyBorder="1"/>
    <xf numFmtId="0" fontId="22" fillId="0" borderId="4" xfId="0" applyFont="1" applyBorder="1" applyAlignment="1">
      <alignment horizontal="left"/>
    </xf>
    <xf numFmtId="14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18" fillId="0" borderId="3" xfId="0" applyFont="1" applyBorder="1" applyAlignment="1">
      <alignment horizontal="right"/>
    </xf>
    <xf numFmtId="14" fontId="18" fillId="0" borderId="3" xfId="0" applyNumberFormat="1" applyFont="1" applyBorder="1" applyAlignment="1">
      <alignment horizontal="right"/>
    </xf>
    <xf numFmtId="0" fontId="18" fillId="3" borderId="4" xfId="0" applyFont="1" applyFill="1" applyBorder="1"/>
    <xf numFmtId="14" fontId="18" fillId="0" borderId="3" xfId="0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3" xfId="0" applyFont="1" applyFill="1" applyBorder="1" applyAlignment="1">
      <alignment horizontal="left"/>
    </xf>
    <xf numFmtId="14" fontId="18" fillId="0" borderId="4" xfId="0" applyNumberFormat="1" applyFont="1" applyBorder="1" applyAlignment="1">
      <alignment horizontal="right"/>
    </xf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8" fillId="0" borderId="4" xfId="0" applyFont="1" applyBorder="1" applyAlignment="1">
      <alignment horizontal="left"/>
    </xf>
    <xf numFmtId="14" fontId="18" fillId="0" borderId="0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/>
    <xf numFmtId="0" fontId="18" fillId="3" borderId="4" xfId="0" applyFont="1" applyFill="1" applyBorder="1" applyAlignment="1">
      <alignment horizontal="center"/>
    </xf>
    <xf numFmtId="14" fontId="18" fillId="0" borderId="2" xfId="0" applyNumberFormat="1" applyFont="1" applyBorder="1" applyAlignment="1">
      <alignment horizontal="left"/>
    </xf>
    <xf numFmtId="0" fontId="18" fillId="0" borderId="2" xfId="0" applyFont="1" applyBorder="1"/>
    <xf numFmtId="0" fontId="18" fillId="0" borderId="2" xfId="0" applyFont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14" fontId="18" fillId="0" borderId="4" xfId="0" applyNumberFormat="1" applyFont="1" applyBorder="1" applyAlignment="1">
      <alignment horizontal="left"/>
    </xf>
    <xf numFmtId="0" fontId="18" fillId="3" borderId="4" xfId="0" applyFont="1" applyFill="1" applyBorder="1" applyAlignment="1">
      <alignment horizontal="left"/>
    </xf>
    <xf numFmtId="14" fontId="18" fillId="0" borderId="4" xfId="0" applyNumberFormat="1" applyFont="1" applyBorder="1" applyAlignment="1">
      <alignment horizontal="center"/>
    </xf>
    <xf numFmtId="14" fontId="18" fillId="0" borderId="4" xfId="0" applyNumberFormat="1" applyFont="1" applyBorder="1" applyAlignment="1"/>
    <xf numFmtId="14" fontId="18" fillId="0" borderId="0" xfId="0" applyNumberFormat="1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14" fontId="18" fillId="3" borderId="4" xfId="0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center" vertical="center"/>
    </xf>
    <xf numFmtId="165" fontId="18" fillId="0" borderId="4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/>
    </xf>
    <xf numFmtId="0" fontId="18" fillId="0" borderId="4" xfId="0" applyFont="1" applyFill="1" applyBorder="1"/>
    <xf numFmtId="0" fontId="18" fillId="0" borderId="4" xfId="0" applyFont="1" applyFill="1" applyBorder="1" applyAlignment="1">
      <alignment horizontal="left"/>
    </xf>
    <xf numFmtId="0" fontId="18" fillId="0" borderId="2" xfId="0" applyFont="1" applyFill="1" applyBorder="1"/>
    <xf numFmtId="0" fontId="18" fillId="0" borderId="0" xfId="0" applyFont="1" applyFill="1" applyBorder="1"/>
    <xf numFmtId="165" fontId="18" fillId="0" borderId="3" xfId="0" applyNumberFormat="1" applyFont="1" applyFill="1" applyBorder="1" applyAlignment="1">
      <alignment horizontal="right"/>
    </xf>
    <xf numFmtId="0" fontId="21" fillId="4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/>
    </xf>
    <xf numFmtId="0" fontId="18" fillId="5" borderId="4" xfId="0" applyFont="1" applyFill="1" applyBorder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0" fontId="18" fillId="4" borderId="4" xfId="0" applyFont="1" applyFill="1" applyBorder="1"/>
    <xf numFmtId="14" fontId="18" fillId="0" borderId="4" xfId="0" applyNumberFormat="1" applyFont="1" applyFill="1" applyBorder="1" applyAlignment="1">
      <alignment horizontal="right"/>
    </xf>
    <xf numFmtId="165" fontId="18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right"/>
    </xf>
    <xf numFmtId="0" fontId="18" fillId="4" borderId="2" xfId="0" applyFont="1" applyFill="1" applyBorder="1"/>
    <xf numFmtId="14" fontId="18" fillId="3" borderId="0" xfId="0" applyNumberFormat="1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18" fillId="0" borderId="0" xfId="0" applyFont="1" applyFill="1"/>
    <xf numFmtId="165" fontId="18" fillId="0" borderId="0" xfId="0" applyNumberFormat="1" applyFont="1" applyBorder="1" applyAlignment="1">
      <alignment horizontal="right"/>
    </xf>
    <xf numFmtId="0" fontId="18" fillId="4" borderId="3" xfId="0" applyFont="1" applyFill="1" applyBorder="1"/>
    <xf numFmtId="0" fontId="18" fillId="5" borderId="3" xfId="0" applyFont="1" applyFill="1" applyBorder="1"/>
    <xf numFmtId="165" fontId="18" fillId="0" borderId="3" xfId="0" applyNumberFormat="1" applyFont="1" applyBorder="1"/>
    <xf numFmtId="0" fontId="21" fillId="2" borderId="15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14" fontId="18" fillId="0" borderId="3" xfId="0" applyNumberFormat="1" applyFont="1" applyBorder="1"/>
    <xf numFmtId="14" fontId="18" fillId="0" borderId="0" xfId="0" applyNumberFormat="1" applyFont="1" applyBorder="1"/>
    <xf numFmtId="14" fontId="22" fillId="0" borderId="4" xfId="0" applyNumberFormat="1" applyFont="1" applyFill="1" applyBorder="1" applyAlignment="1">
      <alignment horizontal="right"/>
    </xf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/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right"/>
    </xf>
    <xf numFmtId="0" fontId="18" fillId="0" borderId="4" xfId="0" applyFont="1" applyBorder="1" applyAlignment="1">
      <alignment horizontal="right"/>
    </xf>
    <xf numFmtId="14" fontId="18" fillId="0" borderId="4" xfId="0" applyNumberFormat="1" applyFont="1" applyFill="1" applyBorder="1"/>
    <xf numFmtId="0" fontId="18" fillId="0" borderId="4" xfId="0" applyFont="1" applyFill="1" applyBorder="1" applyAlignment="1">
      <alignment horizontal="right"/>
    </xf>
    <xf numFmtId="0" fontId="18" fillId="4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right" vertical="center"/>
    </xf>
    <xf numFmtId="0" fontId="18" fillId="5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/>
    <xf numFmtId="0" fontId="22" fillId="0" borderId="3" xfId="0" applyFont="1" applyFill="1" applyBorder="1" applyAlignment="1">
      <alignment horizontal="left" vertical="center"/>
    </xf>
    <xf numFmtId="0" fontId="18" fillId="0" borderId="4" xfId="0" applyFont="1" applyBorder="1" applyAlignment="1"/>
    <xf numFmtId="14" fontId="18" fillId="0" borderId="3" xfId="0" applyNumberFormat="1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right"/>
    </xf>
    <xf numFmtId="14" fontId="18" fillId="3" borderId="3" xfId="0" applyNumberFormat="1" applyFont="1" applyFill="1" applyBorder="1" applyAlignment="1"/>
    <xf numFmtId="0" fontId="21" fillId="2" borderId="19" xfId="0" applyFont="1" applyFill="1" applyBorder="1" applyAlignment="1">
      <alignment horizontal="center" wrapText="1"/>
    </xf>
    <xf numFmtId="14" fontId="22" fillId="0" borderId="3" xfId="0" applyNumberFormat="1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2" fillId="0" borderId="3" xfId="0" applyFont="1" applyBorder="1"/>
    <xf numFmtId="0" fontId="22" fillId="0" borderId="3" xfId="0" applyFont="1" applyBorder="1" applyAlignment="1">
      <alignment horizontal="left"/>
    </xf>
    <xf numFmtId="0" fontId="22" fillId="0" borderId="3" xfId="0" applyFont="1" applyBorder="1" applyAlignment="1">
      <alignment horizontal="right"/>
    </xf>
    <xf numFmtId="0" fontId="22" fillId="3" borderId="3" xfId="0" applyFont="1" applyFill="1" applyBorder="1" applyAlignment="1">
      <alignment horizontal="left"/>
    </xf>
    <xf numFmtId="0" fontId="22" fillId="3" borderId="4" xfId="0" applyFont="1" applyFill="1" applyBorder="1"/>
    <xf numFmtId="14" fontId="22" fillId="0" borderId="4" xfId="0" applyNumberFormat="1" applyFont="1" applyFill="1" applyBorder="1"/>
    <xf numFmtId="14" fontId="18" fillId="0" borderId="37" xfId="0" applyNumberFormat="1" applyFont="1" applyBorder="1" applyAlignment="1">
      <alignment horizontal="right"/>
    </xf>
    <xf numFmtId="0" fontId="18" fillId="0" borderId="37" xfId="0" applyFont="1" applyBorder="1" applyAlignment="1">
      <alignment horizontal="center"/>
    </xf>
    <xf numFmtId="0" fontId="18" fillId="0" borderId="37" xfId="0" applyFont="1" applyBorder="1"/>
    <xf numFmtId="0" fontId="18" fillId="0" borderId="37" xfId="0" applyFont="1" applyBorder="1" applyAlignment="1">
      <alignment horizontal="left"/>
    </xf>
    <xf numFmtId="0" fontId="18" fillId="0" borderId="37" xfId="0" applyFont="1" applyBorder="1" applyAlignment="1">
      <alignment horizontal="right"/>
    </xf>
    <xf numFmtId="0" fontId="18" fillId="4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4" fontId="18" fillId="3" borderId="0" xfId="0" applyNumberFormat="1" applyFont="1" applyFill="1" applyBorder="1" applyAlignment="1">
      <alignment horizontal="right"/>
    </xf>
    <xf numFmtId="14" fontId="22" fillId="0" borderId="3" xfId="0" applyNumberFormat="1" applyFont="1" applyFill="1" applyBorder="1"/>
    <xf numFmtId="0" fontId="22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4" fontId="18" fillId="0" borderId="10" xfId="0" applyNumberFormat="1" applyFont="1" applyBorder="1"/>
    <xf numFmtId="0" fontId="18" fillId="0" borderId="7" xfId="0" applyFont="1" applyBorder="1" applyAlignment="1">
      <alignment horizontal="center"/>
    </xf>
    <xf numFmtId="0" fontId="18" fillId="0" borderId="9" xfId="0" applyFont="1" applyBorder="1"/>
    <xf numFmtId="0" fontId="18" fillId="0" borderId="2" xfId="0" applyFont="1" applyBorder="1" applyAlignment="1">
      <alignment horizontal="center" vertical="center"/>
    </xf>
    <xf numFmtId="0" fontId="18" fillId="3" borderId="21" xfId="0" applyFont="1" applyFill="1" applyBorder="1" applyAlignment="1">
      <alignment horizontal="center"/>
    </xf>
    <xf numFmtId="0" fontId="18" fillId="3" borderId="11" xfId="0" applyFont="1" applyFill="1" applyBorder="1"/>
    <xf numFmtId="0" fontId="18" fillId="3" borderId="22" xfId="0" applyFont="1" applyFill="1" applyBorder="1"/>
    <xf numFmtId="0" fontId="18" fillId="0" borderId="11" xfId="0" applyFont="1" applyBorder="1"/>
    <xf numFmtId="0" fontId="18" fillId="0" borderId="22" xfId="0" applyFont="1" applyBorder="1" applyAlignment="1">
      <alignment horizontal="center"/>
    </xf>
    <xf numFmtId="0" fontId="18" fillId="3" borderId="12" xfId="0" applyFont="1" applyFill="1" applyBorder="1"/>
    <xf numFmtId="0" fontId="18" fillId="3" borderId="8" xfId="0" applyFont="1" applyFill="1" applyBorder="1"/>
    <xf numFmtId="0" fontId="18" fillId="3" borderId="23" xfId="0" applyFont="1" applyFill="1" applyBorder="1"/>
    <xf numFmtId="0" fontId="18" fillId="0" borderId="20" xfId="0" applyFont="1" applyBorder="1" applyAlignment="1">
      <alignment horizontal="center"/>
    </xf>
    <xf numFmtId="0" fontId="18" fillId="0" borderId="35" xfId="0" applyFont="1" applyBorder="1"/>
    <xf numFmtId="0" fontId="18" fillId="0" borderId="16" xfId="0" applyFont="1" applyBorder="1"/>
    <xf numFmtId="0" fontId="18" fillId="0" borderId="14" xfId="0" applyFont="1" applyBorder="1"/>
    <xf numFmtId="0" fontId="18" fillId="0" borderId="12" xfId="0" applyFont="1" applyBorder="1"/>
    <xf numFmtId="0" fontId="18" fillId="0" borderId="8" xfId="0" applyFont="1" applyBorder="1"/>
    <xf numFmtId="0" fontId="18" fillId="0" borderId="18" xfId="0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8" fillId="0" borderId="17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/>
    <xf numFmtId="0" fontId="18" fillId="0" borderId="23" xfId="0" applyFont="1" applyBorder="1"/>
    <xf numFmtId="14" fontId="18" fillId="3" borderId="10" xfId="0" applyNumberFormat="1" applyFont="1" applyFill="1" applyBorder="1" applyAlignment="1">
      <alignment horizontal="left"/>
    </xf>
    <xf numFmtId="0" fontId="18" fillId="3" borderId="20" xfId="0" applyFont="1" applyFill="1" applyBorder="1" applyAlignment="1">
      <alignment horizontal="center"/>
    </xf>
    <xf numFmtId="0" fontId="18" fillId="3" borderId="2" xfId="0" applyFont="1" applyFill="1" applyBorder="1"/>
    <xf numFmtId="0" fontId="18" fillId="3" borderId="2" xfId="0" applyFont="1" applyFill="1" applyBorder="1" applyAlignment="1">
      <alignment horizontal="left"/>
    </xf>
    <xf numFmtId="0" fontId="18" fillId="0" borderId="36" xfId="0" applyFont="1" applyBorder="1"/>
    <xf numFmtId="0" fontId="20" fillId="0" borderId="6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6" borderId="0" xfId="0" applyFont="1" applyFill="1" applyBorder="1" applyAlignment="1">
      <alignment horizontal="center" vertical="top"/>
    </xf>
    <xf numFmtId="0" fontId="13" fillId="6" borderId="25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top"/>
    </xf>
    <xf numFmtId="0" fontId="8" fillId="6" borderId="28" xfId="0" applyFont="1" applyFill="1" applyBorder="1" applyAlignment="1">
      <alignment horizontal="center" vertical="top"/>
    </xf>
    <xf numFmtId="0" fontId="8" fillId="6" borderId="29" xfId="0" applyFont="1" applyFill="1" applyBorder="1" applyAlignment="1">
      <alignment horizontal="center" vertical="top"/>
    </xf>
    <xf numFmtId="0" fontId="7" fillId="6" borderId="24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left" vertical="top" wrapText="1"/>
    </xf>
    <xf numFmtId="0" fontId="0" fillId="6" borderId="26" xfId="0" applyFill="1" applyBorder="1" applyAlignment="1">
      <alignment horizontal="left" vertical="top"/>
    </xf>
    <xf numFmtId="0" fontId="0" fillId="6" borderId="29" xfId="0" applyFill="1" applyBorder="1" applyAlignment="1">
      <alignment horizontal="left" vertical="top"/>
    </xf>
    <xf numFmtId="0" fontId="15" fillId="6" borderId="30" xfId="0" applyFon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0" xfId="0" applyFill="1" applyBorder="1" applyAlignment="1">
      <alignment horizontal="center" vertical="top"/>
    </xf>
    <xf numFmtId="0" fontId="0" fillId="6" borderId="31" xfId="0" applyFill="1" applyBorder="1" applyAlignment="1">
      <alignment horizontal="center" vertical="top"/>
    </xf>
    <xf numFmtId="0" fontId="0" fillId="6" borderId="30" xfId="0" applyFill="1" applyBorder="1" applyAlignment="1">
      <alignment horizontal="left" vertical="top"/>
    </xf>
    <xf numFmtId="0" fontId="0" fillId="6" borderId="31" xfId="0" applyFill="1" applyBorder="1" applyAlignment="1">
      <alignment horizontal="left" vertical="top"/>
    </xf>
    <xf numFmtId="0" fontId="0" fillId="6" borderId="24" xfId="0" applyFill="1" applyBorder="1" applyAlignment="1">
      <alignment horizontal="left" vertical="top"/>
    </xf>
    <xf numFmtId="0" fontId="0" fillId="6" borderId="27" xfId="0" applyFill="1" applyBorder="1" applyAlignment="1">
      <alignment horizontal="left" vertical="top"/>
    </xf>
    <xf numFmtId="0" fontId="2" fillId="6" borderId="24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left"/>
    </xf>
    <xf numFmtId="0" fontId="2" fillId="6" borderId="31" xfId="0" applyFont="1" applyFill="1" applyBorder="1" applyAlignment="1">
      <alignment horizontal="left" vertical="top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top"/>
    </xf>
    <xf numFmtId="0" fontId="13" fillId="7" borderId="2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top"/>
    </xf>
    <xf numFmtId="0" fontId="8" fillId="7" borderId="28" xfId="0" applyFont="1" applyFill="1" applyBorder="1" applyAlignment="1">
      <alignment horizontal="center" vertical="top"/>
    </xf>
    <xf numFmtId="0" fontId="8" fillId="7" borderId="29" xfId="0" applyFont="1" applyFill="1" applyBorder="1" applyAlignment="1">
      <alignment horizontal="center" vertical="top"/>
    </xf>
    <xf numFmtId="0" fontId="7" fillId="7" borderId="24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left" vertical="top" wrapText="1"/>
    </xf>
    <xf numFmtId="0" fontId="0" fillId="7" borderId="26" xfId="0" applyFill="1" applyBorder="1" applyAlignment="1">
      <alignment horizontal="left" vertical="top"/>
    </xf>
    <xf numFmtId="0" fontId="0" fillId="7" borderId="29" xfId="0" applyFill="1" applyBorder="1" applyAlignment="1">
      <alignment horizontal="left" vertical="top"/>
    </xf>
    <xf numFmtId="0" fontId="15" fillId="7" borderId="30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0" xfId="0" applyFill="1" applyBorder="1" applyAlignment="1">
      <alignment horizontal="center" vertical="top"/>
    </xf>
    <xf numFmtId="0" fontId="0" fillId="7" borderId="31" xfId="0" applyFill="1" applyBorder="1" applyAlignment="1">
      <alignment horizontal="center" vertical="top"/>
    </xf>
    <xf numFmtId="0" fontId="0" fillId="7" borderId="30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0" fontId="0" fillId="7" borderId="24" xfId="0" applyFill="1" applyBorder="1" applyAlignment="1">
      <alignment horizontal="left" vertical="top"/>
    </xf>
    <xf numFmtId="0" fontId="0" fillId="7" borderId="27" xfId="0" applyFill="1" applyBorder="1" applyAlignment="1">
      <alignment horizontal="left" vertical="top"/>
    </xf>
    <xf numFmtId="0" fontId="2" fillId="7" borderId="24" xfId="0" applyFon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left"/>
    </xf>
    <xf numFmtId="0" fontId="2" fillId="7" borderId="31" xfId="0" applyFont="1" applyFill="1" applyBorder="1" applyAlignment="1">
      <alignment horizontal="left" vertical="top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left" wrapText="1"/>
    </xf>
    <xf numFmtId="0" fontId="2" fillId="6" borderId="31" xfId="0" applyFont="1" applyFill="1" applyBorder="1" applyAlignment="1">
      <alignment horizontal="left" vertical="top" wrapText="1"/>
    </xf>
    <xf numFmtId="0" fontId="2" fillId="7" borderId="30" xfId="0" applyFont="1" applyFill="1" applyBorder="1" applyAlignment="1">
      <alignment horizontal="left" wrapText="1"/>
    </xf>
    <xf numFmtId="0" fontId="2" fillId="7" borderId="31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BFF8B"/>
      <color rgb="FFFF9900"/>
      <color rgb="FF81FFCC"/>
      <color rgb="FF00FF99"/>
      <color rgb="FFABEFAD"/>
      <color rgb="FF9EE6AF"/>
      <color rgb="FFB2F0AA"/>
      <color rgb="FFB3FFB3"/>
      <color rgb="FFABFFAB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17943FB-270F-469B-8E65-C1F6FCBD1FCD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565F3FE7-9CDC-4212-A268-662D4AC13338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7CE9C73B-ED92-4301-B37F-27A2E528FF4F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5BEFC46A-DEBD-48C0-B851-C31E6C1EA19A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27EFBFD-3A75-46E1-81C7-FE55F14B6006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A0DE92F8-D967-4AC1-8562-716D64441451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5B8F0F22-7868-4ED3-8D93-F98CE7C776CB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90175F4D-CF9D-4BCD-9228-E309B421FA72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4486E7D1-9C59-4537-A5C7-BCD66C342137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BEE458E3-FE3D-4138-B6ED-5C5CF0E8DD3B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4065F4EC-6CFC-494E-AE38-E687B26728E5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408AEA17-3D81-40F9-8B1F-5896B47EF6D8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EC470749-037E-4C42-8E51-CAA82919E898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75D39559-6B08-4540-8C57-DCDE2FB1C4FD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3BAF4117-9235-4409-8A6F-A48FC963D668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2729C7A8-07E8-4FC1-ABC9-6C6B64AFAD58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839F698C-0826-4AD1-9BE1-AE38B16ECFAF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831F7893-CC62-465F-982D-369F2EFA60DB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44444FAF-BE14-4810-9107-8D8DD9A0CC99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D29ADE1E-A526-4231-B017-C28C5D3DF1BC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77A0A8C8-5DFA-4698-83D3-674BAB4FF59B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CA8C963A-0797-477C-8E60-C3C44A9ADF5C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4" name="Right Arrow 1">
          <a:extLst>
            <a:ext uri="{FF2B5EF4-FFF2-40B4-BE49-F238E27FC236}">
              <a16:creationId xmlns="" xmlns:a16="http://schemas.microsoft.com/office/drawing/2014/main" id="{4C056107-12D0-478F-AD60-7E0A37B44881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F33A0DA9-62D2-44AC-B64F-BA55451FFFFB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C028E51A-1782-47BF-B20B-ACA6676C710E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FF6C762D-EAB4-4765-89C5-46CFC775ABD6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5E3B2836-EA6B-4D2E-9F69-E73FB7097963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32C5FA89-5B05-478F-9F6A-C94B5B9B0EBB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0" name="Right Arrow 7">
          <a:extLst>
            <a:ext uri="{FF2B5EF4-FFF2-40B4-BE49-F238E27FC236}">
              <a16:creationId xmlns="" xmlns:a16="http://schemas.microsoft.com/office/drawing/2014/main" id="{E5FFCF55-C1A8-4A53-A9D8-646D585104F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ADE6ECF1-0C08-486E-A34F-3773B64323E3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B573CFD6-6E5B-4DD1-A595-157E237EB46B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A50B2A59-8820-4EBD-9CE9-70E8B9C3289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AC7A5113-B898-413B-97C7-5AD351246F84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BF5BA12D-A900-4F0E-913F-35E990806C92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589D2D40-9D65-4F5F-B70D-3FB2A9A1553B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25C5E82F-9E35-40BD-AAF7-BDA54E10B58F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1227E57-7754-4DED-B4E3-EEAD429CCF38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A9B450E5-22EE-419A-9015-73F8CF342014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C32DABD7-33C4-44E3-8870-B6C2293113BC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B1605E36-AE3E-46A6-8D19-050D42AE287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F6F3B380-36D7-465D-B750-DD4EF81DDAF3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BE73BCBB-54D2-42AF-BC9F-C42D31D75344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A520731C-9613-49BF-B3D2-B38539A75E93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99675A93-4102-443A-84DB-0CFE1138CD18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DAE084F1-6127-4131-BB91-66D86C9FF6F1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316B9DEF-D2C7-478A-847E-4D878B92A313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68DD2428-A681-49F0-A188-B519B2371DFA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EFDE34D5-1BE5-4972-9BE5-68945EF7DA43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5E309FBE-2ABB-49FB-87EF-F3DAA3D8E6CE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979C298C-B8E5-4FB7-A204-ED2EA690026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A4E37052-0A9D-412D-9748-6DA3E717FB25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E666F1CB-41F8-409B-9C02-E28723A4D165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D2544EF8-057F-4C11-B533-90EF7AC64CB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E2AA1C88-4BD8-4895-84A8-A6AE67AA5F6E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A910EE1E-6477-43F6-B040-7F0AB41E92BE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D58391FB-B25A-4F88-A213-F178C3C4C8C6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706D1C0-DE0C-440B-BBB1-C8FCB8AE4CF7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F586836B-A3B8-42AF-B1E8-45E5C3350D13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9CB9E02-3453-4A2F-9534-47B2EE6CF8A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96F9CF7A-86E6-48AA-9AB8-AA535A0D0015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3A32A1D-B037-47FB-8142-C3710FCA9836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30CB370A-653E-4949-92B3-3A5E42CFD823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4945E395-39B4-4F3B-AF95-A15090E03F19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97BEAEC0-D3DC-4D1F-A10A-A1A74E61B78E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6112C902-850D-44A1-97D4-B1BA79B4667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4E2C5683-7FC3-432C-A126-FE7914BD9955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251A0F7-D096-435E-AB68-AA3E8F7EC2EE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8B388643-4F42-48B0-94A7-DFEA64C2B1C5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39229F55-856F-40B5-A937-E06091989AF4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5D6BF4AF-280B-4433-B44F-B319C70EF3B6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48527F7-F852-4D55-8EAF-E3AC39FB338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9E3225CD-3A73-4403-A1C8-DC3738D5CEBC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8DD57D1-D383-4330-A9BD-7783776B3635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767E6728-F480-4FF6-BE20-830D11F7B234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5F4D79E-0290-45B7-85A5-49645017D643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AFC9E14-BAA0-40FA-A43A-75ED4C043457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D51A21D-35FC-453B-A9A2-20ABFD74ECCB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ADF5FDD-62AD-4C53-AB13-F392122E7489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5FE67134-0FFF-4355-A236-918DA0E9B16D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AFB2E443-59B5-47FA-95AD-A493157A3EAD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F20D78F2-6049-4F64-BE0A-798A14D2A839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F1FB54D6-8DD6-4500-BB8A-700E3E5E5006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3EABFD3A-59A5-4C7F-8DCB-629C7BA174C3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9472725C-2C84-49B3-8E13-F7E23AA7F16A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6F20B1C1-647A-40F4-8FB5-C35943E707AD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A429C9F6-01C2-4DB4-AB44-BCC170E47C2D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1A06C6B2-041B-46A7-AD2F-25C88902694A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AF75F0B0-8643-4370-96A4-C6A06C4A787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CE81AC34-3923-470B-BFAE-3D81920D9394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E12F4F0B-5B8B-4062-883B-7DED9D2EFF06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F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F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11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11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4" name="Right Arrow 1">
          <a:extLst>
            <a:ext uri="{FF2B5EF4-FFF2-40B4-BE49-F238E27FC236}">
              <a16:creationId xmlns="" xmlns:a16="http://schemas.microsoft.com/office/drawing/2014/main" id="{EDEDA624-2264-46AF-8950-8FB66664A1DE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E732E788-3409-43D3-952C-16BE7ECBEF43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8B8FBD27-D532-44E1-BACF-141913FB4418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33A54A8B-A084-4294-A4AF-7BA65456A248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D2840328-479C-477A-8C6D-408F7C1A19F1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4ED4640F-DFE4-4394-AEE3-710F1B9142A7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20" name="Right Arrow 7">
          <a:extLst>
            <a:ext uri="{FF2B5EF4-FFF2-40B4-BE49-F238E27FC236}">
              <a16:creationId xmlns="" xmlns:a16="http://schemas.microsoft.com/office/drawing/2014/main" id="{48D43ED5-3326-4DD5-A506-AC44F9325DD8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D6C5B834-1EFA-49BF-8986-6C5C05C08513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53F93870-951A-4AB0-AA89-302B76C61EFB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40708AE6-1D7D-4DC4-93CA-2F62D93939FB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B2BA75D4-3665-4D59-8941-AFDCC170DE49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870B9E60-5850-4331-B38B-755D44B5611D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2"/>
  <sheetViews>
    <sheetView tabSelected="1" view="pageBreakPreview" topLeftCell="A145" zoomScale="60" zoomScaleNormal="100" workbookViewId="0">
      <selection activeCell="Q156" sqref="Q156"/>
    </sheetView>
  </sheetViews>
  <sheetFormatPr defaultRowHeight="15"/>
  <cols>
    <col min="1" max="1" width="13.140625" style="117" customWidth="1"/>
    <col min="2" max="2" width="8.5703125" style="117" customWidth="1"/>
    <col min="3" max="3" width="33.85546875" style="117" customWidth="1"/>
    <col min="4" max="4" width="10" style="117" customWidth="1"/>
    <col min="5" max="5" width="9.85546875" style="117" customWidth="1"/>
    <col min="6" max="6" width="31.7109375" style="117" bestFit="1" customWidth="1"/>
    <col min="7" max="7" width="19.28515625" style="117" customWidth="1"/>
    <col min="8" max="8" width="9.42578125" style="117" customWidth="1"/>
    <col min="9" max="9" width="7.85546875" style="117" customWidth="1"/>
    <col min="10" max="10" width="12" style="117" customWidth="1"/>
    <col min="11" max="11" width="8.5703125" style="117" customWidth="1"/>
    <col min="12" max="12" width="7.85546875" style="117" customWidth="1"/>
    <col min="13" max="13" width="11.85546875" style="117" customWidth="1"/>
    <col min="14" max="16384" width="9.140625" style="117"/>
  </cols>
  <sheetData>
    <row r="1" spans="1:17" ht="33.75">
      <c r="A1" s="287" t="s">
        <v>259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115"/>
      <c r="M1" s="115"/>
      <c r="N1" s="115"/>
      <c r="O1" s="116"/>
      <c r="Q1" s="116"/>
    </row>
    <row r="2" spans="1:17" ht="33.75">
      <c r="A2" s="288" t="s">
        <v>260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115"/>
      <c r="M2" s="115"/>
      <c r="N2" s="115"/>
      <c r="O2" s="116"/>
      <c r="Q2" s="116"/>
    </row>
    <row r="3" spans="1:17">
      <c r="A3" s="117" t="s">
        <v>257</v>
      </c>
    </row>
    <row r="4" spans="1:17">
      <c r="A4" s="117" t="s">
        <v>258</v>
      </c>
    </row>
    <row r="7" spans="1:17" ht="16.5" thickBot="1">
      <c r="A7" s="118" t="s">
        <v>21</v>
      </c>
      <c r="B7" s="118"/>
      <c r="C7" s="119" t="s">
        <v>26</v>
      </c>
      <c r="D7" s="120"/>
      <c r="E7" s="120"/>
      <c r="F7" s="120"/>
      <c r="G7" s="121"/>
      <c r="H7" s="122"/>
      <c r="I7" s="122"/>
      <c r="J7" s="123"/>
      <c r="K7" s="123"/>
      <c r="L7" s="123"/>
    </row>
    <row r="8" spans="1:17" ht="30.75" thickBot="1">
      <c r="A8" s="124" t="s">
        <v>23</v>
      </c>
      <c r="B8" s="124" t="s">
        <v>24</v>
      </c>
      <c r="C8" s="124" t="s">
        <v>25</v>
      </c>
      <c r="D8" s="124" t="s">
        <v>1</v>
      </c>
      <c r="E8" s="124" t="s">
        <v>2</v>
      </c>
      <c r="F8" s="124" t="s">
        <v>22</v>
      </c>
      <c r="G8" s="125" t="s">
        <v>3</v>
      </c>
      <c r="H8" s="126" t="s">
        <v>111</v>
      </c>
      <c r="I8" s="124" t="s">
        <v>112</v>
      </c>
      <c r="J8" s="126" t="s">
        <v>147</v>
      </c>
      <c r="K8" s="126" t="s">
        <v>113</v>
      </c>
      <c r="L8" s="126" t="s">
        <v>114</v>
      </c>
      <c r="M8" s="126" t="s">
        <v>148</v>
      </c>
    </row>
    <row r="9" spans="1:17">
      <c r="A9" s="127"/>
      <c r="B9" s="128"/>
      <c r="C9" s="129"/>
      <c r="D9" s="130"/>
      <c r="E9" s="130"/>
      <c r="F9" s="129"/>
      <c r="G9" s="129"/>
      <c r="H9" s="129"/>
      <c r="I9" s="129"/>
      <c r="J9" s="128"/>
      <c r="K9" s="129"/>
      <c r="L9" s="129"/>
      <c r="M9" s="131"/>
    </row>
    <row r="10" spans="1:17">
      <c r="A10" s="127"/>
      <c r="B10" s="128"/>
      <c r="C10" s="129"/>
      <c r="D10" s="130"/>
      <c r="E10" s="130"/>
      <c r="F10" s="129"/>
      <c r="G10" s="129"/>
      <c r="H10" s="129"/>
      <c r="I10" s="129"/>
      <c r="J10" s="128"/>
      <c r="K10" s="129"/>
      <c r="L10" s="129"/>
      <c r="M10" s="128"/>
    </row>
    <row r="11" spans="1:17">
      <c r="A11" s="132"/>
      <c r="B11" s="132"/>
      <c r="C11" s="133"/>
      <c r="D11" s="134"/>
      <c r="E11" s="134"/>
      <c r="F11" s="134"/>
      <c r="G11" s="133"/>
      <c r="H11" s="132"/>
      <c r="I11" s="132"/>
      <c r="J11" s="132"/>
      <c r="K11" s="132"/>
      <c r="L11" s="132"/>
    </row>
    <row r="12" spans="1:17">
      <c r="A12" s="132"/>
      <c r="B12" s="132"/>
      <c r="C12" s="133"/>
      <c r="D12" s="134"/>
      <c r="E12" s="134"/>
      <c r="F12" s="134"/>
      <c r="G12" s="133"/>
      <c r="H12" s="132"/>
      <c r="I12" s="132"/>
      <c r="J12" s="132"/>
      <c r="K12" s="132"/>
      <c r="L12" s="132"/>
    </row>
    <row r="13" spans="1:17" ht="16.5" thickBot="1">
      <c r="A13" s="118" t="s">
        <v>27</v>
      </c>
      <c r="B13" s="118"/>
      <c r="C13" s="119" t="s">
        <v>28</v>
      </c>
      <c r="D13" s="120"/>
      <c r="E13" s="120"/>
      <c r="F13" s="120"/>
      <c r="G13" s="121"/>
      <c r="H13" s="122"/>
      <c r="I13" s="122"/>
      <c r="J13" s="123"/>
      <c r="K13" s="123"/>
      <c r="L13" s="123"/>
    </row>
    <row r="14" spans="1:17" ht="30.75" thickBot="1">
      <c r="A14" s="124" t="s">
        <v>23</v>
      </c>
      <c r="B14" s="124" t="s">
        <v>24</v>
      </c>
      <c r="C14" s="124" t="s">
        <v>25</v>
      </c>
      <c r="D14" s="124" t="s">
        <v>1</v>
      </c>
      <c r="E14" s="124" t="s">
        <v>2</v>
      </c>
      <c r="F14" s="124" t="s">
        <v>22</v>
      </c>
      <c r="G14" s="125" t="s">
        <v>3</v>
      </c>
      <c r="H14" s="124" t="s">
        <v>111</v>
      </c>
      <c r="I14" s="124" t="s">
        <v>112</v>
      </c>
      <c r="J14" s="126" t="s">
        <v>147</v>
      </c>
      <c r="K14" s="126" t="s">
        <v>113</v>
      </c>
      <c r="L14" s="126" t="s">
        <v>114</v>
      </c>
      <c r="M14" s="126" t="s">
        <v>148</v>
      </c>
    </row>
    <row r="15" spans="1:17">
      <c r="A15" s="127"/>
      <c r="B15" s="128"/>
      <c r="C15" s="129"/>
      <c r="D15" s="130"/>
      <c r="E15" s="130"/>
      <c r="F15" s="129"/>
      <c r="G15" s="129"/>
      <c r="H15" s="129"/>
      <c r="I15" s="129"/>
      <c r="J15" s="128"/>
      <c r="K15" s="129"/>
      <c r="L15" s="129"/>
      <c r="M15" s="131"/>
    </row>
    <row r="16" spans="1:17">
      <c r="A16" s="127"/>
      <c r="B16" s="128"/>
      <c r="C16" s="129"/>
      <c r="D16" s="130"/>
      <c r="E16" s="130"/>
      <c r="F16" s="129"/>
      <c r="G16" s="129"/>
      <c r="H16" s="129"/>
      <c r="I16" s="129"/>
      <c r="J16" s="128"/>
      <c r="K16" s="129"/>
      <c r="L16" s="129"/>
      <c r="M16" s="128"/>
    </row>
    <row r="17" spans="1:13">
      <c r="A17" s="135"/>
      <c r="B17" s="132"/>
      <c r="C17" s="133"/>
      <c r="D17" s="136"/>
      <c r="E17" s="133"/>
      <c r="F17" s="133"/>
      <c r="G17" s="133"/>
      <c r="H17" s="133"/>
      <c r="I17" s="133"/>
      <c r="J17" s="132"/>
      <c r="K17" s="133"/>
      <c r="L17" s="133"/>
      <c r="M17" s="132"/>
    </row>
    <row r="19" spans="1:13" ht="16.5" thickBot="1">
      <c r="A19" s="118" t="s">
        <v>29</v>
      </c>
      <c r="B19" s="118"/>
      <c r="C19" s="119" t="s">
        <v>30</v>
      </c>
      <c r="D19" s="120"/>
      <c r="E19" s="120"/>
      <c r="F19" s="137" t="s">
        <v>407</v>
      </c>
      <c r="G19" s="121" t="s">
        <v>408</v>
      </c>
      <c r="H19" s="122"/>
      <c r="I19" s="122"/>
      <c r="J19" s="123"/>
      <c r="K19" s="123"/>
      <c r="L19" s="123"/>
    </row>
    <row r="20" spans="1:13" ht="30.75" thickBot="1">
      <c r="A20" s="124" t="s">
        <v>23</v>
      </c>
      <c r="B20" s="124" t="s">
        <v>24</v>
      </c>
      <c r="C20" s="124" t="s">
        <v>25</v>
      </c>
      <c r="D20" s="124" t="s">
        <v>1</v>
      </c>
      <c r="E20" s="124" t="s">
        <v>2</v>
      </c>
      <c r="F20" s="124" t="s">
        <v>22</v>
      </c>
      <c r="G20" s="125" t="s">
        <v>3</v>
      </c>
      <c r="H20" s="124" t="s">
        <v>111</v>
      </c>
      <c r="I20" s="124" t="s">
        <v>112</v>
      </c>
      <c r="J20" s="126" t="s">
        <v>147</v>
      </c>
      <c r="K20" s="126" t="s">
        <v>113</v>
      </c>
      <c r="L20" s="126" t="s">
        <v>114</v>
      </c>
      <c r="M20" s="126" t="s">
        <v>148</v>
      </c>
    </row>
    <row r="21" spans="1:13">
      <c r="A21" s="138">
        <v>41050</v>
      </c>
      <c r="B21" s="139">
        <v>211</v>
      </c>
      <c r="C21" s="140" t="s">
        <v>303</v>
      </c>
      <c r="D21" s="141">
        <v>284613</v>
      </c>
      <c r="E21" s="141">
        <v>1010727</v>
      </c>
      <c r="F21" s="141" t="s">
        <v>304</v>
      </c>
      <c r="G21" s="140" t="s">
        <v>305</v>
      </c>
      <c r="H21" s="128">
        <v>80</v>
      </c>
      <c r="I21" s="128">
        <v>80</v>
      </c>
      <c r="J21" s="128">
        <v>2</v>
      </c>
      <c r="K21" s="128">
        <v>73</v>
      </c>
      <c r="L21" s="128">
        <v>73</v>
      </c>
      <c r="M21" s="128">
        <v>2</v>
      </c>
    </row>
    <row r="22" spans="1:13">
      <c r="A22" s="142">
        <v>40131</v>
      </c>
      <c r="B22" s="128">
        <v>225</v>
      </c>
      <c r="C22" s="129" t="s">
        <v>332</v>
      </c>
      <c r="D22" s="130">
        <v>279729</v>
      </c>
      <c r="E22" s="130">
        <v>17912</v>
      </c>
      <c r="F22" s="130" t="s">
        <v>323</v>
      </c>
      <c r="G22" s="129" t="s">
        <v>324</v>
      </c>
      <c r="H22" s="128">
        <v>76</v>
      </c>
      <c r="I22" s="128">
        <v>76</v>
      </c>
      <c r="J22" s="128">
        <v>3</v>
      </c>
      <c r="K22" s="128">
        <v>69</v>
      </c>
      <c r="L22" s="128">
        <v>69</v>
      </c>
      <c r="M22" s="128">
        <v>3</v>
      </c>
    </row>
    <row r="23" spans="1:13">
      <c r="A23" s="143">
        <v>36796</v>
      </c>
      <c r="B23" s="128">
        <v>250</v>
      </c>
      <c r="C23" s="129" t="s">
        <v>374</v>
      </c>
      <c r="D23" s="130">
        <v>229535</v>
      </c>
      <c r="E23" s="130">
        <v>7688</v>
      </c>
      <c r="F23" s="129" t="s">
        <v>369</v>
      </c>
      <c r="G23" s="129" t="s">
        <v>370</v>
      </c>
      <c r="H23" s="128">
        <v>92</v>
      </c>
      <c r="I23" s="128">
        <v>92</v>
      </c>
      <c r="J23" s="128">
        <v>1</v>
      </c>
      <c r="K23" s="128">
        <v>77</v>
      </c>
      <c r="L23" s="128">
        <v>77</v>
      </c>
      <c r="M23" s="128">
        <v>1</v>
      </c>
    </row>
    <row r="24" spans="1:13" ht="15.75">
      <c r="A24" s="144">
        <v>42309</v>
      </c>
      <c r="B24" s="145">
        <v>210</v>
      </c>
      <c r="C24" s="146" t="s">
        <v>299</v>
      </c>
      <c r="D24" s="147">
        <v>288726</v>
      </c>
      <c r="E24" s="147">
        <v>1011291</v>
      </c>
      <c r="F24" s="146" t="s">
        <v>300</v>
      </c>
      <c r="G24" s="146" t="s">
        <v>298</v>
      </c>
      <c r="H24" s="128">
        <v>61</v>
      </c>
      <c r="I24" s="128">
        <v>61</v>
      </c>
      <c r="J24" s="128">
        <v>4</v>
      </c>
      <c r="K24" s="128">
        <v>45</v>
      </c>
      <c r="L24" s="128">
        <v>45</v>
      </c>
      <c r="M24" s="128">
        <v>4</v>
      </c>
    </row>
    <row r="25" spans="1:13" ht="15.75">
      <c r="A25" s="148"/>
      <c r="B25" s="149"/>
      <c r="C25" s="150"/>
      <c r="D25" s="151"/>
      <c r="E25" s="151"/>
      <c r="F25" s="150"/>
      <c r="G25" s="150"/>
      <c r="H25" s="132"/>
      <c r="I25" s="132"/>
      <c r="J25" s="132"/>
      <c r="K25" s="132"/>
      <c r="L25" s="132"/>
      <c r="M25" s="132"/>
    </row>
    <row r="26" spans="1:13" ht="15.75">
      <c r="A26" s="148"/>
      <c r="B26" s="149"/>
      <c r="C26" s="150"/>
      <c r="D26" s="151"/>
      <c r="E26" s="151"/>
      <c r="F26" s="150"/>
      <c r="G26" s="150"/>
      <c r="H26" s="132"/>
      <c r="I26" s="132"/>
      <c r="J26" s="132"/>
      <c r="K26" s="132"/>
      <c r="L26" s="132"/>
      <c r="M26" s="132"/>
    </row>
    <row r="27" spans="1:13" ht="16.5" thickBot="1">
      <c r="A27" s="118" t="s">
        <v>410</v>
      </c>
      <c r="B27" s="118"/>
      <c r="C27" s="119" t="s">
        <v>411</v>
      </c>
      <c r="D27" s="120"/>
      <c r="E27" s="120"/>
      <c r="F27" s="137" t="s">
        <v>407</v>
      </c>
      <c r="G27" s="121" t="s">
        <v>408</v>
      </c>
      <c r="H27" s="122"/>
      <c r="I27" s="122"/>
      <c r="J27" s="123"/>
      <c r="K27" s="123"/>
      <c r="L27" s="123"/>
    </row>
    <row r="28" spans="1:13" ht="30.75" thickBot="1">
      <c r="A28" s="124" t="s">
        <v>23</v>
      </c>
      <c r="B28" s="124" t="s">
        <v>24</v>
      </c>
      <c r="C28" s="124" t="s">
        <v>265</v>
      </c>
      <c r="D28" s="124" t="s">
        <v>1</v>
      </c>
      <c r="E28" s="124" t="s">
        <v>2</v>
      </c>
      <c r="F28" s="124" t="s">
        <v>22</v>
      </c>
      <c r="G28" s="125" t="s">
        <v>3</v>
      </c>
      <c r="H28" s="124" t="s">
        <v>111</v>
      </c>
      <c r="I28" s="124" t="s">
        <v>112</v>
      </c>
      <c r="J28" s="126" t="s">
        <v>147</v>
      </c>
      <c r="K28" s="126" t="s">
        <v>113</v>
      </c>
      <c r="L28" s="126" t="s">
        <v>114</v>
      </c>
      <c r="M28" s="126" t="s">
        <v>148</v>
      </c>
    </row>
    <row r="29" spans="1:13">
      <c r="A29" s="142">
        <v>41200</v>
      </c>
      <c r="B29" s="128">
        <v>252</v>
      </c>
      <c r="C29" s="129" t="s">
        <v>376</v>
      </c>
      <c r="D29" s="130">
        <v>286198</v>
      </c>
      <c r="E29" s="152" t="s">
        <v>377</v>
      </c>
      <c r="F29" s="130" t="s">
        <v>369</v>
      </c>
      <c r="G29" s="129" t="s">
        <v>370</v>
      </c>
      <c r="H29" s="128">
        <v>90</v>
      </c>
      <c r="I29" s="128">
        <v>90</v>
      </c>
      <c r="J29" s="128">
        <v>1</v>
      </c>
      <c r="K29" s="128">
        <v>73</v>
      </c>
      <c r="L29" s="128">
        <v>73</v>
      </c>
      <c r="M29" s="139">
        <v>1</v>
      </c>
    </row>
    <row r="30" spans="1:13" ht="15.75">
      <c r="A30" s="148"/>
      <c r="B30" s="149"/>
      <c r="C30" s="150"/>
      <c r="D30" s="151"/>
      <c r="E30" s="151"/>
      <c r="F30" s="150"/>
      <c r="G30" s="150"/>
      <c r="H30" s="132"/>
      <c r="I30" s="132"/>
      <c r="J30" s="132"/>
      <c r="K30" s="132"/>
      <c r="L30" s="132"/>
      <c r="M30" s="132"/>
    </row>
    <row r="33" spans="1:13" ht="16.5" thickBot="1">
      <c r="A33" s="118" t="s">
        <v>31</v>
      </c>
      <c r="B33" s="118"/>
      <c r="C33" s="119" t="s">
        <v>32</v>
      </c>
      <c r="D33" s="120"/>
      <c r="E33" s="120"/>
      <c r="F33" s="137" t="s">
        <v>407</v>
      </c>
      <c r="G33" s="121" t="s">
        <v>408</v>
      </c>
      <c r="H33" s="122"/>
      <c r="I33" s="122"/>
      <c r="J33" s="123"/>
      <c r="K33" s="123"/>
      <c r="L33" s="123"/>
    </row>
    <row r="34" spans="1:13" ht="30.75" thickBot="1">
      <c r="A34" s="124" t="s">
        <v>23</v>
      </c>
      <c r="B34" s="124" t="s">
        <v>24</v>
      </c>
      <c r="C34" s="124" t="s">
        <v>25</v>
      </c>
      <c r="D34" s="124" t="s">
        <v>1</v>
      </c>
      <c r="E34" s="124" t="s">
        <v>2</v>
      </c>
      <c r="F34" s="124" t="s">
        <v>22</v>
      </c>
      <c r="G34" s="125" t="s">
        <v>3</v>
      </c>
      <c r="H34" s="124" t="s">
        <v>111</v>
      </c>
      <c r="I34" s="124" t="s">
        <v>112</v>
      </c>
      <c r="J34" s="126" t="s">
        <v>147</v>
      </c>
      <c r="K34" s="126" t="s">
        <v>113</v>
      </c>
      <c r="L34" s="126" t="s">
        <v>114</v>
      </c>
      <c r="M34" s="126" t="s">
        <v>148</v>
      </c>
    </row>
    <row r="35" spans="1:13">
      <c r="A35" s="153">
        <v>40901</v>
      </c>
      <c r="B35" s="128">
        <v>200</v>
      </c>
      <c r="C35" s="129" t="s">
        <v>285</v>
      </c>
      <c r="D35" s="130">
        <v>283918</v>
      </c>
      <c r="E35" s="130">
        <v>1010839</v>
      </c>
      <c r="F35" s="141" t="s">
        <v>286</v>
      </c>
      <c r="G35" s="154" t="s">
        <v>287</v>
      </c>
      <c r="H35" s="128">
        <v>77</v>
      </c>
      <c r="I35" s="128">
        <v>77</v>
      </c>
      <c r="J35" s="128">
        <v>3</v>
      </c>
      <c r="K35" s="128">
        <v>65</v>
      </c>
      <c r="L35" s="128">
        <v>65</v>
      </c>
      <c r="M35" s="128">
        <v>2</v>
      </c>
    </row>
    <row r="36" spans="1:13">
      <c r="A36" s="138">
        <v>42025</v>
      </c>
      <c r="B36" s="139">
        <v>212</v>
      </c>
      <c r="C36" s="140" t="s">
        <v>306</v>
      </c>
      <c r="D36" s="141">
        <v>28928</v>
      </c>
      <c r="E36" s="139">
        <v>1011180</v>
      </c>
      <c r="F36" s="141" t="s">
        <v>304</v>
      </c>
      <c r="G36" s="140" t="s">
        <v>305</v>
      </c>
      <c r="H36" s="128">
        <v>81</v>
      </c>
      <c r="I36" s="128">
        <v>81</v>
      </c>
      <c r="J36" s="128">
        <v>2</v>
      </c>
      <c r="K36" s="128">
        <v>66</v>
      </c>
      <c r="L36" s="128">
        <v>66</v>
      </c>
      <c r="M36" s="128">
        <v>1</v>
      </c>
    </row>
    <row r="37" spans="1:13">
      <c r="A37" s="153">
        <v>39594</v>
      </c>
      <c r="B37" s="128">
        <v>213</v>
      </c>
      <c r="C37" s="129" t="s">
        <v>307</v>
      </c>
      <c r="D37" s="130">
        <v>280293</v>
      </c>
      <c r="E37" s="130">
        <v>1010152</v>
      </c>
      <c r="F37" s="129" t="s">
        <v>304</v>
      </c>
      <c r="G37" s="129" t="s">
        <v>305</v>
      </c>
      <c r="H37" s="128">
        <v>86</v>
      </c>
      <c r="I37" s="128">
        <v>86</v>
      </c>
      <c r="J37" s="128">
        <v>1</v>
      </c>
      <c r="K37" s="128">
        <v>64</v>
      </c>
      <c r="L37" s="128">
        <v>64</v>
      </c>
      <c r="M37" s="128">
        <v>3</v>
      </c>
    </row>
    <row r="38" spans="1:13">
      <c r="A38" s="155">
        <v>41147</v>
      </c>
      <c r="B38" s="156">
        <v>251</v>
      </c>
      <c r="C38" s="157" t="s">
        <v>375</v>
      </c>
      <c r="D38" s="158">
        <v>284791</v>
      </c>
      <c r="E38" s="158">
        <v>1010692</v>
      </c>
      <c r="F38" s="129" t="s">
        <v>369</v>
      </c>
      <c r="G38" s="129" t="s">
        <v>370</v>
      </c>
      <c r="H38" s="128">
        <v>75</v>
      </c>
      <c r="I38" s="128">
        <v>75</v>
      </c>
      <c r="J38" s="128">
        <v>4</v>
      </c>
      <c r="K38" s="128">
        <v>57</v>
      </c>
      <c r="L38" s="128">
        <v>57</v>
      </c>
      <c r="M38" s="128">
        <v>4</v>
      </c>
    </row>
    <row r="39" spans="1:13" ht="15.75">
      <c r="A39" s="144"/>
      <c r="B39" s="145"/>
      <c r="C39" s="146"/>
      <c r="D39" s="147"/>
      <c r="E39" s="147"/>
      <c r="F39" s="146"/>
      <c r="G39" s="146"/>
      <c r="H39" s="128"/>
      <c r="I39" s="128"/>
      <c r="J39" s="128"/>
      <c r="K39" s="128"/>
      <c r="L39" s="128"/>
      <c r="M39" s="128"/>
    </row>
    <row r="40" spans="1:13" ht="15.75">
      <c r="A40" s="148"/>
      <c r="B40" s="149"/>
      <c r="C40" s="150"/>
      <c r="D40" s="151"/>
      <c r="E40" s="151"/>
      <c r="F40" s="150"/>
      <c r="G40" s="150"/>
      <c r="H40" s="132"/>
      <c r="I40" s="132"/>
      <c r="J40" s="132"/>
      <c r="K40" s="132"/>
      <c r="L40" s="132"/>
      <c r="M40" s="132"/>
    </row>
    <row r="41" spans="1:13" ht="16.5" thickBot="1">
      <c r="A41" s="118" t="s">
        <v>412</v>
      </c>
      <c r="B41" s="118"/>
      <c r="C41" s="119" t="s">
        <v>413</v>
      </c>
      <c r="D41" s="120"/>
      <c r="E41" s="120"/>
      <c r="F41" s="137" t="s">
        <v>407</v>
      </c>
      <c r="G41" s="121" t="s">
        <v>408</v>
      </c>
      <c r="H41" s="122"/>
      <c r="I41" s="122"/>
      <c r="J41" s="123"/>
      <c r="K41" s="123"/>
      <c r="L41" s="123"/>
    </row>
    <row r="42" spans="1:13" ht="30.75" thickBot="1">
      <c r="A42" s="124" t="s">
        <v>23</v>
      </c>
      <c r="B42" s="124" t="s">
        <v>24</v>
      </c>
      <c r="C42" s="124" t="s">
        <v>265</v>
      </c>
      <c r="D42" s="124" t="s">
        <v>1</v>
      </c>
      <c r="E42" s="124" t="s">
        <v>2</v>
      </c>
      <c r="F42" s="124" t="s">
        <v>22</v>
      </c>
      <c r="G42" s="125" t="s">
        <v>3</v>
      </c>
      <c r="H42" s="124" t="s">
        <v>111</v>
      </c>
      <c r="I42" s="124" t="s">
        <v>112</v>
      </c>
      <c r="J42" s="126" t="s">
        <v>147</v>
      </c>
      <c r="K42" s="126" t="s">
        <v>113</v>
      </c>
      <c r="L42" s="126" t="s">
        <v>114</v>
      </c>
      <c r="M42" s="126" t="s">
        <v>148</v>
      </c>
    </row>
    <row r="43" spans="1:13">
      <c r="A43" s="142">
        <v>40309</v>
      </c>
      <c r="B43" s="128">
        <v>253</v>
      </c>
      <c r="C43" s="129" t="s">
        <v>194</v>
      </c>
      <c r="D43" s="152">
        <v>288583</v>
      </c>
      <c r="E43" s="152" t="s">
        <v>378</v>
      </c>
      <c r="F43" s="130" t="s">
        <v>369</v>
      </c>
      <c r="G43" s="129" t="s">
        <v>370</v>
      </c>
      <c r="H43" s="128">
        <v>88</v>
      </c>
      <c r="I43" s="128">
        <v>88</v>
      </c>
      <c r="J43" s="128">
        <v>1</v>
      </c>
      <c r="K43" s="128">
        <v>69</v>
      </c>
      <c r="L43" s="128">
        <v>69</v>
      </c>
      <c r="M43" s="139">
        <v>1</v>
      </c>
    </row>
    <row r="44" spans="1:13" ht="15.75">
      <c r="A44" s="148"/>
      <c r="B44" s="149"/>
      <c r="C44" s="150"/>
      <c r="D44" s="151"/>
      <c r="E44" s="151"/>
      <c r="F44" s="150"/>
      <c r="G44" s="150"/>
      <c r="H44" s="132"/>
      <c r="I44" s="132"/>
      <c r="J44" s="132"/>
      <c r="K44" s="132"/>
      <c r="L44" s="132"/>
      <c r="M44" s="132"/>
    </row>
    <row r="46" spans="1:13" ht="16.5" thickBot="1">
      <c r="A46" s="118" t="s">
        <v>33</v>
      </c>
      <c r="B46" s="118"/>
      <c r="C46" s="119" t="s">
        <v>261</v>
      </c>
      <c r="D46" s="120"/>
      <c r="E46" s="120"/>
      <c r="F46" s="137" t="s">
        <v>262</v>
      </c>
      <c r="G46" s="121" t="s">
        <v>263</v>
      </c>
      <c r="H46" s="122"/>
      <c r="I46" s="122"/>
      <c r="J46" s="123"/>
      <c r="K46" s="123"/>
      <c r="L46" s="123"/>
    </row>
    <row r="47" spans="1:13" ht="30.75" thickBot="1">
      <c r="A47" s="124" t="s">
        <v>23</v>
      </c>
      <c r="B47" s="124" t="s">
        <v>24</v>
      </c>
      <c r="C47" s="124" t="s">
        <v>25</v>
      </c>
      <c r="D47" s="124" t="s">
        <v>1</v>
      </c>
      <c r="E47" s="124" t="s">
        <v>2</v>
      </c>
      <c r="F47" s="124" t="s">
        <v>22</v>
      </c>
      <c r="G47" s="125" t="s">
        <v>3</v>
      </c>
      <c r="H47" s="124" t="s">
        <v>111</v>
      </c>
      <c r="I47" s="124" t="s">
        <v>112</v>
      </c>
      <c r="J47" s="126" t="s">
        <v>147</v>
      </c>
      <c r="K47" s="126" t="s">
        <v>113</v>
      </c>
      <c r="L47" s="126" t="s">
        <v>114</v>
      </c>
      <c r="M47" s="126" t="s">
        <v>148</v>
      </c>
    </row>
    <row r="48" spans="1:13">
      <c r="A48" s="159">
        <v>36882</v>
      </c>
      <c r="B48" s="160">
        <v>244</v>
      </c>
      <c r="C48" s="161" t="s">
        <v>361</v>
      </c>
      <c r="D48" s="162">
        <v>265646</v>
      </c>
      <c r="E48" s="162" t="s">
        <v>362</v>
      </c>
      <c r="F48" s="129" t="s">
        <v>357</v>
      </c>
      <c r="G48" s="162" t="s">
        <v>358</v>
      </c>
      <c r="H48" s="128">
        <v>85</v>
      </c>
      <c r="I48" s="128" t="s">
        <v>363</v>
      </c>
      <c r="J48" s="128">
        <v>1</v>
      </c>
      <c r="K48" s="128">
        <v>77</v>
      </c>
      <c r="L48" s="128" t="s">
        <v>363</v>
      </c>
      <c r="M48" s="131">
        <v>1</v>
      </c>
    </row>
    <row r="49" spans="1:13">
      <c r="A49" s="138"/>
      <c r="B49" s="139"/>
      <c r="C49" s="140"/>
      <c r="D49" s="141"/>
      <c r="E49" s="141"/>
      <c r="F49" s="141"/>
      <c r="G49" s="140"/>
      <c r="H49" s="128"/>
      <c r="I49" s="128" t="s">
        <v>363</v>
      </c>
      <c r="J49" s="128"/>
      <c r="K49" s="128"/>
      <c r="L49" s="128" t="s">
        <v>363</v>
      </c>
      <c r="M49" s="139"/>
    </row>
    <row r="50" spans="1:13">
      <c r="A50" s="163"/>
      <c r="B50" s="132"/>
      <c r="C50" s="133"/>
      <c r="D50" s="136"/>
      <c r="E50" s="132"/>
      <c r="F50" s="133"/>
      <c r="G50" s="133"/>
      <c r="H50" s="132"/>
      <c r="I50" s="132"/>
      <c r="J50" s="132"/>
      <c r="K50" s="132"/>
      <c r="L50" s="132"/>
      <c r="M50" s="132"/>
    </row>
    <row r="51" spans="1:13" ht="16.5" thickBot="1">
      <c r="A51" s="118" t="s">
        <v>33</v>
      </c>
      <c r="B51" s="118"/>
      <c r="C51" s="119" t="s">
        <v>261</v>
      </c>
      <c r="D51" s="120"/>
      <c r="E51" s="120"/>
      <c r="F51" s="137" t="s">
        <v>262</v>
      </c>
      <c r="G51" s="121" t="s">
        <v>263</v>
      </c>
      <c r="H51" s="122"/>
      <c r="I51" s="122"/>
      <c r="J51" s="123"/>
      <c r="K51" s="123"/>
      <c r="L51" s="123"/>
    </row>
    <row r="52" spans="1:13" ht="30.75" thickBot="1">
      <c r="A52" s="124" t="s">
        <v>23</v>
      </c>
      <c r="B52" s="124" t="s">
        <v>24</v>
      </c>
      <c r="C52" s="124" t="s">
        <v>25</v>
      </c>
      <c r="D52" s="124" t="s">
        <v>1</v>
      </c>
      <c r="E52" s="124" t="s">
        <v>2</v>
      </c>
      <c r="F52" s="124" t="s">
        <v>22</v>
      </c>
      <c r="G52" s="125" t="s">
        <v>3</v>
      </c>
      <c r="H52" s="124" t="s">
        <v>111</v>
      </c>
      <c r="I52" s="124" t="s">
        <v>112</v>
      </c>
      <c r="J52" s="126" t="s">
        <v>147</v>
      </c>
      <c r="K52" s="126" t="s">
        <v>113</v>
      </c>
      <c r="L52" s="126" t="s">
        <v>114</v>
      </c>
      <c r="M52" s="126" t="s">
        <v>148</v>
      </c>
    </row>
    <row r="53" spans="1:13">
      <c r="A53" s="159">
        <v>36882</v>
      </c>
      <c r="B53" s="160">
        <v>244</v>
      </c>
      <c r="C53" s="161" t="s">
        <v>361</v>
      </c>
      <c r="D53" s="162">
        <v>265646</v>
      </c>
      <c r="E53" s="162" t="s">
        <v>362</v>
      </c>
      <c r="F53" s="129" t="s">
        <v>357</v>
      </c>
      <c r="G53" s="162" t="s">
        <v>358</v>
      </c>
      <c r="H53" s="128" t="s">
        <v>363</v>
      </c>
      <c r="I53" s="128">
        <v>85</v>
      </c>
      <c r="J53" s="128">
        <v>1</v>
      </c>
      <c r="K53" s="128" t="s">
        <v>363</v>
      </c>
      <c r="L53" s="128">
        <v>77</v>
      </c>
      <c r="M53" s="131">
        <v>1</v>
      </c>
    </row>
    <row r="54" spans="1:13">
      <c r="A54" s="138"/>
      <c r="B54" s="139"/>
      <c r="C54" s="140"/>
      <c r="D54" s="141"/>
      <c r="E54" s="141"/>
      <c r="F54" s="141"/>
      <c r="G54" s="140"/>
      <c r="H54" s="128" t="s">
        <v>363</v>
      </c>
      <c r="I54" s="128" t="s">
        <v>6</v>
      </c>
      <c r="J54" s="128"/>
      <c r="K54" s="128" t="s">
        <v>364</v>
      </c>
      <c r="L54" s="128" t="s">
        <v>6</v>
      </c>
      <c r="M54" s="139"/>
    </row>
    <row r="56" spans="1:13" ht="16.5" thickBot="1">
      <c r="A56" s="118" t="s">
        <v>35</v>
      </c>
      <c r="B56" s="118"/>
      <c r="C56" s="119" t="s">
        <v>409</v>
      </c>
      <c r="D56" s="120"/>
      <c r="E56" s="120"/>
      <c r="F56" s="137" t="s">
        <v>262</v>
      </c>
      <c r="G56" s="121" t="s">
        <v>264</v>
      </c>
      <c r="H56" s="122"/>
      <c r="I56" s="122"/>
      <c r="J56" s="123"/>
      <c r="K56" s="123"/>
      <c r="L56" s="123"/>
    </row>
    <row r="57" spans="1:13" ht="30.75" thickBot="1">
      <c r="A57" s="124" t="s">
        <v>23</v>
      </c>
      <c r="B57" s="124" t="s">
        <v>24</v>
      </c>
      <c r="C57" s="124" t="s">
        <v>25</v>
      </c>
      <c r="D57" s="124" t="s">
        <v>1</v>
      </c>
      <c r="E57" s="124" t="s">
        <v>2</v>
      </c>
      <c r="F57" s="124" t="s">
        <v>22</v>
      </c>
      <c r="G57" s="125" t="s">
        <v>3</v>
      </c>
      <c r="H57" s="124" t="s">
        <v>111</v>
      </c>
      <c r="I57" s="124" t="s">
        <v>112</v>
      </c>
      <c r="J57" s="126" t="s">
        <v>147</v>
      </c>
      <c r="K57" s="126" t="s">
        <v>113</v>
      </c>
      <c r="L57" s="126" t="s">
        <v>114</v>
      </c>
      <c r="M57" s="126" t="s">
        <v>148</v>
      </c>
    </row>
    <row r="58" spans="1:13" ht="15.75" thickBot="1">
      <c r="A58" s="164">
        <v>38024</v>
      </c>
      <c r="B58" s="160">
        <v>245</v>
      </c>
      <c r="C58" s="161" t="s">
        <v>365</v>
      </c>
      <c r="D58" s="162">
        <v>287170</v>
      </c>
      <c r="E58" s="161" t="s">
        <v>366</v>
      </c>
      <c r="F58" s="161" t="s">
        <v>367</v>
      </c>
      <c r="G58" s="161" t="s">
        <v>368</v>
      </c>
      <c r="H58" s="131">
        <v>62</v>
      </c>
      <c r="I58" s="131" t="s">
        <v>266</v>
      </c>
      <c r="J58" s="160"/>
      <c r="K58" s="160">
        <v>55</v>
      </c>
      <c r="L58" s="160" t="s">
        <v>266</v>
      </c>
      <c r="M58" s="139"/>
    </row>
    <row r="59" spans="1:13" ht="15.75" thickBot="1">
      <c r="A59" s="153"/>
      <c r="B59" s="128"/>
      <c r="C59" s="129"/>
      <c r="D59" s="130"/>
      <c r="E59" s="130"/>
      <c r="F59" s="129"/>
      <c r="G59" s="129"/>
      <c r="H59" s="128"/>
      <c r="I59" s="131" t="s">
        <v>266</v>
      </c>
      <c r="J59" s="128"/>
      <c r="K59" s="128"/>
      <c r="L59" s="160" t="s">
        <v>266</v>
      </c>
      <c r="M59" s="139"/>
    </row>
    <row r="60" spans="1:13">
      <c r="A60" s="153"/>
      <c r="B60" s="128"/>
      <c r="C60" s="129"/>
      <c r="D60" s="130"/>
      <c r="E60" s="130"/>
      <c r="F60" s="141"/>
      <c r="G60" s="154"/>
      <c r="H60" s="128"/>
      <c r="I60" s="131" t="s">
        <v>266</v>
      </c>
      <c r="J60" s="128"/>
      <c r="K60" s="128"/>
      <c r="L60" s="160" t="s">
        <v>266</v>
      </c>
      <c r="M60" s="139"/>
    </row>
    <row r="61" spans="1:13">
      <c r="A61" s="163"/>
      <c r="B61" s="132"/>
      <c r="C61" s="133"/>
      <c r="D61" s="136"/>
      <c r="E61" s="136"/>
      <c r="F61" s="133"/>
      <c r="G61" s="133"/>
      <c r="H61" s="132"/>
      <c r="I61" s="132"/>
      <c r="J61" s="132"/>
      <c r="K61" s="132"/>
      <c r="L61" s="132"/>
      <c r="M61" s="165"/>
    </row>
    <row r="62" spans="1:13" ht="16.5" thickBot="1">
      <c r="A62" s="118" t="s">
        <v>35</v>
      </c>
      <c r="B62" s="118"/>
      <c r="C62" s="119" t="s">
        <v>409</v>
      </c>
      <c r="D62" s="120"/>
      <c r="E62" s="120"/>
      <c r="F62" s="137" t="s">
        <v>262</v>
      </c>
      <c r="G62" s="121" t="s">
        <v>264</v>
      </c>
      <c r="H62" s="122"/>
      <c r="I62" s="122"/>
      <c r="J62" s="123"/>
      <c r="K62" s="123"/>
      <c r="L62" s="123"/>
    </row>
    <row r="63" spans="1:13" ht="30.75" thickBot="1">
      <c r="A63" s="124" t="s">
        <v>23</v>
      </c>
      <c r="B63" s="124" t="s">
        <v>24</v>
      </c>
      <c r="C63" s="124" t="s">
        <v>25</v>
      </c>
      <c r="D63" s="124" t="s">
        <v>1</v>
      </c>
      <c r="E63" s="124" t="s">
        <v>2</v>
      </c>
      <c r="F63" s="124" t="s">
        <v>22</v>
      </c>
      <c r="G63" s="125" t="s">
        <v>3</v>
      </c>
      <c r="H63" s="124" t="s">
        <v>111</v>
      </c>
      <c r="I63" s="124" t="s">
        <v>112</v>
      </c>
      <c r="J63" s="126" t="s">
        <v>147</v>
      </c>
      <c r="K63" s="126" t="s">
        <v>113</v>
      </c>
      <c r="L63" s="126" t="s">
        <v>114</v>
      </c>
      <c r="M63" s="126" t="s">
        <v>148</v>
      </c>
    </row>
    <row r="64" spans="1:13" ht="15.75" thickBot="1">
      <c r="A64" s="164">
        <v>38024</v>
      </c>
      <c r="B64" s="160">
        <v>245</v>
      </c>
      <c r="C64" s="161" t="s">
        <v>365</v>
      </c>
      <c r="D64" s="162">
        <v>287170</v>
      </c>
      <c r="E64" s="161" t="s">
        <v>366</v>
      </c>
      <c r="F64" s="161" t="s">
        <v>367</v>
      </c>
      <c r="G64" s="161" t="s">
        <v>368</v>
      </c>
      <c r="H64" s="131" t="s">
        <v>192</v>
      </c>
      <c r="I64" s="131">
        <v>62</v>
      </c>
      <c r="J64" s="160"/>
      <c r="K64" s="160" t="s">
        <v>192</v>
      </c>
      <c r="L64" s="160">
        <v>55</v>
      </c>
      <c r="M64" s="139"/>
    </row>
    <row r="65" spans="1:13" ht="15.75" thickBot="1">
      <c r="A65" s="153"/>
      <c r="B65" s="128"/>
      <c r="C65" s="129"/>
      <c r="D65" s="130"/>
      <c r="E65" s="130"/>
      <c r="F65" s="129"/>
      <c r="G65" s="129"/>
      <c r="H65" s="131" t="s">
        <v>192</v>
      </c>
      <c r="I65" s="128"/>
      <c r="J65" s="128"/>
      <c r="K65" s="160" t="s">
        <v>192</v>
      </c>
      <c r="L65" s="128"/>
      <c r="M65" s="139"/>
    </row>
    <row r="66" spans="1:13" s="166" customFormat="1">
      <c r="A66" s="153"/>
      <c r="B66" s="128"/>
      <c r="C66" s="129"/>
      <c r="D66" s="130"/>
      <c r="E66" s="130"/>
      <c r="F66" s="141"/>
      <c r="G66" s="154"/>
      <c r="H66" s="131" t="s">
        <v>192</v>
      </c>
      <c r="I66" s="128"/>
      <c r="J66" s="128"/>
      <c r="K66" s="160" t="s">
        <v>192</v>
      </c>
      <c r="L66" s="128"/>
      <c r="M66" s="139"/>
    </row>
    <row r="67" spans="1:13" s="166" customFormat="1">
      <c r="A67" s="163"/>
      <c r="B67" s="132"/>
      <c r="C67" s="133"/>
      <c r="D67" s="136"/>
      <c r="E67" s="136"/>
      <c r="F67" s="133"/>
      <c r="G67" s="133"/>
      <c r="H67" s="132"/>
      <c r="I67" s="132"/>
      <c r="J67" s="132"/>
      <c r="K67" s="132"/>
      <c r="L67" s="132"/>
      <c r="M67" s="165"/>
    </row>
    <row r="69" spans="1:13" ht="16.5" thickBot="1">
      <c r="A69" s="118" t="s">
        <v>36</v>
      </c>
      <c r="B69" s="118"/>
      <c r="C69" s="119" t="s">
        <v>414</v>
      </c>
      <c r="D69" s="120"/>
      <c r="E69" s="120"/>
      <c r="F69" s="137" t="s">
        <v>407</v>
      </c>
      <c r="G69" s="121" t="s">
        <v>408</v>
      </c>
      <c r="H69" s="122"/>
      <c r="I69" s="122"/>
      <c r="J69" s="123"/>
      <c r="K69" s="123"/>
      <c r="L69" s="123"/>
    </row>
    <row r="70" spans="1:13" ht="30.75" thickBot="1">
      <c r="A70" s="124" t="s">
        <v>23</v>
      </c>
      <c r="B70" s="124" t="s">
        <v>24</v>
      </c>
      <c r="C70" s="124" t="s">
        <v>265</v>
      </c>
      <c r="D70" s="124" t="s">
        <v>1</v>
      </c>
      <c r="E70" s="124" t="s">
        <v>2</v>
      </c>
      <c r="F70" s="124" t="s">
        <v>22</v>
      </c>
      <c r="G70" s="125" t="s">
        <v>3</v>
      </c>
      <c r="H70" s="124" t="s">
        <v>111</v>
      </c>
      <c r="I70" s="124" t="s">
        <v>112</v>
      </c>
      <c r="J70" s="126" t="s">
        <v>147</v>
      </c>
      <c r="K70" s="126" t="s">
        <v>113</v>
      </c>
      <c r="L70" s="126" t="s">
        <v>114</v>
      </c>
      <c r="M70" s="126" t="s">
        <v>148</v>
      </c>
    </row>
    <row r="71" spans="1:13">
      <c r="A71" s="142">
        <v>42310</v>
      </c>
      <c r="B71" s="128">
        <v>276</v>
      </c>
      <c r="C71" s="129" t="s">
        <v>230</v>
      </c>
      <c r="D71" s="130">
        <v>35228073</v>
      </c>
      <c r="E71" s="152" t="s">
        <v>333</v>
      </c>
      <c r="F71" s="130" t="s">
        <v>323</v>
      </c>
      <c r="G71" s="129" t="s">
        <v>324</v>
      </c>
      <c r="H71" s="139">
        <v>59</v>
      </c>
      <c r="I71" s="139">
        <v>59</v>
      </c>
      <c r="J71" s="139">
        <v>3</v>
      </c>
      <c r="K71" s="139">
        <v>52</v>
      </c>
      <c r="L71" s="139">
        <v>52</v>
      </c>
      <c r="M71" s="139">
        <v>2</v>
      </c>
    </row>
    <row r="72" spans="1:13">
      <c r="A72" s="142"/>
      <c r="B72" s="128">
        <v>229</v>
      </c>
      <c r="C72" s="129" t="s">
        <v>335</v>
      </c>
      <c r="D72" s="130">
        <v>30467507</v>
      </c>
      <c r="E72" s="152"/>
      <c r="F72" s="130" t="s">
        <v>336</v>
      </c>
      <c r="G72" s="129"/>
      <c r="H72" s="167">
        <v>74</v>
      </c>
      <c r="I72" s="167">
        <v>74</v>
      </c>
      <c r="J72" s="167">
        <v>1</v>
      </c>
      <c r="K72" s="167">
        <v>60</v>
      </c>
      <c r="L72" s="167">
        <v>60</v>
      </c>
      <c r="M72" s="139">
        <v>1</v>
      </c>
    </row>
    <row r="73" spans="1:13">
      <c r="A73" s="153">
        <v>42088</v>
      </c>
      <c r="B73" s="128">
        <v>246</v>
      </c>
      <c r="C73" s="129" t="s">
        <v>231</v>
      </c>
      <c r="D73" s="130"/>
      <c r="E73" s="152"/>
      <c r="F73" s="129" t="s">
        <v>369</v>
      </c>
      <c r="G73" s="130" t="s">
        <v>370</v>
      </c>
      <c r="H73" s="128">
        <v>65</v>
      </c>
      <c r="I73" s="128">
        <v>65</v>
      </c>
      <c r="J73" s="128">
        <v>2</v>
      </c>
      <c r="K73" s="128">
        <v>49</v>
      </c>
      <c r="L73" s="128">
        <v>49</v>
      </c>
      <c r="M73" s="139">
        <v>3</v>
      </c>
    </row>
    <row r="76" spans="1:13" ht="16.5" thickBot="1">
      <c r="A76" s="118" t="s">
        <v>37</v>
      </c>
      <c r="B76" s="118"/>
      <c r="C76" s="119" t="s">
        <v>267</v>
      </c>
      <c r="D76" s="120"/>
      <c r="E76" s="120"/>
      <c r="F76" s="137" t="s">
        <v>150</v>
      </c>
      <c r="G76" s="121" t="s">
        <v>149</v>
      </c>
      <c r="H76" s="122"/>
      <c r="I76" s="122"/>
      <c r="J76" s="123"/>
      <c r="K76" s="123"/>
      <c r="L76" s="123"/>
    </row>
    <row r="77" spans="1:13" ht="30.75" thickBot="1">
      <c r="A77" s="124" t="s">
        <v>23</v>
      </c>
      <c r="B77" s="124" t="s">
        <v>24</v>
      </c>
      <c r="C77" s="124" t="s">
        <v>25</v>
      </c>
      <c r="D77" s="124" t="s">
        <v>1</v>
      </c>
      <c r="E77" s="124" t="s">
        <v>2</v>
      </c>
      <c r="F77" s="124" t="s">
        <v>22</v>
      </c>
      <c r="G77" s="125" t="s">
        <v>3</v>
      </c>
      <c r="H77" s="124" t="s">
        <v>111</v>
      </c>
      <c r="I77" s="124" t="s">
        <v>112</v>
      </c>
      <c r="J77" s="126" t="s">
        <v>147</v>
      </c>
      <c r="K77" s="126" t="s">
        <v>113</v>
      </c>
      <c r="L77" s="126" t="s">
        <v>114</v>
      </c>
      <c r="M77" s="126" t="s">
        <v>148</v>
      </c>
    </row>
    <row r="78" spans="1:13">
      <c r="A78" s="168"/>
      <c r="B78" s="131"/>
      <c r="C78" s="169"/>
      <c r="D78" s="170"/>
      <c r="E78" s="170"/>
      <c r="F78" s="169"/>
      <c r="G78" s="170"/>
      <c r="H78" s="131" t="s">
        <v>134</v>
      </c>
      <c r="I78" s="131"/>
      <c r="J78" s="131"/>
      <c r="K78" s="131" t="s">
        <v>136</v>
      </c>
      <c r="L78" s="131"/>
      <c r="M78" s="171"/>
    </row>
    <row r="80" spans="1:13" ht="16.5" thickBot="1">
      <c r="A80" s="118" t="s">
        <v>37</v>
      </c>
      <c r="B80" s="118"/>
      <c r="C80" s="119" t="s">
        <v>267</v>
      </c>
      <c r="D80" s="120"/>
      <c r="E80" s="120"/>
      <c r="F80" s="137" t="s">
        <v>233</v>
      </c>
      <c r="G80" s="121" t="s">
        <v>149</v>
      </c>
      <c r="H80" s="122"/>
      <c r="I80" s="122"/>
      <c r="J80" s="123"/>
      <c r="K80" s="123"/>
      <c r="L80" s="123"/>
      <c r="M80" s="165"/>
    </row>
    <row r="81" spans="1:13" ht="30.75" thickBot="1">
      <c r="A81" s="124" t="s">
        <v>23</v>
      </c>
      <c r="B81" s="124" t="s">
        <v>24</v>
      </c>
      <c r="C81" s="124" t="s">
        <v>25</v>
      </c>
      <c r="D81" s="124" t="s">
        <v>1</v>
      </c>
      <c r="E81" s="124" t="s">
        <v>2</v>
      </c>
      <c r="F81" s="124" t="s">
        <v>22</v>
      </c>
      <c r="G81" s="125" t="s">
        <v>3</v>
      </c>
      <c r="H81" s="124" t="s">
        <v>111</v>
      </c>
      <c r="I81" s="124" t="s">
        <v>112</v>
      </c>
      <c r="J81" s="126" t="s">
        <v>147</v>
      </c>
      <c r="K81" s="126" t="s">
        <v>113</v>
      </c>
      <c r="L81" s="126" t="s">
        <v>114</v>
      </c>
      <c r="M81" s="126" t="s">
        <v>148</v>
      </c>
    </row>
    <row r="82" spans="1:13">
      <c r="A82" s="172"/>
      <c r="B82" s="160"/>
      <c r="C82" s="161"/>
      <c r="D82" s="162"/>
      <c r="E82" s="161"/>
      <c r="F82" s="161"/>
      <c r="G82" s="161"/>
      <c r="H82" s="128"/>
      <c r="I82" s="128" t="s">
        <v>136</v>
      </c>
      <c r="J82" s="128"/>
      <c r="K82" s="128"/>
      <c r="L82" s="128" t="s">
        <v>134</v>
      </c>
      <c r="M82" s="139"/>
    </row>
    <row r="83" spans="1:13">
      <c r="A83" s="164"/>
      <c r="B83" s="160"/>
      <c r="C83" s="161"/>
      <c r="D83" s="162"/>
      <c r="E83" s="161"/>
      <c r="F83" s="129"/>
      <c r="G83" s="161"/>
      <c r="H83" s="160"/>
      <c r="I83" s="160" t="s">
        <v>136</v>
      </c>
      <c r="J83" s="160"/>
      <c r="K83" s="160"/>
      <c r="L83" s="160" t="s">
        <v>136</v>
      </c>
      <c r="M83" s="139"/>
    </row>
    <row r="84" spans="1:13">
      <c r="A84" s="132"/>
      <c r="B84" s="132"/>
      <c r="C84" s="133"/>
      <c r="D84" s="134"/>
      <c r="E84" s="134"/>
      <c r="F84" s="134"/>
      <c r="G84" s="133"/>
      <c r="H84" s="132"/>
      <c r="I84" s="132"/>
      <c r="J84" s="132"/>
      <c r="K84" s="132"/>
      <c r="L84" s="132"/>
      <c r="M84" s="165"/>
    </row>
    <row r="85" spans="1:13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</row>
    <row r="86" spans="1:13" ht="16.5" thickBot="1">
      <c r="A86" s="118" t="s">
        <v>38</v>
      </c>
      <c r="B86" s="118"/>
      <c r="C86" s="119" t="s">
        <v>115</v>
      </c>
      <c r="D86" s="120"/>
      <c r="E86" s="120"/>
      <c r="F86" s="137" t="s">
        <v>150</v>
      </c>
      <c r="G86" s="121" t="s">
        <v>149</v>
      </c>
      <c r="H86" s="122"/>
      <c r="I86" s="122"/>
      <c r="J86" s="123"/>
      <c r="K86" s="123"/>
      <c r="L86" s="123"/>
    </row>
    <row r="87" spans="1:13" ht="30.75" thickBot="1">
      <c r="A87" s="124" t="s">
        <v>23</v>
      </c>
      <c r="B87" s="124" t="s">
        <v>24</v>
      </c>
      <c r="C87" s="124" t="s">
        <v>25</v>
      </c>
      <c r="D87" s="124" t="s">
        <v>1</v>
      </c>
      <c r="E87" s="124" t="s">
        <v>2</v>
      </c>
      <c r="F87" s="124" t="s">
        <v>22</v>
      </c>
      <c r="G87" s="125" t="s">
        <v>3</v>
      </c>
      <c r="H87" s="124" t="s">
        <v>111</v>
      </c>
      <c r="I87" s="124" t="s">
        <v>112</v>
      </c>
      <c r="J87" s="126" t="s">
        <v>147</v>
      </c>
      <c r="K87" s="126" t="s">
        <v>113</v>
      </c>
      <c r="L87" s="126" t="s">
        <v>114</v>
      </c>
      <c r="M87" s="126" t="s">
        <v>148</v>
      </c>
    </row>
    <row r="88" spans="1:13">
      <c r="A88" s="172"/>
      <c r="B88" s="160"/>
      <c r="C88" s="161"/>
      <c r="D88" s="162"/>
      <c r="E88" s="161"/>
      <c r="F88" s="161"/>
      <c r="G88" s="161"/>
      <c r="H88" s="128"/>
      <c r="I88" s="128"/>
      <c r="J88" s="128"/>
      <c r="K88" s="128"/>
      <c r="L88" s="128"/>
      <c r="M88" s="139"/>
    </row>
    <row r="90" spans="1:13" ht="16.5" thickBot="1">
      <c r="A90" s="118" t="s">
        <v>39</v>
      </c>
      <c r="B90" s="118"/>
      <c r="C90" s="119" t="s">
        <v>34</v>
      </c>
      <c r="D90" s="120"/>
      <c r="E90" s="120"/>
      <c r="F90" s="137" t="s">
        <v>424</v>
      </c>
      <c r="G90" s="121" t="s">
        <v>425</v>
      </c>
      <c r="H90" s="122"/>
      <c r="I90" s="122"/>
      <c r="J90" s="123"/>
      <c r="K90" s="123"/>
      <c r="L90" s="123"/>
    </row>
    <row r="91" spans="1:13" ht="30.75" thickBot="1">
      <c r="A91" s="124" t="s">
        <v>23</v>
      </c>
      <c r="B91" s="124" t="s">
        <v>24</v>
      </c>
      <c r="C91" s="124" t="s">
        <v>25</v>
      </c>
      <c r="D91" s="124" t="s">
        <v>1</v>
      </c>
      <c r="E91" s="124" t="s">
        <v>2</v>
      </c>
      <c r="F91" s="124" t="s">
        <v>22</v>
      </c>
      <c r="G91" s="125" t="s">
        <v>3</v>
      </c>
      <c r="H91" s="124" t="s">
        <v>111</v>
      </c>
      <c r="I91" s="124" t="s">
        <v>112</v>
      </c>
      <c r="J91" s="126" t="s">
        <v>147</v>
      </c>
      <c r="K91" s="126" t="s">
        <v>113</v>
      </c>
      <c r="L91" s="126" t="s">
        <v>114</v>
      </c>
      <c r="M91" s="126" t="s">
        <v>148</v>
      </c>
    </row>
    <row r="92" spans="1:13">
      <c r="A92" s="164">
        <v>42674</v>
      </c>
      <c r="B92" s="160">
        <v>201</v>
      </c>
      <c r="C92" s="161" t="s">
        <v>427</v>
      </c>
      <c r="D92" s="162">
        <v>289791</v>
      </c>
      <c r="E92" s="161">
        <v>1011424</v>
      </c>
      <c r="F92" s="161" t="s">
        <v>288</v>
      </c>
      <c r="G92" s="161" t="s">
        <v>287</v>
      </c>
      <c r="H92" s="160">
        <v>66</v>
      </c>
      <c r="I92" s="160">
        <v>66</v>
      </c>
      <c r="J92" s="160">
        <v>7</v>
      </c>
      <c r="K92" s="160">
        <v>51</v>
      </c>
      <c r="L92" s="160">
        <v>51</v>
      </c>
      <c r="M92" s="139">
        <v>7</v>
      </c>
    </row>
    <row r="93" spans="1:13">
      <c r="A93" s="153">
        <v>42439</v>
      </c>
      <c r="B93" s="128">
        <v>202</v>
      </c>
      <c r="C93" s="129" t="s">
        <v>289</v>
      </c>
      <c r="D93" s="130">
        <v>289265</v>
      </c>
      <c r="E93" s="130">
        <v>1011307</v>
      </c>
      <c r="F93" s="141" t="s">
        <v>286</v>
      </c>
      <c r="G93" s="140" t="s">
        <v>287</v>
      </c>
      <c r="H93" s="160">
        <v>61</v>
      </c>
      <c r="I93" s="160">
        <v>61</v>
      </c>
      <c r="J93" s="160">
        <v>10</v>
      </c>
      <c r="K93" s="160">
        <v>55</v>
      </c>
      <c r="L93" s="160">
        <v>55</v>
      </c>
      <c r="M93" s="139">
        <v>3</v>
      </c>
    </row>
    <row r="94" spans="1:13">
      <c r="A94" s="159">
        <v>42077</v>
      </c>
      <c r="B94" s="160">
        <v>203</v>
      </c>
      <c r="C94" s="161" t="s">
        <v>290</v>
      </c>
      <c r="D94" s="162">
        <v>288025</v>
      </c>
      <c r="E94" s="162">
        <v>101112</v>
      </c>
      <c r="F94" s="173" t="s">
        <v>286</v>
      </c>
      <c r="G94" s="154" t="s">
        <v>287</v>
      </c>
      <c r="H94" s="160">
        <v>66</v>
      </c>
      <c r="I94" s="160">
        <v>66</v>
      </c>
      <c r="J94" s="160">
        <v>6</v>
      </c>
      <c r="K94" s="160">
        <v>49</v>
      </c>
      <c r="L94" s="160">
        <v>49</v>
      </c>
      <c r="M94" s="139">
        <v>9</v>
      </c>
    </row>
    <row r="95" spans="1:13">
      <c r="A95" s="164">
        <v>42696</v>
      </c>
      <c r="B95" s="160">
        <v>204</v>
      </c>
      <c r="C95" s="161" t="s">
        <v>291</v>
      </c>
      <c r="D95" s="162">
        <v>290007</v>
      </c>
      <c r="E95" s="161">
        <v>1011425</v>
      </c>
      <c r="F95" s="173" t="s">
        <v>286</v>
      </c>
      <c r="G95" s="154" t="s">
        <v>287</v>
      </c>
      <c r="H95" s="160">
        <v>64</v>
      </c>
      <c r="I95" s="160">
        <v>64</v>
      </c>
      <c r="J95" s="160">
        <v>9</v>
      </c>
      <c r="K95" s="160">
        <v>47</v>
      </c>
      <c r="L95" s="160">
        <v>47</v>
      </c>
      <c r="M95" s="139">
        <v>10</v>
      </c>
    </row>
    <row r="96" spans="1:13">
      <c r="A96" s="142">
        <v>41244</v>
      </c>
      <c r="B96" s="128">
        <v>205</v>
      </c>
      <c r="C96" s="129" t="s">
        <v>292</v>
      </c>
      <c r="D96" s="130">
        <v>286018</v>
      </c>
      <c r="E96" s="130">
        <v>1010811</v>
      </c>
      <c r="F96" s="129" t="s">
        <v>286</v>
      </c>
      <c r="G96" s="129" t="s">
        <v>287</v>
      </c>
      <c r="H96" s="160">
        <v>60</v>
      </c>
      <c r="I96" s="160">
        <v>60</v>
      </c>
      <c r="J96" s="160">
        <v>11</v>
      </c>
      <c r="K96" s="160">
        <v>41</v>
      </c>
      <c r="L96" s="160">
        <v>41</v>
      </c>
      <c r="M96" s="139">
        <v>13</v>
      </c>
    </row>
    <row r="97" spans="1:13">
      <c r="A97" s="143">
        <v>41933</v>
      </c>
      <c r="B97" s="128">
        <v>207</v>
      </c>
      <c r="C97" s="129" t="s">
        <v>294</v>
      </c>
      <c r="D97" s="130">
        <v>287426</v>
      </c>
      <c r="E97" s="130">
        <v>1011062</v>
      </c>
      <c r="F97" s="141" t="s">
        <v>286</v>
      </c>
      <c r="G97" s="140" t="s">
        <v>287</v>
      </c>
      <c r="H97" s="160">
        <v>70</v>
      </c>
      <c r="I97" s="160">
        <v>70</v>
      </c>
      <c r="J97" s="160">
        <v>2</v>
      </c>
      <c r="K97" s="160">
        <v>55</v>
      </c>
      <c r="L97" s="160">
        <v>55</v>
      </c>
      <c r="M97" s="139">
        <v>4</v>
      </c>
    </row>
    <row r="98" spans="1:13">
      <c r="A98" s="174">
        <v>42461</v>
      </c>
      <c r="B98" s="160">
        <v>230</v>
      </c>
      <c r="C98" s="161" t="s">
        <v>337</v>
      </c>
      <c r="D98" s="162">
        <v>289942</v>
      </c>
      <c r="E98" s="162"/>
      <c r="F98" s="162" t="s">
        <v>338</v>
      </c>
      <c r="G98" s="161" t="s">
        <v>305</v>
      </c>
      <c r="H98" s="160">
        <v>65</v>
      </c>
      <c r="I98" s="160">
        <v>65</v>
      </c>
      <c r="J98" s="160">
        <v>8</v>
      </c>
      <c r="K98" s="160">
        <v>42</v>
      </c>
      <c r="L98" s="160">
        <v>42</v>
      </c>
      <c r="M98" s="139">
        <v>12</v>
      </c>
    </row>
    <row r="99" spans="1:13">
      <c r="A99" s="155">
        <v>41280</v>
      </c>
      <c r="B99" s="156">
        <v>241</v>
      </c>
      <c r="C99" s="157" t="s">
        <v>356</v>
      </c>
      <c r="D99" s="158">
        <v>286389</v>
      </c>
      <c r="E99" s="158">
        <v>1010366</v>
      </c>
      <c r="F99" s="158" t="s">
        <v>357</v>
      </c>
      <c r="G99" s="157" t="s">
        <v>358</v>
      </c>
      <c r="H99" s="160">
        <v>73</v>
      </c>
      <c r="I99" s="160">
        <v>73</v>
      </c>
      <c r="J99" s="160">
        <v>1</v>
      </c>
      <c r="K99" s="160">
        <v>62</v>
      </c>
      <c r="L99" s="160">
        <v>62</v>
      </c>
      <c r="M99" s="139">
        <v>1</v>
      </c>
    </row>
    <row r="100" spans="1:13">
      <c r="A100" s="175">
        <v>42542</v>
      </c>
      <c r="B100" s="160">
        <v>242</v>
      </c>
      <c r="C100" s="161" t="s">
        <v>359</v>
      </c>
      <c r="D100" s="162">
        <v>290252</v>
      </c>
      <c r="E100" s="162">
        <v>1010367</v>
      </c>
      <c r="F100" s="161" t="s">
        <v>357</v>
      </c>
      <c r="G100" s="161" t="s">
        <v>358</v>
      </c>
      <c r="H100" s="160">
        <v>66</v>
      </c>
      <c r="I100" s="160">
        <v>66</v>
      </c>
      <c r="J100" s="160">
        <v>5</v>
      </c>
      <c r="K100" s="160">
        <v>51</v>
      </c>
      <c r="L100" s="160">
        <v>51</v>
      </c>
      <c r="M100" s="139">
        <v>6</v>
      </c>
    </row>
    <row r="101" spans="1:13">
      <c r="A101" s="153">
        <v>42507</v>
      </c>
      <c r="B101" s="128">
        <v>243</v>
      </c>
      <c r="C101" s="129" t="s">
        <v>360</v>
      </c>
      <c r="D101" s="130">
        <v>290094</v>
      </c>
      <c r="E101" s="130">
        <v>1011457</v>
      </c>
      <c r="F101" s="141" t="s">
        <v>357</v>
      </c>
      <c r="G101" s="140" t="s">
        <v>358</v>
      </c>
      <c r="H101" s="160">
        <v>56</v>
      </c>
      <c r="I101" s="160">
        <v>56</v>
      </c>
      <c r="J101" s="160">
        <v>13</v>
      </c>
      <c r="K101" s="160">
        <v>43</v>
      </c>
      <c r="L101" s="160">
        <v>43</v>
      </c>
      <c r="M101" s="139">
        <v>11</v>
      </c>
    </row>
    <row r="102" spans="1:13">
      <c r="A102" s="153">
        <v>42353</v>
      </c>
      <c r="B102" s="128">
        <v>247</v>
      </c>
      <c r="C102" s="129" t="s">
        <v>371</v>
      </c>
      <c r="D102" s="130">
        <v>289328</v>
      </c>
      <c r="E102" s="130"/>
      <c r="F102" s="129" t="s">
        <v>369</v>
      </c>
      <c r="G102" s="129" t="s">
        <v>370</v>
      </c>
      <c r="H102" s="160">
        <v>67</v>
      </c>
      <c r="I102" s="160">
        <v>67</v>
      </c>
      <c r="J102" s="160">
        <v>4</v>
      </c>
      <c r="K102" s="160">
        <v>56</v>
      </c>
      <c r="L102" s="160">
        <v>56</v>
      </c>
      <c r="M102" s="139">
        <v>2</v>
      </c>
    </row>
    <row r="103" spans="1:13">
      <c r="A103" s="143">
        <v>41796</v>
      </c>
      <c r="B103" s="128">
        <v>248</v>
      </c>
      <c r="C103" s="129" t="s">
        <v>372</v>
      </c>
      <c r="D103" s="130">
        <v>287852</v>
      </c>
      <c r="E103" s="130">
        <v>1011456</v>
      </c>
      <c r="F103" s="129" t="s">
        <v>369</v>
      </c>
      <c r="G103" s="129" t="s">
        <v>370</v>
      </c>
      <c r="H103" s="160">
        <v>67</v>
      </c>
      <c r="I103" s="160">
        <v>67</v>
      </c>
      <c r="J103" s="160">
        <v>3</v>
      </c>
      <c r="K103" s="160">
        <v>54</v>
      </c>
      <c r="L103" s="160">
        <v>54</v>
      </c>
      <c r="M103" s="139">
        <v>5</v>
      </c>
    </row>
    <row r="104" spans="1:13">
      <c r="A104" s="174">
        <v>43038</v>
      </c>
      <c r="B104" s="160">
        <v>281</v>
      </c>
      <c r="C104" s="161" t="s">
        <v>426</v>
      </c>
      <c r="D104" s="162">
        <v>289798</v>
      </c>
      <c r="E104" s="162">
        <v>1011438</v>
      </c>
      <c r="F104" s="162" t="s">
        <v>401</v>
      </c>
      <c r="G104" s="161" t="s">
        <v>298</v>
      </c>
      <c r="H104" s="160">
        <v>56</v>
      </c>
      <c r="I104" s="160">
        <v>56</v>
      </c>
      <c r="J104" s="160">
        <v>12</v>
      </c>
      <c r="K104" s="160">
        <v>50</v>
      </c>
      <c r="L104" s="160">
        <v>50</v>
      </c>
      <c r="M104" s="139">
        <v>8</v>
      </c>
    </row>
    <row r="105" spans="1:13">
      <c r="A105" s="164"/>
      <c r="B105" s="160"/>
      <c r="C105" s="161"/>
      <c r="D105" s="162"/>
      <c r="E105" s="161"/>
      <c r="F105" s="161"/>
      <c r="G105" s="161"/>
      <c r="H105" s="160"/>
      <c r="I105" s="160"/>
      <c r="J105" s="160"/>
      <c r="K105" s="160"/>
      <c r="L105" s="160"/>
      <c r="M105" s="139"/>
    </row>
    <row r="106" spans="1:13">
      <c r="A106" s="174"/>
      <c r="B106" s="160"/>
      <c r="C106" s="161"/>
      <c r="D106" s="162"/>
      <c r="E106" s="162"/>
      <c r="F106" s="162"/>
      <c r="G106" s="161"/>
      <c r="H106" s="160"/>
      <c r="I106" s="160"/>
      <c r="J106" s="160"/>
      <c r="K106" s="160"/>
      <c r="L106" s="160"/>
      <c r="M106" s="139"/>
    </row>
    <row r="107" spans="1:13">
      <c r="A107" s="176"/>
      <c r="B107" s="132"/>
      <c r="C107" s="133"/>
      <c r="D107" s="136"/>
      <c r="E107" s="136"/>
      <c r="F107" s="136"/>
      <c r="G107" s="133"/>
      <c r="H107" s="132"/>
      <c r="I107" s="132"/>
      <c r="J107" s="132"/>
      <c r="K107" s="132"/>
      <c r="L107" s="132"/>
      <c r="M107" s="165"/>
    </row>
    <row r="108" spans="1:13">
      <c r="A108" s="176"/>
      <c r="B108" s="132"/>
      <c r="C108" s="133"/>
      <c r="D108" s="136"/>
      <c r="E108" s="136"/>
      <c r="F108" s="136"/>
      <c r="G108" s="133"/>
      <c r="H108" s="132"/>
      <c r="I108" s="132"/>
      <c r="J108" s="132"/>
      <c r="K108" s="132"/>
      <c r="L108" s="132"/>
      <c r="M108" s="165"/>
    </row>
    <row r="109" spans="1:13" ht="16.5" thickBot="1">
      <c r="A109" s="118" t="s">
        <v>40</v>
      </c>
      <c r="B109" s="118"/>
      <c r="C109" s="119" t="s">
        <v>41</v>
      </c>
      <c r="D109" s="120"/>
      <c r="E109" s="120"/>
      <c r="F109" s="137" t="s">
        <v>150</v>
      </c>
      <c r="G109" s="121" t="s">
        <v>151</v>
      </c>
      <c r="H109" s="122"/>
      <c r="I109" s="122"/>
      <c r="J109" s="123"/>
      <c r="K109" s="123"/>
      <c r="L109" s="123"/>
    </row>
    <row r="110" spans="1:13" ht="30.75" thickBot="1">
      <c r="A110" s="124" t="s">
        <v>23</v>
      </c>
      <c r="B110" s="124" t="s">
        <v>24</v>
      </c>
      <c r="C110" s="124" t="s">
        <v>25</v>
      </c>
      <c r="D110" s="124" t="s">
        <v>1</v>
      </c>
      <c r="E110" s="124" t="s">
        <v>2</v>
      </c>
      <c r="F110" s="124" t="s">
        <v>22</v>
      </c>
      <c r="G110" s="125" t="s">
        <v>3</v>
      </c>
      <c r="H110" s="124" t="s">
        <v>111</v>
      </c>
      <c r="I110" s="124" t="s">
        <v>112</v>
      </c>
      <c r="J110" s="126" t="s">
        <v>147</v>
      </c>
      <c r="K110" s="126" t="s">
        <v>113</v>
      </c>
      <c r="L110" s="126" t="s">
        <v>114</v>
      </c>
      <c r="M110" s="126" t="s">
        <v>148</v>
      </c>
    </row>
    <row r="111" spans="1:13">
      <c r="A111" s="138">
        <v>41050</v>
      </c>
      <c r="B111" s="139">
        <v>211</v>
      </c>
      <c r="C111" s="140" t="s">
        <v>303</v>
      </c>
      <c r="D111" s="141">
        <v>284613</v>
      </c>
      <c r="E111" s="141">
        <v>1010727</v>
      </c>
      <c r="F111" s="141" t="s">
        <v>304</v>
      </c>
      <c r="G111" s="140" t="s">
        <v>305</v>
      </c>
      <c r="H111" s="128">
        <v>60</v>
      </c>
      <c r="I111" s="128">
        <v>60</v>
      </c>
      <c r="J111" s="128">
        <v>3</v>
      </c>
      <c r="K111" s="128">
        <v>48</v>
      </c>
      <c r="L111" s="128">
        <v>48</v>
      </c>
      <c r="M111" s="128">
        <v>3</v>
      </c>
    </row>
    <row r="112" spans="1:13">
      <c r="A112" s="142">
        <v>40131</v>
      </c>
      <c r="B112" s="128">
        <v>225</v>
      </c>
      <c r="C112" s="129" t="s">
        <v>332</v>
      </c>
      <c r="D112" s="130">
        <v>279729</v>
      </c>
      <c r="E112" s="130">
        <v>17912</v>
      </c>
      <c r="F112" s="130" t="s">
        <v>323</v>
      </c>
      <c r="G112" s="129" t="s">
        <v>324</v>
      </c>
      <c r="H112" s="128">
        <v>62</v>
      </c>
      <c r="I112" s="128">
        <v>62</v>
      </c>
      <c r="J112" s="128">
        <v>2</v>
      </c>
      <c r="K112" s="128">
        <v>50</v>
      </c>
      <c r="L112" s="128">
        <v>50</v>
      </c>
      <c r="M112" s="128">
        <v>2</v>
      </c>
    </row>
    <row r="113" spans="1:13">
      <c r="A113" s="143">
        <v>36796</v>
      </c>
      <c r="B113" s="128">
        <v>250</v>
      </c>
      <c r="C113" s="129" t="s">
        <v>374</v>
      </c>
      <c r="D113" s="130">
        <v>229535</v>
      </c>
      <c r="E113" s="130">
        <v>7688</v>
      </c>
      <c r="F113" s="129" t="s">
        <v>369</v>
      </c>
      <c r="G113" s="129" t="s">
        <v>370</v>
      </c>
      <c r="H113" s="128">
        <v>84</v>
      </c>
      <c r="I113" s="128">
        <v>84</v>
      </c>
      <c r="J113" s="128">
        <v>1</v>
      </c>
      <c r="K113" s="128">
        <v>75</v>
      </c>
      <c r="L113" s="128">
        <v>75</v>
      </c>
      <c r="M113" s="128">
        <v>1</v>
      </c>
    </row>
    <row r="114" spans="1:13" ht="15.75">
      <c r="A114" s="144">
        <v>42309</v>
      </c>
      <c r="B114" s="145">
        <v>210</v>
      </c>
      <c r="C114" s="146" t="s">
        <v>299</v>
      </c>
      <c r="D114" s="147">
        <v>288726</v>
      </c>
      <c r="E114" s="147">
        <v>1011291</v>
      </c>
      <c r="F114" s="146" t="s">
        <v>300</v>
      </c>
      <c r="G114" s="146" t="s">
        <v>298</v>
      </c>
      <c r="H114" s="128">
        <v>44</v>
      </c>
      <c r="I114" s="128">
        <v>44</v>
      </c>
      <c r="J114" s="128">
        <v>4</v>
      </c>
      <c r="K114" s="128">
        <v>35</v>
      </c>
      <c r="L114" s="128">
        <v>35</v>
      </c>
      <c r="M114" s="128">
        <v>4</v>
      </c>
    </row>
    <row r="115" spans="1:13" ht="15.75">
      <c r="A115" s="148"/>
      <c r="B115" s="149"/>
      <c r="C115" s="150"/>
      <c r="D115" s="151"/>
      <c r="E115" s="151"/>
      <c r="F115" s="150"/>
      <c r="G115" s="150"/>
      <c r="H115" s="132"/>
      <c r="I115" s="132"/>
      <c r="J115" s="132"/>
      <c r="K115" s="132"/>
      <c r="L115" s="132"/>
      <c r="M115" s="132"/>
    </row>
    <row r="116" spans="1:13" ht="16.5" thickBot="1">
      <c r="A116" s="118" t="s">
        <v>415</v>
      </c>
      <c r="B116" s="118"/>
      <c r="C116" s="119" t="s">
        <v>416</v>
      </c>
      <c r="D116" s="120"/>
      <c r="E116" s="120"/>
      <c r="F116" s="137" t="s">
        <v>407</v>
      </c>
      <c r="G116" s="121" t="s">
        <v>408</v>
      </c>
      <c r="H116" s="122"/>
      <c r="I116" s="122"/>
      <c r="J116" s="123"/>
      <c r="K116" s="123"/>
      <c r="L116" s="123"/>
    </row>
    <row r="117" spans="1:13" ht="30.75" thickBot="1">
      <c r="A117" s="124" t="s">
        <v>23</v>
      </c>
      <c r="B117" s="124" t="s">
        <v>24</v>
      </c>
      <c r="C117" s="124" t="s">
        <v>265</v>
      </c>
      <c r="D117" s="124" t="s">
        <v>1</v>
      </c>
      <c r="E117" s="124" t="s">
        <v>2</v>
      </c>
      <c r="F117" s="124" t="s">
        <v>22</v>
      </c>
      <c r="G117" s="125" t="s">
        <v>3</v>
      </c>
      <c r="H117" s="124" t="s">
        <v>111</v>
      </c>
      <c r="I117" s="124" t="s">
        <v>112</v>
      </c>
      <c r="J117" s="126" t="s">
        <v>147</v>
      </c>
      <c r="K117" s="126" t="s">
        <v>113</v>
      </c>
      <c r="L117" s="126" t="s">
        <v>114</v>
      </c>
      <c r="M117" s="126" t="s">
        <v>148</v>
      </c>
    </row>
    <row r="118" spans="1:13">
      <c r="A118" s="142">
        <v>41200</v>
      </c>
      <c r="B118" s="128">
        <v>252</v>
      </c>
      <c r="C118" s="129" t="s">
        <v>376</v>
      </c>
      <c r="D118" s="130">
        <v>286198</v>
      </c>
      <c r="E118" s="152" t="s">
        <v>377</v>
      </c>
      <c r="F118" s="130" t="s">
        <v>369</v>
      </c>
      <c r="G118" s="129" t="s">
        <v>370</v>
      </c>
      <c r="H118" s="128">
        <v>90</v>
      </c>
      <c r="I118" s="128">
        <v>90</v>
      </c>
      <c r="J118" s="128">
        <v>1</v>
      </c>
      <c r="K118" s="128">
        <v>78</v>
      </c>
      <c r="L118" s="128">
        <v>78</v>
      </c>
      <c r="M118" s="139">
        <v>1</v>
      </c>
    </row>
    <row r="120" spans="1:13" ht="16.5" thickBot="1">
      <c r="A120" s="118" t="s">
        <v>42</v>
      </c>
      <c r="B120" s="118"/>
      <c r="C120" s="119" t="s">
        <v>43</v>
      </c>
      <c r="D120" s="120"/>
      <c r="E120" s="120"/>
      <c r="F120" s="137" t="s">
        <v>150</v>
      </c>
      <c r="G120" s="121" t="s">
        <v>151</v>
      </c>
      <c r="H120" s="122"/>
      <c r="I120" s="122"/>
      <c r="J120" s="123"/>
      <c r="K120" s="123"/>
      <c r="L120" s="123"/>
    </row>
    <row r="121" spans="1:13" ht="30.75" thickBot="1">
      <c r="A121" s="124" t="s">
        <v>23</v>
      </c>
      <c r="B121" s="124" t="s">
        <v>24</v>
      </c>
      <c r="C121" s="124" t="s">
        <v>25</v>
      </c>
      <c r="D121" s="124" t="s">
        <v>1</v>
      </c>
      <c r="E121" s="124" t="s">
        <v>2</v>
      </c>
      <c r="F121" s="124" t="s">
        <v>22</v>
      </c>
      <c r="G121" s="125" t="s">
        <v>3</v>
      </c>
      <c r="H121" s="124" t="s">
        <v>111</v>
      </c>
      <c r="I121" s="124" t="s">
        <v>112</v>
      </c>
      <c r="J121" s="126" t="s">
        <v>147</v>
      </c>
      <c r="K121" s="126" t="s">
        <v>113</v>
      </c>
      <c r="L121" s="126" t="s">
        <v>114</v>
      </c>
      <c r="M121" s="126" t="s">
        <v>148</v>
      </c>
    </row>
    <row r="122" spans="1:13">
      <c r="A122" s="153">
        <v>40901</v>
      </c>
      <c r="B122" s="128">
        <v>200</v>
      </c>
      <c r="C122" s="129" t="s">
        <v>285</v>
      </c>
      <c r="D122" s="130">
        <v>283918</v>
      </c>
      <c r="E122" s="130">
        <v>1010839</v>
      </c>
      <c r="F122" s="141" t="s">
        <v>286</v>
      </c>
      <c r="G122" s="154" t="s">
        <v>287</v>
      </c>
      <c r="H122" s="128">
        <v>68</v>
      </c>
      <c r="I122" s="128">
        <v>68</v>
      </c>
      <c r="J122" s="128">
        <v>1</v>
      </c>
      <c r="K122" s="128">
        <v>60</v>
      </c>
      <c r="L122" s="128">
        <v>60</v>
      </c>
      <c r="M122" s="128">
        <v>1</v>
      </c>
    </row>
    <row r="123" spans="1:13">
      <c r="A123" s="138">
        <v>42025</v>
      </c>
      <c r="B123" s="139">
        <v>212</v>
      </c>
      <c r="C123" s="140" t="s">
        <v>306</v>
      </c>
      <c r="D123" s="141">
        <v>28928</v>
      </c>
      <c r="E123" s="139">
        <v>1011180</v>
      </c>
      <c r="F123" s="141" t="s">
        <v>304</v>
      </c>
      <c r="G123" s="140" t="s">
        <v>305</v>
      </c>
      <c r="H123" s="128">
        <v>67</v>
      </c>
      <c r="I123" s="128">
        <v>67</v>
      </c>
      <c r="J123" s="128">
        <v>2</v>
      </c>
      <c r="K123" s="128">
        <v>51</v>
      </c>
      <c r="L123" s="128">
        <v>51</v>
      </c>
      <c r="M123" s="128">
        <v>2</v>
      </c>
    </row>
    <row r="124" spans="1:13">
      <c r="A124" s="153">
        <v>39594</v>
      </c>
      <c r="B124" s="128">
        <v>213</v>
      </c>
      <c r="C124" s="129" t="s">
        <v>307</v>
      </c>
      <c r="D124" s="130">
        <v>280293</v>
      </c>
      <c r="E124" s="130">
        <v>1010152</v>
      </c>
      <c r="F124" s="129" t="s">
        <v>304</v>
      </c>
      <c r="G124" s="129" t="s">
        <v>305</v>
      </c>
      <c r="H124" s="128">
        <v>60</v>
      </c>
      <c r="I124" s="128">
        <v>60</v>
      </c>
      <c r="J124" s="128">
        <v>4</v>
      </c>
      <c r="K124" s="128">
        <v>46</v>
      </c>
      <c r="L124" s="128">
        <v>46</v>
      </c>
      <c r="M124" s="128">
        <v>3</v>
      </c>
    </row>
    <row r="125" spans="1:13">
      <c r="A125" s="155">
        <v>41147</v>
      </c>
      <c r="B125" s="156">
        <v>251</v>
      </c>
      <c r="C125" s="157" t="s">
        <v>375</v>
      </c>
      <c r="D125" s="158">
        <v>284791</v>
      </c>
      <c r="E125" s="158">
        <v>1010692</v>
      </c>
      <c r="F125" s="129" t="s">
        <v>369</v>
      </c>
      <c r="G125" s="129" t="s">
        <v>370</v>
      </c>
      <c r="H125" s="128">
        <v>61</v>
      </c>
      <c r="I125" s="128">
        <v>61</v>
      </c>
      <c r="J125" s="128">
        <v>3</v>
      </c>
      <c r="K125" s="128">
        <v>45</v>
      </c>
      <c r="L125" s="128">
        <v>45</v>
      </c>
      <c r="M125" s="128">
        <v>4</v>
      </c>
    </row>
    <row r="126" spans="1:13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</row>
    <row r="127" spans="1:13" ht="16.5" thickBot="1">
      <c r="A127" s="118" t="s">
        <v>417</v>
      </c>
      <c r="B127" s="118"/>
      <c r="C127" s="119" t="s">
        <v>418</v>
      </c>
      <c r="D127" s="120"/>
      <c r="E127" s="120"/>
      <c r="F127" s="137" t="s">
        <v>407</v>
      </c>
      <c r="G127" s="121" t="s">
        <v>408</v>
      </c>
      <c r="H127" s="122"/>
      <c r="I127" s="122"/>
      <c r="J127" s="123"/>
      <c r="K127" s="123"/>
      <c r="L127" s="123"/>
    </row>
    <row r="128" spans="1:13" ht="30.75" thickBot="1">
      <c r="A128" s="124" t="s">
        <v>23</v>
      </c>
      <c r="B128" s="124" t="s">
        <v>24</v>
      </c>
      <c r="C128" s="124" t="s">
        <v>265</v>
      </c>
      <c r="D128" s="124" t="s">
        <v>1</v>
      </c>
      <c r="E128" s="124" t="s">
        <v>2</v>
      </c>
      <c r="F128" s="124" t="s">
        <v>22</v>
      </c>
      <c r="G128" s="125" t="s">
        <v>3</v>
      </c>
      <c r="H128" s="124" t="s">
        <v>111</v>
      </c>
      <c r="I128" s="124" t="s">
        <v>112</v>
      </c>
      <c r="J128" s="126" t="s">
        <v>147</v>
      </c>
      <c r="K128" s="126" t="s">
        <v>113</v>
      </c>
      <c r="L128" s="126" t="s">
        <v>114</v>
      </c>
      <c r="M128" s="126" t="s">
        <v>148</v>
      </c>
    </row>
    <row r="129" spans="1:13">
      <c r="A129" s="142">
        <v>40309</v>
      </c>
      <c r="B129" s="128">
        <v>253</v>
      </c>
      <c r="C129" s="129" t="s">
        <v>194</v>
      </c>
      <c r="D129" s="152">
        <v>288583</v>
      </c>
      <c r="E129" s="152" t="s">
        <v>378</v>
      </c>
      <c r="F129" s="130" t="s">
        <v>369</v>
      </c>
      <c r="G129" s="129" t="s">
        <v>370</v>
      </c>
      <c r="H129" s="128">
        <v>80</v>
      </c>
      <c r="I129" s="128">
        <v>80</v>
      </c>
      <c r="J129" s="128">
        <v>1</v>
      </c>
      <c r="K129" s="128">
        <v>58</v>
      </c>
      <c r="L129" s="128">
        <v>58</v>
      </c>
      <c r="M129" s="139">
        <v>1</v>
      </c>
    </row>
    <row r="131" spans="1:13" ht="16.5" thickBot="1">
      <c r="A131" s="118" t="s">
        <v>268</v>
      </c>
      <c r="B131" s="118"/>
      <c r="C131" s="119" t="s">
        <v>269</v>
      </c>
      <c r="D131" s="120"/>
      <c r="E131" s="120"/>
      <c r="F131" s="137" t="s">
        <v>262</v>
      </c>
      <c r="G131" s="121" t="s">
        <v>263</v>
      </c>
      <c r="H131" s="122"/>
      <c r="I131" s="122"/>
      <c r="J131" s="123"/>
      <c r="K131" s="123"/>
      <c r="L131" s="123"/>
    </row>
    <row r="132" spans="1:13" ht="30.75" thickBot="1">
      <c r="A132" s="124" t="s">
        <v>23</v>
      </c>
      <c r="B132" s="124" t="s">
        <v>24</v>
      </c>
      <c r="C132" s="124" t="s">
        <v>25</v>
      </c>
      <c r="D132" s="124" t="s">
        <v>1</v>
      </c>
      <c r="E132" s="124" t="s">
        <v>2</v>
      </c>
      <c r="F132" s="124" t="s">
        <v>22</v>
      </c>
      <c r="G132" s="125" t="s">
        <v>3</v>
      </c>
      <c r="H132" s="124" t="s">
        <v>111</v>
      </c>
      <c r="I132" s="124" t="s">
        <v>112</v>
      </c>
      <c r="J132" s="126" t="s">
        <v>147</v>
      </c>
      <c r="K132" s="126" t="s">
        <v>113</v>
      </c>
      <c r="L132" s="126" t="s">
        <v>114</v>
      </c>
      <c r="M132" s="126" t="s">
        <v>148</v>
      </c>
    </row>
    <row r="133" spans="1:13">
      <c r="A133" s="159">
        <v>36882</v>
      </c>
      <c r="B133" s="160">
        <v>244</v>
      </c>
      <c r="C133" s="161" t="s">
        <v>361</v>
      </c>
      <c r="D133" s="162">
        <v>265646</v>
      </c>
      <c r="E133" s="162" t="s">
        <v>362</v>
      </c>
      <c r="F133" s="129" t="s">
        <v>357</v>
      </c>
      <c r="G133" s="162" t="s">
        <v>358</v>
      </c>
      <c r="H133" s="128" t="s">
        <v>192</v>
      </c>
      <c r="I133" s="128">
        <v>74</v>
      </c>
      <c r="J133" s="128">
        <v>1</v>
      </c>
      <c r="K133" s="128" t="s">
        <v>192</v>
      </c>
      <c r="L133" s="128">
        <v>57</v>
      </c>
      <c r="M133" s="131">
        <v>1</v>
      </c>
    </row>
    <row r="134" spans="1:13">
      <c r="A134" s="138"/>
      <c r="B134" s="139"/>
      <c r="C134" s="140"/>
      <c r="D134" s="141"/>
      <c r="E134" s="141"/>
      <c r="F134" s="141"/>
      <c r="G134" s="140"/>
      <c r="H134" s="128" t="s">
        <v>192</v>
      </c>
      <c r="I134" s="128"/>
      <c r="J134" s="128"/>
      <c r="K134" s="128" t="s">
        <v>192</v>
      </c>
      <c r="L134" s="128"/>
      <c r="M134" s="139"/>
    </row>
    <row r="135" spans="1:13">
      <c r="A135" s="142"/>
      <c r="B135" s="128"/>
      <c r="C135" s="129"/>
      <c r="D135" s="130"/>
      <c r="E135" s="130"/>
      <c r="F135" s="130"/>
      <c r="G135" s="129"/>
      <c r="H135" s="128" t="s">
        <v>192</v>
      </c>
      <c r="I135" s="128"/>
      <c r="J135" s="128"/>
      <c r="K135" s="128" t="s">
        <v>192</v>
      </c>
      <c r="L135" s="128"/>
      <c r="M135" s="128"/>
    </row>
    <row r="136" spans="1:13">
      <c r="A136" s="163"/>
      <c r="B136" s="132"/>
      <c r="C136" s="133"/>
      <c r="D136" s="136"/>
      <c r="E136" s="132"/>
      <c r="F136" s="133"/>
      <c r="G136" s="133"/>
      <c r="H136" s="132"/>
      <c r="I136" s="132"/>
      <c r="J136" s="132"/>
      <c r="K136" s="132"/>
      <c r="L136" s="132"/>
      <c r="M136" s="132"/>
    </row>
    <row r="137" spans="1:13" ht="16.5" thickBot="1">
      <c r="A137" s="118" t="s">
        <v>268</v>
      </c>
      <c r="B137" s="118"/>
      <c r="C137" s="119" t="s">
        <v>269</v>
      </c>
      <c r="D137" s="120"/>
      <c r="E137" s="120"/>
      <c r="F137" s="137" t="s">
        <v>262</v>
      </c>
      <c r="G137" s="121" t="s">
        <v>263</v>
      </c>
      <c r="H137" s="122"/>
      <c r="I137" s="122"/>
      <c r="J137" s="123"/>
      <c r="K137" s="123"/>
      <c r="L137" s="123"/>
    </row>
    <row r="138" spans="1:13" ht="30.75" thickBot="1">
      <c r="A138" s="124" t="s">
        <v>23</v>
      </c>
      <c r="B138" s="124" t="s">
        <v>24</v>
      </c>
      <c r="C138" s="124" t="s">
        <v>25</v>
      </c>
      <c r="D138" s="124" t="s">
        <v>1</v>
      </c>
      <c r="E138" s="124" t="s">
        <v>2</v>
      </c>
      <c r="F138" s="124" t="s">
        <v>22</v>
      </c>
      <c r="G138" s="125" t="s">
        <v>3</v>
      </c>
      <c r="H138" s="124" t="s">
        <v>111</v>
      </c>
      <c r="I138" s="124" t="s">
        <v>112</v>
      </c>
      <c r="J138" s="126" t="s">
        <v>147</v>
      </c>
      <c r="K138" s="126" t="s">
        <v>113</v>
      </c>
      <c r="L138" s="126" t="s">
        <v>114</v>
      </c>
      <c r="M138" s="126" t="s">
        <v>148</v>
      </c>
    </row>
    <row r="139" spans="1:13">
      <c r="A139" s="159">
        <v>36882</v>
      </c>
      <c r="B139" s="160">
        <v>244</v>
      </c>
      <c r="C139" s="161" t="s">
        <v>361</v>
      </c>
      <c r="D139" s="162">
        <v>265646</v>
      </c>
      <c r="E139" s="162" t="s">
        <v>362</v>
      </c>
      <c r="F139" s="129" t="s">
        <v>357</v>
      </c>
      <c r="G139" s="162" t="s">
        <v>358</v>
      </c>
      <c r="H139" s="128">
        <v>74</v>
      </c>
      <c r="I139" s="128" t="s">
        <v>192</v>
      </c>
      <c r="J139" s="128">
        <v>1</v>
      </c>
      <c r="K139" s="128">
        <v>57</v>
      </c>
      <c r="L139" s="128" t="s">
        <v>192</v>
      </c>
      <c r="M139" s="131">
        <v>1</v>
      </c>
    </row>
    <row r="140" spans="1:13">
      <c r="A140" s="138"/>
      <c r="B140" s="139"/>
      <c r="C140" s="140"/>
      <c r="D140" s="141"/>
      <c r="E140" s="141"/>
      <c r="F140" s="141"/>
      <c r="G140" s="140"/>
      <c r="H140" s="128"/>
      <c r="I140" s="128" t="s">
        <v>192</v>
      </c>
      <c r="J140" s="128"/>
      <c r="K140" s="128"/>
      <c r="L140" s="128" t="s">
        <v>192</v>
      </c>
      <c r="M140" s="139"/>
    </row>
    <row r="141" spans="1:13">
      <c r="A141" s="142"/>
      <c r="B141" s="128"/>
      <c r="C141" s="129"/>
      <c r="D141" s="130"/>
      <c r="E141" s="130"/>
      <c r="F141" s="130"/>
      <c r="G141" s="129"/>
      <c r="H141" s="128"/>
      <c r="I141" s="128" t="s">
        <v>192</v>
      </c>
      <c r="J141" s="128"/>
      <c r="K141" s="128"/>
      <c r="L141" s="128" t="s">
        <v>192</v>
      </c>
      <c r="M141" s="128"/>
    </row>
    <row r="142" spans="1:13">
      <c r="A142" s="163"/>
      <c r="B142" s="132"/>
      <c r="C142" s="133"/>
      <c r="D142" s="136"/>
      <c r="E142" s="132"/>
      <c r="F142" s="133"/>
      <c r="G142" s="133"/>
      <c r="H142" s="132"/>
      <c r="I142" s="132"/>
      <c r="J142" s="132"/>
      <c r="K142" s="132"/>
      <c r="L142" s="132"/>
      <c r="M142" s="132"/>
    </row>
    <row r="143" spans="1:13" s="166" customFormat="1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1:13" s="166" customFormat="1" ht="16.5" thickBot="1">
      <c r="A144" s="118" t="s">
        <v>270</v>
      </c>
      <c r="B144" s="118"/>
      <c r="C144" s="119" t="s">
        <v>428</v>
      </c>
      <c r="D144" s="120"/>
      <c r="E144" s="120"/>
      <c r="F144" s="137" t="s">
        <v>262</v>
      </c>
      <c r="G144" s="121" t="s">
        <v>264</v>
      </c>
      <c r="H144" s="122"/>
      <c r="I144" s="122"/>
      <c r="J144" s="123"/>
      <c r="K144" s="123"/>
      <c r="L144" s="123"/>
      <c r="M144" s="117"/>
    </row>
    <row r="145" spans="1:13" s="166" customFormat="1" ht="30.75" thickBot="1">
      <c r="A145" s="124" t="s">
        <v>23</v>
      </c>
      <c r="B145" s="124" t="s">
        <v>24</v>
      </c>
      <c r="C145" s="124" t="s">
        <v>25</v>
      </c>
      <c r="D145" s="124" t="s">
        <v>1</v>
      </c>
      <c r="E145" s="124" t="s">
        <v>2</v>
      </c>
      <c r="F145" s="124" t="s">
        <v>22</v>
      </c>
      <c r="G145" s="125" t="s">
        <v>3</v>
      </c>
      <c r="H145" s="124" t="s">
        <v>111</v>
      </c>
      <c r="I145" s="124" t="s">
        <v>112</v>
      </c>
      <c r="J145" s="126" t="s">
        <v>147</v>
      </c>
      <c r="K145" s="126" t="s">
        <v>113</v>
      </c>
      <c r="L145" s="126" t="s">
        <v>114</v>
      </c>
      <c r="M145" s="126" t="s">
        <v>148</v>
      </c>
    </row>
    <row r="146" spans="1:13" s="166" customFormat="1">
      <c r="A146" s="164">
        <v>38024</v>
      </c>
      <c r="B146" s="160">
        <v>245</v>
      </c>
      <c r="C146" s="161" t="s">
        <v>365</v>
      </c>
      <c r="D146" s="162">
        <v>287170</v>
      </c>
      <c r="E146" s="161" t="s">
        <v>366</v>
      </c>
      <c r="F146" s="161" t="s">
        <v>367</v>
      </c>
      <c r="G146" s="161" t="s">
        <v>368</v>
      </c>
      <c r="H146" s="131">
        <v>48</v>
      </c>
      <c r="I146" s="177" t="s">
        <v>266</v>
      </c>
      <c r="J146" s="160">
        <v>1</v>
      </c>
      <c r="K146" s="160">
        <v>34</v>
      </c>
      <c r="L146" s="160" t="s">
        <v>266</v>
      </c>
      <c r="M146" s="139">
        <v>1</v>
      </c>
    </row>
    <row r="147" spans="1:13">
      <c r="A147" s="153"/>
      <c r="B147" s="128"/>
      <c r="C147" s="129"/>
      <c r="D147" s="130"/>
      <c r="E147" s="130"/>
      <c r="F147" s="129"/>
      <c r="G147" s="129"/>
      <c r="H147" s="128"/>
      <c r="I147" s="128" t="s">
        <v>266</v>
      </c>
      <c r="J147" s="128"/>
      <c r="K147" s="128"/>
      <c r="L147" s="160" t="s">
        <v>266</v>
      </c>
      <c r="M147" s="139"/>
    </row>
    <row r="148" spans="1:13">
      <c r="A148" s="153"/>
      <c r="B148" s="128"/>
      <c r="C148" s="129"/>
      <c r="D148" s="130"/>
      <c r="E148" s="130"/>
      <c r="F148" s="141"/>
      <c r="G148" s="154"/>
      <c r="H148" s="128"/>
      <c r="I148" s="160" t="s">
        <v>266</v>
      </c>
      <c r="J148" s="128"/>
      <c r="K148" s="128"/>
      <c r="L148" s="160" t="s">
        <v>266</v>
      </c>
      <c r="M148" s="139"/>
    </row>
    <row r="149" spans="1:13">
      <c r="A149" s="163"/>
      <c r="B149" s="132"/>
      <c r="C149" s="133"/>
      <c r="D149" s="136"/>
      <c r="E149" s="136"/>
      <c r="F149" s="133"/>
      <c r="G149" s="133"/>
      <c r="H149" s="132"/>
      <c r="I149" s="132"/>
      <c r="J149" s="132"/>
      <c r="K149" s="132"/>
      <c r="L149" s="132"/>
      <c r="M149" s="165"/>
    </row>
    <row r="150" spans="1:13" ht="16.5" thickBot="1">
      <c r="A150" s="118" t="s">
        <v>270</v>
      </c>
      <c r="B150" s="118"/>
      <c r="C150" s="119" t="s">
        <v>428</v>
      </c>
      <c r="D150" s="120"/>
      <c r="E150" s="120"/>
      <c r="F150" s="137" t="s">
        <v>262</v>
      </c>
      <c r="G150" s="121" t="s">
        <v>264</v>
      </c>
      <c r="H150" s="122"/>
      <c r="I150" s="122"/>
      <c r="J150" s="123"/>
      <c r="K150" s="123"/>
      <c r="L150" s="123"/>
    </row>
    <row r="151" spans="1:13" ht="30.75" thickBot="1">
      <c r="A151" s="124" t="s">
        <v>23</v>
      </c>
      <c r="B151" s="124" t="s">
        <v>24</v>
      </c>
      <c r="C151" s="124" t="s">
        <v>25</v>
      </c>
      <c r="D151" s="124" t="s">
        <v>1</v>
      </c>
      <c r="E151" s="124" t="s">
        <v>2</v>
      </c>
      <c r="F151" s="124" t="s">
        <v>22</v>
      </c>
      <c r="G151" s="125" t="s">
        <v>3</v>
      </c>
      <c r="H151" s="124" t="s">
        <v>111</v>
      </c>
      <c r="I151" s="124" t="s">
        <v>112</v>
      </c>
      <c r="J151" s="126" t="s">
        <v>147</v>
      </c>
      <c r="K151" s="126" t="s">
        <v>113</v>
      </c>
      <c r="L151" s="126" t="s">
        <v>114</v>
      </c>
      <c r="M151" s="126" t="s">
        <v>148</v>
      </c>
    </row>
    <row r="152" spans="1:13">
      <c r="A152" s="164">
        <v>38024</v>
      </c>
      <c r="B152" s="160">
        <v>245</v>
      </c>
      <c r="C152" s="161" t="s">
        <v>365</v>
      </c>
      <c r="D152" s="162">
        <v>287170</v>
      </c>
      <c r="E152" s="161" t="s">
        <v>366</v>
      </c>
      <c r="F152" s="161" t="s">
        <v>367</v>
      </c>
      <c r="G152" s="161" t="s">
        <v>368</v>
      </c>
      <c r="H152" s="131" t="s">
        <v>192</v>
      </c>
      <c r="I152" s="131">
        <v>48</v>
      </c>
      <c r="J152" s="160">
        <v>1</v>
      </c>
      <c r="K152" s="160" t="s">
        <v>192</v>
      </c>
      <c r="L152" s="160">
        <v>34</v>
      </c>
      <c r="M152" s="139">
        <v>1</v>
      </c>
    </row>
    <row r="153" spans="1:13">
      <c r="A153" s="153"/>
      <c r="B153" s="128"/>
      <c r="C153" s="129"/>
      <c r="D153" s="130"/>
      <c r="E153" s="130"/>
      <c r="F153" s="129"/>
      <c r="G153" s="129"/>
      <c r="H153" s="160" t="s">
        <v>192</v>
      </c>
      <c r="I153" s="128"/>
      <c r="J153" s="128"/>
      <c r="K153" s="160" t="s">
        <v>192</v>
      </c>
      <c r="L153" s="128"/>
      <c r="M153" s="139"/>
    </row>
    <row r="154" spans="1:13">
      <c r="A154" s="163"/>
      <c r="B154" s="132"/>
      <c r="C154" s="133"/>
      <c r="D154" s="136"/>
      <c r="E154" s="136"/>
      <c r="F154" s="133"/>
      <c r="G154" s="133"/>
      <c r="H154" s="132"/>
      <c r="I154" s="132"/>
      <c r="J154" s="132"/>
      <c r="K154" s="132"/>
      <c r="L154" s="132"/>
      <c r="M154" s="165"/>
    </row>
    <row r="156" spans="1:13" ht="16.5" thickBot="1">
      <c r="A156" s="118" t="s">
        <v>45</v>
      </c>
      <c r="B156" s="118"/>
      <c r="C156" s="119" t="s">
        <v>419</v>
      </c>
      <c r="D156" s="120"/>
      <c r="E156" s="120"/>
      <c r="F156" s="120" t="s">
        <v>429</v>
      </c>
      <c r="G156" s="121" t="s">
        <v>430</v>
      </c>
      <c r="H156" s="122"/>
      <c r="I156" s="122"/>
      <c r="J156" s="123"/>
      <c r="K156" s="123"/>
      <c r="L156" s="123"/>
    </row>
    <row r="157" spans="1:13" ht="30.75" thickBot="1">
      <c r="A157" s="124" t="s">
        <v>23</v>
      </c>
      <c r="B157" s="124" t="s">
        <v>24</v>
      </c>
      <c r="C157" s="124" t="s">
        <v>265</v>
      </c>
      <c r="D157" s="124" t="s">
        <v>1</v>
      </c>
      <c r="E157" s="124" t="s">
        <v>2</v>
      </c>
      <c r="F157" s="124" t="s">
        <v>22</v>
      </c>
      <c r="G157" s="125" t="s">
        <v>3</v>
      </c>
      <c r="H157" s="124" t="s">
        <v>111</v>
      </c>
      <c r="I157" s="124" t="s">
        <v>112</v>
      </c>
      <c r="J157" s="126" t="s">
        <v>147</v>
      </c>
      <c r="K157" s="126" t="s">
        <v>113</v>
      </c>
      <c r="L157" s="126" t="s">
        <v>114</v>
      </c>
      <c r="M157" s="126" t="s">
        <v>148</v>
      </c>
    </row>
    <row r="158" spans="1:13">
      <c r="A158" s="142">
        <v>42310</v>
      </c>
      <c r="B158" s="128">
        <v>276</v>
      </c>
      <c r="C158" s="129" t="s">
        <v>230</v>
      </c>
      <c r="D158" s="130">
        <v>35228073</v>
      </c>
      <c r="E158" s="152" t="s">
        <v>333</v>
      </c>
      <c r="F158" s="130" t="s">
        <v>323</v>
      </c>
      <c r="G158" s="129" t="s">
        <v>324</v>
      </c>
      <c r="H158" s="139">
        <v>62</v>
      </c>
      <c r="I158" s="139">
        <v>62</v>
      </c>
      <c r="J158" s="139">
        <v>2</v>
      </c>
      <c r="K158" s="139">
        <v>52</v>
      </c>
      <c r="L158" s="139">
        <v>52</v>
      </c>
      <c r="M158" s="139">
        <v>2</v>
      </c>
    </row>
    <row r="159" spans="1:13">
      <c r="A159" s="142"/>
      <c r="B159" s="128">
        <v>229</v>
      </c>
      <c r="C159" s="129" t="s">
        <v>335</v>
      </c>
      <c r="D159" s="130">
        <v>30467507</v>
      </c>
      <c r="E159" s="152"/>
      <c r="F159" s="130" t="s">
        <v>336</v>
      </c>
      <c r="G159" s="129" t="s">
        <v>305</v>
      </c>
      <c r="H159" s="167">
        <v>60</v>
      </c>
      <c r="I159" s="167">
        <v>60</v>
      </c>
      <c r="J159" s="167">
        <v>3</v>
      </c>
      <c r="K159" s="167">
        <v>43</v>
      </c>
      <c r="L159" s="167">
        <v>43</v>
      </c>
      <c r="M159" s="139">
        <v>3</v>
      </c>
    </row>
    <row r="160" spans="1:13">
      <c r="A160" s="153">
        <v>42088</v>
      </c>
      <c r="B160" s="128">
        <v>246</v>
      </c>
      <c r="C160" s="129" t="s">
        <v>231</v>
      </c>
      <c r="D160" s="130"/>
      <c r="E160" s="152"/>
      <c r="F160" s="129" t="s">
        <v>369</v>
      </c>
      <c r="G160" s="130" t="s">
        <v>370</v>
      </c>
      <c r="H160" s="128">
        <v>68</v>
      </c>
      <c r="I160" s="128">
        <v>68</v>
      </c>
      <c r="J160" s="128">
        <v>1</v>
      </c>
      <c r="K160" s="128">
        <v>52</v>
      </c>
      <c r="L160" s="128">
        <v>52</v>
      </c>
      <c r="M160" s="139">
        <v>1</v>
      </c>
    </row>
    <row r="163" spans="1:13" ht="16.5" thickBot="1">
      <c r="A163" s="118" t="s">
        <v>46</v>
      </c>
      <c r="B163" s="118"/>
      <c r="C163" s="119" t="s">
        <v>48</v>
      </c>
      <c r="D163" s="120"/>
      <c r="E163" s="120"/>
      <c r="F163" s="137" t="s">
        <v>150</v>
      </c>
      <c r="G163" s="121" t="s">
        <v>149</v>
      </c>
      <c r="H163" s="122"/>
      <c r="I163" s="122"/>
      <c r="J163" s="123"/>
      <c r="K163" s="123"/>
      <c r="L163" s="123"/>
    </row>
    <row r="164" spans="1:13" ht="30.75" thickBot="1">
      <c r="A164" s="124" t="s">
        <v>23</v>
      </c>
      <c r="B164" s="124" t="s">
        <v>24</v>
      </c>
      <c r="C164" s="124" t="s">
        <v>25</v>
      </c>
      <c r="D164" s="124" t="s">
        <v>1</v>
      </c>
      <c r="E164" s="124" t="s">
        <v>2</v>
      </c>
      <c r="F164" s="124" t="s">
        <v>22</v>
      </c>
      <c r="G164" s="125" t="s">
        <v>3</v>
      </c>
      <c r="H164" s="124" t="s">
        <v>111</v>
      </c>
      <c r="I164" s="124" t="s">
        <v>112</v>
      </c>
      <c r="J164" s="126" t="s">
        <v>147</v>
      </c>
      <c r="K164" s="126" t="s">
        <v>113</v>
      </c>
      <c r="L164" s="126" t="s">
        <v>114</v>
      </c>
      <c r="M164" s="126" t="s">
        <v>148</v>
      </c>
    </row>
    <row r="165" spans="1:13">
      <c r="A165" s="127"/>
      <c r="B165" s="128"/>
      <c r="C165" s="129"/>
      <c r="D165" s="130"/>
      <c r="E165" s="130"/>
      <c r="F165" s="129"/>
      <c r="G165" s="130"/>
      <c r="H165" s="128" t="s">
        <v>134</v>
      </c>
      <c r="I165" s="128"/>
      <c r="J165" s="128"/>
      <c r="K165" s="128" t="s">
        <v>136</v>
      </c>
      <c r="L165" s="128"/>
      <c r="M165" s="139"/>
    </row>
    <row r="166" spans="1:13">
      <c r="A166" s="178"/>
      <c r="B166" s="167"/>
      <c r="C166" s="154"/>
      <c r="D166" s="173"/>
      <c r="E166" s="154"/>
      <c r="F166" s="154"/>
      <c r="G166" s="154"/>
      <c r="H166" s="160" t="s">
        <v>134</v>
      </c>
      <c r="I166" s="160"/>
      <c r="J166" s="160"/>
      <c r="K166" s="160" t="s">
        <v>136</v>
      </c>
      <c r="L166" s="160"/>
      <c r="M166" s="139"/>
    </row>
    <row r="168" spans="1:13" ht="16.5" thickBot="1">
      <c r="A168" s="118" t="s">
        <v>46</v>
      </c>
      <c r="B168" s="118"/>
      <c r="C168" s="119" t="s">
        <v>48</v>
      </c>
      <c r="D168" s="120"/>
      <c r="E168" s="120"/>
      <c r="F168" s="137" t="s">
        <v>262</v>
      </c>
      <c r="G168" s="121" t="s">
        <v>149</v>
      </c>
      <c r="H168" s="122"/>
      <c r="I168" s="122"/>
      <c r="J168" s="123"/>
      <c r="K168" s="123"/>
      <c r="L168" s="123"/>
      <c r="M168" s="165"/>
    </row>
    <row r="169" spans="1:13" ht="30.75" thickBot="1">
      <c r="A169" s="124" t="s">
        <v>23</v>
      </c>
      <c r="B169" s="124" t="s">
        <v>24</v>
      </c>
      <c r="C169" s="124" t="s">
        <v>25</v>
      </c>
      <c r="D169" s="124" t="s">
        <v>1</v>
      </c>
      <c r="E169" s="124" t="s">
        <v>2</v>
      </c>
      <c r="F169" s="124" t="s">
        <v>22</v>
      </c>
      <c r="G169" s="125" t="s">
        <v>3</v>
      </c>
      <c r="H169" s="124" t="s">
        <v>111</v>
      </c>
      <c r="I169" s="124" t="s">
        <v>112</v>
      </c>
      <c r="J169" s="126" t="s">
        <v>147</v>
      </c>
      <c r="K169" s="126" t="s">
        <v>113</v>
      </c>
      <c r="L169" s="126" t="s">
        <v>114</v>
      </c>
      <c r="M169" s="126" t="s">
        <v>148</v>
      </c>
    </row>
    <row r="170" spans="1:13">
      <c r="A170" s="172"/>
      <c r="B170" s="160"/>
      <c r="C170" s="161"/>
      <c r="D170" s="162"/>
      <c r="E170" s="161"/>
      <c r="F170" s="161"/>
      <c r="G170" s="161"/>
      <c r="H170" s="128"/>
      <c r="I170" s="128" t="s">
        <v>136</v>
      </c>
      <c r="J170" s="128"/>
      <c r="K170" s="128"/>
      <c r="L170" s="128" t="s">
        <v>134</v>
      </c>
      <c r="M170" s="139"/>
    </row>
    <row r="171" spans="1:13">
      <c r="A171" s="164"/>
      <c r="B171" s="160"/>
      <c r="C171" s="161"/>
      <c r="D171" s="162"/>
      <c r="E171" s="161"/>
      <c r="F171" s="129"/>
      <c r="G171" s="161"/>
      <c r="H171" s="160"/>
      <c r="I171" s="160" t="s">
        <v>136</v>
      </c>
      <c r="J171" s="160"/>
      <c r="K171" s="160"/>
      <c r="L171" s="160" t="s">
        <v>136</v>
      </c>
      <c r="M171" s="139"/>
    </row>
    <row r="172" spans="1:13">
      <c r="A172" s="132"/>
      <c r="B172" s="132"/>
      <c r="C172" s="133"/>
      <c r="D172" s="134"/>
      <c r="E172" s="134"/>
      <c r="F172" s="134"/>
      <c r="G172" s="133"/>
      <c r="H172" s="132"/>
      <c r="I172" s="132"/>
      <c r="J172" s="132"/>
      <c r="K172" s="132"/>
      <c r="L172" s="132"/>
      <c r="M172" s="165"/>
    </row>
    <row r="173" spans="1:13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</row>
    <row r="174" spans="1:13" ht="16.5" thickBot="1">
      <c r="A174" s="118" t="s">
        <v>47</v>
      </c>
      <c r="B174" s="118"/>
      <c r="C174" s="119" t="s">
        <v>116</v>
      </c>
      <c r="D174" s="120"/>
      <c r="E174" s="120"/>
      <c r="F174" s="137" t="s">
        <v>150</v>
      </c>
      <c r="G174" s="121" t="s">
        <v>149</v>
      </c>
      <c r="H174" s="122"/>
      <c r="I174" s="122"/>
      <c r="J174" s="123"/>
      <c r="K174" s="123"/>
      <c r="L174" s="123"/>
    </row>
    <row r="175" spans="1:13" ht="30.75" thickBot="1">
      <c r="A175" s="124" t="s">
        <v>23</v>
      </c>
      <c r="B175" s="124" t="s">
        <v>24</v>
      </c>
      <c r="C175" s="124" t="s">
        <v>25</v>
      </c>
      <c r="D175" s="124" t="s">
        <v>1</v>
      </c>
      <c r="E175" s="124" t="s">
        <v>2</v>
      </c>
      <c r="F175" s="124" t="s">
        <v>22</v>
      </c>
      <c r="G175" s="125" t="s">
        <v>3</v>
      </c>
      <c r="H175" s="124" t="s">
        <v>111</v>
      </c>
      <c r="I175" s="124" t="s">
        <v>112</v>
      </c>
      <c r="J175" s="126" t="s">
        <v>147</v>
      </c>
      <c r="K175" s="126" t="s">
        <v>113</v>
      </c>
      <c r="L175" s="126" t="s">
        <v>114</v>
      </c>
      <c r="M175" s="126" t="s">
        <v>148</v>
      </c>
    </row>
    <row r="176" spans="1:13">
      <c r="A176" s="172"/>
      <c r="B176" s="160"/>
      <c r="C176" s="161"/>
      <c r="D176" s="162"/>
      <c r="E176" s="161"/>
      <c r="F176" s="161"/>
      <c r="G176" s="161"/>
      <c r="H176" s="128"/>
      <c r="I176" s="128"/>
      <c r="J176" s="128"/>
      <c r="K176" s="128"/>
      <c r="L176" s="128"/>
      <c r="M176" s="139"/>
    </row>
    <row r="178" spans="1:13" ht="16.5" thickBot="1">
      <c r="A178" s="118" t="s">
        <v>152</v>
      </c>
      <c r="B178" s="118"/>
      <c r="C178" s="119" t="s">
        <v>44</v>
      </c>
      <c r="D178" s="120"/>
      <c r="E178" s="120"/>
      <c r="F178" s="137" t="s">
        <v>436</v>
      </c>
      <c r="G178" s="121" t="s">
        <v>430</v>
      </c>
      <c r="H178" s="122"/>
      <c r="I178" s="122"/>
      <c r="J178" s="123"/>
      <c r="K178" s="123"/>
      <c r="L178" s="123"/>
    </row>
    <row r="179" spans="1:13" ht="30.75" thickBot="1">
      <c r="A179" s="124" t="s">
        <v>23</v>
      </c>
      <c r="B179" s="124" t="s">
        <v>24</v>
      </c>
      <c r="C179" s="124" t="s">
        <v>25</v>
      </c>
      <c r="D179" s="124" t="s">
        <v>1</v>
      </c>
      <c r="E179" s="124" t="s">
        <v>2</v>
      </c>
      <c r="F179" s="124" t="s">
        <v>22</v>
      </c>
      <c r="G179" s="125" t="s">
        <v>3</v>
      </c>
      <c r="H179" s="124" t="s">
        <v>111</v>
      </c>
      <c r="I179" s="124" t="s">
        <v>112</v>
      </c>
      <c r="J179" s="126" t="s">
        <v>147</v>
      </c>
      <c r="K179" s="126" t="s">
        <v>113</v>
      </c>
      <c r="L179" s="126" t="s">
        <v>114</v>
      </c>
      <c r="M179" s="126" t="s">
        <v>148</v>
      </c>
    </row>
    <row r="180" spans="1:13">
      <c r="A180" s="164">
        <v>42674</v>
      </c>
      <c r="B180" s="160">
        <v>201</v>
      </c>
      <c r="C180" s="161" t="s">
        <v>427</v>
      </c>
      <c r="D180" s="162">
        <v>289791</v>
      </c>
      <c r="E180" s="161">
        <v>1011424</v>
      </c>
      <c r="F180" s="161" t="s">
        <v>288</v>
      </c>
      <c r="G180" s="161" t="s">
        <v>287</v>
      </c>
      <c r="H180" s="160">
        <v>63</v>
      </c>
      <c r="I180" s="160">
        <v>63</v>
      </c>
      <c r="J180" s="160">
        <v>5</v>
      </c>
      <c r="K180" s="160">
        <v>43</v>
      </c>
      <c r="L180" s="160">
        <v>43</v>
      </c>
      <c r="M180" s="139">
        <v>7</v>
      </c>
    </row>
    <row r="181" spans="1:13">
      <c r="A181" s="153">
        <v>42439</v>
      </c>
      <c r="B181" s="128">
        <v>202</v>
      </c>
      <c r="C181" s="129" t="s">
        <v>289</v>
      </c>
      <c r="D181" s="130">
        <v>289265</v>
      </c>
      <c r="E181" s="130">
        <v>1011307</v>
      </c>
      <c r="F181" s="141" t="s">
        <v>286</v>
      </c>
      <c r="G181" s="140" t="s">
        <v>287</v>
      </c>
      <c r="H181" s="160">
        <v>56</v>
      </c>
      <c r="I181" s="160">
        <v>56</v>
      </c>
      <c r="J181" s="160">
        <v>10</v>
      </c>
      <c r="K181" s="160">
        <v>40</v>
      </c>
      <c r="L181" s="160">
        <v>40</v>
      </c>
      <c r="M181" s="139">
        <v>10</v>
      </c>
    </row>
    <row r="182" spans="1:13">
      <c r="A182" s="159">
        <v>42077</v>
      </c>
      <c r="B182" s="160">
        <v>203</v>
      </c>
      <c r="C182" s="161" t="s">
        <v>290</v>
      </c>
      <c r="D182" s="162">
        <v>288025</v>
      </c>
      <c r="E182" s="162">
        <v>101112</v>
      </c>
      <c r="F182" s="173" t="s">
        <v>286</v>
      </c>
      <c r="G182" s="154" t="s">
        <v>287</v>
      </c>
      <c r="H182" s="160">
        <v>66</v>
      </c>
      <c r="I182" s="160">
        <v>66</v>
      </c>
      <c r="J182" s="160">
        <v>1</v>
      </c>
      <c r="K182" s="160">
        <v>50</v>
      </c>
      <c r="L182" s="160">
        <v>50</v>
      </c>
      <c r="M182" s="139">
        <v>3</v>
      </c>
    </row>
    <row r="183" spans="1:13">
      <c r="A183" s="164">
        <v>42696</v>
      </c>
      <c r="B183" s="160">
        <v>204</v>
      </c>
      <c r="C183" s="161" t="s">
        <v>291</v>
      </c>
      <c r="D183" s="162">
        <v>290007</v>
      </c>
      <c r="E183" s="161">
        <v>1011425</v>
      </c>
      <c r="F183" s="173" t="s">
        <v>286</v>
      </c>
      <c r="G183" s="154" t="s">
        <v>287</v>
      </c>
      <c r="H183" s="160">
        <v>47</v>
      </c>
      <c r="I183" s="160">
        <v>47</v>
      </c>
      <c r="J183" s="160">
        <v>16</v>
      </c>
      <c r="K183" s="160">
        <v>28</v>
      </c>
      <c r="L183" s="160">
        <v>28</v>
      </c>
      <c r="M183" s="139">
        <v>16</v>
      </c>
    </row>
    <row r="184" spans="1:13">
      <c r="A184" s="142">
        <v>41244</v>
      </c>
      <c r="B184" s="128">
        <v>205</v>
      </c>
      <c r="C184" s="129" t="s">
        <v>292</v>
      </c>
      <c r="D184" s="130">
        <v>286018</v>
      </c>
      <c r="E184" s="130">
        <v>1010811</v>
      </c>
      <c r="F184" s="129" t="s">
        <v>286</v>
      </c>
      <c r="G184" s="129" t="s">
        <v>287</v>
      </c>
      <c r="H184" s="160">
        <v>60</v>
      </c>
      <c r="I184" s="160">
        <v>60</v>
      </c>
      <c r="J184" s="160">
        <v>7</v>
      </c>
      <c r="K184" s="160">
        <v>41</v>
      </c>
      <c r="L184" s="160">
        <v>41</v>
      </c>
      <c r="M184" s="139">
        <v>8</v>
      </c>
    </row>
    <row r="185" spans="1:13">
      <c r="A185" s="143">
        <v>41933</v>
      </c>
      <c r="B185" s="128">
        <v>207</v>
      </c>
      <c r="C185" s="129" t="s">
        <v>294</v>
      </c>
      <c r="D185" s="130">
        <v>287426</v>
      </c>
      <c r="E185" s="130">
        <v>1011062</v>
      </c>
      <c r="F185" s="141" t="s">
        <v>286</v>
      </c>
      <c r="G185" s="140" t="s">
        <v>287</v>
      </c>
      <c r="H185" s="160">
        <v>62</v>
      </c>
      <c r="I185" s="160">
        <v>62</v>
      </c>
      <c r="J185" s="160">
        <v>6</v>
      </c>
      <c r="K185" s="160">
        <v>48</v>
      </c>
      <c r="L185" s="160">
        <v>48</v>
      </c>
      <c r="M185" s="139">
        <v>6</v>
      </c>
    </row>
    <row r="186" spans="1:13">
      <c r="A186" s="174"/>
      <c r="B186" s="160">
        <v>230</v>
      </c>
      <c r="C186" s="161" t="s">
        <v>337</v>
      </c>
      <c r="D186" s="162">
        <v>289942</v>
      </c>
      <c r="E186" s="162"/>
      <c r="F186" s="162" t="s">
        <v>338</v>
      </c>
      <c r="G186" s="161" t="s">
        <v>305</v>
      </c>
      <c r="H186" s="160">
        <v>58</v>
      </c>
      <c r="I186" s="160">
        <v>58</v>
      </c>
      <c r="J186" s="160">
        <v>8</v>
      </c>
      <c r="K186" s="160">
        <v>33</v>
      </c>
      <c r="L186" s="160">
        <v>33</v>
      </c>
      <c r="M186" s="139">
        <v>15</v>
      </c>
    </row>
    <row r="187" spans="1:13">
      <c r="A187" s="143">
        <v>40813</v>
      </c>
      <c r="B187" s="139">
        <v>231</v>
      </c>
      <c r="C187" s="129" t="s">
        <v>339</v>
      </c>
      <c r="D187" s="130">
        <v>282937</v>
      </c>
      <c r="E187" s="130">
        <v>10106217</v>
      </c>
      <c r="F187" s="129" t="s">
        <v>340</v>
      </c>
      <c r="G187" s="129" t="s">
        <v>341</v>
      </c>
      <c r="H187" s="160">
        <v>58</v>
      </c>
      <c r="I187" s="160">
        <v>58</v>
      </c>
      <c r="J187" s="160">
        <v>9</v>
      </c>
      <c r="K187" s="160">
        <v>40</v>
      </c>
      <c r="L187" s="160">
        <v>40</v>
      </c>
      <c r="M187" s="139">
        <v>9</v>
      </c>
    </row>
    <row r="188" spans="1:13">
      <c r="A188" s="164">
        <v>42539</v>
      </c>
      <c r="B188" s="139">
        <v>232</v>
      </c>
      <c r="C188" s="162" t="s">
        <v>342</v>
      </c>
      <c r="D188" s="162">
        <v>289486</v>
      </c>
      <c r="E188" s="162">
        <v>1011347</v>
      </c>
      <c r="F188" s="161" t="s">
        <v>340</v>
      </c>
      <c r="G188" s="161" t="s">
        <v>343</v>
      </c>
      <c r="H188" s="160">
        <v>26</v>
      </c>
      <c r="I188" s="160">
        <v>26</v>
      </c>
      <c r="J188" s="160">
        <v>19</v>
      </c>
      <c r="K188" s="160">
        <v>24</v>
      </c>
      <c r="L188" s="160">
        <v>24</v>
      </c>
      <c r="M188" s="139">
        <v>17</v>
      </c>
    </row>
    <row r="189" spans="1:13">
      <c r="A189" s="155" t="s">
        <v>344</v>
      </c>
      <c r="B189" s="167">
        <v>233</v>
      </c>
      <c r="C189" s="157" t="s">
        <v>345</v>
      </c>
      <c r="D189" s="158">
        <v>289369</v>
      </c>
      <c r="E189" s="157">
        <v>1011351</v>
      </c>
      <c r="F189" s="157" t="s">
        <v>340</v>
      </c>
      <c r="G189" s="157" t="s">
        <v>343</v>
      </c>
      <c r="H189" s="160" t="s">
        <v>432</v>
      </c>
      <c r="I189" s="160" t="s">
        <v>432</v>
      </c>
      <c r="J189" s="160">
        <v>23</v>
      </c>
      <c r="K189" s="160" t="s">
        <v>437</v>
      </c>
      <c r="L189" s="160" t="s">
        <v>437</v>
      </c>
      <c r="M189" s="139">
        <v>23</v>
      </c>
    </row>
    <row r="190" spans="1:13">
      <c r="A190" s="153">
        <v>42428</v>
      </c>
      <c r="B190" s="139">
        <v>234</v>
      </c>
      <c r="C190" s="129" t="s">
        <v>346</v>
      </c>
      <c r="D190" s="130">
        <v>289485</v>
      </c>
      <c r="E190" s="130">
        <v>1011350</v>
      </c>
      <c r="F190" s="129" t="s">
        <v>340</v>
      </c>
      <c r="G190" s="129" t="s">
        <v>343</v>
      </c>
      <c r="H190" s="160">
        <v>40</v>
      </c>
      <c r="I190" s="160">
        <v>40</v>
      </c>
      <c r="J190" s="160">
        <v>17</v>
      </c>
      <c r="K190" s="160">
        <v>22</v>
      </c>
      <c r="L190" s="160">
        <v>22</v>
      </c>
      <c r="M190" s="139">
        <v>19</v>
      </c>
    </row>
    <row r="191" spans="1:13">
      <c r="A191" s="153">
        <v>42450</v>
      </c>
      <c r="B191" s="139">
        <v>236</v>
      </c>
      <c r="C191" s="129" t="s">
        <v>348</v>
      </c>
      <c r="D191" s="130">
        <v>289484</v>
      </c>
      <c r="E191" s="179">
        <v>1011348</v>
      </c>
      <c r="F191" s="129" t="s">
        <v>340</v>
      </c>
      <c r="G191" s="129" t="s">
        <v>343</v>
      </c>
      <c r="H191" s="160">
        <v>36</v>
      </c>
      <c r="I191" s="160">
        <v>36</v>
      </c>
      <c r="J191" s="160">
        <v>18</v>
      </c>
      <c r="K191" s="160">
        <v>23</v>
      </c>
      <c r="L191" s="160">
        <v>23</v>
      </c>
      <c r="M191" s="139">
        <v>18</v>
      </c>
    </row>
    <row r="192" spans="1:13">
      <c r="A192" s="153">
        <v>40651</v>
      </c>
      <c r="B192" s="128">
        <v>258</v>
      </c>
      <c r="C192" s="129" t="s">
        <v>382</v>
      </c>
      <c r="D192" s="130">
        <v>282725</v>
      </c>
      <c r="E192" s="129">
        <v>1010618</v>
      </c>
      <c r="F192" s="129" t="s">
        <v>340</v>
      </c>
      <c r="G192" s="129" t="s">
        <v>343</v>
      </c>
      <c r="H192" s="160">
        <v>52</v>
      </c>
      <c r="I192" s="160">
        <v>52</v>
      </c>
      <c r="J192" s="160">
        <v>14</v>
      </c>
      <c r="K192" s="160">
        <v>37</v>
      </c>
      <c r="L192" s="160">
        <v>37</v>
      </c>
      <c r="M192" s="139">
        <v>12</v>
      </c>
    </row>
    <row r="193" spans="1:13">
      <c r="A193" s="159">
        <v>40771</v>
      </c>
      <c r="B193" s="167">
        <v>255</v>
      </c>
      <c r="C193" s="161" t="s">
        <v>355</v>
      </c>
      <c r="D193" s="162">
        <v>282936</v>
      </c>
      <c r="E193" s="161">
        <v>1010621</v>
      </c>
      <c r="F193" s="129" t="s">
        <v>340</v>
      </c>
      <c r="G193" s="129" t="s">
        <v>343</v>
      </c>
      <c r="H193" s="160">
        <v>53</v>
      </c>
      <c r="I193" s="160">
        <v>53</v>
      </c>
      <c r="J193" s="160">
        <v>12</v>
      </c>
      <c r="K193" s="160">
        <v>35</v>
      </c>
      <c r="L193" s="160">
        <v>35</v>
      </c>
      <c r="M193" s="139">
        <v>14</v>
      </c>
    </row>
    <row r="194" spans="1:13">
      <c r="A194" s="159">
        <v>39203</v>
      </c>
      <c r="B194" s="160">
        <v>265</v>
      </c>
      <c r="C194" s="161" t="s">
        <v>393</v>
      </c>
      <c r="D194" s="162">
        <v>270872</v>
      </c>
      <c r="E194" s="161">
        <v>1010720</v>
      </c>
      <c r="F194" s="129" t="s">
        <v>340</v>
      </c>
      <c r="G194" s="129" t="s">
        <v>343</v>
      </c>
      <c r="H194" s="160" t="s">
        <v>431</v>
      </c>
      <c r="I194" s="160" t="s">
        <v>431</v>
      </c>
      <c r="J194" s="160">
        <v>21</v>
      </c>
      <c r="K194" s="160" t="s">
        <v>435</v>
      </c>
      <c r="L194" s="160" t="s">
        <v>435</v>
      </c>
      <c r="M194" s="139">
        <v>21</v>
      </c>
    </row>
    <row r="195" spans="1:13">
      <c r="A195" s="153">
        <v>38698</v>
      </c>
      <c r="B195" s="128">
        <v>271</v>
      </c>
      <c r="C195" s="129" t="s">
        <v>387</v>
      </c>
      <c r="D195" s="130">
        <v>264822</v>
      </c>
      <c r="E195" s="130">
        <v>12889</v>
      </c>
      <c r="F195" s="129" t="s">
        <v>340</v>
      </c>
      <c r="G195" s="129" t="s">
        <v>343</v>
      </c>
      <c r="H195" s="160" t="s">
        <v>434</v>
      </c>
      <c r="I195" s="160" t="s">
        <v>434</v>
      </c>
      <c r="J195" s="160">
        <v>20</v>
      </c>
      <c r="K195" s="160" t="s">
        <v>435</v>
      </c>
      <c r="L195" s="160" t="s">
        <v>435</v>
      </c>
      <c r="M195" s="139">
        <v>22</v>
      </c>
    </row>
    <row r="196" spans="1:13">
      <c r="A196" s="153">
        <v>40519</v>
      </c>
      <c r="B196" s="128">
        <v>266</v>
      </c>
      <c r="C196" s="129" t="s">
        <v>394</v>
      </c>
      <c r="D196" s="130">
        <v>282548</v>
      </c>
      <c r="E196" s="130">
        <v>1010619</v>
      </c>
      <c r="F196" s="161" t="s">
        <v>340</v>
      </c>
      <c r="G196" s="161" t="s">
        <v>343</v>
      </c>
      <c r="H196" s="128" t="s">
        <v>431</v>
      </c>
      <c r="I196" s="128" t="s">
        <v>431</v>
      </c>
      <c r="J196" s="128">
        <v>22</v>
      </c>
      <c r="K196" s="128" t="s">
        <v>432</v>
      </c>
      <c r="L196" s="128" t="s">
        <v>433</v>
      </c>
      <c r="M196" s="139">
        <v>20</v>
      </c>
    </row>
    <row r="197" spans="1:13">
      <c r="A197" s="155">
        <v>41280</v>
      </c>
      <c r="B197" s="156">
        <v>241</v>
      </c>
      <c r="C197" s="157" t="s">
        <v>356</v>
      </c>
      <c r="D197" s="158">
        <v>286389</v>
      </c>
      <c r="E197" s="158">
        <v>1010366</v>
      </c>
      <c r="F197" s="158" t="s">
        <v>357</v>
      </c>
      <c r="G197" s="157" t="s">
        <v>358</v>
      </c>
      <c r="H197" s="160">
        <v>65</v>
      </c>
      <c r="I197" s="160">
        <v>65</v>
      </c>
      <c r="J197" s="160">
        <v>2</v>
      </c>
      <c r="K197" s="160">
        <v>55</v>
      </c>
      <c r="L197" s="160">
        <v>55</v>
      </c>
      <c r="M197" s="139">
        <v>2</v>
      </c>
    </row>
    <row r="198" spans="1:13">
      <c r="A198" s="175">
        <v>42542</v>
      </c>
      <c r="B198" s="160">
        <v>242</v>
      </c>
      <c r="C198" s="161" t="s">
        <v>359</v>
      </c>
      <c r="D198" s="162">
        <v>290252</v>
      </c>
      <c r="E198" s="162">
        <v>1010367</v>
      </c>
      <c r="F198" s="161" t="s">
        <v>357</v>
      </c>
      <c r="G198" s="161" t="s">
        <v>358</v>
      </c>
      <c r="H198" s="160">
        <v>64</v>
      </c>
      <c r="I198" s="160">
        <v>64</v>
      </c>
      <c r="J198" s="160">
        <v>3</v>
      </c>
      <c r="K198" s="160">
        <v>59</v>
      </c>
      <c r="L198" s="160">
        <v>59</v>
      </c>
      <c r="M198" s="139">
        <v>4</v>
      </c>
    </row>
    <row r="199" spans="1:13">
      <c r="A199" s="153">
        <v>42507</v>
      </c>
      <c r="B199" s="128">
        <v>243</v>
      </c>
      <c r="C199" s="129" t="s">
        <v>360</v>
      </c>
      <c r="D199" s="130">
        <v>290094</v>
      </c>
      <c r="E199" s="130">
        <v>1011457</v>
      </c>
      <c r="F199" s="141" t="s">
        <v>357</v>
      </c>
      <c r="G199" s="140" t="s">
        <v>358</v>
      </c>
      <c r="H199" s="160">
        <v>52</v>
      </c>
      <c r="I199" s="160">
        <v>52</v>
      </c>
      <c r="J199" s="160">
        <v>13</v>
      </c>
      <c r="K199" s="160">
        <v>39</v>
      </c>
      <c r="L199" s="160">
        <v>39</v>
      </c>
      <c r="M199" s="139">
        <v>11</v>
      </c>
    </row>
    <row r="200" spans="1:13">
      <c r="A200" s="153">
        <v>42353</v>
      </c>
      <c r="B200" s="128">
        <v>247</v>
      </c>
      <c r="C200" s="129" t="s">
        <v>371</v>
      </c>
      <c r="D200" s="130">
        <v>289328</v>
      </c>
      <c r="E200" s="130"/>
      <c r="F200" s="129" t="s">
        <v>369</v>
      </c>
      <c r="G200" s="129" t="s">
        <v>370</v>
      </c>
      <c r="H200" s="160">
        <v>54</v>
      </c>
      <c r="I200" s="160">
        <v>54</v>
      </c>
      <c r="J200" s="160">
        <v>11</v>
      </c>
      <c r="K200" s="160">
        <v>48</v>
      </c>
      <c r="L200" s="160">
        <v>48</v>
      </c>
      <c r="M200" s="139">
        <v>5</v>
      </c>
    </row>
    <row r="201" spans="1:13">
      <c r="A201" s="143">
        <v>41796</v>
      </c>
      <c r="B201" s="128">
        <v>248</v>
      </c>
      <c r="C201" s="129" t="s">
        <v>372</v>
      </c>
      <c r="D201" s="130">
        <v>287852</v>
      </c>
      <c r="E201" s="130">
        <v>1011456</v>
      </c>
      <c r="F201" s="129" t="s">
        <v>369</v>
      </c>
      <c r="G201" s="129" t="s">
        <v>370</v>
      </c>
      <c r="H201" s="160">
        <v>64</v>
      </c>
      <c r="I201" s="160">
        <v>64</v>
      </c>
      <c r="J201" s="160">
        <v>4</v>
      </c>
      <c r="K201" s="160">
        <v>56</v>
      </c>
      <c r="L201" s="160">
        <v>56</v>
      </c>
      <c r="M201" s="139">
        <v>1</v>
      </c>
    </row>
    <row r="202" spans="1:13">
      <c r="A202" s="174">
        <v>42673</v>
      </c>
      <c r="B202" s="160">
        <v>281</v>
      </c>
      <c r="C202" s="161" t="s">
        <v>426</v>
      </c>
      <c r="D202" s="162">
        <v>289798</v>
      </c>
      <c r="E202" s="162">
        <v>1011438</v>
      </c>
      <c r="F202" s="162" t="s">
        <v>401</v>
      </c>
      <c r="G202" s="161" t="s">
        <v>298</v>
      </c>
      <c r="H202" s="160">
        <v>49</v>
      </c>
      <c r="I202" s="160">
        <v>49</v>
      </c>
      <c r="J202" s="160">
        <v>15</v>
      </c>
      <c r="K202" s="160">
        <v>37</v>
      </c>
      <c r="L202" s="160">
        <v>37</v>
      </c>
      <c r="M202" s="139">
        <v>13</v>
      </c>
    </row>
    <row r="203" spans="1:13">
      <c r="A203" s="175"/>
      <c r="B203" s="160"/>
      <c r="C203" s="161"/>
      <c r="D203" s="162"/>
      <c r="E203" s="162"/>
      <c r="F203" s="161"/>
      <c r="G203" s="161"/>
      <c r="H203" s="160"/>
      <c r="I203" s="160"/>
      <c r="J203" s="160"/>
      <c r="K203" s="160"/>
      <c r="L203" s="160"/>
      <c r="M203" s="139"/>
    </row>
    <row r="204" spans="1:13">
      <c r="A204" s="176"/>
      <c r="B204" s="132"/>
      <c r="C204" s="133"/>
      <c r="D204" s="136"/>
      <c r="E204" s="136"/>
      <c r="F204" s="136"/>
      <c r="G204" s="133"/>
      <c r="H204" s="132"/>
      <c r="I204" s="132"/>
      <c r="J204" s="132"/>
      <c r="K204" s="132"/>
      <c r="L204" s="132"/>
      <c r="M204" s="165"/>
    </row>
    <row r="205" spans="1:13">
      <c r="A205" s="176"/>
      <c r="B205" s="132"/>
      <c r="C205" s="133"/>
      <c r="D205" s="136"/>
      <c r="E205" s="136"/>
      <c r="F205" s="136"/>
      <c r="G205" s="133"/>
      <c r="H205" s="132"/>
      <c r="I205" s="132"/>
      <c r="J205" s="132"/>
      <c r="K205" s="132"/>
      <c r="L205" s="132"/>
      <c r="M205" s="165"/>
    </row>
    <row r="206" spans="1:13" ht="16.5" thickBot="1">
      <c r="A206" s="118" t="s">
        <v>153</v>
      </c>
      <c r="B206" s="118"/>
      <c r="C206" s="119" t="s">
        <v>49</v>
      </c>
      <c r="D206" s="120"/>
      <c r="E206" s="120"/>
      <c r="F206" s="137" t="s">
        <v>439</v>
      </c>
      <c r="G206" s="121" t="s">
        <v>440</v>
      </c>
      <c r="H206" s="122"/>
      <c r="I206" s="122"/>
      <c r="J206" s="123"/>
      <c r="K206" s="123"/>
      <c r="L206" s="123"/>
    </row>
    <row r="207" spans="1:13" ht="30.75" thickBot="1">
      <c r="A207" s="124" t="s">
        <v>23</v>
      </c>
      <c r="B207" s="124" t="s">
        <v>24</v>
      </c>
      <c r="C207" s="124" t="s">
        <v>25</v>
      </c>
      <c r="D207" s="124" t="s">
        <v>1</v>
      </c>
      <c r="E207" s="124" t="s">
        <v>2</v>
      </c>
      <c r="F207" s="124" t="s">
        <v>22</v>
      </c>
      <c r="G207" s="125" t="s">
        <v>3</v>
      </c>
      <c r="H207" s="124" t="s">
        <v>111</v>
      </c>
      <c r="I207" s="124" t="s">
        <v>112</v>
      </c>
      <c r="J207" s="126" t="s">
        <v>147</v>
      </c>
      <c r="K207" s="126" t="s">
        <v>113</v>
      </c>
      <c r="L207" s="126" t="s">
        <v>114</v>
      </c>
      <c r="M207" s="126" t="s">
        <v>148</v>
      </c>
    </row>
    <row r="208" spans="1:13">
      <c r="A208" s="138">
        <v>41050</v>
      </c>
      <c r="B208" s="139">
        <v>211</v>
      </c>
      <c r="C208" s="140" t="s">
        <v>303</v>
      </c>
      <c r="D208" s="141">
        <v>284613</v>
      </c>
      <c r="E208" s="141">
        <v>1010727</v>
      </c>
      <c r="F208" s="141" t="s">
        <v>304</v>
      </c>
      <c r="G208" s="140" t="s">
        <v>305</v>
      </c>
      <c r="H208" s="128">
        <v>83</v>
      </c>
      <c r="I208" s="128">
        <v>83</v>
      </c>
      <c r="J208" s="128">
        <v>2</v>
      </c>
      <c r="K208" s="128">
        <v>70</v>
      </c>
      <c r="L208" s="128">
        <v>70</v>
      </c>
      <c r="M208" s="128">
        <v>3</v>
      </c>
    </row>
    <row r="209" spans="1:13">
      <c r="A209" s="142">
        <v>40131</v>
      </c>
      <c r="B209" s="128">
        <v>225</v>
      </c>
      <c r="C209" s="129" t="s">
        <v>332</v>
      </c>
      <c r="D209" s="130">
        <v>279729</v>
      </c>
      <c r="E209" s="130">
        <v>17912</v>
      </c>
      <c r="F209" s="130" t="s">
        <v>323</v>
      </c>
      <c r="G209" s="129" t="s">
        <v>324</v>
      </c>
      <c r="H209" s="128">
        <v>77</v>
      </c>
      <c r="I209" s="128">
        <v>77</v>
      </c>
      <c r="J209" s="128">
        <v>3</v>
      </c>
      <c r="K209" s="128">
        <v>72</v>
      </c>
      <c r="L209" s="128">
        <v>72</v>
      </c>
      <c r="M209" s="128">
        <v>2</v>
      </c>
    </row>
    <row r="210" spans="1:13">
      <c r="A210" s="143">
        <v>36796</v>
      </c>
      <c r="B210" s="128">
        <v>250</v>
      </c>
      <c r="C210" s="129" t="s">
        <v>374</v>
      </c>
      <c r="D210" s="130">
        <v>229535</v>
      </c>
      <c r="E210" s="130">
        <v>7688</v>
      </c>
      <c r="F210" s="129" t="s">
        <v>369</v>
      </c>
      <c r="G210" s="129" t="s">
        <v>370</v>
      </c>
      <c r="H210" s="128">
        <v>91</v>
      </c>
      <c r="I210" s="128">
        <v>91</v>
      </c>
      <c r="J210" s="128">
        <v>1</v>
      </c>
      <c r="K210" s="128">
        <v>74</v>
      </c>
      <c r="L210" s="128">
        <v>74</v>
      </c>
      <c r="M210" s="128">
        <v>1</v>
      </c>
    </row>
    <row r="211" spans="1:13" ht="15.75">
      <c r="A211" s="144">
        <v>42309</v>
      </c>
      <c r="B211" s="145">
        <v>210</v>
      </c>
      <c r="C211" s="146" t="s">
        <v>299</v>
      </c>
      <c r="D211" s="147">
        <v>288726</v>
      </c>
      <c r="E211" s="147">
        <v>1011291</v>
      </c>
      <c r="F211" s="146" t="s">
        <v>300</v>
      </c>
      <c r="G211" s="146" t="s">
        <v>298</v>
      </c>
      <c r="H211" s="128">
        <v>49</v>
      </c>
      <c r="I211" s="128">
        <v>49</v>
      </c>
      <c r="J211" s="128">
        <v>4</v>
      </c>
      <c r="K211" s="128">
        <v>40</v>
      </c>
      <c r="L211" s="128">
        <v>40</v>
      </c>
      <c r="M211" s="128">
        <v>4</v>
      </c>
    </row>
    <row r="213" spans="1:13" ht="16.5" thickBot="1">
      <c r="A213" s="118" t="s">
        <v>420</v>
      </c>
      <c r="B213" s="118"/>
      <c r="C213" s="119" t="s">
        <v>421</v>
      </c>
      <c r="D213" s="120"/>
      <c r="E213" s="120"/>
      <c r="F213" s="137" t="s">
        <v>439</v>
      </c>
      <c r="G213" s="121" t="s">
        <v>440</v>
      </c>
      <c r="H213" s="122"/>
      <c r="I213" s="122"/>
      <c r="J213" s="123"/>
      <c r="K213" s="123"/>
      <c r="L213" s="123"/>
    </row>
    <row r="214" spans="1:13" ht="30.75" thickBot="1">
      <c r="A214" s="124" t="s">
        <v>23</v>
      </c>
      <c r="B214" s="124" t="s">
        <v>24</v>
      </c>
      <c r="C214" s="124" t="s">
        <v>265</v>
      </c>
      <c r="D214" s="124" t="s">
        <v>1</v>
      </c>
      <c r="E214" s="124" t="s">
        <v>2</v>
      </c>
      <c r="F214" s="124" t="s">
        <v>22</v>
      </c>
      <c r="G214" s="125" t="s">
        <v>3</v>
      </c>
      <c r="H214" s="124" t="s">
        <v>111</v>
      </c>
      <c r="I214" s="124" t="s">
        <v>112</v>
      </c>
      <c r="J214" s="126" t="s">
        <v>147</v>
      </c>
      <c r="K214" s="126" t="s">
        <v>113</v>
      </c>
      <c r="L214" s="126" t="s">
        <v>114</v>
      </c>
      <c r="M214" s="126" t="s">
        <v>148</v>
      </c>
    </row>
    <row r="215" spans="1:13">
      <c r="A215" s="142">
        <v>41200</v>
      </c>
      <c r="B215" s="128">
        <v>252</v>
      </c>
      <c r="C215" s="129" t="s">
        <v>376</v>
      </c>
      <c r="D215" s="130">
        <v>286198</v>
      </c>
      <c r="E215" s="152" t="s">
        <v>377</v>
      </c>
      <c r="F215" s="130" t="s">
        <v>369</v>
      </c>
      <c r="G215" s="129" t="s">
        <v>370</v>
      </c>
      <c r="H215" s="128">
        <v>96</v>
      </c>
      <c r="I215" s="128">
        <v>96</v>
      </c>
      <c r="J215" s="128">
        <v>1</v>
      </c>
      <c r="K215" s="128">
        <v>86</v>
      </c>
      <c r="L215" s="128">
        <v>86</v>
      </c>
      <c r="M215" s="139">
        <v>1</v>
      </c>
    </row>
    <row r="217" spans="1:13" ht="16.5" thickBot="1">
      <c r="A217" s="118" t="s">
        <v>154</v>
      </c>
      <c r="B217" s="118"/>
      <c r="C217" s="119" t="s">
        <v>50</v>
      </c>
      <c r="D217" s="120"/>
      <c r="E217" s="120"/>
      <c r="F217" s="137" t="s">
        <v>439</v>
      </c>
      <c r="G217" s="121" t="s">
        <v>440</v>
      </c>
      <c r="H217" s="122"/>
      <c r="I217" s="122"/>
      <c r="J217" s="123"/>
      <c r="K217" s="123"/>
      <c r="L217" s="123"/>
    </row>
    <row r="218" spans="1:13" ht="30.75" thickBot="1">
      <c r="A218" s="124" t="s">
        <v>23</v>
      </c>
      <c r="B218" s="124" t="s">
        <v>24</v>
      </c>
      <c r="C218" s="124" t="s">
        <v>25</v>
      </c>
      <c r="D218" s="124" t="s">
        <v>1</v>
      </c>
      <c r="E218" s="124" t="s">
        <v>2</v>
      </c>
      <c r="F218" s="124" t="s">
        <v>22</v>
      </c>
      <c r="G218" s="125" t="s">
        <v>3</v>
      </c>
      <c r="H218" s="124" t="s">
        <v>111</v>
      </c>
      <c r="I218" s="124" t="s">
        <v>112</v>
      </c>
      <c r="J218" s="126" t="s">
        <v>147</v>
      </c>
      <c r="K218" s="126" t="s">
        <v>113</v>
      </c>
      <c r="L218" s="126" t="s">
        <v>114</v>
      </c>
      <c r="M218" s="126" t="s">
        <v>148</v>
      </c>
    </row>
    <row r="219" spans="1:13">
      <c r="A219" s="153">
        <v>40901</v>
      </c>
      <c r="B219" s="128">
        <v>200</v>
      </c>
      <c r="C219" s="129" t="s">
        <v>285</v>
      </c>
      <c r="D219" s="130">
        <v>283918</v>
      </c>
      <c r="E219" s="130">
        <v>1010839</v>
      </c>
      <c r="F219" s="141" t="s">
        <v>286</v>
      </c>
      <c r="G219" s="154" t="s">
        <v>287</v>
      </c>
      <c r="H219" s="128">
        <v>56</v>
      </c>
      <c r="I219" s="128">
        <v>56</v>
      </c>
      <c r="J219" s="128">
        <v>4</v>
      </c>
      <c r="K219" s="128">
        <v>47</v>
      </c>
      <c r="L219" s="128">
        <v>47</v>
      </c>
      <c r="M219" s="128">
        <v>4</v>
      </c>
    </row>
    <row r="220" spans="1:13">
      <c r="A220" s="138">
        <v>42025</v>
      </c>
      <c r="B220" s="139">
        <v>212</v>
      </c>
      <c r="C220" s="140" t="s">
        <v>306</v>
      </c>
      <c r="D220" s="141">
        <v>28928</v>
      </c>
      <c r="E220" s="139">
        <v>1011180</v>
      </c>
      <c r="F220" s="141" t="s">
        <v>304</v>
      </c>
      <c r="G220" s="140" t="s">
        <v>305</v>
      </c>
      <c r="H220" s="128">
        <v>71</v>
      </c>
      <c r="I220" s="128">
        <v>71</v>
      </c>
      <c r="J220" s="128">
        <v>2</v>
      </c>
      <c r="K220" s="128">
        <v>50</v>
      </c>
      <c r="L220" s="128">
        <v>50</v>
      </c>
      <c r="M220" s="128">
        <v>2</v>
      </c>
    </row>
    <row r="221" spans="1:13">
      <c r="A221" s="153">
        <v>39594</v>
      </c>
      <c r="B221" s="128">
        <v>213</v>
      </c>
      <c r="C221" s="129" t="s">
        <v>307</v>
      </c>
      <c r="D221" s="130">
        <v>280293</v>
      </c>
      <c r="E221" s="130">
        <v>1010152</v>
      </c>
      <c r="F221" s="129" t="s">
        <v>304</v>
      </c>
      <c r="G221" s="129" t="s">
        <v>305</v>
      </c>
      <c r="H221" s="128">
        <v>62</v>
      </c>
      <c r="I221" s="128">
        <v>62</v>
      </c>
      <c r="J221" s="128">
        <v>3</v>
      </c>
      <c r="K221" s="128">
        <v>47</v>
      </c>
      <c r="L221" s="128">
        <v>47</v>
      </c>
      <c r="M221" s="128">
        <v>3</v>
      </c>
    </row>
    <row r="222" spans="1:13">
      <c r="A222" s="155">
        <v>41147</v>
      </c>
      <c r="B222" s="156">
        <v>251</v>
      </c>
      <c r="C222" s="157" t="s">
        <v>375</v>
      </c>
      <c r="D222" s="158">
        <v>284791</v>
      </c>
      <c r="E222" s="158">
        <v>1010692</v>
      </c>
      <c r="F222" s="129" t="s">
        <v>369</v>
      </c>
      <c r="G222" s="129" t="s">
        <v>370</v>
      </c>
      <c r="H222" s="128">
        <v>79</v>
      </c>
      <c r="I222" s="128">
        <v>79</v>
      </c>
      <c r="J222" s="128">
        <v>1</v>
      </c>
      <c r="K222" s="128">
        <v>60</v>
      </c>
      <c r="L222" s="128">
        <v>60</v>
      </c>
      <c r="M222" s="128">
        <v>1</v>
      </c>
    </row>
    <row r="223" spans="1:13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</row>
    <row r="224" spans="1:13" ht="16.5" thickBot="1">
      <c r="A224" s="118" t="s">
        <v>422</v>
      </c>
      <c r="B224" s="118"/>
      <c r="C224" s="119" t="s">
        <v>423</v>
      </c>
      <c r="D224" s="120"/>
      <c r="E224" s="120"/>
      <c r="F224" s="137" t="s">
        <v>439</v>
      </c>
      <c r="G224" s="121" t="s">
        <v>440</v>
      </c>
      <c r="H224" s="122"/>
      <c r="I224" s="122"/>
      <c r="J224" s="123"/>
      <c r="K224" s="123"/>
      <c r="L224" s="123"/>
    </row>
    <row r="225" spans="1:13" ht="30.75" thickBot="1">
      <c r="A225" s="124" t="s">
        <v>23</v>
      </c>
      <c r="B225" s="124" t="s">
        <v>24</v>
      </c>
      <c r="C225" s="124" t="s">
        <v>265</v>
      </c>
      <c r="D225" s="124" t="s">
        <v>1</v>
      </c>
      <c r="E225" s="124" t="s">
        <v>2</v>
      </c>
      <c r="F225" s="124" t="s">
        <v>22</v>
      </c>
      <c r="G225" s="125" t="s">
        <v>3</v>
      </c>
      <c r="H225" s="124" t="s">
        <v>111</v>
      </c>
      <c r="I225" s="124" t="s">
        <v>112</v>
      </c>
      <c r="J225" s="126" t="s">
        <v>147</v>
      </c>
      <c r="K225" s="126" t="s">
        <v>113</v>
      </c>
      <c r="L225" s="126" t="s">
        <v>114</v>
      </c>
      <c r="M225" s="126" t="s">
        <v>148</v>
      </c>
    </row>
    <row r="226" spans="1:13">
      <c r="A226" s="142">
        <v>40309</v>
      </c>
      <c r="B226" s="128">
        <v>253</v>
      </c>
      <c r="C226" s="129" t="s">
        <v>194</v>
      </c>
      <c r="D226" s="152">
        <v>288583</v>
      </c>
      <c r="E226" s="152" t="s">
        <v>378</v>
      </c>
      <c r="F226" s="130" t="s">
        <v>369</v>
      </c>
      <c r="G226" s="129" t="s">
        <v>370</v>
      </c>
      <c r="H226" s="128">
        <v>85</v>
      </c>
      <c r="I226" s="128">
        <v>85</v>
      </c>
      <c r="J226" s="128">
        <v>1</v>
      </c>
      <c r="K226" s="128">
        <v>72</v>
      </c>
      <c r="L226" s="128">
        <v>72</v>
      </c>
      <c r="M226" s="139">
        <v>1</v>
      </c>
    </row>
    <row r="228" spans="1:13" ht="16.5" thickBot="1">
      <c r="A228" s="118" t="s">
        <v>272</v>
      </c>
      <c r="B228" s="118"/>
      <c r="C228" s="119" t="s">
        <v>271</v>
      </c>
      <c r="D228" s="120"/>
      <c r="E228" s="120"/>
      <c r="F228" s="137" t="s">
        <v>439</v>
      </c>
      <c r="G228" s="121" t="s">
        <v>440</v>
      </c>
      <c r="H228" s="122"/>
      <c r="I228" s="122"/>
      <c r="J228" s="123"/>
      <c r="K228" s="123"/>
      <c r="L228" s="123"/>
    </row>
    <row r="229" spans="1:13" ht="30.75" thickBot="1">
      <c r="A229" s="124" t="s">
        <v>23</v>
      </c>
      <c r="B229" s="124" t="s">
        <v>24</v>
      </c>
      <c r="C229" s="124" t="s">
        <v>25</v>
      </c>
      <c r="D229" s="124" t="s">
        <v>1</v>
      </c>
      <c r="E229" s="124" t="s">
        <v>2</v>
      </c>
      <c r="F229" s="124" t="s">
        <v>22</v>
      </c>
      <c r="G229" s="125" t="s">
        <v>3</v>
      </c>
      <c r="H229" s="124" t="s">
        <v>111</v>
      </c>
      <c r="I229" s="124" t="s">
        <v>112</v>
      </c>
      <c r="J229" s="126" t="s">
        <v>147</v>
      </c>
      <c r="K229" s="126" t="s">
        <v>113</v>
      </c>
      <c r="L229" s="126" t="s">
        <v>114</v>
      </c>
      <c r="M229" s="126" t="s">
        <v>148</v>
      </c>
    </row>
    <row r="230" spans="1:13">
      <c r="A230" s="159">
        <v>36882</v>
      </c>
      <c r="B230" s="160">
        <v>244</v>
      </c>
      <c r="C230" s="161" t="s">
        <v>361</v>
      </c>
      <c r="D230" s="162">
        <v>265646</v>
      </c>
      <c r="E230" s="162" t="s">
        <v>362</v>
      </c>
      <c r="F230" s="129" t="s">
        <v>357</v>
      </c>
      <c r="G230" s="162" t="s">
        <v>358</v>
      </c>
      <c r="H230" s="128" t="s">
        <v>192</v>
      </c>
      <c r="I230" s="128">
        <v>82</v>
      </c>
      <c r="J230" s="128">
        <v>1</v>
      </c>
      <c r="K230" s="128" t="s">
        <v>192</v>
      </c>
      <c r="L230" s="128">
        <v>77</v>
      </c>
      <c r="M230" s="131">
        <v>1</v>
      </c>
    </row>
    <row r="231" spans="1:13">
      <c r="A231" s="138"/>
      <c r="B231" s="139"/>
      <c r="C231" s="140"/>
      <c r="D231" s="141"/>
      <c r="E231" s="141"/>
      <c r="F231" s="141"/>
      <c r="G231" s="140"/>
      <c r="H231" s="128" t="s">
        <v>192</v>
      </c>
      <c r="I231" s="128"/>
      <c r="J231" s="128"/>
      <c r="K231" s="128" t="s">
        <v>192</v>
      </c>
      <c r="L231" s="128"/>
      <c r="M231" s="139"/>
    </row>
    <row r="232" spans="1:13" s="166" customFormat="1">
      <c r="A232" s="142"/>
      <c r="B232" s="128"/>
      <c r="C232" s="129"/>
      <c r="D232" s="130"/>
      <c r="E232" s="130"/>
      <c r="F232" s="130"/>
      <c r="G232" s="129"/>
      <c r="H232" s="128" t="s">
        <v>192</v>
      </c>
      <c r="I232" s="128"/>
      <c r="J232" s="128"/>
      <c r="K232" s="128" t="s">
        <v>192</v>
      </c>
      <c r="L232" s="128"/>
      <c r="M232" s="128"/>
    </row>
    <row r="233" spans="1:13" s="166" customFormat="1">
      <c r="A233" s="163"/>
      <c r="B233" s="132"/>
      <c r="C233" s="133"/>
      <c r="D233" s="136"/>
      <c r="E233" s="132"/>
      <c r="F233" s="133"/>
      <c r="G233" s="133"/>
      <c r="H233" s="132"/>
      <c r="I233" s="132"/>
      <c r="J233" s="132"/>
      <c r="K233" s="132"/>
      <c r="L233" s="132"/>
      <c r="M233" s="132"/>
    </row>
    <row r="234" spans="1:13" s="166" customFormat="1" ht="16.5" thickBot="1">
      <c r="A234" s="118" t="s">
        <v>272</v>
      </c>
      <c r="B234" s="118"/>
      <c r="C234" s="119" t="s">
        <v>271</v>
      </c>
      <c r="D234" s="120"/>
      <c r="E234" s="120"/>
      <c r="F234" s="137" t="s">
        <v>439</v>
      </c>
      <c r="G234" s="121" t="s">
        <v>440</v>
      </c>
      <c r="H234" s="122"/>
      <c r="I234" s="122"/>
      <c r="J234" s="123"/>
      <c r="K234" s="123"/>
      <c r="L234" s="123"/>
      <c r="M234" s="117"/>
    </row>
    <row r="235" spans="1:13" s="166" customFormat="1" ht="30.75" thickBot="1">
      <c r="A235" s="124" t="s">
        <v>23</v>
      </c>
      <c r="B235" s="124" t="s">
        <v>24</v>
      </c>
      <c r="C235" s="124" t="s">
        <v>25</v>
      </c>
      <c r="D235" s="124" t="s">
        <v>1</v>
      </c>
      <c r="E235" s="124" t="s">
        <v>2</v>
      </c>
      <c r="F235" s="124" t="s">
        <v>22</v>
      </c>
      <c r="G235" s="125" t="s">
        <v>3</v>
      </c>
      <c r="H235" s="124" t="s">
        <v>111</v>
      </c>
      <c r="I235" s="124" t="s">
        <v>112</v>
      </c>
      <c r="J235" s="126" t="s">
        <v>147</v>
      </c>
      <c r="K235" s="126" t="s">
        <v>113</v>
      </c>
      <c r="L235" s="126" t="s">
        <v>114</v>
      </c>
      <c r="M235" s="126" t="s">
        <v>148</v>
      </c>
    </row>
    <row r="236" spans="1:13">
      <c r="A236" s="159">
        <v>36882</v>
      </c>
      <c r="B236" s="160">
        <v>244</v>
      </c>
      <c r="C236" s="161" t="s">
        <v>361</v>
      </c>
      <c r="D236" s="162">
        <v>265646</v>
      </c>
      <c r="E236" s="162" t="s">
        <v>362</v>
      </c>
      <c r="F236" s="129" t="s">
        <v>357</v>
      </c>
      <c r="G236" s="162" t="s">
        <v>358</v>
      </c>
      <c r="H236" s="128">
        <v>82</v>
      </c>
      <c r="I236" s="128" t="s">
        <v>192</v>
      </c>
      <c r="J236" s="128">
        <v>1</v>
      </c>
      <c r="K236" s="128">
        <v>77</v>
      </c>
      <c r="L236" s="128" t="s">
        <v>192</v>
      </c>
      <c r="M236" s="131">
        <v>1</v>
      </c>
    </row>
    <row r="237" spans="1:13">
      <c r="A237" s="138"/>
      <c r="B237" s="139"/>
      <c r="C237" s="140"/>
      <c r="D237" s="141"/>
      <c r="E237" s="141"/>
      <c r="F237" s="141"/>
      <c r="G237" s="140"/>
      <c r="H237" s="128"/>
      <c r="I237" s="128" t="s">
        <v>192</v>
      </c>
      <c r="J237" s="128"/>
      <c r="K237" s="128"/>
      <c r="L237" s="128" t="s">
        <v>192</v>
      </c>
      <c r="M237" s="139"/>
    </row>
    <row r="238" spans="1:13">
      <c r="A238" s="163"/>
      <c r="B238" s="132"/>
      <c r="C238" s="133"/>
      <c r="D238" s="136"/>
      <c r="E238" s="132"/>
      <c r="F238" s="133"/>
      <c r="G238" s="133"/>
      <c r="H238" s="132"/>
      <c r="I238" s="132"/>
      <c r="J238" s="132"/>
      <c r="K238" s="132"/>
      <c r="L238" s="132"/>
      <c r="M238" s="132"/>
    </row>
    <row r="240" spans="1:13" ht="16.5" thickBot="1">
      <c r="A240" s="118" t="s">
        <v>273</v>
      </c>
      <c r="B240" s="118"/>
      <c r="C240" s="119" t="s">
        <v>274</v>
      </c>
      <c r="D240" s="120"/>
      <c r="E240" s="120"/>
      <c r="F240" s="137" t="s">
        <v>439</v>
      </c>
      <c r="G240" s="121" t="s">
        <v>440</v>
      </c>
      <c r="H240" s="122"/>
      <c r="I240" s="122"/>
      <c r="J240" s="123"/>
      <c r="K240" s="123"/>
      <c r="L240" s="123"/>
    </row>
    <row r="241" spans="1:13" ht="30.75" thickBot="1">
      <c r="A241" s="124" t="s">
        <v>23</v>
      </c>
      <c r="B241" s="124" t="s">
        <v>24</v>
      </c>
      <c r="C241" s="124" t="s">
        <v>25</v>
      </c>
      <c r="D241" s="124" t="s">
        <v>1</v>
      </c>
      <c r="E241" s="124" t="s">
        <v>2</v>
      </c>
      <c r="F241" s="124" t="s">
        <v>22</v>
      </c>
      <c r="G241" s="125" t="s">
        <v>3</v>
      </c>
      <c r="H241" s="124" t="s">
        <v>111</v>
      </c>
      <c r="I241" s="124" t="s">
        <v>112</v>
      </c>
      <c r="J241" s="126" t="s">
        <v>147</v>
      </c>
      <c r="K241" s="126" t="s">
        <v>113</v>
      </c>
      <c r="L241" s="126" t="s">
        <v>114</v>
      </c>
      <c r="M241" s="126" t="s">
        <v>148</v>
      </c>
    </row>
    <row r="242" spans="1:13">
      <c r="A242" s="164">
        <v>38024</v>
      </c>
      <c r="B242" s="160">
        <v>245</v>
      </c>
      <c r="C242" s="161" t="s">
        <v>365</v>
      </c>
      <c r="D242" s="162">
        <v>287170</v>
      </c>
      <c r="E242" s="161" t="s">
        <v>366</v>
      </c>
      <c r="F242" s="161" t="s">
        <v>367</v>
      </c>
      <c r="G242" s="161" t="s">
        <v>368</v>
      </c>
      <c r="H242" s="131">
        <v>69</v>
      </c>
      <c r="I242" s="177" t="s">
        <v>266</v>
      </c>
      <c r="J242" s="160">
        <v>1</v>
      </c>
      <c r="K242" s="160">
        <v>54</v>
      </c>
      <c r="L242" s="160" t="s">
        <v>266</v>
      </c>
      <c r="M242" s="139">
        <v>1</v>
      </c>
    </row>
    <row r="243" spans="1:13">
      <c r="A243" s="153"/>
      <c r="B243" s="128"/>
      <c r="C243" s="129"/>
      <c r="D243" s="130"/>
      <c r="E243" s="130"/>
      <c r="F243" s="129"/>
      <c r="G243" s="129"/>
      <c r="H243" s="128"/>
      <c r="I243" s="128" t="s">
        <v>266</v>
      </c>
      <c r="J243" s="128"/>
      <c r="K243" s="128"/>
      <c r="L243" s="160" t="s">
        <v>266</v>
      </c>
      <c r="M243" s="139"/>
    </row>
    <row r="244" spans="1:13">
      <c r="A244" s="163"/>
      <c r="B244" s="132"/>
      <c r="C244" s="133"/>
      <c r="D244" s="136"/>
      <c r="E244" s="136"/>
      <c r="F244" s="133"/>
      <c r="G244" s="133"/>
      <c r="H244" s="132"/>
      <c r="I244" s="132"/>
      <c r="J244" s="132"/>
      <c r="K244" s="132"/>
      <c r="L244" s="132"/>
      <c r="M244" s="165"/>
    </row>
    <row r="245" spans="1:13" ht="16.5" thickBot="1">
      <c r="A245" s="118" t="s">
        <v>273</v>
      </c>
      <c r="B245" s="118"/>
      <c r="C245" s="119" t="s">
        <v>274</v>
      </c>
      <c r="D245" s="120"/>
      <c r="E245" s="120"/>
      <c r="F245" s="137" t="s">
        <v>439</v>
      </c>
      <c r="G245" s="121" t="s">
        <v>440</v>
      </c>
      <c r="H245" s="122"/>
      <c r="I245" s="122"/>
      <c r="J245" s="123"/>
      <c r="K245" s="123"/>
      <c r="L245" s="123"/>
    </row>
    <row r="246" spans="1:13" ht="30.75" thickBot="1">
      <c r="A246" s="124" t="s">
        <v>23</v>
      </c>
      <c r="B246" s="124" t="s">
        <v>24</v>
      </c>
      <c r="C246" s="124" t="s">
        <v>25</v>
      </c>
      <c r="D246" s="124" t="s">
        <v>1</v>
      </c>
      <c r="E246" s="124" t="s">
        <v>2</v>
      </c>
      <c r="F246" s="124" t="s">
        <v>22</v>
      </c>
      <c r="G246" s="125" t="s">
        <v>3</v>
      </c>
      <c r="H246" s="124" t="s">
        <v>111</v>
      </c>
      <c r="I246" s="124" t="s">
        <v>112</v>
      </c>
      <c r="J246" s="126" t="s">
        <v>147</v>
      </c>
      <c r="K246" s="126" t="s">
        <v>113</v>
      </c>
      <c r="L246" s="126" t="s">
        <v>114</v>
      </c>
      <c r="M246" s="126" t="s">
        <v>148</v>
      </c>
    </row>
    <row r="247" spans="1:13">
      <c r="A247" s="164">
        <v>38024</v>
      </c>
      <c r="B247" s="160">
        <v>245</v>
      </c>
      <c r="C247" s="161" t="s">
        <v>365</v>
      </c>
      <c r="D247" s="162">
        <v>287170</v>
      </c>
      <c r="E247" s="161" t="s">
        <v>366</v>
      </c>
      <c r="F247" s="161" t="s">
        <v>367</v>
      </c>
      <c r="G247" s="161" t="s">
        <v>368</v>
      </c>
      <c r="H247" s="177" t="s">
        <v>192</v>
      </c>
      <c r="I247" s="131">
        <v>69</v>
      </c>
      <c r="J247" s="160">
        <v>1</v>
      </c>
      <c r="K247" s="160" t="s">
        <v>192</v>
      </c>
      <c r="L247" s="160">
        <v>54</v>
      </c>
      <c r="M247" s="139">
        <v>1</v>
      </c>
    </row>
    <row r="248" spans="1:13">
      <c r="A248" s="153"/>
      <c r="B248" s="128"/>
      <c r="C248" s="129"/>
      <c r="D248" s="130"/>
      <c r="E248" s="130"/>
      <c r="F248" s="129"/>
      <c r="G248" s="129"/>
      <c r="H248" s="128" t="s">
        <v>192</v>
      </c>
      <c r="I248" s="128"/>
      <c r="J248" s="128"/>
      <c r="K248" s="160" t="s">
        <v>192</v>
      </c>
      <c r="L248" s="128"/>
      <c r="M248" s="139"/>
    </row>
    <row r="249" spans="1:13">
      <c r="A249" s="163"/>
      <c r="B249" s="132"/>
      <c r="C249" s="133"/>
      <c r="D249" s="136"/>
      <c r="E249" s="136"/>
      <c r="F249" s="133"/>
      <c r="G249" s="133"/>
      <c r="H249" s="132"/>
      <c r="I249" s="132"/>
      <c r="J249" s="132"/>
      <c r="K249" s="132"/>
      <c r="L249" s="132"/>
      <c r="M249" s="165"/>
    </row>
    <row r="251" spans="1:13" ht="16.5" thickBot="1">
      <c r="A251" s="118" t="s">
        <v>155</v>
      </c>
      <c r="B251" s="118"/>
      <c r="C251" s="119" t="s">
        <v>441</v>
      </c>
      <c r="D251" s="120"/>
      <c r="E251" s="120"/>
      <c r="F251" s="120"/>
      <c r="G251" s="121"/>
      <c r="H251" s="122"/>
      <c r="I251" s="122"/>
      <c r="J251" s="123"/>
      <c r="K251" s="123"/>
      <c r="L251" s="123"/>
    </row>
    <row r="252" spans="1:13" ht="30.75" thickBot="1">
      <c r="A252" s="124" t="s">
        <v>23</v>
      </c>
      <c r="B252" s="124" t="s">
        <v>24</v>
      </c>
      <c r="C252" s="124" t="s">
        <v>265</v>
      </c>
      <c r="D252" s="124" t="s">
        <v>1</v>
      </c>
      <c r="E252" s="124" t="s">
        <v>2</v>
      </c>
      <c r="F252" s="124" t="s">
        <v>22</v>
      </c>
      <c r="G252" s="125" t="s">
        <v>3</v>
      </c>
      <c r="H252" s="124" t="s">
        <v>111</v>
      </c>
      <c r="I252" s="124" t="s">
        <v>112</v>
      </c>
      <c r="J252" s="126" t="s">
        <v>147</v>
      </c>
      <c r="K252" s="126" t="s">
        <v>113</v>
      </c>
      <c r="L252" s="126" t="s">
        <v>114</v>
      </c>
      <c r="M252" s="126" t="s">
        <v>148</v>
      </c>
    </row>
    <row r="253" spans="1:13">
      <c r="A253" s="142">
        <v>42310</v>
      </c>
      <c r="B253" s="128">
        <v>276</v>
      </c>
      <c r="C253" s="129" t="s">
        <v>230</v>
      </c>
      <c r="D253" s="130">
        <v>35228073</v>
      </c>
      <c r="E253" s="152" t="s">
        <v>333</v>
      </c>
      <c r="F253" s="130" t="s">
        <v>323</v>
      </c>
      <c r="G253" s="129" t="s">
        <v>324</v>
      </c>
      <c r="H253" s="139">
        <v>64</v>
      </c>
      <c r="I253" s="139">
        <v>64</v>
      </c>
      <c r="J253" s="139">
        <v>2</v>
      </c>
      <c r="K253" s="139">
        <v>46</v>
      </c>
      <c r="L253" s="139">
        <v>46</v>
      </c>
      <c r="M253" s="139">
        <v>3</v>
      </c>
    </row>
    <row r="254" spans="1:13">
      <c r="A254" s="142"/>
      <c r="B254" s="128">
        <v>229</v>
      </c>
      <c r="C254" s="129" t="s">
        <v>335</v>
      </c>
      <c r="D254" s="130">
        <v>30467507</v>
      </c>
      <c r="E254" s="152"/>
      <c r="F254" s="130" t="s">
        <v>336</v>
      </c>
      <c r="G254" s="129" t="s">
        <v>305</v>
      </c>
      <c r="H254" s="167">
        <v>61</v>
      </c>
      <c r="I254" s="167">
        <v>61</v>
      </c>
      <c r="J254" s="167">
        <v>3</v>
      </c>
      <c r="K254" s="167">
        <v>58</v>
      </c>
      <c r="L254" s="167">
        <v>58</v>
      </c>
      <c r="M254" s="139">
        <v>2</v>
      </c>
    </row>
    <row r="255" spans="1:13">
      <c r="A255" s="153">
        <v>42088</v>
      </c>
      <c r="B255" s="128">
        <v>246</v>
      </c>
      <c r="C255" s="129" t="s">
        <v>231</v>
      </c>
      <c r="D255" s="130"/>
      <c r="E255" s="152"/>
      <c r="F255" s="129" t="s">
        <v>369</v>
      </c>
      <c r="G255" s="130" t="s">
        <v>370</v>
      </c>
      <c r="H255" s="128">
        <v>71</v>
      </c>
      <c r="I255" s="128">
        <v>71</v>
      </c>
      <c r="J255" s="128">
        <v>1</v>
      </c>
      <c r="K255" s="128">
        <v>61</v>
      </c>
      <c r="L255" s="128">
        <v>61</v>
      </c>
      <c r="M255" s="139">
        <v>1</v>
      </c>
    </row>
    <row r="258" spans="1:13" ht="16.5" thickBot="1">
      <c r="A258" s="118" t="s">
        <v>156</v>
      </c>
      <c r="B258" s="118"/>
      <c r="C258" s="119" t="s">
        <v>56</v>
      </c>
      <c r="D258" s="120"/>
      <c r="E258" s="120"/>
      <c r="F258" s="137" t="s">
        <v>150</v>
      </c>
      <c r="G258" s="121" t="s">
        <v>149</v>
      </c>
      <c r="H258" s="122"/>
      <c r="I258" s="122"/>
      <c r="J258" s="123"/>
      <c r="K258" s="123"/>
      <c r="L258" s="123"/>
    </row>
    <row r="259" spans="1:13" ht="30.75" thickBot="1">
      <c r="A259" s="124" t="s">
        <v>23</v>
      </c>
      <c r="B259" s="124" t="s">
        <v>24</v>
      </c>
      <c r="C259" s="124" t="s">
        <v>25</v>
      </c>
      <c r="D259" s="124" t="s">
        <v>1</v>
      </c>
      <c r="E259" s="124" t="s">
        <v>2</v>
      </c>
      <c r="F259" s="124" t="s">
        <v>22</v>
      </c>
      <c r="G259" s="125" t="s">
        <v>3</v>
      </c>
      <c r="H259" s="124" t="s">
        <v>111</v>
      </c>
      <c r="I259" s="124" t="s">
        <v>112</v>
      </c>
      <c r="J259" s="126" t="s">
        <v>147</v>
      </c>
      <c r="K259" s="126" t="s">
        <v>113</v>
      </c>
      <c r="L259" s="126" t="s">
        <v>114</v>
      </c>
      <c r="M259" s="126" t="s">
        <v>148</v>
      </c>
    </row>
    <row r="260" spans="1:13">
      <c r="A260" s="127"/>
      <c r="B260" s="128"/>
      <c r="C260" s="129"/>
      <c r="D260" s="130"/>
      <c r="E260" s="130"/>
      <c r="F260" s="129"/>
      <c r="G260" s="130"/>
      <c r="H260" s="128" t="s">
        <v>134</v>
      </c>
      <c r="I260" s="128"/>
      <c r="J260" s="128"/>
      <c r="K260" s="128" t="s">
        <v>136</v>
      </c>
      <c r="L260" s="128"/>
      <c r="M260" s="139"/>
    </row>
    <row r="261" spans="1:13">
      <c r="A261" s="178"/>
      <c r="B261" s="167"/>
      <c r="C261" s="154"/>
      <c r="D261" s="173"/>
      <c r="E261" s="154"/>
      <c r="F261" s="154"/>
      <c r="G261" s="154"/>
      <c r="H261" s="160" t="s">
        <v>134</v>
      </c>
      <c r="I261" s="160"/>
      <c r="J261" s="160"/>
      <c r="K261" s="160" t="s">
        <v>136</v>
      </c>
      <c r="L261" s="160"/>
      <c r="M261" s="139"/>
    </row>
    <row r="263" spans="1:13" ht="16.5" thickBot="1">
      <c r="A263" s="118" t="s">
        <v>156</v>
      </c>
      <c r="B263" s="118"/>
      <c r="C263" s="119" t="s">
        <v>56</v>
      </c>
      <c r="D263" s="120"/>
      <c r="E263" s="120"/>
      <c r="F263" s="137" t="s">
        <v>262</v>
      </c>
      <c r="G263" s="121" t="s">
        <v>149</v>
      </c>
      <c r="H263" s="122"/>
      <c r="I263" s="122"/>
      <c r="J263" s="123"/>
      <c r="K263" s="123"/>
      <c r="L263" s="123"/>
      <c r="M263" s="165"/>
    </row>
    <row r="264" spans="1:13" ht="30.75" thickBot="1">
      <c r="A264" s="124" t="s">
        <v>23</v>
      </c>
      <c r="B264" s="124" t="s">
        <v>24</v>
      </c>
      <c r="C264" s="124" t="s">
        <v>25</v>
      </c>
      <c r="D264" s="124" t="s">
        <v>1</v>
      </c>
      <c r="E264" s="124" t="s">
        <v>2</v>
      </c>
      <c r="F264" s="124" t="s">
        <v>22</v>
      </c>
      <c r="G264" s="125" t="s">
        <v>3</v>
      </c>
      <c r="H264" s="124" t="s">
        <v>111</v>
      </c>
      <c r="I264" s="124" t="s">
        <v>112</v>
      </c>
      <c r="J264" s="126" t="s">
        <v>147</v>
      </c>
      <c r="K264" s="126" t="s">
        <v>113</v>
      </c>
      <c r="L264" s="126" t="s">
        <v>114</v>
      </c>
      <c r="M264" s="126" t="s">
        <v>148</v>
      </c>
    </row>
    <row r="265" spans="1:13">
      <c r="A265" s="172"/>
      <c r="B265" s="160"/>
      <c r="C265" s="161"/>
      <c r="D265" s="162"/>
      <c r="E265" s="161"/>
      <c r="F265" s="161"/>
      <c r="G265" s="161"/>
      <c r="H265" s="128"/>
      <c r="I265" s="128" t="s">
        <v>136</v>
      </c>
      <c r="J265" s="128"/>
      <c r="K265" s="128"/>
      <c r="L265" s="128" t="s">
        <v>134</v>
      </c>
      <c r="M265" s="139"/>
    </row>
    <row r="266" spans="1:13">
      <c r="A266" s="164"/>
      <c r="B266" s="160"/>
      <c r="C266" s="161"/>
      <c r="D266" s="162"/>
      <c r="E266" s="161"/>
      <c r="F266" s="129"/>
      <c r="G266" s="161"/>
      <c r="H266" s="160"/>
      <c r="I266" s="160" t="s">
        <v>136</v>
      </c>
      <c r="J266" s="160"/>
      <c r="K266" s="160"/>
      <c r="L266" s="160" t="s">
        <v>136</v>
      </c>
      <c r="M266" s="139"/>
    </row>
    <row r="267" spans="1:13">
      <c r="A267" s="132"/>
      <c r="B267" s="132"/>
      <c r="C267" s="133"/>
      <c r="D267" s="134"/>
      <c r="E267" s="134"/>
      <c r="F267" s="134"/>
      <c r="G267" s="133"/>
      <c r="H267" s="132"/>
      <c r="I267" s="132"/>
      <c r="J267" s="132"/>
      <c r="K267" s="132"/>
      <c r="L267" s="132"/>
      <c r="M267" s="165"/>
    </row>
    <row r="268" spans="1:13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</row>
    <row r="269" spans="1:13" ht="16.5" thickBot="1">
      <c r="A269" s="118" t="s">
        <v>52</v>
      </c>
      <c r="B269" s="118"/>
      <c r="C269" s="119" t="s">
        <v>117</v>
      </c>
      <c r="D269" s="120"/>
      <c r="E269" s="120"/>
      <c r="F269" s="137" t="s">
        <v>150</v>
      </c>
      <c r="G269" s="121" t="s">
        <v>149</v>
      </c>
      <c r="H269" s="122"/>
      <c r="I269" s="122"/>
      <c r="J269" s="123"/>
      <c r="K269" s="123"/>
      <c r="L269" s="123"/>
    </row>
    <row r="270" spans="1:13" ht="30.75" thickBot="1">
      <c r="A270" s="124" t="s">
        <v>23</v>
      </c>
      <c r="B270" s="124" t="s">
        <v>24</v>
      </c>
      <c r="C270" s="124" t="s">
        <v>25</v>
      </c>
      <c r="D270" s="124" t="s">
        <v>1</v>
      </c>
      <c r="E270" s="124" t="s">
        <v>2</v>
      </c>
      <c r="F270" s="124" t="s">
        <v>22</v>
      </c>
      <c r="G270" s="125" t="s">
        <v>3</v>
      </c>
      <c r="H270" s="124" t="s">
        <v>111</v>
      </c>
      <c r="I270" s="124" t="s">
        <v>112</v>
      </c>
      <c r="J270" s="126" t="s">
        <v>147</v>
      </c>
      <c r="K270" s="126" t="s">
        <v>113</v>
      </c>
      <c r="L270" s="126" t="s">
        <v>114</v>
      </c>
      <c r="M270" s="126" t="s">
        <v>148</v>
      </c>
    </row>
    <row r="271" spans="1:13">
      <c r="A271" s="172"/>
      <c r="B271" s="160"/>
      <c r="C271" s="161"/>
      <c r="D271" s="162"/>
      <c r="E271" s="161"/>
      <c r="F271" s="161"/>
      <c r="G271" s="161"/>
      <c r="H271" s="128"/>
      <c r="I271" s="128"/>
      <c r="J271" s="128"/>
      <c r="K271" s="128"/>
      <c r="L271" s="128"/>
      <c r="M271" s="139"/>
    </row>
    <row r="272" spans="1:13">
      <c r="A272" s="172"/>
      <c r="B272" s="160"/>
      <c r="C272" s="161"/>
      <c r="D272" s="162"/>
      <c r="E272" s="161"/>
      <c r="F272" s="129"/>
      <c r="G272" s="161"/>
      <c r="H272" s="128"/>
      <c r="I272" s="128"/>
      <c r="J272" s="128"/>
      <c r="K272" s="128"/>
      <c r="L272" s="128"/>
      <c r="M272" s="139"/>
    </row>
    <row r="273" spans="1:13">
      <c r="A273" s="163"/>
      <c r="B273" s="132"/>
      <c r="C273" s="133"/>
      <c r="D273" s="136"/>
      <c r="E273" s="136"/>
      <c r="F273" s="133"/>
      <c r="G273" s="133"/>
      <c r="H273" s="132"/>
      <c r="I273" s="132"/>
      <c r="J273" s="132"/>
      <c r="K273" s="132"/>
      <c r="L273" s="132"/>
      <c r="M273" s="165"/>
    </row>
    <row r="275" spans="1:13" ht="16.5" thickBot="1">
      <c r="A275" s="118" t="s">
        <v>53</v>
      </c>
      <c r="B275" s="118"/>
      <c r="C275" s="119" t="s">
        <v>51</v>
      </c>
      <c r="D275" s="120"/>
      <c r="E275" s="120"/>
      <c r="F275" s="137" t="s">
        <v>445</v>
      </c>
      <c r="G275" s="121" t="s">
        <v>444</v>
      </c>
      <c r="H275" s="122"/>
      <c r="I275" s="122"/>
      <c r="J275" s="123"/>
      <c r="K275" s="123"/>
      <c r="L275" s="123"/>
    </row>
    <row r="276" spans="1:13" ht="30.75" thickBot="1">
      <c r="A276" s="124" t="s">
        <v>23</v>
      </c>
      <c r="B276" s="124" t="s">
        <v>24</v>
      </c>
      <c r="C276" s="124" t="s">
        <v>25</v>
      </c>
      <c r="D276" s="124" t="s">
        <v>1</v>
      </c>
      <c r="E276" s="124" t="s">
        <v>2</v>
      </c>
      <c r="F276" s="124" t="s">
        <v>22</v>
      </c>
      <c r="G276" s="125" t="s">
        <v>3</v>
      </c>
      <c r="H276" s="124" t="s">
        <v>111</v>
      </c>
      <c r="I276" s="124" t="s">
        <v>112</v>
      </c>
      <c r="J276" s="126" t="s">
        <v>147</v>
      </c>
      <c r="K276" s="126" t="s">
        <v>113</v>
      </c>
      <c r="L276" s="126" t="s">
        <v>114</v>
      </c>
      <c r="M276" s="126" t="s">
        <v>148</v>
      </c>
    </row>
    <row r="277" spans="1:13">
      <c r="A277" s="164">
        <v>42674</v>
      </c>
      <c r="B277" s="160">
        <v>201</v>
      </c>
      <c r="C277" s="161" t="s">
        <v>427</v>
      </c>
      <c r="D277" s="162">
        <v>289791</v>
      </c>
      <c r="E277" s="161">
        <v>1011424</v>
      </c>
      <c r="F277" s="161" t="s">
        <v>288</v>
      </c>
      <c r="G277" s="161" t="s">
        <v>287</v>
      </c>
      <c r="H277" s="160">
        <v>68</v>
      </c>
      <c r="I277" s="160">
        <v>68</v>
      </c>
      <c r="J277" s="160">
        <v>6</v>
      </c>
      <c r="K277" s="160">
        <v>59</v>
      </c>
      <c r="L277" s="160">
        <v>59</v>
      </c>
      <c r="M277" s="139">
        <v>6</v>
      </c>
    </row>
    <row r="278" spans="1:13">
      <c r="A278" s="153">
        <v>42439</v>
      </c>
      <c r="B278" s="128">
        <v>202</v>
      </c>
      <c r="C278" s="129" t="s">
        <v>289</v>
      </c>
      <c r="D278" s="130">
        <v>289265</v>
      </c>
      <c r="E278" s="130">
        <v>1011307</v>
      </c>
      <c r="F278" s="141" t="s">
        <v>286</v>
      </c>
      <c r="G278" s="140" t="s">
        <v>287</v>
      </c>
      <c r="H278" s="160">
        <v>63</v>
      </c>
      <c r="I278" s="160">
        <v>63</v>
      </c>
      <c r="J278" s="160">
        <v>12</v>
      </c>
      <c r="K278" s="160">
        <v>50</v>
      </c>
      <c r="L278" s="160">
        <v>50</v>
      </c>
      <c r="M278" s="139">
        <v>13</v>
      </c>
    </row>
    <row r="279" spans="1:13">
      <c r="A279" s="159">
        <v>42077</v>
      </c>
      <c r="B279" s="160">
        <v>203</v>
      </c>
      <c r="C279" s="161" t="s">
        <v>290</v>
      </c>
      <c r="D279" s="162">
        <v>288025</v>
      </c>
      <c r="E279" s="162">
        <v>101112</v>
      </c>
      <c r="F279" s="173" t="s">
        <v>286</v>
      </c>
      <c r="G279" s="154" t="s">
        <v>287</v>
      </c>
      <c r="H279" s="160">
        <v>65</v>
      </c>
      <c r="I279" s="160">
        <v>65</v>
      </c>
      <c r="J279" s="160">
        <v>9</v>
      </c>
      <c r="K279" s="160">
        <v>53</v>
      </c>
      <c r="L279" s="160">
        <v>53</v>
      </c>
      <c r="M279" s="139">
        <v>10</v>
      </c>
    </row>
    <row r="280" spans="1:13">
      <c r="A280" s="164">
        <v>42696</v>
      </c>
      <c r="B280" s="160">
        <v>204</v>
      </c>
      <c r="C280" s="161" t="s">
        <v>291</v>
      </c>
      <c r="D280" s="162">
        <v>290007</v>
      </c>
      <c r="E280" s="161">
        <v>1011425</v>
      </c>
      <c r="F280" s="173" t="s">
        <v>286</v>
      </c>
      <c r="G280" s="154" t="s">
        <v>287</v>
      </c>
      <c r="H280" s="160">
        <v>64</v>
      </c>
      <c r="I280" s="160">
        <v>64</v>
      </c>
      <c r="J280" s="160">
        <v>10</v>
      </c>
      <c r="K280" s="160">
        <v>47</v>
      </c>
      <c r="L280" s="160">
        <v>47</v>
      </c>
      <c r="M280" s="139">
        <v>14</v>
      </c>
    </row>
    <row r="281" spans="1:13">
      <c r="A281" s="142">
        <v>41244</v>
      </c>
      <c r="B281" s="128">
        <v>205</v>
      </c>
      <c r="C281" s="129" t="s">
        <v>292</v>
      </c>
      <c r="D281" s="130">
        <v>286018</v>
      </c>
      <c r="E281" s="130">
        <v>1010811</v>
      </c>
      <c r="F281" s="129" t="s">
        <v>286</v>
      </c>
      <c r="G281" s="129" t="s">
        <v>287</v>
      </c>
      <c r="H281" s="160">
        <v>67</v>
      </c>
      <c r="I281" s="160">
        <v>67</v>
      </c>
      <c r="J281" s="160">
        <v>7</v>
      </c>
      <c r="K281" s="160">
        <v>60</v>
      </c>
      <c r="L281" s="160">
        <v>60</v>
      </c>
      <c r="M281" s="139">
        <v>5</v>
      </c>
    </row>
    <row r="282" spans="1:13">
      <c r="A282" s="143">
        <v>41933</v>
      </c>
      <c r="B282" s="128">
        <v>207</v>
      </c>
      <c r="C282" s="129" t="s">
        <v>294</v>
      </c>
      <c r="D282" s="130">
        <v>287426</v>
      </c>
      <c r="E282" s="130">
        <v>1011062</v>
      </c>
      <c r="F282" s="141" t="s">
        <v>286</v>
      </c>
      <c r="G282" s="140" t="s">
        <v>287</v>
      </c>
      <c r="H282" s="160">
        <v>65</v>
      </c>
      <c r="I282" s="160">
        <v>65</v>
      </c>
      <c r="J282" s="160">
        <v>8</v>
      </c>
      <c r="K282" s="160">
        <v>53</v>
      </c>
      <c r="L282" s="160">
        <v>53</v>
      </c>
      <c r="M282" s="139">
        <v>12</v>
      </c>
    </row>
    <row r="283" spans="1:13">
      <c r="A283" s="174"/>
      <c r="B283" s="160">
        <v>230</v>
      </c>
      <c r="C283" s="161" t="s">
        <v>337</v>
      </c>
      <c r="D283" s="162">
        <v>289942</v>
      </c>
      <c r="E283" s="162"/>
      <c r="F283" s="162" t="s">
        <v>338</v>
      </c>
      <c r="G283" s="161" t="s">
        <v>305</v>
      </c>
      <c r="H283" s="160" t="s">
        <v>446</v>
      </c>
      <c r="I283" s="160" t="s">
        <v>446</v>
      </c>
      <c r="J283" s="160">
        <v>22</v>
      </c>
      <c r="K283" s="160" t="s">
        <v>447</v>
      </c>
      <c r="L283" s="160" t="s">
        <v>448</v>
      </c>
      <c r="M283" s="139">
        <v>22</v>
      </c>
    </row>
    <row r="284" spans="1:13">
      <c r="A284" s="143">
        <v>40813</v>
      </c>
      <c r="B284" s="139">
        <v>231</v>
      </c>
      <c r="C284" s="129" t="s">
        <v>339</v>
      </c>
      <c r="D284" s="130">
        <v>282937</v>
      </c>
      <c r="E284" s="130">
        <v>10106217</v>
      </c>
      <c r="F284" s="129" t="s">
        <v>340</v>
      </c>
      <c r="G284" s="129" t="s">
        <v>341</v>
      </c>
      <c r="H284" s="160">
        <v>68</v>
      </c>
      <c r="I284" s="160">
        <v>68</v>
      </c>
      <c r="J284" s="160">
        <v>5</v>
      </c>
      <c r="K284" s="160">
        <v>60</v>
      </c>
      <c r="L284" s="160">
        <v>60</v>
      </c>
      <c r="M284" s="139">
        <v>4</v>
      </c>
    </row>
    <row r="285" spans="1:13">
      <c r="A285" s="164">
        <v>42539</v>
      </c>
      <c r="B285" s="139">
        <v>232</v>
      </c>
      <c r="C285" s="162" t="s">
        <v>342</v>
      </c>
      <c r="D285" s="162">
        <v>289486</v>
      </c>
      <c r="E285" s="162">
        <v>1011347</v>
      </c>
      <c r="F285" s="161" t="s">
        <v>340</v>
      </c>
      <c r="G285" s="161" t="s">
        <v>343</v>
      </c>
      <c r="H285" s="160">
        <v>30</v>
      </c>
      <c r="I285" s="160">
        <v>30</v>
      </c>
      <c r="J285" s="160">
        <v>20</v>
      </c>
      <c r="K285" s="160">
        <v>26</v>
      </c>
      <c r="L285" s="160">
        <v>26</v>
      </c>
      <c r="M285" s="139">
        <v>19</v>
      </c>
    </row>
    <row r="286" spans="1:13">
      <c r="A286" s="155" t="s">
        <v>344</v>
      </c>
      <c r="B286" s="167">
        <v>233</v>
      </c>
      <c r="C286" s="157" t="s">
        <v>345</v>
      </c>
      <c r="D286" s="158">
        <v>289369</v>
      </c>
      <c r="E286" s="157">
        <v>1011351</v>
      </c>
      <c r="F286" s="157" t="s">
        <v>340</v>
      </c>
      <c r="G286" s="157" t="s">
        <v>343</v>
      </c>
      <c r="H286" s="160">
        <v>39</v>
      </c>
      <c r="I286" s="160">
        <v>39</v>
      </c>
      <c r="J286" s="160">
        <v>17</v>
      </c>
      <c r="K286" s="160">
        <v>32</v>
      </c>
      <c r="L286" s="160">
        <v>32</v>
      </c>
      <c r="M286" s="139">
        <v>17</v>
      </c>
    </row>
    <row r="287" spans="1:13">
      <c r="A287" s="153">
        <v>42428</v>
      </c>
      <c r="B287" s="139">
        <v>234</v>
      </c>
      <c r="C287" s="129" t="s">
        <v>346</v>
      </c>
      <c r="D287" s="130">
        <v>289485</v>
      </c>
      <c r="E287" s="130">
        <v>1011350</v>
      </c>
      <c r="F287" s="129" t="s">
        <v>340</v>
      </c>
      <c r="G287" s="129" t="s">
        <v>343</v>
      </c>
      <c r="H287" s="160">
        <v>28</v>
      </c>
      <c r="I287" s="160">
        <v>28</v>
      </c>
      <c r="J287" s="160">
        <v>21</v>
      </c>
      <c r="K287" s="160">
        <v>24</v>
      </c>
      <c r="L287" s="160">
        <v>24</v>
      </c>
      <c r="M287" s="139">
        <v>20</v>
      </c>
    </row>
    <row r="288" spans="1:13">
      <c r="A288" s="153">
        <v>42450</v>
      </c>
      <c r="B288" s="139">
        <v>236</v>
      </c>
      <c r="C288" s="129" t="s">
        <v>348</v>
      </c>
      <c r="D288" s="130">
        <v>289484</v>
      </c>
      <c r="E288" s="179">
        <v>1011348</v>
      </c>
      <c r="F288" s="129" t="s">
        <v>340</v>
      </c>
      <c r="G288" s="129" t="s">
        <v>343</v>
      </c>
      <c r="H288" s="160">
        <v>32</v>
      </c>
      <c r="I288" s="160">
        <v>32</v>
      </c>
      <c r="J288" s="160">
        <v>18</v>
      </c>
      <c r="K288" s="160">
        <v>27</v>
      </c>
      <c r="L288" s="160">
        <v>27</v>
      </c>
      <c r="M288" s="139">
        <v>18</v>
      </c>
    </row>
    <row r="289" spans="1:13">
      <c r="A289" s="153">
        <v>38698</v>
      </c>
      <c r="B289" s="128">
        <v>271</v>
      </c>
      <c r="C289" s="129" t="s">
        <v>387</v>
      </c>
      <c r="D289" s="130">
        <v>264822</v>
      </c>
      <c r="E289" s="130">
        <v>12889</v>
      </c>
      <c r="F289" s="129" t="s">
        <v>340</v>
      </c>
      <c r="G289" s="129" t="s">
        <v>343</v>
      </c>
      <c r="H289" s="160">
        <v>58</v>
      </c>
      <c r="I289" s="160">
        <v>58</v>
      </c>
      <c r="J289" s="160">
        <v>15</v>
      </c>
      <c r="K289" s="160">
        <v>46</v>
      </c>
      <c r="L289" s="160">
        <v>46</v>
      </c>
      <c r="M289" s="139">
        <v>15</v>
      </c>
    </row>
    <row r="290" spans="1:13">
      <c r="A290" s="159"/>
      <c r="B290" s="160">
        <v>265</v>
      </c>
      <c r="C290" s="161" t="s">
        <v>393</v>
      </c>
      <c r="D290" s="162">
        <v>270872</v>
      </c>
      <c r="E290" s="161">
        <v>1010720</v>
      </c>
      <c r="F290" s="129" t="s">
        <v>340</v>
      </c>
      <c r="G290" s="129" t="s">
        <v>343</v>
      </c>
      <c r="H290" s="160" t="s">
        <v>442</v>
      </c>
      <c r="I290" s="160" t="s">
        <v>442</v>
      </c>
      <c r="J290" s="160">
        <v>23</v>
      </c>
      <c r="K290" s="160" t="s">
        <v>443</v>
      </c>
      <c r="L290" s="160" t="s">
        <v>443</v>
      </c>
      <c r="M290" s="139">
        <v>23</v>
      </c>
    </row>
    <row r="291" spans="1:13">
      <c r="A291" s="153">
        <v>40651</v>
      </c>
      <c r="B291" s="128">
        <v>258</v>
      </c>
      <c r="C291" s="129" t="s">
        <v>382</v>
      </c>
      <c r="D291" s="130">
        <v>282725</v>
      </c>
      <c r="E291" s="129">
        <v>1010618</v>
      </c>
      <c r="F291" s="129" t="s">
        <v>340</v>
      </c>
      <c r="G291" s="129" t="s">
        <v>343</v>
      </c>
      <c r="H291" s="160">
        <v>62</v>
      </c>
      <c r="I291" s="160">
        <v>62</v>
      </c>
      <c r="J291" s="160">
        <v>13</v>
      </c>
      <c r="K291" s="160">
        <v>57</v>
      </c>
      <c r="L291" s="160">
        <v>57</v>
      </c>
      <c r="M291" s="139">
        <v>9</v>
      </c>
    </row>
    <row r="292" spans="1:13">
      <c r="A292" s="153">
        <v>38475</v>
      </c>
      <c r="B292" s="128">
        <v>263</v>
      </c>
      <c r="C292" s="129" t="s">
        <v>390</v>
      </c>
      <c r="D292" s="130">
        <v>262013</v>
      </c>
      <c r="E292" s="130">
        <v>1010724</v>
      </c>
      <c r="F292" s="161" t="s">
        <v>340</v>
      </c>
      <c r="G292" s="161" t="s">
        <v>343</v>
      </c>
      <c r="H292" s="128">
        <v>31</v>
      </c>
      <c r="I292" s="128">
        <v>31</v>
      </c>
      <c r="J292" s="128">
        <v>19</v>
      </c>
      <c r="K292" s="128">
        <v>15</v>
      </c>
      <c r="L292" s="128">
        <v>15</v>
      </c>
      <c r="M292" s="139">
        <v>21</v>
      </c>
    </row>
    <row r="293" spans="1:13">
      <c r="A293" s="159">
        <v>40771</v>
      </c>
      <c r="B293" s="167">
        <v>255</v>
      </c>
      <c r="C293" s="161" t="s">
        <v>355</v>
      </c>
      <c r="D293" s="162">
        <v>282936</v>
      </c>
      <c r="E293" s="161">
        <v>1010621</v>
      </c>
      <c r="F293" s="129" t="s">
        <v>340</v>
      </c>
      <c r="G293" s="129" t="s">
        <v>343</v>
      </c>
      <c r="H293" s="160">
        <v>70</v>
      </c>
      <c r="I293" s="160">
        <v>70</v>
      </c>
      <c r="J293" s="160">
        <v>2</v>
      </c>
      <c r="K293" s="160">
        <v>65</v>
      </c>
      <c r="L293" s="160">
        <v>65</v>
      </c>
      <c r="M293" s="139">
        <v>1</v>
      </c>
    </row>
    <row r="294" spans="1:13">
      <c r="A294" s="155">
        <v>41280</v>
      </c>
      <c r="B294" s="156">
        <v>241</v>
      </c>
      <c r="C294" s="157" t="s">
        <v>356</v>
      </c>
      <c r="D294" s="158">
        <v>286389</v>
      </c>
      <c r="E294" s="158">
        <v>1010366</v>
      </c>
      <c r="F294" s="158" t="s">
        <v>357</v>
      </c>
      <c r="G294" s="157" t="s">
        <v>358</v>
      </c>
      <c r="H294" s="160">
        <v>61</v>
      </c>
      <c r="I294" s="160">
        <v>61</v>
      </c>
      <c r="J294" s="160">
        <v>14</v>
      </c>
      <c r="K294" s="160">
        <v>53</v>
      </c>
      <c r="L294" s="160">
        <v>53</v>
      </c>
      <c r="M294" s="139">
        <v>11</v>
      </c>
    </row>
    <row r="295" spans="1:13">
      <c r="A295" s="175">
        <v>42542</v>
      </c>
      <c r="B295" s="160">
        <v>242</v>
      </c>
      <c r="C295" s="161" t="s">
        <v>359</v>
      </c>
      <c r="D295" s="162">
        <v>290252</v>
      </c>
      <c r="E295" s="162">
        <v>1010367</v>
      </c>
      <c r="F295" s="161" t="s">
        <v>357</v>
      </c>
      <c r="G295" s="161" t="s">
        <v>358</v>
      </c>
      <c r="H295" s="160">
        <v>68</v>
      </c>
      <c r="I295" s="160">
        <v>68</v>
      </c>
      <c r="J295" s="160">
        <v>4</v>
      </c>
      <c r="K295" s="160">
        <v>61</v>
      </c>
      <c r="L295" s="160">
        <v>61</v>
      </c>
      <c r="M295" s="139">
        <v>3</v>
      </c>
    </row>
    <row r="296" spans="1:13">
      <c r="A296" s="153">
        <v>42507</v>
      </c>
      <c r="B296" s="128">
        <v>243</v>
      </c>
      <c r="C296" s="129" t="s">
        <v>360</v>
      </c>
      <c r="D296" s="130">
        <v>290094</v>
      </c>
      <c r="E296" s="130">
        <v>1011457</v>
      </c>
      <c r="F296" s="141" t="s">
        <v>357</v>
      </c>
      <c r="G296" s="140" t="s">
        <v>358</v>
      </c>
      <c r="H296" s="160">
        <v>63</v>
      </c>
      <c r="I296" s="160">
        <v>63</v>
      </c>
      <c r="J296" s="160">
        <v>11</v>
      </c>
      <c r="K296" s="160">
        <v>58</v>
      </c>
      <c r="L296" s="160">
        <v>58</v>
      </c>
      <c r="M296" s="139">
        <v>7</v>
      </c>
    </row>
    <row r="297" spans="1:13">
      <c r="A297" s="153">
        <v>42353</v>
      </c>
      <c r="B297" s="128">
        <v>247</v>
      </c>
      <c r="C297" s="129" t="s">
        <v>371</v>
      </c>
      <c r="D297" s="130">
        <v>289328</v>
      </c>
      <c r="E297" s="130"/>
      <c r="F297" s="129" t="s">
        <v>369</v>
      </c>
      <c r="G297" s="129" t="s">
        <v>370</v>
      </c>
      <c r="H297" s="160">
        <v>71</v>
      </c>
      <c r="I297" s="160">
        <v>71</v>
      </c>
      <c r="J297" s="160">
        <v>1</v>
      </c>
      <c r="K297" s="160">
        <v>58</v>
      </c>
      <c r="L297" s="160">
        <v>58</v>
      </c>
      <c r="M297" s="139">
        <v>8</v>
      </c>
    </row>
    <row r="298" spans="1:13">
      <c r="A298" s="143">
        <v>41796</v>
      </c>
      <c r="B298" s="128">
        <v>248</v>
      </c>
      <c r="C298" s="129" t="s">
        <v>372</v>
      </c>
      <c r="D298" s="130">
        <v>287852</v>
      </c>
      <c r="E298" s="130">
        <v>1011456</v>
      </c>
      <c r="F298" s="129" t="s">
        <v>369</v>
      </c>
      <c r="G298" s="129" t="s">
        <v>370</v>
      </c>
      <c r="H298" s="160">
        <v>69</v>
      </c>
      <c r="I298" s="160">
        <v>69</v>
      </c>
      <c r="J298" s="160">
        <v>3</v>
      </c>
      <c r="K298" s="160">
        <v>62</v>
      </c>
      <c r="L298" s="160">
        <v>62</v>
      </c>
      <c r="M298" s="139">
        <v>2</v>
      </c>
    </row>
    <row r="299" spans="1:13">
      <c r="A299" s="174">
        <v>43038</v>
      </c>
      <c r="B299" s="160">
        <v>281</v>
      </c>
      <c r="C299" s="161" t="s">
        <v>426</v>
      </c>
      <c r="D299" s="162">
        <v>289798</v>
      </c>
      <c r="E299" s="162">
        <v>1011438</v>
      </c>
      <c r="F299" s="162" t="s">
        <v>401</v>
      </c>
      <c r="G299" s="161" t="s">
        <v>298</v>
      </c>
      <c r="H299" s="160">
        <v>52</v>
      </c>
      <c r="I299" s="160">
        <v>52</v>
      </c>
      <c r="J299" s="160">
        <v>16</v>
      </c>
      <c r="K299" s="160">
        <v>38</v>
      </c>
      <c r="L299" s="160">
        <v>38</v>
      </c>
      <c r="M299" s="139">
        <v>16</v>
      </c>
    </row>
    <row r="300" spans="1:13">
      <c r="A300" s="174"/>
      <c r="B300" s="160"/>
      <c r="C300" s="161"/>
      <c r="D300" s="162"/>
      <c r="E300" s="162"/>
      <c r="F300" s="162"/>
      <c r="G300" s="161"/>
      <c r="H300" s="160"/>
      <c r="I300" s="160"/>
      <c r="J300" s="160"/>
      <c r="K300" s="160"/>
      <c r="L300" s="160"/>
      <c r="M300" s="139"/>
    </row>
    <row r="301" spans="1:13">
      <c r="A301" s="176"/>
      <c r="B301" s="132"/>
      <c r="C301" s="133"/>
      <c r="D301" s="136"/>
      <c r="E301" s="136"/>
      <c r="F301" s="136"/>
      <c r="G301" s="133"/>
      <c r="H301" s="132"/>
      <c r="I301" s="132"/>
      <c r="J301" s="132"/>
      <c r="K301" s="132"/>
      <c r="L301" s="132"/>
      <c r="M301" s="165"/>
    </row>
    <row r="302" spans="1:13">
      <c r="A302" s="176"/>
      <c r="B302" s="132"/>
      <c r="C302" s="133"/>
      <c r="D302" s="136"/>
      <c r="E302" s="136"/>
      <c r="F302" s="136"/>
      <c r="G302" s="133"/>
      <c r="H302" s="132"/>
      <c r="I302" s="132"/>
      <c r="J302" s="132"/>
      <c r="K302" s="132"/>
      <c r="L302" s="132"/>
      <c r="M302" s="165"/>
    </row>
    <row r="303" spans="1:13" ht="16.5" thickBot="1">
      <c r="A303" s="118" t="s">
        <v>54</v>
      </c>
      <c r="B303" s="118"/>
      <c r="C303" s="119" t="s">
        <v>119</v>
      </c>
      <c r="D303" s="120"/>
      <c r="E303" s="120"/>
      <c r="F303" s="120"/>
      <c r="G303" s="121"/>
      <c r="H303" s="122"/>
      <c r="I303" s="122"/>
      <c r="J303" s="123"/>
      <c r="K303" s="123"/>
      <c r="L303" s="123"/>
      <c r="M303" s="165"/>
    </row>
    <row r="304" spans="1:13" ht="30.75" thickBot="1">
      <c r="A304" s="124" t="s">
        <v>23</v>
      </c>
      <c r="B304" s="124" t="s">
        <v>24</v>
      </c>
      <c r="C304" s="124" t="s">
        <v>25</v>
      </c>
      <c r="D304" s="124" t="s">
        <v>1</v>
      </c>
      <c r="E304" s="124" t="s">
        <v>2</v>
      </c>
      <c r="F304" s="124" t="s">
        <v>22</v>
      </c>
      <c r="G304" s="125" t="s">
        <v>3</v>
      </c>
      <c r="H304" s="124" t="s">
        <v>111</v>
      </c>
      <c r="I304" s="124" t="s">
        <v>112</v>
      </c>
      <c r="J304" s="124"/>
      <c r="K304" s="126" t="s">
        <v>113</v>
      </c>
      <c r="L304" s="126" t="s">
        <v>114</v>
      </c>
      <c r="M304" s="165"/>
    </row>
    <row r="305" spans="1:13">
      <c r="A305" s="180"/>
      <c r="B305" s="181"/>
      <c r="C305" s="182"/>
      <c r="D305" s="183"/>
      <c r="E305" s="182"/>
      <c r="F305" s="182"/>
      <c r="G305" s="182"/>
      <c r="H305" s="184"/>
      <c r="I305" s="184"/>
      <c r="J305" s="182"/>
      <c r="K305" s="184"/>
      <c r="L305" s="184"/>
      <c r="M305" s="165"/>
    </row>
    <row r="306" spans="1:13">
      <c r="A306" s="180"/>
      <c r="B306" s="181"/>
      <c r="C306" s="182"/>
      <c r="D306" s="183"/>
      <c r="E306" s="182"/>
      <c r="F306" s="182"/>
      <c r="G306" s="182"/>
      <c r="H306" s="182"/>
      <c r="I306" s="182"/>
      <c r="J306" s="182"/>
      <c r="K306" s="182"/>
      <c r="L306" s="182"/>
      <c r="M306" s="165"/>
    </row>
    <row r="307" spans="1:13">
      <c r="A307" s="185"/>
      <c r="B307" s="185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65"/>
    </row>
    <row r="308" spans="1:13" ht="16.5" thickBot="1">
      <c r="A308" s="118" t="s">
        <v>55</v>
      </c>
      <c r="B308" s="118"/>
      <c r="C308" s="119" t="s">
        <v>120</v>
      </c>
      <c r="D308" s="120"/>
      <c r="E308" s="120"/>
      <c r="F308" s="120"/>
      <c r="G308" s="121"/>
      <c r="H308" s="122"/>
      <c r="I308" s="122"/>
      <c r="J308" s="123"/>
      <c r="K308" s="123"/>
      <c r="L308" s="123"/>
      <c r="M308" s="165"/>
    </row>
    <row r="309" spans="1:13" ht="30.75" thickBot="1">
      <c r="A309" s="124" t="s">
        <v>23</v>
      </c>
      <c r="B309" s="124" t="s">
        <v>24</v>
      </c>
      <c r="C309" s="124" t="s">
        <v>25</v>
      </c>
      <c r="D309" s="124" t="s">
        <v>1</v>
      </c>
      <c r="E309" s="124" t="s">
        <v>2</v>
      </c>
      <c r="F309" s="124" t="s">
        <v>22</v>
      </c>
      <c r="G309" s="125" t="s">
        <v>3</v>
      </c>
      <c r="H309" s="124" t="s">
        <v>111</v>
      </c>
      <c r="I309" s="124" t="s">
        <v>112</v>
      </c>
      <c r="J309" s="124"/>
      <c r="K309" s="126" t="s">
        <v>113</v>
      </c>
      <c r="L309" s="126" t="s">
        <v>114</v>
      </c>
      <c r="M309" s="165"/>
    </row>
    <row r="310" spans="1:13">
      <c r="A310" s="164">
        <v>38024</v>
      </c>
      <c r="B310" s="160">
        <v>245</v>
      </c>
      <c r="C310" s="161" t="s">
        <v>365</v>
      </c>
      <c r="D310" s="162">
        <v>287170</v>
      </c>
      <c r="E310" s="161" t="s">
        <v>366</v>
      </c>
      <c r="F310" s="161" t="s">
        <v>367</v>
      </c>
      <c r="G310" s="161" t="s">
        <v>368</v>
      </c>
      <c r="H310" s="184"/>
      <c r="I310" s="184"/>
      <c r="J310" s="182"/>
      <c r="K310" s="184"/>
      <c r="L310" s="184"/>
      <c r="M310" s="165"/>
    </row>
    <row r="311" spans="1:13">
      <c r="A311" s="180"/>
      <c r="B311" s="181"/>
      <c r="C311" s="182"/>
      <c r="D311" s="183"/>
      <c r="E311" s="182"/>
      <c r="F311" s="157"/>
      <c r="G311" s="182"/>
      <c r="H311" s="182"/>
      <c r="I311" s="182"/>
      <c r="J311" s="182"/>
      <c r="K311" s="182"/>
      <c r="L311" s="182"/>
      <c r="M311" s="165"/>
    </row>
    <row r="312" spans="1:13">
      <c r="A312" s="185"/>
      <c r="B312" s="185"/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  <c r="M312" s="165"/>
    </row>
    <row r="313" spans="1:13">
      <c r="A313" s="176"/>
      <c r="B313" s="132"/>
      <c r="C313" s="133"/>
      <c r="D313" s="136"/>
      <c r="E313" s="136"/>
      <c r="F313" s="136"/>
      <c r="G313" s="133"/>
      <c r="H313" s="132"/>
      <c r="I313" s="132"/>
      <c r="J313" s="132"/>
      <c r="K313" s="132"/>
      <c r="L313" s="132"/>
      <c r="M313" s="165"/>
    </row>
    <row r="314" spans="1:13" ht="16.5" thickBot="1">
      <c r="A314" s="118" t="s">
        <v>57</v>
      </c>
      <c r="B314" s="118"/>
      <c r="C314" s="119" t="s">
        <v>118</v>
      </c>
      <c r="D314" s="120"/>
      <c r="E314" s="120"/>
      <c r="F314" s="120"/>
      <c r="G314" s="121"/>
      <c r="H314" s="122"/>
      <c r="I314" s="122"/>
      <c r="J314" s="123"/>
      <c r="K314" s="123"/>
      <c r="L314" s="123"/>
      <c r="M314" s="165"/>
    </row>
    <row r="315" spans="1:13" ht="30.75" thickBot="1">
      <c r="A315" s="124" t="s">
        <v>23</v>
      </c>
      <c r="B315" s="124" t="s">
        <v>24</v>
      </c>
      <c r="C315" s="124" t="s">
        <v>25</v>
      </c>
      <c r="D315" s="124" t="s">
        <v>1</v>
      </c>
      <c r="E315" s="124" t="s">
        <v>2</v>
      </c>
      <c r="F315" s="124" t="s">
        <v>22</v>
      </c>
      <c r="G315" s="125" t="s">
        <v>3</v>
      </c>
      <c r="H315" s="124" t="s">
        <v>111</v>
      </c>
      <c r="I315" s="124" t="s">
        <v>112</v>
      </c>
      <c r="J315" s="124"/>
      <c r="K315" s="126" t="s">
        <v>113</v>
      </c>
      <c r="L315" s="126" t="s">
        <v>114</v>
      </c>
      <c r="M315" s="165"/>
    </row>
    <row r="316" spans="1:13">
      <c r="A316" s="159">
        <v>36882</v>
      </c>
      <c r="B316" s="160">
        <v>244</v>
      </c>
      <c r="C316" s="161" t="s">
        <v>361</v>
      </c>
      <c r="D316" s="162">
        <v>265646</v>
      </c>
      <c r="E316" s="162" t="s">
        <v>362</v>
      </c>
      <c r="F316" s="129" t="s">
        <v>357</v>
      </c>
      <c r="G316" s="162" t="s">
        <v>358</v>
      </c>
      <c r="H316" s="184"/>
      <c r="I316" s="184"/>
      <c r="J316" s="182"/>
      <c r="K316" s="182"/>
      <c r="L316" s="182"/>
      <c r="M316" s="165"/>
    </row>
    <row r="317" spans="1:13">
      <c r="A317" s="186"/>
      <c r="B317" s="156"/>
      <c r="C317" s="157"/>
      <c r="D317" s="158"/>
      <c r="E317" s="158"/>
      <c r="F317" s="157"/>
      <c r="G317" s="157"/>
      <c r="H317" s="157"/>
      <c r="I317" s="157"/>
      <c r="J317" s="157"/>
      <c r="K317" s="157"/>
      <c r="L317" s="157"/>
      <c r="M317" s="165"/>
    </row>
    <row r="318" spans="1:13">
      <c r="M318" s="165"/>
    </row>
    <row r="319" spans="1:13" ht="16.5" thickBot="1">
      <c r="A319" s="118" t="s">
        <v>58</v>
      </c>
      <c r="B319" s="118"/>
      <c r="C319" s="119" t="s">
        <v>123</v>
      </c>
      <c r="D319" s="120"/>
      <c r="E319" s="120"/>
      <c r="F319" s="120"/>
      <c r="G319" s="121"/>
      <c r="H319" s="122"/>
      <c r="I319" s="122"/>
      <c r="J319" s="123"/>
      <c r="K319" s="123"/>
      <c r="L319" s="123"/>
      <c r="M319" s="165"/>
    </row>
    <row r="320" spans="1:13" ht="30.75" thickBot="1">
      <c r="A320" s="124" t="s">
        <v>23</v>
      </c>
      <c r="B320" s="124" t="s">
        <v>24</v>
      </c>
      <c r="C320" s="124" t="s">
        <v>0</v>
      </c>
      <c r="D320" s="124" t="s">
        <v>1</v>
      </c>
      <c r="E320" s="124" t="s">
        <v>2</v>
      </c>
      <c r="F320" s="124" t="s">
        <v>22</v>
      </c>
      <c r="G320" s="125" t="s">
        <v>3</v>
      </c>
      <c r="H320" s="124" t="s">
        <v>111</v>
      </c>
      <c r="I320" s="124" t="s">
        <v>112</v>
      </c>
      <c r="J320" s="124"/>
      <c r="K320" s="126" t="s">
        <v>113</v>
      </c>
      <c r="L320" s="126" t="s">
        <v>114</v>
      </c>
      <c r="M320" s="165"/>
    </row>
    <row r="321" spans="1:13">
      <c r="A321" s="143">
        <v>36796</v>
      </c>
      <c r="B321" s="128">
        <v>250</v>
      </c>
      <c r="C321" s="129" t="s">
        <v>374</v>
      </c>
      <c r="D321" s="130">
        <v>229535</v>
      </c>
      <c r="E321" s="130">
        <v>7688</v>
      </c>
      <c r="F321" s="129" t="s">
        <v>369</v>
      </c>
      <c r="G321" s="129" t="s">
        <v>370</v>
      </c>
      <c r="H321" s="187" t="s">
        <v>235</v>
      </c>
      <c r="I321" s="187" t="s">
        <v>235</v>
      </c>
      <c r="J321" s="188"/>
      <c r="K321" s="187" t="s">
        <v>235</v>
      </c>
      <c r="L321" s="187" t="s">
        <v>235</v>
      </c>
      <c r="M321" s="165"/>
    </row>
    <row r="322" spans="1:13">
      <c r="A322" s="138">
        <v>41050</v>
      </c>
      <c r="B322" s="139">
        <v>211</v>
      </c>
      <c r="C322" s="140" t="s">
        <v>303</v>
      </c>
      <c r="D322" s="141">
        <v>284613</v>
      </c>
      <c r="E322" s="141">
        <v>1010727</v>
      </c>
      <c r="F322" s="141" t="s">
        <v>304</v>
      </c>
      <c r="G322" s="140" t="s">
        <v>305</v>
      </c>
      <c r="H322" s="189" t="s">
        <v>236</v>
      </c>
      <c r="I322" s="189" t="s">
        <v>236</v>
      </c>
      <c r="J322" s="190"/>
      <c r="K322" s="191"/>
      <c r="L322" s="191"/>
      <c r="M322" s="165"/>
    </row>
    <row r="323" spans="1:13">
      <c r="A323" s="142">
        <v>40131</v>
      </c>
      <c r="B323" s="128">
        <v>225</v>
      </c>
      <c r="C323" s="129" t="s">
        <v>332</v>
      </c>
      <c r="D323" s="130">
        <v>279729</v>
      </c>
      <c r="E323" s="130">
        <v>17912</v>
      </c>
      <c r="F323" s="130" t="s">
        <v>323</v>
      </c>
      <c r="G323" s="129" t="s">
        <v>324</v>
      </c>
      <c r="H323" s="182"/>
      <c r="I323" s="182"/>
      <c r="J323" s="182"/>
      <c r="K323" s="189" t="s">
        <v>236</v>
      </c>
      <c r="L323" s="189" t="s">
        <v>236</v>
      </c>
      <c r="M323" s="165"/>
    </row>
    <row r="324" spans="1:13">
      <c r="A324" s="155"/>
      <c r="B324" s="156"/>
      <c r="C324" s="157"/>
      <c r="D324" s="158"/>
      <c r="E324" s="158"/>
      <c r="F324" s="157"/>
      <c r="G324" s="158"/>
      <c r="H324" s="157"/>
      <c r="I324" s="157"/>
      <c r="J324" s="157"/>
      <c r="K324" s="157"/>
      <c r="L324" s="157"/>
      <c r="M324" s="165"/>
    </row>
    <row r="325" spans="1:13">
      <c r="M325" s="165"/>
    </row>
    <row r="326" spans="1:13">
      <c r="M326" s="165"/>
    </row>
    <row r="327" spans="1:13" ht="16.5" thickBot="1">
      <c r="A327" s="118" t="s">
        <v>59</v>
      </c>
      <c r="B327" s="118"/>
      <c r="C327" s="119" t="s">
        <v>122</v>
      </c>
      <c r="D327" s="120"/>
      <c r="E327" s="120"/>
      <c r="F327" s="120"/>
      <c r="G327" s="121"/>
      <c r="H327" s="122"/>
      <c r="I327" s="122"/>
      <c r="J327" s="123"/>
      <c r="K327" s="123"/>
      <c r="L327" s="123"/>
      <c r="M327" s="165"/>
    </row>
    <row r="328" spans="1:13" ht="30.75" thickBot="1">
      <c r="A328" s="124" t="s">
        <v>23</v>
      </c>
      <c r="B328" s="124" t="s">
        <v>24</v>
      </c>
      <c r="C328" s="124" t="s">
        <v>0</v>
      </c>
      <c r="D328" s="124" t="s">
        <v>1</v>
      </c>
      <c r="E328" s="124" t="s">
        <v>2</v>
      </c>
      <c r="F328" s="124" t="s">
        <v>22</v>
      </c>
      <c r="G328" s="125" t="s">
        <v>3</v>
      </c>
      <c r="H328" s="124" t="s">
        <v>111</v>
      </c>
      <c r="I328" s="124" t="s">
        <v>112</v>
      </c>
      <c r="J328" s="124"/>
      <c r="K328" s="126" t="s">
        <v>113</v>
      </c>
      <c r="L328" s="126" t="s">
        <v>114</v>
      </c>
      <c r="M328" s="165"/>
    </row>
    <row r="329" spans="1:13">
      <c r="A329" s="153">
        <v>40901</v>
      </c>
      <c r="B329" s="128">
        <v>200</v>
      </c>
      <c r="C329" s="129" t="s">
        <v>285</v>
      </c>
      <c r="D329" s="130">
        <v>283918</v>
      </c>
      <c r="E329" s="130">
        <v>1010839</v>
      </c>
      <c r="F329" s="141" t="s">
        <v>286</v>
      </c>
      <c r="G329" s="154" t="s">
        <v>287</v>
      </c>
      <c r="H329" s="189" t="s">
        <v>236</v>
      </c>
      <c r="I329" s="189" t="s">
        <v>236</v>
      </c>
      <c r="J329" s="182"/>
      <c r="K329" s="189" t="s">
        <v>236</v>
      </c>
      <c r="L329" s="189" t="s">
        <v>236</v>
      </c>
      <c r="M329" s="165"/>
    </row>
    <row r="330" spans="1:13">
      <c r="A330" s="138">
        <v>42025</v>
      </c>
      <c r="B330" s="139">
        <v>212</v>
      </c>
      <c r="C330" s="140" t="s">
        <v>306</v>
      </c>
      <c r="D330" s="141">
        <v>28928</v>
      </c>
      <c r="E330" s="139">
        <v>1011180</v>
      </c>
      <c r="F330" s="141" t="s">
        <v>304</v>
      </c>
      <c r="G330" s="140" t="s">
        <v>305</v>
      </c>
      <c r="H330" s="192" t="s">
        <v>235</v>
      </c>
      <c r="I330" s="192" t="s">
        <v>235</v>
      </c>
      <c r="J330" s="182"/>
      <c r="K330" s="192" t="s">
        <v>235</v>
      </c>
      <c r="L330" s="192" t="s">
        <v>235</v>
      </c>
      <c r="M330" s="165"/>
    </row>
    <row r="331" spans="1:13">
      <c r="A331" s="193"/>
      <c r="B331" s="181"/>
      <c r="C331" s="182"/>
      <c r="D331" s="183"/>
      <c r="E331" s="183"/>
      <c r="F331" s="182"/>
      <c r="G331" s="182"/>
      <c r="H331" s="182"/>
      <c r="I331" s="182"/>
      <c r="J331" s="182"/>
      <c r="K331" s="182"/>
      <c r="L331" s="182"/>
      <c r="M331" s="165"/>
    </row>
    <row r="332" spans="1:13">
      <c r="A332" s="193"/>
      <c r="B332" s="181"/>
      <c r="C332" s="182"/>
      <c r="D332" s="183"/>
      <c r="E332" s="183"/>
      <c r="F332" s="157"/>
      <c r="G332" s="182"/>
      <c r="H332" s="157"/>
      <c r="I332" s="157"/>
      <c r="J332" s="157"/>
      <c r="K332" s="157"/>
      <c r="L332" s="157"/>
      <c r="M332" s="165"/>
    </row>
    <row r="333" spans="1:13">
      <c r="A333" s="176"/>
      <c r="B333" s="132"/>
      <c r="C333" s="133"/>
      <c r="D333" s="136"/>
      <c r="E333" s="136"/>
      <c r="F333" s="136"/>
      <c r="G333" s="133"/>
      <c r="H333" s="132"/>
      <c r="I333" s="132"/>
      <c r="J333" s="132"/>
      <c r="K333" s="132"/>
      <c r="L333" s="132"/>
      <c r="M333" s="165"/>
    </row>
    <row r="334" spans="1:13" ht="16.5" thickBot="1">
      <c r="A334" s="118" t="s">
        <v>275</v>
      </c>
      <c r="B334" s="118"/>
      <c r="C334" s="119" t="s">
        <v>193</v>
      </c>
      <c r="D334" s="120"/>
      <c r="E334" s="120"/>
      <c r="F334" s="120"/>
      <c r="G334" s="121"/>
      <c r="H334" s="122"/>
      <c r="I334" s="122"/>
      <c r="J334" s="123"/>
      <c r="K334" s="123"/>
      <c r="L334" s="123"/>
      <c r="M334" s="165"/>
    </row>
    <row r="335" spans="1:13" ht="30.75" thickBot="1">
      <c r="A335" s="124" t="s">
        <v>23</v>
      </c>
      <c r="B335" s="124" t="s">
        <v>24</v>
      </c>
      <c r="C335" s="124" t="s">
        <v>0</v>
      </c>
      <c r="D335" s="124" t="s">
        <v>1</v>
      </c>
      <c r="E335" s="124" t="s">
        <v>2</v>
      </c>
      <c r="F335" s="124" t="s">
        <v>22</v>
      </c>
      <c r="G335" s="125" t="s">
        <v>3</v>
      </c>
      <c r="H335" s="124" t="s">
        <v>111</v>
      </c>
      <c r="I335" s="124" t="s">
        <v>112</v>
      </c>
      <c r="J335" s="124"/>
      <c r="K335" s="126" t="s">
        <v>113</v>
      </c>
      <c r="L335" s="126" t="s">
        <v>114</v>
      </c>
      <c r="M335" s="165"/>
    </row>
    <row r="336" spans="1:13">
      <c r="A336" s="194"/>
      <c r="B336" s="156"/>
      <c r="C336" s="157"/>
      <c r="D336" s="158"/>
      <c r="E336" s="195"/>
      <c r="F336" s="158"/>
      <c r="G336" s="157"/>
      <c r="H336" s="184"/>
      <c r="I336" s="184"/>
      <c r="J336" s="182"/>
      <c r="K336" s="182"/>
      <c r="L336" s="182"/>
      <c r="M336" s="165"/>
    </row>
    <row r="337" spans="1:13">
      <c r="A337" s="194"/>
      <c r="B337" s="156"/>
      <c r="C337" s="157"/>
      <c r="D337" s="195"/>
      <c r="E337" s="195"/>
      <c r="F337" s="158"/>
      <c r="G337" s="157"/>
      <c r="H337" s="157"/>
      <c r="I337" s="157"/>
      <c r="J337" s="157"/>
      <c r="K337" s="157"/>
      <c r="L337" s="157"/>
      <c r="M337" s="165"/>
    </row>
    <row r="338" spans="1:13">
      <c r="A338" s="176"/>
      <c r="B338" s="132"/>
      <c r="C338" s="133"/>
      <c r="D338" s="136"/>
      <c r="E338" s="136"/>
      <c r="F338" s="136"/>
      <c r="G338" s="133"/>
      <c r="H338" s="132"/>
      <c r="I338" s="132"/>
      <c r="J338" s="132"/>
      <c r="K338" s="132"/>
      <c r="L338" s="132"/>
      <c r="M338" s="165"/>
    </row>
    <row r="339" spans="1:13" ht="16.5" thickBot="1">
      <c r="A339" s="118" t="s">
        <v>276</v>
      </c>
      <c r="B339" s="118"/>
      <c r="C339" s="119" t="s">
        <v>121</v>
      </c>
      <c r="D339" s="120"/>
      <c r="E339" s="120"/>
      <c r="F339" s="120"/>
      <c r="G339" s="121"/>
      <c r="H339" s="122"/>
      <c r="I339" s="122"/>
      <c r="J339" s="123"/>
      <c r="K339" s="123"/>
      <c r="L339" s="123"/>
      <c r="M339" s="165"/>
    </row>
    <row r="340" spans="1:13" ht="30.75" thickBot="1">
      <c r="A340" s="124" t="s">
        <v>23</v>
      </c>
      <c r="B340" s="124" t="s">
        <v>24</v>
      </c>
      <c r="C340" s="124" t="s">
        <v>0</v>
      </c>
      <c r="D340" s="124" t="s">
        <v>1</v>
      </c>
      <c r="E340" s="124" t="s">
        <v>2</v>
      </c>
      <c r="F340" s="124" t="s">
        <v>22</v>
      </c>
      <c r="G340" s="125" t="s">
        <v>3</v>
      </c>
      <c r="H340" s="124" t="s">
        <v>111</v>
      </c>
      <c r="I340" s="124" t="s">
        <v>112</v>
      </c>
      <c r="J340" s="124"/>
      <c r="K340" s="126" t="s">
        <v>113</v>
      </c>
      <c r="L340" s="126" t="s">
        <v>114</v>
      </c>
      <c r="M340" s="165"/>
    </row>
    <row r="341" spans="1:13">
      <c r="A341" s="143">
        <v>41796</v>
      </c>
      <c r="B341" s="128">
        <v>248</v>
      </c>
      <c r="C341" s="129" t="s">
        <v>372</v>
      </c>
      <c r="D341" s="130">
        <v>287852</v>
      </c>
      <c r="E341" s="130">
        <v>1011456</v>
      </c>
      <c r="F341" s="129" t="s">
        <v>369</v>
      </c>
      <c r="G341" s="129" t="s">
        <v>370</v>
      </c>
      <c r="H341" s="196" t="s">
        <v>486</v>
      </c>
      <c r="I341" s="196" t="s">
        <v>486</v>
      </c>
      <c r="J341" s="182"/>
      <c r="K341" s="196" t="s">
        <v>486</v>
      </c>
      <c r="L341" s="196" t="s">
        <v>486</v>
      </c>
      <c r="M341" s="165"/>
    </row>
    <row r="342" spans="1:13">
      <c r="A342" s="155">
        <v>41280</v>
      </c>
      <c r="B342" s="156">
        <v>241</v>
      </c>
      <c r="C342" s="157" t="s">
        <v>356</v>
      </c>
      <c r="D342" s="158">
        <v>286389</v>
      </c>
      <c r="E342" s="158">
        <v>1010366</v>
      </c>
      <c r="F342" s="158" t="s">
        <v>357</v>
      </c>
      <c r="G342" s="157" t="s">
        <v>358</v>
      </c>
      <c r="H342" s="189" t="s">
        <v>487</v>
      </c>
      <c r="I342" s="189" t="s">
        <v>487</v>
      </c>
      <c r="J342" s="182"/>
      <c r="K342" s="189" t="s">
        <v>487</v>
      </c>
      <c r="L342" s="189" t="s">
        <v>487</v>
      </c>
      <c r="M342" s="165"/>
    </row>
    <row r="343" spans="1:13">
      <c r="A343" s="143"/>
      <c r="B343" s="128"/>
      <c r="C343" s="129"/>
      <c r="D343" s="130"/>
      <c r="E343" s="130"/>
      <c r="F343" s="129"/>
      <c r="G343" s="129"/>
      <c r="H343" s="182"/>
      <c r="I343" s="182"/>
      <c r="J343" s="182"/>
      <c r="K343" s="182"/>
      <c r="L343" s="182"/>
      <c r="M343" s="165"/>
    </row>
    <row r="344" spans="1:13" s="166" customFormat="1">
      <c r="A344" s="155"/>
      <c r="B344" s="156"/>
      <c r="C344" s="157"/>
      <c r="D344" s="158"/>
      <c r="E344" s="158"/>
      <c r="F344" s="158"/>
      <c r="G344" s="157"/>
      <c r="H344" s="157"/>
      <c r="I344" s="157"/>
      <c r="J344" s="157"/>
      <c r="K344" s="157"/>
      <c r="L344" s="157"/>
      <c r="M344" s="165"/>
    </row>
    <row r="345" spans="1:13" s="166" customFormat="1">
      <c r="A345" s="176"/>
      <c r="B345" s="132"/>
      <c r="C345" s="133"/>
      <c r="D345" s="136"/>
      <c r="E345" s="136"/>
      <c r="F345" s="136"/>
      <c r="G345" s="133"/>
      <c r="H345" s="132"/>
      <c r="I345" s="132"/>
      <c r="J345" s="132"/>
      <c r="K345" s="132"/>
      <c r="L345" s="132"/>
      <c r="M345" s="165"/>
    </row>
    <row r="346" spans="1:13" ht="16.5" thickBot="1">
      <c r="A346" s="118" t="s">
        <v>277</v>
      </c>
      <c r="B346" s="118"/>
      <c r="C346" s="119" t="s">
        <v>278</v>
      </c>
      <c r="D346" s="120"/>
      <c r="E346" s="120"/>
      <c r="F346" s="120"/>
      <c r="G346" s="121"/>
      <c r="H346" s="122"/>
      <c r="I346" s="122"/>
      <c r="J346" s="123"/>
      <c r="K346" s="123"/>
      <c r="L346" s="123"/>
      <c r="M346" s="165"/>
    </row>
    <row r="347" spans="1:13" ht="30.75" thickBot="1">
      <c r="A347" s="124" t="s">
        <v>23</v>
      </c>
      <c r="B347" s="124" t="s">
        <v>24</v>
      </c>
      <c r="C347" s="124" t="s">
        <v>0</v>
      </c>
      <c r="D347" s="124" t="s">
        <v>1</v>
      </c>
      <c r="E347" s="124" t="s">
        <v>2</v>
      </c>
      <c r="F347" s="124" t="s">
        <v>22</v>
      </c>
      <c r="G347" s="125" t="s">
        <v>3</v>
      </c>
      <c r="H347" s="124" t="s">
        <v>111</v>
      </c>
      <c r="I347" s="124" t="s">
        <v>112</v>
      </c>
      <c r="J347" s="124"/>
      <c r="K347" s="126" t="s">
        <v>113</v>
      </c>
      <c r="L347" s="126" t="s">
        <v>114</v>
      </c>
      <c r="M347" s="165"/>
    </row>
    <row r="348" spans="1:13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65"/>
    </row>
    <row r="349" spans="1:13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65"/>
    </row>
    <row r="350" spans="1:13">
      <c r="A350" s="176"/>
      <c r="B350" s="132"/>
      <c r="C350" s="133"/>
      <c r="D350" s="136"/>
      <c r="E350" s="136"/>
      <c r="F350" s="136"/>
      <c r="G350" s="133"/>
      <c r="H350" s="132"/>
      <c r="I350" s="132"/>
      <c r="J350" s="132"/>
      <c r="K350" s="132"/>
      <c r="L350" s="132"/>
      <c r="M350" s="165"/>
    </row>
    <row r="351" spans="1:13">
      <c r="A351" s="176"/>
      <c r="B351" s="132"/>
      <c r="C351" s="133"/>
      <c r="D351" s="136"/>
      <c r="E351" s="136"/>
      <c r="F351" s="136"/>
      <c r="G351" s="133"/>
      <c r="H351" s="132"/>
      <c r="I351" s="132"/>
      <c r="J351" s="132"/>
      <c r="K351" s="132"/>
      <c r="L351" s="132"/>
      <c r="M351" s="165"/>
    </row>
    <row r="352" spans="1:13" ht="16.5" thickBot="1">
      <c r="A352" s="118" t="s">
        <v>157</v>
      </c>
      <c r="B352" s="118"/>
      <c r="C352" s="119" t="s">
        <v>124</v>
      </c>
      <c r="D352" s="120"/>
      <c r="E352" s="120"/>
      <c r="F352" s="120"/>
      <c r="G352" s="121"/>
      <c r="H352" s="122"/>
      <c r="I352" s="122"/>
      <c r="J352" s="123"/>
      <c r="K352" s="123"/>
      <c r="L352" s="123"/>
      <c r="M352" s="165"/>
    </row>
    <row r="353" spans="1:13" ht="30.75" thickBot="1">
      <c r="A353" s="124" t="s">
        <v>23</v>
      </c>
      <c r="B353" s="124" t="s">
        <v>24</v>
      </c>
      <c r="C353" s="124" t="s">
        <v>0</v>
      </c>
      <c r="D353" s="124" t="s">
        <v>1</v>
      </c>
      <c r="E353" s="124" t="s">
        <v>2</v>
      </c>
      <c r="F353" s="124" t="s">
        <v>22</v>
      </c>
      <c r="G353" s="125" t="s">
        <v>3</v>
      </c>
      <c r="H353" s="124" t="s">
        <v>111</v>
      </c>
      <c r="I353" s="124" t="s">
        <v>112</v>
      </c>
      <c r="J353" s="124"/>
      <c r="K353" s="126" t="s">
        <v>113</v>
      </c>
      <c r="L353" s="126" t="s">
        <v>114</v>
      </c>
      <c r="M353" s="165"/>
    </row>
    <row r="354" spans="1:13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65"/>
    </row>
    <row r="355" spans="1:13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65"/>
    </row>
    <row r="356" spans="1:13">
      <c r="A356" s="176"/>
      <c r="B356" s="132"/>
      <c r="C356" s="133"/>
      <c r="D356" s="136"/>
      <c r="E356" s="136"/>
      <c r="F356" s="136"/>
      <c r="G356" s="133"/>
      <c r="H356" s="132"/>
      <c r="I356" s="132"/>
      <c r="J356" s="132"/>
      <c r="K356" s="132"/>
      <c r="L356" s="132"/>
      <c r="M356" s="165"/>
    </row>
    <row r="357" spans="1:13" ht="16.5" thickBot="1">
      <c r="A357" s="118" t="s">
        <v>279</v>
      </c>
      <c r="B357" s="118"/>
      <c r="C357" s="119" t="s">
        <v>66</v>
      </c>
      <c r="D357" s="120"/>
      <c r="E357" s="120"/>
      <c r="F357" s="120"/>
      <c r="G357" s="121"/>
      <c r="H357" s="122"/>
      <c r="I357" s="122"/>
      <c r="J357" s="123"/>
      <c r="K357" s="123"/>
      <c r="L357" s="123"/>
      <c r="M357" s="165"/>
    </row>
    <row r="358" spans="1:13" ht="30.75" thickBot="1">
      <c r="A358" s="124" t="s">
        <v>23</v>
      </c>
      <c r="B358" s="124" t="s">
        <v>24</v>
      </c>
      <c r="C358" s="124" t="s">
        <v>0</v>
      </c>
      <c r="D358" s="124" t="s">
        <v>1</v>
      </c>
      <c r="E358" s="124" t="s">
        <v>2</v>
      </c>
      <c r="F358" s="124" t="s">
        <v>22</v>
      </c>
      <c r="G358" s="125" t="s">
        <v>3</v>
      </c>
      <c r="H358" s="124" t="s">
        <v>111</v>
      </c>
      <c r="I358" s="124" t="s">
        <v>112</v>
      </c>
      <c r="J358" s="124"/>
      <c r="K358" s="126" t="s">
        <v>113</v>
      </c>
      <c r="L358" s="126" t="s">
        <v>114</v>
      </c>
      <c r="M358" s="165"/>
    </row>
    <row r="359" spans="1:13">
      <c r="A359" s="143">
        <v>41933</v>
      </c>
      <c r="B359" s="128">
        <v>207</v>
      </c>
      <c r="C359" s="129" t="s">
        <v>294</v>
      </c>
      <c r="D359" s="130">
        <v>287426</v>
      </c>
      <c r="E359" s="130" t="s">
        <v>295</v>
      </c>
      <c r="F359" s="141" t="s">
        <v>286</v>
      </c>
      <c r="G359" s="140" t="s">
        <v>287</v>
      </c>
      <c r="H359" s="128">
        <v>2</v>
      </c>
      <c r="I359" s="128">
        <v>2</v>
      </c>
      <c r="J359" s="129"/>
      <c r="K359" s="128">
        <v>2</v>
      </c>
      <c r="L359" s="128">
        <v>2</v>
      </c>
      <c r="M359" s="165"/>
    </row>
    <row r="360" spans="1:13">
      <c r="A360" s="153">
        <v>41154</v>
      </c>
      <c r="B360" s="128">
        <v>254</v>
      </c>
      <c r="C360" s="129" t="s">
        <v>379</v>
      </c>
      <c r="D360" s="130">
        <v>284927</v>
      </c>
      <c r="E360" s="130">
        <v>1010398</v>
      </c>
      <c r="F360" s="129" t="s">
        <v>369</v>
      </c>
      <c r="G360" s="129" t="s">
        <v>370</v>
      </c>
      <c r="H360" s="128">
        <v>1</v>
      </c>
      <c r="I360" s="128">
        <v>1</v>
      </c>
      <c r="J360" s="129"/>
      <c r="K360" s="128">
        <v>1</v>
      </c>
      <c r="L360" s="128">
        <v>1</v>
      </c>
      <c r="M360" s="165"/>
    </row>
    <row r="361" spans="1:13">
      <c r="A361" s="143"/>
      <c r="B361" s="128"/>
      <c r="C361" s="129"/>
      <c r="D361" s="130"/>
      <c r="E361" s="130"/>
      <c r="F361" s="129"/>
      <c r="G361" s="129"/>
      <c r="H361" s="128"/>
      <c r="I361" s="128"/>
      <c r="J361" s="129"/>
      <c r="K361" s="128"/>
      <c r="L361" s="128"/>
      <c r="M361" s="165"/>
    </row>
    <row r="362" spans="1:13">
      <c r="A362" s="176"/>
      <c r="B362" s="132"/>
      <c r="C362" s="133"/>
      <c r="D362" s="136"/>
      <c r="E362" s="136"/>
      <c r="F362" s="136"/>
      <c r="G362" s="133"/>
      <c r="H362" s="132"/>
      <c r="I362" s="132"/>
      <c r="J362" s="132"/>
      <c r="K362" s="132"/>
      <c r="L362" s="132"/>
      <c r="M362" s="165"/>
    </row>
    <row r="363" spans="1:13" ht="16.5" thickBot="1">
      <c r="A363" s="118" t="s">
        <v>280</v>
      </c>
      <c r="B363" s="118"/>
      <c r="C363" s="119" t="s">
        <v>60</v>
      </c>
      <c r="D363" s="120"/>
      <c r="E363" s="120"/>
      <c r="F363" s="120"/>
      <c r="G363" s="121"/>
      <c r="H363" s="122"/>
      <c r="I363" s="122"/>
      <c r="J363" s="123"/>
      <c r="K363" s="123"/>
      <c r="L363" s="123"/>
      <c r="M363" s="165"/>
    </row>
    <row r="364" spans="1:13" ht="30.75" thickBot="1">
      <c r="A364" s="124" t="s">
        <v>23</v>
      </c>
      <c r="B364" s="124" t="s">
        <v>24</v>
      </c>
      <c r="C364" s="124" t="s">
        <v>0</v>
      </c>
      <c r="D364" s="124" t="s">
        <v>1</v>
      </c>
      <c r="E364" s="124" t="s">
        <v>2</v>
      </c>
      <c r="F364" s="124" t="s">
        <v>22</v>
      </c>
      <c r="G364" s="125" t="s">
        <v>3</v>
      </c>
      <c r="H364" s="124" t="s">
        <v>111</v>
      </c>
      <c r="I364" s="124" t="s">
        <v>112</v>
      </c>
      <c r="J364" s="124"/>
      <c r="K364" s="126" t="s">
        <v>113</v>
      </c>
      <c r="L364" s="126" t="s">
        <v>114</v>
      </c>
      <c r="M364" s="165"/>
    </row>
    <row r="365" spans="1:13">
      <c r="A365" s="164"/>
      <c r="B365" s="160"/>
      <c r="C365" s="161"/>
      <c r="D365" s="162"/>
      <c r="E365" s="161"/>
      <c r="F365" s="161"/>
      <c r="G365" s="161"/>
      <c r="H365" s="160"/>
      <c r="I365" s="160"/>
      <c r="J365" s="160"/>
      <c r="K365" s="160"/>
      <c r="L365" s="160"/>
    </row>
    <row r="367" spans="1:13" ht="16.5" thickBot="1">
      <c r="A367" s="118" t="s">
        <v>281</v>
      </c>
      <c r="B367" s="118"/>
      <c r="C367" s="119" t="s">
        <v>67</v>
      </c>
      <c r="D367" s="120"/>
      <c r="E367" s="120"/>
      <c r="F367" s="120"/>
      <c r="G367" s="121"/>
      <c r="H367" s="122"/>
      <c r="I367" s="122"/>
      <c r="J367" s="123"/>
      <c r="K367" s="123"/>
      <c r="L367" s="123"/>
    </row>
    <row r="368" spans="1:13" ht="30.75" thickBot="1">
      <c r="A368" s="124" t="s">
        <v>23</v>
      </c>
      <c r="B368" s="124" t="s">
        <v>24</v>
      </c>
      <c r="C368" s="124" t="s">
        <v>0</v>
      </c>
      <c r="D368" s="124" t="s">
        <v>1</v>
      </c>
      <c r="E368" s="124" t="s">
        <v>2</v>
      </c>
      <c r="F368" s="124" t="s">
        <v>22</v>
      </c>
      <c r="G368" s="125" t="s">
        <v>3</v>
      </c>
      <c r="H368" s="124" t="s">
        <v>111</v>
      </c>
      <c r="I368" s="124" t="s">
        <v>112</v>
      </c>
      <c r="J368" s="124"/>
      <c r="K368" s="126" t="s">
        <v>113</v>
      </c>
      <c r="L368" s="126" t="s">
        <v>114</v>
      </c>
    </row>
    <row r="369" spans="1:13">
      <c r="A369" s="159"/>
      <c r="B369" s="160"/>
      <c r="C369" s="161"/>
      <c r="D369" s="162"/>
      <c r="E369" s="162"/>
      <c r="F369" s="162"/>
      <c r="G369" s="161"/>
      <c r="H369" s="160"/>
      <c r="I369" s="160"/>
      <c r="J369" s="160"/>
      <c r="K369" s="160"/>
      <c r="L369" s="160"/>
    </row>
    <row r="371" spans="1:13" ht="16.5" thickBot="1">
      <c r="A371" s="118" t="s">
        <v>282</v>
      </c>
      <c r="B371" s="118"/>
      <c r="C371" s="119" t="s">
        <v>61</v>
      </c>
      <c r="D371" s="120"/>
      <c r="E371" s="120"/>
      <c r="F371" s="120"/>
      <c r="G371" s="121"/>
      <c r="H371" s="122"/>
      <c r="I371" s="122"/>
      <c r="J371" s="123"/>
      <c r="K371" s="123"/>
      <c r="L371" s="123"/>
    </row>
    <row r="372" spans="1:13" ht="30.75" thickBot="1">
      <c r="A372" s="124" t="s">
        <v>23</v>
      </c>
      <c r="B372" s="124" t="s">
        <v>24</v>
      </c>
      <c r="C372" s="124" t="s">
        <v>0</v>
      </c>
      <c r="D372" s="124" t="s">
        <v>1</v>
      </c>
      <c r="E372" s="124" t="s">
        <v>2</v>
      </c>
      <c r="F372" s="124" t="s">
        <v>22</v>
      </c>
      <c r="G372" s="125" t="s">
        <v>3</v>
      </c>
      <c r="H372" s="124" t="s">
        <v>111</v>
      </c>
      <c r="I372" s="124" t="s">
        <v>112</v>
      </c>
      <c r="J372" s="124"/>
      <c r="K372" s="126" t="s">
        <v>113</v>
      </c>
      <c r="L372" s="126" t="s">
        <v>114</v>
      </c>
    </row>
    <row r="373" spans="1:13">
      <c r="A373" s="164">
        <v>38024</v>
      </c>
      <c r="B373" s="160">
        <v>245</v>
      </c>
      <c r="C373" s="161" t="s">
        <v>365</v>
      </c>
      <c r="D373" s="162">
        <v>287170</v>
      </c>
      <c r="E373" s="161" t="s">
        <v>366</v>
      </c>
      <c r="F373" s="161" t="s">
        <v>367</v>
      </c>
      <c r="G373" s="161" t="s">
        <v>368</v>
      </c>
      <c r="H373" s="140">
        <v>1</v>
      </c>
      <c r="I373" s="139" t="s">
        <v>136</v>
      </c>
      <c r="J373" s="139"/>
      <c r="K373" s="140">
        <v>1</v>
      </c>
      <c r="L373" s="139" t="s">
        <v>136</v>
      </c>
    </row>
    <row r="374" spans="1:13">
      <c r="A374" s="159"/>
      <c r="B374" s="160"/>
      <c r="C374" s="161"/>
      <c r="D374" s="162"/>
      <c r="E374" s="161"/>
      <c r="F374" s="129"/>
      <c r="G374" s="161"/>
      <c r="H374" s="140"/>
      <c r="I374" s="139" t="s">
        <v>136</v>
      </c>
      <c r="J374" s="139"/>
      <c r="K374" s="140"/>
      <c r="L374" s="139" t="s">
        <v>136</v>
      </c>
    </row>
    <row r="375" spans="1:13">
      <c r="A375" s="197"/>
      <c r="B375" s="165"/>
      <c r="C375" s="198"/>
      <c r="D375" s="199"/>
      <c r="E375" s="198"/>
      <c r="F375" s="198"/>
      <c r="G375" s="198"/>
      <c r="H375" s="198"/>
      <c r="I375" s="165"/>
      <c r="J375" s="165"/>
      <c r="K375" s="198"/>
      <c r="L375" s="165"/>
    </row>
    <row r="376" spans="1:13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</row>
    <row r="377" spans="1:13" ht="16.5" thickBot="1">
      <c r="A377" s="118" t="s">
        <v>282</v>
      </c>
      <c r="B377" s="118"/>
      <c r="C377" s="119" t="s">
        <v>61</v>
      </c>
      <c r="D377" s="120"/>
      <c r="E377" s="120"/>
      <c r="F377" s="120"/>
      <c r="G377" s="121"/>
      <c r="H377" s="122"/>
      <c r="I377" s="122"/>
      <c r="J377" s="123"/>
      <c r="K377" s="123"/>
      <c r="L377" s="123"/>
    </row>
    <row r="378" spans="1:13" ht="30.75" thickBot="1">
      <c r="A378" s="124" t="s">
        <v>23</v>
      </c>
      <c r="B378" s="124" t="s">
        <v>24</v>
      </c>
      <c r="C378" s="124" t="s">
        <v>0</v>
      </c>
      <c r="D378" s="124" t="s">
        <v>1</v>
      </c>
      <c r="E378" s="124" t="s">
        <v>2</v>
      </c>
      <c r="F378" s="124" t="s">
        <v>22</v>
      </c>
      <c r="G378" s="125" t="s">
        <v>3</v>
      </c>
      <c r="H378" s="124" t="s">
        <v>111</v>
      </c>
      <c r="I378" s="124" t="s">
        <v>112</v>
      </c>
      <c r="J378" s="124"/>
      <c r="K378" s="126" t="s">
        <v>113</v>
      </c>
      <c r="L378" s="126" t="s">
        <v>114</v>
      </c>
    </row>
    <row r="379" spans="1:13">
      <c r="A379" s="172"/>
      <c r="B379" s="160"/>
      <c r="C379" s="161"/>
      <c r="D379" s="162"/>
      <c r="E379" s="161"/>
      <c r="F379" s="129"/>
      <c r="G379" s="161"/>
      <c r="H379" s="128" t="s">
        <v>135</v>
      </c>
      <c r="I379" s="128">
        <v>1</v>
      </c>
      <c r="J379" s="129"/>
      <c r="K379" s="129" t="s">
        <v>134</v>
      </c>
      <c r="L379" s="128">
        <v>1</v>
      </c>
    </row>
    <row r="380" spans="1:13" s="200" customFormat="1">
      <c r="A380" s="172"/>
      <c r="B380" s="160"/>
      <c r="C380" s="161"/>
      <c r="D380" s="162"/>
      <c r="E380" s="161"/>
      <c r="F380" s="161"/>
      <c r="G380" s="161"/>
      <c r="H380" s="156" t="s">
        <v>134</v>
      </c>
      <c r="I380" s="156"/>
      <c r="J380" s="139"/>
      <c r="K380" s="140" t="s">
        <v>134</v>
      </c>
      <c r="L380" s="139"/>
      <c r="M380" s="117"/>
    </row>
    <row r="382" spans="1:13" ht="16.5" thickBot="1">
      <c r="A382" s="118" t="s">
        <v>283</v>
      </c>
      <c r="B382" s="118"/>
      <c r="C382" s="119" t="s">
        <v>63</v>
      </c>
      <c r="D382" s="120"/>
      <c r="E382" s="120"/>
      <c r="F382" s="120"/>
      <c r="G382" s="121"/>
      <c r="H382" s="122"/>
      <c r="I382" s="122"/>
      <c r="J382" s="123"/>
      <c r="K382" s="123"/>
      <c r="L382" s="123"/>
    </row>
    <row r="383" spans="1:13" ht="30.75" thickBot="1">
      <c r="A383" s="124" t="s">
        <v>23</v>
      </c>
      <c r="B383" s="124" t="s">
        <v>24</v>
      </c>
      <c r="C383" s="124" t="s">
        <v>0</v>
      </c>
      <c r="D383" s="124" t="s">
        <v>1</v>
      </c>
      <c r="E383" s="124" t="s">
        <v>2</v>
      </c>
      <c r="F383" s="124" t="s">
        <v>22</v>
      </c>
      <c r="G383" s="125" t="s">
        <v>3</v>
      </c>
      <c r="H383" s="124" t="s">
        <v>111</v>
      </c>
      <c r="I383" s="124" t="s">
        <v>112</v>
      </c>
      <c r="J383" s="124"/>
      <c r="K383" s="126" t="s">
        <v>113</v>
      </c>
      <c r="L383" s="126" t="s">
        <v>114</v>
      </c>
    </row>
    <row r="384" spans="1:13">
      <c r="A384" s="159">
        <v>36882</v>
      </c>
      <c r="B384" s="160">
        <v>244</v>
      </c>
      <c r="C384" s="161" t="s">
        <v>361</v>
      </c>
      <c r="D384" s="162">
        <v>265646</v>
      </c>
      <c r="E384" s="162" t="s">
        <v>362</v>
      </c>
      <c r="F384" s="129" t="s">
        <v>357</v>
      </c>
      <c r="G384" s="162" t="s">
        <v>358</v>
      </c>
      <c r="H384" s="171">
        <v>1</v>
      </c>
      <c r="I384" s="171" t="s">
        <v>136</v>
      </c>
      <c r="J384" s="160"/>
      <c r="K384" s="160">
        <v>1</v>
      </c>
      <c r="L384" s="160" t="s">
        <v>136</v>
      </c>
    </row>
    <row r="385" spans="1:13">
      <c r="A385" s="178"/>
      <c r="B385" s="167"/>
      <c r="C385" s="154"/>
      <c r="D385" s="173"/>
      <c r="E385" s="154"/>
      <c r="F385" s="140"/>
      <c r="G385" s="154"/>
      <c r="H385" s="128"/>
      <c r="I385" s="128" t="s">
        <v>136</v>
      </c>
      <c r="J385" s="128"/>
      <c r="K385" s="128"/>
      <c r="L385" s="128" t="s">
        <v>134</v>
      </c>
    </row>
    <row r="386" spans="1:13">
      <c r="A386" s="172"/>
      <c r="B386" s="160"/>
      <c r="C386" s="161"/>
      <c r="D386" s="162"/>
      <c r="E386" s="161"/>
      <c r="F386" s="129"/>
      <c r="G386" s="161"/>
      <c r="H386" s="160"/>
      <c r="I386" s="160" t="s">
        <v>134</v>
      </c>
      <c r="J386" s="160"/>
      <c r="K386" s="160"/>
      <c r="L386" s="160" t="s">
        <v>192</v>
      </c>
    </row>
    <row r="387" spans="1:13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</row>
    <row r="388" spans="1:13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</row>
    <row r="389" spans="1:13" ht="16.5" thickBot="1">
      <c r="A389" s="118" t="s">
        <v>283</v>
      </c>
      <c r="B389" s="118"/>
      <c r="C389" s="119" t="s">
        <v>63</v>
      </c>
      <c r="D389" s="120"/>
      <c r="E389" s="120"/>
      <c r="F389" s="120"/>
      <c r="G389" s="121"/>
      <c r="H389" s="122"/>
      <c r="I389" s="122"/>
      <c r="J389" s="123"/>
      <c r="K389" s="123"/>
      <c r="L389" s="123"/>
    </row>
    <row r="390" spans="1:13" ht="30.75" thickBot="1">
      <c r="A390" s="124" t="s">
        <v>23</v>
      </c>
      <c r="B390" s="124" t="s">
        <v>24</v>
      </c>
      <c r="C390" s="124" t="s">
        <v>0</v>
      </c>
      <c r="D390" s="124" t="s">
        <v>1</v>
      </c>
      <c r="E390" s="124" t="s">
        <v>2</v>
      </c>
      <c r="F390" s="124" t="s">
        <v>22</v>
      </c>
      <c r="G390" s="125" t="s">
        <v>3</v>
      </c>
      <c r="H390" s="124" t="s">
        <v>111</v>
      </c>
      <c r="I390" s="124" t="s">
        <v>112</v>
      </c>
      <c r="J390" s="124"/>
      <c r="K390" s="126" t="s">
        <v>113</v>
      </c>
      <c r="L390" s="126" t="s">
        <v>114</v>
      </c>
    </row>
    <row r="391" spans="1:13" s="200" customFormat="1">
      <c r="A391" s="172"/>
      <c r="B391" s="160"/>
      <c r="C391" s="161"/>
      <c r="D391" s="162"/>
      <c r="E391" s="162"/>
      <c r="F391" s="129"/>
      <c r="G391" s="162"/>
      <c r="H391" s="131" t="s">
        <v>134</v>
      </c>
      <c r="I391" s="131">
        <v>1</v>
      </c>
      <c r="J391" s="160"/>
      <c r="K391" s="160" t="s">
        <v>134</v>
      </c>
      <c r="L391" s="160">
        <v>1</v>
      </c>
      <c r="M391" s="117"/>
    </row>
    <row r="392" spans="1:13" s="200" customFormat="1">
      <c r="A392" s="178"/>
      <c r="B392" s="167"/>
      <c r="C392" s="154"/>
      <c r="D392" s="173"/>
      <c r="E392" s="154"/>
      <c r="F392" s="140"/>
      <c r="G392" s="154"/>
      <c r="H392" s="160" t="s">
        <v>134</v>
      </c>
      <c r="I392" s="160"/>
      <c r="J392" s="160"/>
      <c r="K392" s="160" t="s">
        <v>134</v>
      </c>
      <c r="L392" s="160"/>
      <c r="M392" s="117"/>
    </row>
    <row r="394" spans="1:13" ht="16.5" thickBot="1">
      <c r="A394" s="118" t="s">
        <v>62</v>
      </c>
      <c r="B394" s="118"/>
      <c r="C394" s="119" t="s">
        <v>254</v>
      </c>
      <c r="D394" s="120"/>
      <c r="E394" s="120"/>
      <c r="F394" s="120"/>
      <c r="G394" s="121"/>
      <c r="H394" s="122"/>
      <c r="I394" s="122"/>
      <c r="J394" s="123"/>
      <c r="K394" s="123"/>
      <c r="L394" s="123"/>
    </row>
    <row r="395" spans="1:13" ht="30.75" thickBot="1">
      <c r="A395" s="124" t="s">
        <v>23</v>
      </c>
      <c r="B395" s="124" t="s">
        <v>24</v>
      </c>
      <c r="C395" s="124" t="s">
        <v>0</v>
      </c>
      <c r="D395" s="124" t="s">
        <v>1</v>
      </c>
      <c r="E395" s="124" t="s">
        <v>2</v>
      </c>
      <c r="F395" s="124" t="s">
        <v>22</v>
      </c>
      <c r="G395" s="125" t="s">
        <v>3</v>
      </c>
      <c r="H395" s="124" t="s">
        <v>111</v>
      </c>
      <c r="I395" s="124" t="s">
        <v>112</v>
      </c>
      <c r="J395" s="124"/>
      <c r="K395" s="126" t="s">
        <v>113</v>
      </c>
      <c r="L395" s="126" t="s">
        <v>114</v>
      </c>
    </row>
    <row r="396" spans="1:13">
      <c r="A396" s="159">
        <v>42272</v>
      </c>
      <c r="B396" s="160">
        <v>209</v>
      </c>
      <c r="C396" s="161" t="s">
        <v>296</v>
      </c>
      <c r="D396" s="162">
        <v>288639</v>
      </c>
      <c r="E396" s="162">
        <v>1011250</v>
      </c>
      <c r="F396" s="129" t="s">
        <v>297</v>
      </c>
      <c r="G396" s="161" t="s">
        <v>298</v>
      </c>
      <c r="H396" s="128">
        <v>1</v>
      </c>
      <c r="I396" s="128">
        <v>1</v>
      </c>
      <c r="J396" s="128"/>
      <c r="K396" s="128">
        <v>1</v>
      </c>
      <c r="L396" s="128">
        <v>1</v>
      </c>
    </row>
    <row r="397" spans="1:13">
      <c r="A397" s="159"/>
      <c r="B397" s="160"/>
      <c r="C397" s="161"/>
      <c r="D397" s="162"/>
      <c r="E397" s="162"/>
      <c r="F397" s="129"/>
      <c r="G397" s="161"/>
      <c r="H397" s="128"/>
      <c r="I397" s="128"/>
      <c r="J397" s="128"/>
      <c r="K397" s="128"/>
      <c r="L397" s="128"/>
    </row>
    <row r="398" spans="1:13">
      <c r="A398" s="159"/>
      <c r="B398" s="160"/>
      <c r="C398" s="161"/>
      <c r="D398" s="162"/>
      <c r="E398" s="162"/>
      <c r="F398" s="129"/>
      <c r="G398" s="161"/>
      <c r="H398" s="128"/>
      <c r="I398" s="128"/>
      <c r="J398" s="128"/>
      <c r="K398" s="128"/>
      <c r="L398" s="128"/>
    </row>
    <row r="399" spans="1:13">
      <c r="A399" s="163"/>
      <c r="B399" s="132"/>
      <c r="C399" s="133"/>
      <c r="D399" s="136"/>
      <c r="E399" s="136"/>
      <c r="F399" s="133"/>
      <c r="G399" s="133"/>
      <c r="H399" s="132"/>
      <c r="I399" s="132"/>
      <c r="J399" s="132"/>
      <c r="K399" s="132"/>
      <c r="L399" s="132"/>
    </row>
    <row r="400" spans="1:13" ht="16.5" thickBot="1">
      <c r="A400" s="118" t="s">
        <v>64</v>
      </c>
      <c r="B400" s="118"/>
      <c r="C400" s="119" t="s">
        <v>255</v>
      </c>
      <c r="D400" s="120"/>
      <c r="E400" s="120"/>
      <c r="F400" s="120"/>
      <c r="G400" s="121"/>
      <c r="H400" s="122"/>
      <c r="I400" s="122"/>
      <c r="J400" s="123"/>
      <c r="K400" s="123"/>
      <c r="L400" s="123"/>
    </row>
    <row r="401" spans="1:12" ht="30.75" thickBot="1">
      <c r="A401" s="124" t="s">
        <v>23</v>
      </c>
      <c r="B401" s="124" t="s">
        <v>24</v>
      </c>
      <c r="C401" s="124" t="s">
        <v>0</v>
      </c>
      <c r="D401" s="124" t="s">
        <v>1</v>
      </c>
      <c r="E401" s="124" t="s">
        <v>2</v>
      </c>
      <c r="F401" s="124" t="s">
        <v>22</v>
      </c>
      <c r="G401" s="125" t="s">
        <v>3</v>
      </c>
      <c r="H401" s="124" t="s">
        <v>111</v>
      </c>
      <c r="I401" s="124" t="s">
        <v>112</v>
      </c>
      <c r="J401" s="124"/>
      <c r="K401" s="126" t="s">
        <v>113</v>
      </c>
      <c r="L401" s="126" t="s">
        <v>114</v>
      </c>
    </row>
    <row r="402" spans="1:12">
      <c r="A402" s="164"/>
      <c r="B402" s="160"/>
      <c r="C402" s="161"/>
      <c r="D402" s="162"/>
      <c r="E402" s="161"/>
      <c r="F402" s="161"/>
      <c r="G402" s="161"/>
      <c r="H402" s="128"/>
      <c r="I402" s="128"/>
      <c r="J402" s="128"/>
      <c r="K402" s="128"/>
      <c r="L402" s="128"/>
    </row>
    <row r="403" spans="1:12">
      <c r="A403" s="153"/>
      <c r="B403" s="128"/>
      <c r="C403" s="129"/>
      <c r="D403" s="130"/>
      <c r="E403" s="129"/>
      <c r="F403" s="129"/>
      <c r="G403" s="129"/>
      <c r="H403" s="128"/>
      <c r="I403" s="128"/>
      <c r="J403" s="128"/>
      <c r="K403" s="128"/>
      <c r="L403" s="128"/>
    </row>
    <row r="404" spans="1:12">
      <c r="A404" s="142"/>
      <c r="B404" s="128"/>
      <c r="C404" s="129"/>
      <c r="D404" s="130"/>
      <c r="E404" s="129"/>
      <c r="F404" s="129"/>
      <c r="G404" s="129"/>
      <c r="H404" s="128"/>
      <c r="I404" s="128"/>
      <c r="J404" s="128"/>
      <c r="K404" s="128"/>
      <c r="L404" s="128"/>
    </row>
    <row r="405" spans="1:12">
      <c r="A405" s="201"/>
      <c r="B405" s="132"/>
      <c r="C405" s="133"/>
      <c r="D405" s="136"/>
      <c r="E405" s="133"/>
      <c r="F405" s="133"/>
      <c r="G405" s="133"/>
      <c r="H405" s="132"/>
      <c r="I405" s="132"/>
      <c r="J405" s="132"/>
      <c r="K405" s="132"/>
      <c r="L405" s="132"/>
    </row>
    <row r="406" spans="1:12" ht="16.5" thickBot="1">
      <c r="A406" s="118" t="s">
        <v>65</v>
      </c>
      <c r="B406" s="118"/>
      <c r="C406" s="119" t="s">
        <v>256</v>
      </c>
      <c r="D406" s="120"/>
      <c r="E406" s="120"/>
      <c r="F406" s="120"/>
      <c r="G406" s="121"/>
      <c r="H406" s="122"/>
      <c r="I406" s="122"/>
      <c r="J406" s="123"/>
      <c r="K406" s="123"/>
      <c r="L406" s="123"/>
    </row>
    <row r="407" spans="1:12" ht="30.75" thickBot="1">
      <c r="A407" s="124" t="s">
        <v>23</v>
      </c>
      <c r="B407" s="124" t="s">
        <v>24</v>
      </c>
      <c r="C407" s="124" t="s">
        <v>0</v>
      </c>
      <c r="D407" s="124" t="s">
        <v>1</v>
      </c>
      <c r="E407" s="124" t="s">
        <v>2</v>
      </c>
      <c r="F407" s="124" t="s">
        <v>22</v>
      </c>
      <c r="G407" s="125" t="s">
        <v>3</v>
      </c>
      <c r="H407" s="124" t="s">
        <v>111</v>
      </c>
      <c r="I407" s="124" t="s">
        <v>112</v>
      </c>
      <c r="J407" s="124"/>
      <c r="K407" s="126" t="s">
        <v>113</v>
      </c>
      <c r="L407" s="126" t="s">
        <v>114</v>
      </c>
    </row>
    <row r="408" spans="1:12">
      <c r="A408" s="153">
        <v>41544</v>
      </c>
      <c r="B408" s="128">
        <v>223</v>
      </c>
      <c r="C408" s="129" t="s">
        <v>322</v>
      </c>
      <c r="D408" s="130">
        <v>286182</v>
      </c>
      <c r="E408" s="130">
        <v>1010891</v>
      </c>
      <c r="F408" s="130" t="s">
        <v>323</v>
      </c>
      <c r="G408" s="129" t="s">
        <v>324</v>
      </c>
      <c r="H408" s="128">
        <v>1</v>
      </c>
      <c r="I408" s="128">
        <v>1</v>
      </c>
      <c r="J408" s="128"/>
      <c r="K408" s="128">
        <v>1</v>
      </c>
      <c r="L408" s="128">
        <v>1</v>
      </c>
    </row>
    <row r="409" spans="1:12">
      <c r="A409" s="155">
        <v>41280</v>
      </c>
      <c r="B409" s="156">
        <v>241</v>
      </c>
      <c r="C409" s="157" t="s">
        <v>356</v>
      </c>
      <c r="D409" s="158">
        <v>286389</v>
      </c>
      <c r="E409" s="158">
        <v>1010366</v>
      </c>
      <c r="F409" s="158" t="s">
        <v>357</v>
      </c>
      <c r="G409" s="157" t="s">
        <v>358</v>
      </c>
      <c r="H409" s="128">
        <v>4</v>
      </c>
      <c r="I409" s="128">
        <v>4</v>
      </c>
      <c r="J409" s="128"/>
      <c r="K409" s="128">
        <v>4</v>
      </c>
      <c r="L409" s="128">
        <v>4</v>
      </c>
    </row>
    <row r="410" spans="1:12">
      <c r="A410" s="159">
        <v>36882</v>
      </c>
      <c r="B410" s="160">
        <v>244</v>
      </c>
      <c r="C410" s="161" t="s">
        <v>361</v>
      </c>
      <c r="D410" s="162">
        <v>265646</v>
      </c>
      <c r="E410" s="162" t="s">
        <v>362</v>
      </c>
      <c r="F410" s="129" t="s">
        <v>357</v>
      </c>
      <c r="G410" s="162" t="s">
        <v>358</v>
      </c>
      <c r="H410" s="160">
        <v>2</v>
      </c>
      <c r="I410" s="160">
        <v>2</v>
      </c>
      <c r="J410" s="160"/>
      <c r="K410" s="160">
        <v>2</v>
      </c>
      <c r="L410" s="160">
        <v>2</v>
      </c>
    </row>
    <row r="411" spans="1:12">
      <c r="A411" s="143">
        <v>41796</v>
      </c>
      <c r="B411" s="128">
        <v>248</v>
      </c>
      <c r="C411" s="129" t="s">
        <v>372</v>
      </c>
      <c r="D411" s="130">
        <v>287852</v>
      </c>
      <c r="E411" s="130">
        <v>1011456</v>
      </c>
      <c r="F411" s="129" t="s">
        <v>369</v>
      </c>
      <c r="G411" s="129" t="s">
        <v>370</v>
      </c>
      <c r="H411" s="160">
        <v>5</v>
      </c>
      <c r="I411" s="160">
        <v>5</v>
      </c>
      <c r="J411" s="160"/>
      <c r="K411" s="160">
        <v>5</v>
      </c>
      <c r="L411" s="160">
        <v>5</v>
      </c>
    </row>
    <row r="412" spans="1:12">
      <c r="A412" s="153">
        <v>41434</v>
      </c>
      <c r="B412" s="128">
        <v>249</v>
      </c>
      <c r="C412" s="129" t="s">
        <v>373</v>
      </c>
      <c r="D412" s="130">
        <v>286179</v>
      </c>
      <c r="E412" s="130">
        <v>1010850</v>
      </c>
      <c r="F412" s="129" t="s">
        <v>369</v>
      </c>
      <c r="G412" s="129" t="s">
        <v>370</v>
      </c>
      <c r="H412" s="160">
        <v>3</v>
      </c>
      <c r="I412" s="160">
        <v>3</v>
      </c>
      <c r="J412" s="160"/>
      <c r="K412" s="160">
        <v>3</v>
      </c>
      <c r="L412" s="160">
        <v>3</v>
      </c>
    </row>
    <row r="413" spans="1:12">
      <c r="A413" s="178"/>
      <c r="B413" s="167"/>
      <c r="C413" s="154"/>
      <c r="D413" s="173"/>
      <c r="E413" s="154"/>
      <c r="F413" s="140"/>
      <c r="G413" s="154"/>
      <c r="H413" s="160"/>
      <c r="I413" s="160"/>
      <c r="J413" s="160"/>
      <c r="K413" s="160"/>
      <c r="L413" s="160"/>
    </row>
    <row r="414" spans="1:12">
      <c r="A414" s="153"/>
      <c r="B414" s="128"/>
      <c r="C414" s="129"/>
      <c r="D414" s="130"/>
      <c r="E414" s="130"/>
      <c r="F414" s="130"/>
      <c r="G414" s="129"/>
      <c r="H414" s="156"/>
      <c r="I414" s="156"/>
      <c r="J414" s="156"/>
      <c r="K414" s="156"/>
      <c r="L414" s="156"/>
    </row>
    <row r="415" spans="1:12">
      <c r="A415" s="201"/>
      <c r="B415" s="132"/>
      <c r="C415" s="133"/>
      <c r="D415" s="136"/>
      <c r="E415" s="133"/>
      <c r="F415" s="133"/>
      <c r="G415" s="133"/>
      <c r="H415" s="132"/>
      <c r="I415" s="132"/>
      <c r="J415" s="132"/>
      <c r="K415" s="132"/>
      <c r="L415" s="132"/>
    </row>
    <row r="416" spans="1:1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</row>
    <row r="417" spans="1:12" ht="16.5" thickBot="1">
      <c r="A417" s="118" t="s">
        <v>68</v>
      </c>
      <c r="B417" s="118"/>
      <c r="C417" s="119" t="s">
        <v>232</v>
      </c>
      <c r="D417" s="120"/>
      <c r="E417" s="120"/>
      <c r="F417" s="120"/>
      <c r="G417" s="121"/>
      <c r="H417" s="122"/>
      <c r="I417" s="122"/>
      <c r="J417" s="123"/>
      <c r="K417" s="123"/>
      <c r="L417" s="123"/>
    </row>
    <row r="418" spans="1:12" ht="30.75" thickBot="1">
      <c r="A418" s="124" t="s">
        <v>23</v>
      </c>
      <c r="B418" s="124" t="s">
        <v>24</v>
      </c>
      <c r="C418" s="124" t="s">
        <v>0</v>
      </c>
      <c r="D418" s="124" t="s">
        <v>1</v>
      </c>
      <c r="E418" s="124" t="s">
        <v>2</v>
      </c>
      <c r="F418" s="124" t="s">
        <v>22</v>
      </c>
      <c r="G418" s="125" t="s">
        <v>3</v>
      </c>
      <c r="H418" s="124" t="s">
        <v>111</v>
      </c>
      <c r="I418" s="124" t="s">
        <v>112</v>
      </c>
      <c r="J418" s="124"/>
      <c r="K418" s="126" t="s">
        <v>113</v>
      </c>
      <c r="L418" s="126" t="s">
        <v>114</v>
      </c>
    </row>
    <row r="419" spans="1:12">
      <c r="A419" s="153">
        <v>41544</v>
      </c>
      <c r="B419" s="128">
        <v>223</v>
      </c>
      <c r="C419" s="129" t="s">
        <v>322</v>
      </c>
      <c r="D419" s="130">
        <v>286182</v>
      </c>
      <c r="E419" s="130">
        <v>1010891</v>
      </c>
      <c r="F419" s="130" t="s">
        <v>323</v>
      </c>
      <c r="G419" s="129" t="s">
        <v>324</v>
      </c>
      <c r="H419" s="202" t="s">
        <v>486</v>
      </c>
      <c r="I419" s="202" t="s">
        <v>486</v>
      </c>
      <c r="J419" s="182"/>
      <c r="K419" s="192" t="s">
        <v>486</v>
      </c>
      <c r="L419" s="192" t="s">
        <v>486</v>
      </c>
    </row>
    <row r="420" spans="1:12">
      <c r="A420" s="159">
        <v>42272</v>
      </c>
      <c r="B420" s="160">
        <v>209</v>
      </c>
      <c r="C420" s="161" t="s">
        <v>296</v>
      </c>
      <c r="D420" s="162">
        <v>288639</v>
      </c>
      <c r="E420" s="162">
        <v>1011250</v>
      </c>
      <c r="F420" s="129" t="s">
        <v>297</v>
      </c>
      <c r="G420" s="161" t="s">
        <v>298</v>
      </c>
      <c r="H420" s="157"/>
      <c r="I420" s="156">
        <v>3</v>
      </c>
      <c r="J420" s="182"/>
      <c r="K420" s="189" t="s">
        <v>487</v>
      </c>
      <c r="L420" s="189" t="s">
        <v>487</v>
      </c>
    </row>
    <row r="421" spans="1:12">
      <c r="A421" s="159">
        <v>36882</v>
      </c>
      <c r="B421" s="160">
        <v>244</v>
      </c>
      <c r="C421" s="161" t="s">
        <v>361</v>
      </c>
      <c r="D421" s="162">
        <v>265646</v>
      </c>
      <c r="E421" s="162" t="s">
        <v>362</v>
      </c>
      <c r="F421" s="129" t="s">
        <v>357</v>
      </c>
      <c r="G421" s="162" t="s">
        <v>358</v>
      </c>
      <c r="H421" s="203" t="s">
        <v>487</v>
      </c>
      <c r="I421" s="203" t="s">
        <v>487</v>
      </c>
      <c r="J421" s="182"/>
      <c r="K421" s="182"/>
      <c r="L421" s="181">
        <v>3</v>
      </c>
    </row>
    <row r="423" spans="1:1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</row>
    <row r="425" spans="1:12" ht="16.5" thickBot="1">
      <c r="A425" s="118" t="s">
        <v>69</v>
      </c>
      <c r="B425" s="118"/>
      <c r="C425" s="119" t="s">
        <v>158</v>
      </c>
      <c r="D425" s="120"/>
      <c r="E425" s="120"/>
      <c r="F425" s="120"/>
      <c r="G425" s="121"/>
      <c r="H425" s="122"/>
      <c r="I425" s="122"/>
      <c r="J425" s="123"/>
      <c r="K425" s="123"/>
      <c r="L425" s="123"/>
    </row>
    <row r="426" spans="1:12" ht="30.75" thickBot="1">
      <c r="A426" s="124" t="s">
        <v>23</v>
      </c>
      <c r="B426" s="124" t="s">
        <v>24</v>
      </c>
      <c r="C426" s="124" t="s">
        <v>0</v>
      </c>
      <c r="D426" s="124" t="s">
        <v>1</v>
      </c>
      <c r="E426" s="124" t="s">
        <v>2</v>
      </c>
      <c r="F426" s="124" t="s">
        <v>22</v>
      </c>
      <c r="G426" s="125" t="s">
        <v>3</v>
      </c>
      <c r="H426" s="124" t="s">
        <v>111</v>
      </c>
      <c r="I426" s="124" t="s">
        <v>112</v>
      </c>
      <c r="J426" s="124"/>
      <c r="K426" s="126" t="s">
        <v>113</v>
      </c>
      <c r="L426" s="126" t="s">
        <v>114</v>
      </c>
    </row>
    <row r="427" spans="1:12">
      <c r="A427" s="164">
        <v>42674</v>
      </c>
      <c r="B427" s="160">
        <v>201</v>
      </c>
      <c r="C427" s="161" t="s">
        <v>427</v>
      </c>
      <c r="D427" s="162">
        <v>289791</v>
      </c>
      <c r="E427" s="161">
        <v>1011424</v>
      </c>
      <c r="F427" s="161" t="s">
        <v>288</v>
      </c>
      <c r="G427" s="161" t="s">
        <v>287</v>
      </c>
      <c r="H427" s="128">
        <v>1</v>
      </c>
      <c r="I427" s="128">
        <v>1</v>
      </c>
      <c r="J427" s="128"/>
      <c r="K427" s="128">
        <v>1</v>
      </c>
      <c r="L427" s="128">
        <v>1</v>
      </c>
    </row>
    <row r="428" spans="1:12">
      <c r="A428" s="153">
        <v>42396</v>
      </c>
      <c r="B428" s="128">
        <v>278</v>
      </c>
      <c r="C428" s="129" t="s">
        <v>404</v>
      </c>
      <c r="D428" s="130">
        <v>290244</v>
      </c>
      <c r="E428" s="130">
        <v>1011440</v>
      </c>
      <c r="F428" s="141" t="s">
        <v>403</v>
      </c>
      <c r="G428" s="140" t="s">
        <v>298</v>
      </c>
      <c r="H428" s="128">
        <v>2</v>
      </c>
      <c r="I428" s="128">
        <v>2</v>
      </c>
      <c r="J428" s="128"/>
      <c r="K428" s="128">
        <v>2</v>
      </c>
      <c r="L428" s="128">
        <v>2</v>
      </c>
    </row>
    <row r="429" spans="1:12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</row>
    <row r="430" spans="1:1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</row>
    <row r="432" spans="1:12" ht="16.5" thickBot="1">
      <c r="A432" s="118" t="s">
        <v>70</v>
      </c>
      <c r="B432" s="118"/>
      <c r="C432" s="119" t="s">
        <v>159</v>
      </c>
      <c r="D432" s="120"/>
      <c r="E432" s="120"/>
      <c r="F432" s="120"/>
      <c r="G432" s="121"/>
      <c r="H432" s="122"/>
      <c r="I432" s="122"/>
      <c r="J432" s="123"/>
      <c r="K432" s="123"/>
      <c r="L432" s="123"/>
    </row>
    <row r="433" spans="1:12" ht="30.75" thickBot="1">
      <c r="A433" s="124" t="s">
        <v>23</v>
      </c>
      <c r="B433" s="124" t="s">
        <v>24</v>
      </c>
      <c r="C433" s="124" t="s">
        <v>0</v>
      </c>
      <c r="D433" s="124" t="s">
        <v>1</v>
      </c>
      <c r="E433" s="124" t="s">
        <v>2</v>
      </c>
      <c r="F433" s="124" t="s">
        <v>22</v>
      </c>
      <c r="G433" s="125" t="s">
        <v>3</v>
      </c>
      <c r="H433" s="124" t="s">
        <v>111</v>
      </c>
      <c r="I433" s="124" t="s">
        <v>112</v>
      </c>
      <c r="J433" s="124"/>
      <c r="K433" s="126" t="s">
        <v>113</v>
      </c>
      <c r="L433" s="126" t="s">
        <v>114</v>
      </c>
    </row>
    <row r="434" spans="1:12">
      <c r="A434" s="153">
        <v>42439</v>
      </c>
      <c r="B434" s="128">
        <v>202</v>
      </c>
      <c r="C434" s="129" t="s">
        <v>289</v>
      </c>
      <c r="D434" s="130">
        <v>289265</v>
      </c>
      <c r="E434" s="130">
        <v>1011307</v>
      </c>
      <c r="F434" s="141" t="s">
        <v>286</v>
      </c>
      <c r="G434" s="140" t="s">
        <v>287</v>
      </c>
      <c r="H434" s="128">
        <v>1</v>
      </c>
      <c r="I434" s="128">
        <v>1</v>
      </c>
      <c r="J434" s="128"/>
      <c r="K434" s="128">
        <v>1</v>
      </c>
      <c r="L434" s="128">
        <v>1</v>
      </c>
    </row>
    <row r="435" spans="1:12">
      <c r="A435" s="159"/>
      <c r="B435" s="160"/>
      <c r="C435" s="161"/>
      <c r="D435" s="162"/>
      <c r="E435" s="162"/>
      <c r="F435" s="173"/>
      <c r="G435" s="154"/>
      <c r="H435" s="128"/>
      <c r="I435" s="128"/>
      <c r="J435" s="128"/>
      <c r="K435" s="128"/>
      <c r="L435" s="128"/>
    </row>
    <row r="436" spans="1:12">
      <c r="A436" s="133"/>
      <c r="B436" s="132"/>
      <c r="C436" s="133"/>
      <c r="D436" s="133"/>
      <c r="E436" s="133"/>
      <c r="F436" s="133"/>
      <c r="G436" s="133"/>
      <c r="H436" s="132"/>
      <c r="I436" s="132"/>
      <c r="J436" s="132"/>
      <c r="K436" s="132"/>
      <c r="L436" s="132"/>
    </row>
    <row r="437" spans="1:12">
      <c r="A437" s="133"/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</row>
    <row r="438" spans="1:12" ht="16.5" thickBot="1">
      <c r="A438" s="118" t="s">
        <v>71</v>
      </c>
      <c r="B438" s="118"/>
      <c r="C438" s="119" t="s">
        <v>160</v>
      </c>
      <c r="D438" s="120"/>
      <c r="E438" s="120"/>
      <c r="F438" s="120"/>
      <c r="G438" s="121"/>
      <c r="H438" s="122"/>
      <c r="I438" s="122"/>
      <c r="J438" s="123"/>
      <c r="K438" s="123"/>
      <c r="L438" s="123"/>
    </row>
    <row r="439" spans="1:12" ht="30.75" thickBot="1">
      <c r="A439" s="124" t="s">
        <v>23</v>
      </c>
      <c r="B439" s="124" t="s">
        <v>24</v>
      </c>
      <c r="C439" s="124" t="s">
        <v>0</v>
      </c>
      <c r="D439" s="124" t="s">
        <v>1</v>
      </c>
      <c r="E439" s="124" t="s">
        <v>2</v>
      </c>
      <c r="F439" s="124" t="s">
        <v>22</v>
      </c>
      <c r="G439" s="125" t="s">
        <v>3</v>
      </c>
      <c r="H439" s="124" t="s">
        <v>111</v>
      </c>
      <c r="I439" s="124" t="s">
        <v>112</v>
      </c>
      <c r="J439" s="124"/>
      <c r="K439" s="126" t="s">
        <v>113</v>
      </c>
      <c r="L439" s="126" t="s">
        <v>114</v>
      </c>
    </row>
    <row r="440" spans="1:12">
      <c r="A440" s="159">
        <v>42077</v>
      </c>
      <c r="B440" s="160">
        <v>203</v>
      </c>
      <c r="C440" s="161" t="s">
        <v>290</v>
      </c>
      <c r="D440" s="162">
        <v>288025</v>
      </c>
      <c r="E440" s="162">
        <v>101112</v>
      </c>
      <c r="F440" s="173" t="s">
        <v>286</v>
      </c>
      <c r="G440" s="154" t="s">
        <v>287</v>
      </c>
      <c r="H440" s="128">
        <v>1</v>
      </c>
      <c r="I440" s="128">
        <v>1</v>
      </c>
      <c r="J440" s="128"/>
      <c r="K440" s="128">
        <v>1</v>
      </c>
      <c r="L440" s="128">
        <v>1</v>
      </c>
    </row>
    <row r="441" spans="1:12">
      <c r="A441" s="204"/>
      <c r="B441" s="128"/>
      <c r="C441" s="129"/>
      <c r="D441" s="130"/>
      <c r="E441" s="130"/>
      <c r="F441" s="129"/>
      <c r="G441" s="129"/>
      <c r="H441" s="128"/>
      <c r="I441" s="128"/>
      <c r="J441" s="128"/>
      <c r="K441" s="128"/>
      <c r="L441" s="128"/>
    </row>
    <row r="442" spans="1:12">
      <c r="A442" s="163"/>
      <c r="B442" s="132"/>
      <c r="C442" s="133"/>
      <c r="D442" s="136"/>
      <c r="E442" s="136"/>
      <c r="F442" s="133"/>
      <c r="G442" s="133"/>
      <c r="H442" s="132"/>
      <c r="I442" s="132"/>
      <c r="J442" s="132"/>
      <c r="K442" s="132"/>
      <c r="L442" s="132"/>
    </row>
    <row r="444" spans="1:12" ht="16.5" thickBot="1">
      <c r="A444" s="118" t="s">
        <v>72</v>
      </c>
      <c r="B444" s="118"/>
      <c r="C444" s="119" t="s">
        <v>161</v>
      </c>
      <c r="D444" s="120"/>
      <c r="E444" s="120"/>
      <c r="F444" s="120"/>
      <c r="G444" s="121"/>
      <c r="H444" s="122"/>
      <c r="I444" s="122"/>
      <c r="J444" s="123"/>
      <c r="K444" s="123"/>
      <c r="L444" s="123"/>
    </row>
    <row r="445" spans="1:12" ht="30.75" thickBot="1">
      <c r="A445" s="124" t="s">
        <v>23</v>
      </c>
      <c r="B445" s="124" t="s">
        <v>24</v>
      </c>
      <c r="C445" s="124" t="s">
        <v>0</v>
      </c>
      <c r="D445" s="124" t="s">
        <v>1</v>
      </c>
      <c r="E445" s="124" t="s">
        <v>2</v>
      </c>
      <c r="F445" s="124" t="s">
        <v>22</v>
      </c>
      <c r="G445" s="125" t="s">
        <v>3</v>
      </c>
      <c r="H445" s="124" t="s">
        <v>111</v>
      </c>
      <c r="I445" s="205" t="s">
        <v>112</v>
      </c>
      <c r="J445" s="205"/>
      <c r="K445" s="126" t="s">
        <v>113</v>
      </c>
      <c r="L445" s="126" t="s">
        <v>114</v>
      </c>
    </row>
    <row r="446" spans="1:12">
      <c r="A446" s="143">
        <v>40813</v>
      </c>
      <c r="B446" s="139">
        <v>231</v>
      </c>
      <c r="C446" s="129" t="s">
        <v>339</v>
      </c>
      <c r="D446" s="130">
        <v>282937</v>
      </c>
      <c r="E446" s="130">
        <v>10106217</v>
      </c>
      <c r="F446" s="129" t="s">
        <v>340</v>
      </c>
      <c r="G446" s="129" t="s">
        <v>341</v>
      </c>
      <c r="H446" s="128">
        <v>3</v>
      </c>
      <c r="I446" s="128">
        <v>3</v>
      </c>
      <c r="J446" s="128"/>
      <c r="K446" s="128">
        <v>3</v>
      </c>
      <c r="L446" s="128">
        <v>3</v>
      </c>
    </row>
    <row r="447" spans="1:12">
      <c r="A447" s="159">
        <v>40771</v>
      </c>
      <c r="B447" s="167">
        <v>255</v>
      </c>
      <c r="C447" s="161" t="s">
        <v>355</v>
      </c>
      <c r="D447" s="162">
        <v>282936</v>
      </c>
      <c r="E447" s="161">
        <v>1010621</v>
      </c>
      <c r="F447" s="129" t="s">
        <v>340</v>
      </c>
      <c r="G447" s="129" t="s">
        <v>343</v>
      </c>
      <c r="H447" s="128">
        <v>1</v>
      </c>
      <c r="I447" s="128">
        <v>1</v>
      </c>
      <c r="J447" s="128"/>
      <c r="K447" s="128">
        <v>1</v>
      </c>
      <c r="L447" s="128">
        <v>1</v>
      </c>
    </row>
    <row r="448" spans="1:12">
      <c r="A448" s="153">
        <v>40651</v>
      </c>
      <c r="B448" s="128">
        <v>258</v>
      </c>
      <c r="C448" s="129" t="s">
        <v>382</v>
      </c>
      <c r="D448" s="130">
        <v>282725</v>
      </c>
      <c r="E448" s="129">
        <v>1010618</v>
      </c>
      <c r="F448" s="129" t="s">
        <v>340</v>
      </c>
      <c r="G448" s="129" t="s">
        <v>343</v>
      </c>
      <c r="H448" s="128">
        <v>2</v>
      </c>
      <c r="I448" s="128">
        <v>2</v>
      </c>
      <c r="J448" s="128"/>
      <c r="K448" s="128">
        <v>2</v>
      </c>
      <c r="L448" s="128">
        <v>2</v>
      </c>
    </row>
    <row r="449" spans="1:1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</row>
    <row r="451" spans="1:12" ht="16.5" thickBot="1">
      <c r="A451" s="118" t="s">
        <v>73</v>
      </c>
      <c r="B451" s="118"/>
      <c r="C451" s="119" t="s">
        <v>125</v>
      </c>
      <c r="D451" s="120"/>
      <c r="E451" s="120"/>
      <c r="F451" s="120"/>
      <c r="G451" s="121"/>
      <c r="H451" s="122"/>
      <c r="I451" s="122"/>
      <c r="J451" s="123"/>
      <c r="K451" s="123"/>
      <c r="L451" s="123"/>
    </row>
    <row r="452" spans="1:12" ht="30.75" thickBot="1">
      <c r="A452" s="124" t="s">
        <v>23</v>
      </c>
      <c r="B452" s="124" t="s">
        <v>24</v>
      </c>
      <c r="C452" s="124" t="s">
        <v>0</v>
      </c>
      <c r="D452" s="124" t="s">
        <v>1</v>
      </c>
      <c r="E452" s="124" t="s">
        <v>2</v>
      </c>
      <c r="F452" s="124" t="s">
        <v>22</v>
      </c>
      <c r="G452" s="125" t="s">
        <v>3</v>
      </c>
      <c r="H452" s="124" t="s">
        <v>111</v>
      </c>
      <c r="I452" s="124" t="s">
        <v>112</v>
      </c>
      <c r="J452" s="205"/>
      <c r="K452" s="206" t="s">
        <v>113</v>
      </c>
      <c r="L452" s="126" t="s">
        <v>114</v>
      </c>
    </row>
    <row r="453" spans="1:12">
      <c r="A453" s="164">
        <v>42674</v>
      </c>
      <c r="B453" s="160">
        <v>201</v>
      </c>
      <c r="C453" s="161" t="s">
        <v>427</v>
      </c>
      <c r="D453" s="162">
        <v>289791</v>
      </c>
      <c r="E453" s="161">
        <v>1011424</v>
      </c>
      <c r="F453" s="161" t="s">
        <v>288</v>
      </c>
      <c r="G453" s="161" t="s">
        <v>287</v>
      </c>
      <c r="H453" s="202" t="s">
        <v>235</v>
      </c>
      <c r="I453" s="202" t="s">
        <v>235</v>
      </c>
      <c r="J453" s="182"/>
      <c r="K453" s="207" t="s">
        <v>235</v>
      </c>
      <c r="L453" s="207" t="s">
        <v>235</v>
      </c>
    </row>
    <row r="454" spans="1:12">
      <c r="A454" s="153">
        <v>42439</v>
      </c>
      <c r="B454" s="128">
        <v>202</v>
      </c>
      <c r="C454" s="129" t="s">
        <v>289</v>
      </c>
      <c r="D454" s="130">
        <v>289265</v>
      </c>
      <c r="E454" s="130">
        <v>1011307</v>
      </c>
      <c r="F454" s="141" t="s">
        <v>286</v>
      </c>
      <c r="G454" s="140" t="s">
        <v>287</v>
      </c>
      <c r="H454" s="157"/>
      <c r="I454" s="156">
        <v>3</v>
      </c>
      <c r="J454" s="182"/>
      <c r="K454" s="181"/>
      <c r="L454" s="181">
        <v>3</v>
      </c>
    </row>
    <row r="455" spans="1:12">
      <c r="A455" s="159">
        <v>42077</v>
      </c>
      <c r="B455" s="160">
        <v>203</v>
      </c>
      <c r="C455" s="161" t="s">
        <v>290</v>
      </c>
      <c r="D455" s="162">
        <v>288025</v>
      </c>
      <c r="E455" s="162">
        <v>101112</v>
      </c>
      <c r="F455" s="173" t="s">
        <v>286</v>
      </c>
      <c r="G455" s="154" t="s">
        <v>287</v>
      </c>
      <c r="H455" s="157"/>
      <c r="I455" s="156">
        <v>5</v>
      </c>
      <c r="J455" s="182"/>
      <c r="K455" s="208" t="s">
        <v>236</v>
      </c>
      <c r="L455" s="208" t="s">
        <v>236</v>
      </c>
    </row>
    <row r="456" spans="1:12">
      <c r="A456" s="159">
        <v>40771</v>
      </c>
      <c r="B456" s="167">
        <v>255</v>
      </c>
      <c r="C456" s="161" t="s">
        <v>355</v>
      </c>
      <c r="D456" s="162">
        <v>282936</v>
      </c>
      <c r="E456" s="161">
        <v>1010621</v>
      </c>
      <c r="F456" s="129" t="s">
        <v>340</v>
      </c>
      <c r="G456" s="129" t="s">
        <v>343</v>
      </c>
      <c r="H456" s="203" t="s">
        <v>236</v>
      </c>
      <c r="I456" s="203" t="s">
        <v>236</v>
      </c>
      <c r="J456" s="182"/>
      <c r="K456" s="181"/>
      <c r="L456" s="181">
        <v>4</v>
      </c>
    </row>
    <row r="457" spans="1:12">
      <c r="A457" s="153">
        <v>40651</v>
      </c>
      <c r="B457" s="128">
        <v>258</v>
      </c>
      <c r="C457" s="129" t="s">
        <v>382</v>
      </c>
      <c r="D457" s="130">
        <v>282725</v>
      </c>
      <c r="E457" s="129">
        <v>1010618</v>
      </c>
      <c r="F457" s="129" t="s">
        <v>340</v>
      </c>
      <c r="G457" s="129" t="s">
        <v>343</v>
      </c>
      <c r="H457" s="157"/>
      <c r="I457" s="156">
        <v>6</v>
      </c>
      <c r="J457" s="182"/>
      <c r="K457" s="181"/>
      <c r="L457" s="181">
        <v>6</v>
      </c>
    </row>
    <row r="458" spans="1:12">
      <c r="A458" s="153">
        <v>42396</v>
      </c>
      <c r="B458" s="128">
        <v>278</v>
      </c>
      <c r="C458" s="129" t="s">
        <v>404</v>
      </c>
      <c r="D458" s="130">
        <v>290244</v>
      </c>
      <c r="E458" s="130">
        <v>1011440</v>
      </c>
      <c r="F458" s="141" t="s">
        <v>403</v>
      </c>
      <c r="G458" s="140" t="s">
        <v>298</v>
      </c>
      <c r="H458" s="157"/>
      <c r="I458" s="156">
        <v>4</v>
      </c>
      <c r="J458" s="182"/>
      <c r="K458" s="181"/>
      <c r="L458" s="181">
        <v>5</v>
      </c>
    </row>
    <row r="459" spans="1:12">
      <c r="A459" s="153"/>
      <c r="B459" s="128"/>
      <c r="C459" s="129"/>
      <c r="D459" s="130"/>
      <c r="E459" s="129"/>
      <c r="F459" s="129"/>
      <c r="G459" s="129"/>
      <c r="H459" s="157"/>
      <c r="I459" s="156"/>
      <c r="J459" s="182"/>
      <c r="K459" s="181"/>
      <c r="L459" s="181"/>
    </row>
    <row r="462" spans="1:12" ht="16.5" thickBot="1">
      <c r="A462" s="118" t="s">
        <v>74</v>
      </c>
      <c r="B462" s="118"/>
      <c r="C462" s="119" t="s">
        <v>162</v>
      </c>
      <c r="D462" s="120"/>
      <c r="E462" s="120"/>
      <c r="F462" s="120"/>
      <c r="G462" s="121"/>
      <c r="H462" s="122"/>
      <c r="I462" s="122"/>
      <c r="J462" s="123"/>
      <c r="K462" s="123"/>
      <c r="L462" s="123"/>
    </row>
    <row r="463" spans="1:12" ht="30.75" thickBot="1">
      <c r="A463" s="124" t="s">
        <v>23</v>
      </c>
      <c r="B463" s="124" t="s">
        <v>24</v>
      </c>
      <c r="C463" s="124" t="s">
        <v>0</v>
      </c>
      <c r="D463" s="124" t="s">
        <v>1</v>
      </c>
      <c r="E463" s="124" t="s">
        <v>2</v>
      </c>
      <c r="F463" s="124" t="s">
        <v>22</v>
      </c>
      <c r="G463" s="125" t="s">
        <v>3</v>
      </c>
      <c r="H463" s="124" t="s">
        <v>111</v>
      </c>
      <c r="I463" s="205" t="s">
        <v>112</v>
      </c>
      <c r="J463" s="205"/>
      <c r="K463" s="126" t="s">
        <v>113</v>
      </c>
      <c r="L463" s="126" t="s">
        <v>114</v>
      </c>
    </row>
    <row r="464" spans="1:12">
      <c r="A464" s="164">
        <v>42696</v>
      </c>
      <c r="B464" s="160">
        <v>204</v>
      </c>
      <c r="C464" s="161" t="s">
        <v>291</v>
      </c>
      <c r="D464" s="162">
        <v>290007</v>
      </c>
      <c r="E464" s="161">
        <v>1011425</v>
      </c>
      <c r="F464" s="173" t="s">
        <v>286</v>
      </c>
      <c r="G464" s="154" t="s">
        <v>287</v>
      </c>
      <c r="H464" s="128">
        <v>1</v>
      </c>
      <c r="I464" s="128">
        <v>1</v>
      </c>
      <c r="J464" s="129"/>
      <c r="K464" s="128">
        <v>1</v>
      </c>
      <c r="L464" s="128">
        <v>1</v>
      </c>
    </row>
    <row r="465" spans="1:12">
      <c r="A465" s="159"/>
      <c r="B465" s="167"/>
      <c r="C465" s="161"/>
      <c r="D465" s="162"/>
      <c r="E465" s="161"/>
      <c r="F465" s="129"/>
      <c r="G465" s="129"/>
      <c r="H465" s="128"/>
      <c r="I465" s="128"/>
      <c r="J465" s="129"/>
      <c r="K465" s="128"/>
      <c r="L465" s="128"/>
    </row>
    <row r="466" spans="1:12">
      <c r="A466" s="209"/>
      <c r="B466" s="128"/>
      <c r="C466" s="129"/>
      <c r="D466" s="130"/>
      <c r="E466" s="130"/>
      <c r="F466" s="129"/>
      <c r="G466" s="129"/>
      <c r="H466" s="128"/>
      <c r="I466" s="128"/>
      <c r="J466" s="129"/>
      <c r="K466" s="128"/>
      <c r="L466" s="128"/>
    </row>
    <row r="467" spans="1:12">
      <c r="A467" s="210"/>
      <c r="B467" s="132"/>
      <c r="C467" s="133"/>
      <c r="D467" s="136"/>
      <c r="E467" s="136"/>
      <c r="F467" s="133"/>
      <c r="G467" s="133"/>
      <c r="H467" s="133"/>
      <c r="I467" s="133"/>
      <c r="J467" s="133"/>
      <c r="K467" s="133"/>
      <c r="L467" s="133"/>
    </row>
    <row r="468" spans="1:12">
      <c r="A468" s="210"/>
      <c r="B468" s="132"/>
      <c r="C468" s="133"/>
      <c r="D468" s="136"/>
      <c r="E468" s="136"/>
      <c r="F468" s="133"/>
      <c r="G468" s="133"/>
      <c r="H468" s="133"/>
      <c r="I468" s="133"/>
      <c r="J468" s="133"/>
      <c r="K468" s="133"/>
      <c r="L468" s="133"/>
    </row>
    <row r="470" spans="1:12" ht="16.5" thickBot="1">
      <c r="A470" s="118" t="s">
        <v>76</v>
      </c>
      <c r="B470" s="118"/>
      <c r="C470" s="119" t="s">
        <v>163</v>
      </c>
      <c r="D470" s="120"/>
      <c r="E470" s="120"/>
      <c r="F470" s="120"/>
      <c r="G470" s="121"/>
      <c r="H470" s="122"/>
      <c r="I470" s="122"/>
      <c r="J470" s="123"/>
      <c r="K470" s="123"/>
      <c r="L470" s="123"/>
    </row>
    <row r="471" spans="1:12" ht="30.75" thickBot="1">
      <c r="A471" s="124" t="s">
        <v>23</v>
      </c>
      <c r="B471" s="124" t="s">
        <v>24</v>
      </c>
      <c r="C471" s="124" t="s">
        <v>0</v>
      </c>
      <c r="D471" s="124" t="s">
        <v>1</v>
      </c>
      <c r="E471" s="124" t="s">
        <v>2</v>
      </c>
      <c r="F471" s="124" t="s">
        <v>22</v>
      </c>
      <c r="G471" s="125" t="s">
        <v>3</v>
      </c>
      <c r="H471" s="124" t="s">
        <v>111</v>
      </c>
      <c r="I471" s="124" t="s">
        <v>112</v>
      </c>
      <c r="J471" s="124"/>
      <c r="K471" s="126" t="s">
        <v>113</v>
      </c>
      <c r="L471" s="126" t="s">
        <v>114</v>
      </c>
    </row>
    <row r="472" spans="1:12">
      <c r="A472" s="164">
        <v>42539</v>
      </c>
      <c r="B472" s="139">
        <v>232</v>
      </c>
      <c r="C472" s="162" t="s">
        <v>342</v>
      </c>
      <c r="D472" s="162">
        <v>289486</v>
      </c>
      <c r="E472" s="162">
        <v>1011347</v>
      </c>
      <c r="F472" s="161" t="s">
        <v>340</v>
      </c>
      <c r="G472" s="161" t="s">
        <v>343</v>
      </c>
      <c r="H472" s="160">
        <v>1</v>
      </c>
      <c r="I472" s="160">
        <v>1</v>
      </c>
      <c r="J472" s="160"/>
      <c r="K472" s="128">
        <v>1</v>
      </c>
      <c r="L472" s="128">
        <v>1</v>
      </c>
    </row>
    <row r="473" spans="1:12">
      <c r="A473" s="153">
        <v>42450</v>
      </c>
      <c r="B473" s="139">
        <v>236</v>
      </c>
      <c r="C473" s="129" t="s">
        <v>348</v>
      </c>
      <c r="D473" s="130">
        <v>289484</v>
      </c>
      <c r="E473" s="179">
        <v>1011348</v>
      </c>
      <c r="F473" s="129" t="s">
        <v>340</v>
      </c>
      <c r="G473" s="129" t="s">
        <v>343</v>
      </c>
      <c r="H473" s="160">
        <v>2</v>
      </c>
      <c r="I473" s="160">
        <v>2</v>
      </c>
      <c r="J473" s="160"/>
      <c r="K473" s="128">
        <v>2</v>
      </c>
      <c r="L473" s="128">
        <v>2</v>
      </c>
    </row>
    <row r="474" spans="1:12">
      <c r="A474" s="159"/>
      <c r="B474" s="160"/>
      <c r="C474" s="161"/>
      <c r="D474" s="162"/>
      <c r="E474" s="162"/>
      <c r="F474" s="161"/>
      <c r="G474" s="161"/>
      <c r="H474" s="160"/>
      <c r="I474" s="160"/>
      <c r="J474" s="160"/>
      <c r="K474" s="128"/>
      <c r="L474" s="128"/>
    </row>
    <row r="475" spans="1:1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</row>
    <row r="477" spans="1:12" ht="16.5" thickBot="1">
      <c r="A477" s="118" t="s">
        <v>75</v>
      </c>
      <c r="B477" s="118"/>
      <c r="C477" s="119" t="s">
        <v>164</v>
      </c>
      <c r="D477" s="120"/>
      <c r="E477" s="120"/>
      <c r="F477" s="120"/>
      <c r="G477" s="121"/>
      <c r="H477" s="122"/>
      <c r="I477" s="122"/>
      <c r="J477" s="123"/>
      <c r="K477" s="123"/>
      <c r="L477" s="123"/>
    </row>
    <row r="478" spans="1:12" ht="30.75" thickBot="1">
      <c r="A478" s="124" t="s">
        <v>23</v>
      </c>
      <c r="B478" s="124" t="s">
        <v>24</v>
      </c>
      <c r="C478" s="124" t="s">
        <v>0</v>
      </c>
      <c r="D478" s="124" t="s">
        <v>1</v>
      </c>
      <c r="E478" s="124" t="s">
        <v>2</v>
      </c>
      <c r="F478" s="124" t="s">
        <v>22</v>
      </c>
      <c r="G478" s="125" t="s">
        <v>3</v>
      </c>
      <c r="H478" s="124" t="s">
        <v>111</v>
      </c>
      <c r="I478" s="124" t="s">
        <v>112</v>
      </c>
      <c r="J478" s="124"/>
      <c r="K478" s="126" t="s">
        <v>113</v>
      </c>
      <c r="L478" s="126" t="s">
        <v>114</v>
      </c>
    </row>
    <row r="479" spans="1:12">
      <c r="A479" s="209"/>
      <c r="B479" s="128"/>
      <c r="C479" s="129"/>
      <c r="D479" s="130"/>
      <c r="E479" s="130"/>
      <c r="F479" s="129"/>
      <c r="G479" s="129"/>
      <c r="H479" s="160"/>
      <c r="I479" s="160"/>
      <c r="J479" s="160"/>
      <c r="K479" s="160"/>
      <c r="L479" s="160"/>
    </row>
    <row r="480" spans="1:12">
      <c r="A480" s="172"/>
      <c r="B480" s="160"/>
      <c r="C480" s="161"/>
      <c r="D480" s="162"/>
      <c r="E480" s="162"/>
      <c r="F480" s="161"/>
      <c r="G480" s="161"/>
      <c r="H480" s="160"/>
      <c r="I480" s="160"/>
      <c r="J480" s="160"/>
      <c r="K480" s="160"/>
      <c r="L480" s="160"/>
    </row>
    <row r="481" spans="1:12">
      <c r="A481" s="172"/>
      <c r="B481" s="160"/>
      <c r="C481" s="161"/>
      <c r="D481" s="162"/>
      <c r="E481" s="162"/>
      <c r="F481" s="161"/>
      <c r="G481" s="161"/>
      <c r="H481" s="160"/>
      <c r="I481" s="160"/>
      <c r="J481" s="160"/>
      <c r="K481" s="160"/>
      <c r="L481" s="160"/>
    </row>
    <row r="482" spans="1:12">
      <c r="A482" s="135"/>
      <c r="B482" s="132"/>
      <c r="C482" s="133"/>
      <c r="D482" s="136"/>
      <c r="E482" s="136"/>
      <c r="F482" s="133"/>
      <c r="G482" s="133"/>
      <c r="H482" s="132"/>
      <c r="I482" s="132"/>
      <c r="J482" s="132"/>
      <c r="K482" s="132"/>
      <c r="L482" s="132"/>
    </row>
    <row r="484" spans="1:12" ht="16.5" thickBot="1">
      <c r="A484" s="118" t="s">
        <v>77</v>
      </c>
      <c r="B484" s="118"/>
      <c r="C484" s="119" t="s">
        <v>165</v>
      </c>
      <c r="D484" s="120"/>
      <c r="E484" s="120"/>
      <c r="F484" s="120"/>
      <c r="G484" s="121"/>
      <c r="H484" s="122"/>
      <c r="I484" s="122"/>
      <c r="J484" s="123"/>
      <c r="K484" s="123"/>
      <c r="L484" s="123"/>
    </row>
    <row r="485" spans="1:12" ht="30.75" thickBot="1">
      <c r="A485" s="124" t="s">
        <v>23</v>
      </c>
      <c r="B485" s="124" t="s">
        <v>24</v>
      </c>
      <c r="C485" s="124" t="s">
        <v>0</v>
      </c>
      <c r="D485" s="124" t="s">
        <v>1</v>
      </c>
      <c r="E485" s="124" t="s">
        <v>2</v>
      </c>
      <c r="F485" s="124" t="s">
        <v>22</v>
      </c>
      <c r="G485" s="125" t="s">
        <v>3</v>
      </c>
      <c r="H485" s="124" t="s">
        <v>111</v>
      </c>
      <c r="I485" s="124" t="s">
        <v>112</v>
      </c>
      <c r="J485" s="124"/>
      <c r="K485" s="126" t="s">
        <v>113</v>
      </c>
      <c r="L485" s="126" t="s">
        <v>114</v>
      </c>
    </row>
    <row r="486" spans="1:12" ht="15.75">
      <c r="A486" s="211">
        <v>41596</v>
      </c>
      <c r="B486" s="212">
        <v>214</v>
      </c>
      <c r="C486" s="213" t="s">
        <v>308</v>
      </c>
      <c r="D486" s="214">
        <v>286238</v>
      </c>
      <c r="E486" s="215">
        <v>1011016</v>
      </c>
      <c r="F486" s="213" t="s">
        <v>309</v>
      </c>
      <c r="G486" s="213" t="s">
        <v>310</v>
      </c>
      <c r="H486" s="160">
        <v>1</v>
      </c>
      <c r="I486" s="160">
        <v>1</v>
      </c>
      <c r="J486" s="160"/>
      <c r="K486" s="160">
        <v>1</v>
      </c>
      <c r="L486" s="160">
        <v>1</v>
      </c>
    </row>
    <row r="487" spans="1:12">
      <c r="A487" s="209">
        <v>40512</v>
      </c>
      <c r="B487" s="128">
        <v>238</v>
      </c>
      <c r="C487" s="129" t="s">
        <v>350</v>
      </c>
      <c r="D487" s="130">
        <v>281028</v>
      </c>
      <c r="E487" s="152">
        <v>1010620</v>
      </c>
      <c r="F487" s="129" t="s">
        <v>340</v>
      </c>
      <c r="G487" s="129" t="s">
        <v>343</v>
      </c>
      <c r="H487" s="160">
        <v>2</v>
      </c>
      <c r="I487" s="160">
        <v>2</v>
      </c>
      <c r="J487" s="161"/>
      <c r="K487" s="160">
        <v>3</v>
      </c>
      <c r="L487" s="160">
        <v>3</v>
      </c>
    </row>
    <row r="488" spans="1:12">
      <c r="A488" s="164">
        <v>39179</v>
      </c>
      <c r="B488" s="160">
        <v>269</v>
      </c>
      <c r="C488" s="162" t="s">
        <v>380</v>
      </c>
      <c r="D488" s="162">
        <v>271010</v>
      </c>
      <c r="E488" s="216" t="s">
        <v>381</v>
      </c>
      <c r="F488" s="129" t="s">
        <v>340</v>
      </c>
      <c r="G488" s="129" t="s">
        <v>343</v>
      </c>
      <c r="H488" s="160">
        <v>3</v>
      </c>
      <c r="I488" s="160">
        <v>3</v>
      </c>
      <c r="J488" s="161"/>
      <c r="K488" s="160">
        <v>2</v>
      </c>
      <c r="L488" s="160">
        <v>2</v>
      </c>
    </row>
    <row r="489" spans="1:12">
      <c r="A489" s="217">
        <v>38858</v>
      </c>
      <c r="B489" s="181">
        <v>268</v>
      </c>
      <c r="C489" s="182" t="s">
        <v>399</v>
      </c>
      <c r="D489" s="183">
        <v>267423</v>
      </c>
      <c r="E489" s="218" t="s">
        <v>398</v>
      </c>
      <c r="F489" s="129" t="s">
        <v>340</v>
      </c>
      <c r="G489" s="129" t="s">
        <v>343</v>
      </c>
      <c r="H489" s="156">
        <v>4</v>
      </c>
      <c r="I489" s="156">
        <v>4</v>
      </c>
      <c r="J489" s="157"/>
      <c r="K489" s="156">
        <v>4</v>
      </c>
      <c r="L489" s="156">
        <v>4</v>
      </c>
    </row>
    <row r="491" spans="1:12" ht="16.5" thickBot="1">
      <c r="A491" s="118" t="s">
        <v>78</v>
      </c>
      <c r="B491" s="118"/>
      <c r="C491" s="119" t="s">
        <v>126</v>
      </c>
      <c r="D491" s="120"/>
      <c r="E491" s="120"/>
      <c r="F491" s="120"/>
      <c r="G491" s="121"/>
      <c r="H491" s="122"/>
      <c r="I491" s="122"/>
      <c r="J491" s="123"/>
      <c r="K491" s="123"/>
      <c r="L491" s="123"/>
    </row>
    <row r="492" spans="1:12" ht="30.75" thickBot="1">
      <c r="A492" s="124" t="s">
        <v>23</v>
      </c>
      <c r="B492" s="124" t="s">
        <v>24</v>
      </c>
      <c r="C492" s="124" t="s">
        <v>0</v>
      </c>
      <c r="D492" s="124" t="s">
        <v>1</v>
      </c>
      <c r="E492" s="124" t="s">
        <v>2</v>
      </c>
      <c r="F492" s="124" t="s">
        <v>22</v>
      </c>
      <c r="G492" s="125" t="s">
        <v>3</v>
      </c>
      <c r="H492" s="124" t="s">
        <v>111</v>
      </c>
      <c r="I492" s="124" t="s">
        <v>112</v>
      </c>
      <c r="J492" s="124"/>
      <c r="K492" s="126" t="s">
        <v>113</v>
      </c>
      <c r="L492" s="126" t="s">
        <v>114</v>
      </c>
    </row>
    <row r="493" spans="1:12">
      <c r="A493" s="164">
        <v>42696</v>
      </c>
      <c r="B493" s="160">
        <v>204</v>
      </c>
      <c r="C493" s="161" t="s">
        <v>291</v>
      </c>
      <c r="D493" s="162">
        <v>290007</v>
      </c>
      <c r="E493" s="216">
        <v>1011425</v>
      </c>
      <c r="F493" s="173" t="s">
        <v>286</v>
      </c>
      <c r="G493" s="154" t="s">
        <v>287</v>
      </c>
      <c r="H493" s="157" t="s">
        <v>6</v>
      </c>
      <c r="I493" s="156">
        <v>4</v>
      </c>
      <c r="J493" s="182"/>
      <c r="K493" s="181" t="s">
        <v>6</v>
      </c>
      <c r="L493" s="181">
        <v>3</v>
      </c>
    </row>
    <row r="494" spans="1:12">
      <c r="A494" s="164">
        <v>42539</v>
      </c>
      <c r="B494" s="139">
        <v>232</v>
      </c>
      <c r="C494" s="162" t="s">
        <v>342</v>
      </c>
      <c r="D494" s="162">
        <v>289486</v>
      </c>
      <c r="E494" s="216">
        <v>1011347</v>
      </c>
      <c r="F494" s="161" t="s">
        <v>340</v>
      </c>
      <c r="G494" s="161" t="s">
        <v>343</v>
      </c>
      <c r="H494" s="202" t="s">
        <v>235</v>
      </c>
      <c r="I494" s="219" t="s">
        <v>235</v>
      </c>
      <c r="J494" s="182"/>
      <c r="K494" s="208" t="s">
        <v>236</v>
      </c>
      <c r="L494" s="208" t="s">
        <v>236</v>
      </c>
    </row>
    <row r="495" spans="1:12">
      <c r="A495" s="153">
        <v>42450</v>
      </c>
      <c r="B495" s="139">
        <v>236</v>
      </c>
      <c r="C495" s="129" t="s">
        <v>348</v>
      </c>
      <c r="D495" s="130">
        <v>289484</v>
      </c>
      <c r="E495" s="220">
        <v>1011348</v>
      </c>
      <c r="F495" s="129" t="s">
        <v>340</v>
      </c>
      <c r="G495" s="129" t="s">
        <v>343</v>
      </c>
      <c r="H495" s="157" t="s">
        <v>6</v>
      </c>
      <c r="I495" s="156">
        <v>6</v>
      </c>
      <c r="J495" s="182"/>
      <c r="K495" s="181" t="s">
        <v>6</v>
      </c>
      <c r="L495" s="181">
        <v>5</v>
      </c>
    </row>
    <row r="496" spans="1:12" ht="15.75">
      <c r="A496" s="211">
        <v>41596</v>
      </c>
      <c r="B496" s="212">
        <v>214</v>
      </c>
      <c r="C496" s="213" t="s">
        <v>308</v>
      </c>
      <c r="D496" s="214">
        <v>286238</v>
      </c>
      <c r="E496" s="215">
        <v>1011016</v>
      </c>
      <c r="F496" s="213" t="s">
        <v>309</v>
      </c>
      <c r="G496" s="213" t="s">
        <v>310</v>
      </c>
      <c r="H496" s="203" t="s">
        <v>236</v>
      </c>
      <c r="I496" s="221" t="s">
        <v>236</v>
      </c>
      <c r="J496" s="182"/>
      <c r="K496" s="207" t="s">
        <v>235</v>
      </c>
      <c r="L496" s="207" t="s">
        <v>235</v>
      </c>
    </row>
    <row r="497" spans="1:13">
      <c r="A497" s="209">
        <v>40512</v>
      </c>
      <c r="B497" s="128">
        <v>238</v>
      </c>
      <c r="C497" s="129" t="s">
        <v>350</v>
      </c>
      <c r="D497" s="130">
        <v>281028</v>
      </c>
      <c r="E497" s="152">
        <v>1010620</v>
      </c>
      <c r="F497" s="129" t="s">
        <v>340</v>
      </c>
      <c r="G497" s="129" t="s">
        <v>343</v>
      </c>
      <c r="H497" s="157" t="s">
        <v>6</v>
      </c>
      <c r="I497" s="156">
        <v>5</v>
      </c>
      <c r="J497" s="182"/>
      <c r="K497" s="181" t="s">
        <v>490</v>
      </c>
      <c r="L497" s="181" t="s">
        <v>490</v>
      </c>
    </row>
    <row r="498" spans="1:13">
      <c r="A498" s="164">
        <v>39179</v>
      </c>
      <c r="B498" s="160">
        <v>269</v>
      </c>
      <c r="C498" s="162" t="s">
        <v>380</v>
      </c>
      <c r="D498" s="162">
        <v>271010</v>
      </c>
      <c r="E498" s="216" t="s">
        <v>381</v>
      </c>
      <c r="F498" s="129" t="s">
        <v>340</v>
      </c>
      <c r="G498" s="129" t="s">
        <v>343</v>
      </c>
      <c r="H498" s="156" t="s">
        <v>490</v>
      </c>
      <c r="I498" s="156" t="s">
        <v>490</v>
      </c>
      <c r="J498" s="182"/>
      <c r="K498" s="181" t="s">
        <v>6</v>
      </c>
      <c r="L498" s="181">
        <v>4</v>
      </c>
    </row>
    <row r="501" spans="1:13" ht="16.5" thickBot="1">
      <c r="A501" s="118" t="s">
        <v>79</v>
      </c>
      <c r="B501" s="118"/>
      <c r="C501" s="119" t="s">
        <v>166</v>
      </c>
      <c r="D501" s="120"/>
      <c r="E501" s="120"/>
      <c r="F501" s="120"/>
      <c r="G501" s="121"/>
      <c r="H501" s="122"/>
      <c r="I501" s="122"/>
      <c r="J501" s="123"/>
      <c r="K501" s="123"/>
      <c r="L501" s="123"/>
    </row>
    <row r="502" spans="1:13" ht="30.75" thickBot="1">
      <c r="A502" s="124" t="s">
        <v>23</v>
      </c>
      <c r="B502" s="124" t="s">
        <v>24</v>
      </c>
      <c r="C502" s="124" t="s">
        <v>0</v>
      </c>
      <c r="D502" s="124" t="s">
        <v>1</v>
      </c>
      <c r="E502" s="124" t="s">
        <v>2</v>
      </c>
      <c r="F502" s="124" t="s">
        <v>22</v>
      </c>
      <c r="G502" s="125" t="s">
        <v>3</v>
      </c>
      <c r="H502" s="124" t="s">
        <v>111</v>
      </c>
      <c r="I502" s="124" t="s">
        <v>112</v>
      </c>
      <c r="J502" s="124"/>
      <c r="K502" s="126" t="s">
        <v>113</v>
      </c>
      <c r="L502" s="126" t="s">
        <v>114</v>
      </c>
    </row>
    <row r="503" spans="1:13">
      <c r="A503" s="159">
        <v>42806</v>
      </c>
      <c r="B503" s="160">
        <v>279</v>
      </c>
      <c r="C503" s="161" t="s">
        <v>405</v>
      </c>
      <c r="D503" s="162">
        <v>290372</v>
      </c>
      <c r="E503" s="222">
        <v>1011511</v>
      </c>
      <c r="F503" s="161" t="s">
        <v>403</v>
      </c>
      <c r="G503" s="161" t="s">
        <v>298</v>
      </c>
      <c r="H503" s="128">
        <v>2</v>
      </c>
      <c r="I503" s="128">
        <v>2</v>
      </c>
      <c r="J503" s="128"/>
      <c r="K503" s="128">
        <v>2</v>
      </c>
      <c r="L503" s="128">
        <v>2</v>
      </c>
    </row>
    <row r="504" spans="1:13">
      <c r="A504" s="209">
        <v>42828</v>
      </c>
      <c r="B504" s="128">
        <v>284</v>
      </c>
      <c r="C504" s="129" t="s">
        <v>488</v>
      </c>
      <c r="D504" s="130">
        <v>290767</v>
      </c>
      <c r="E504" s="129"/>
      <c r="F504" s="129" t="s">
        <v>489</v>
      </c>
      <c r="G504" s="129" t="s">
        <v>305</v>
      </c>
      <c r="H504" s="128">
        <v>1</v>
      </c>
      <c r="I504" s="128">
        <v>1</v>
      </c>
      <c r="J504" s="129"/>
      <c r="K504" s="128">
        <v>1</v>
      </c>
      <c r="L504" s="128">
        <v>1</v>
      </c>
    </row>
    <row r="505" spans="1:13">
      <c r="A505" s="210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</row>
    <row r="507" spans="1:13" ht="16.5" thickBot="1">
      <c r="A507" s="118" t="s">
        <v>80</v>
      </c>
      <c r="B507" s="118"/>
      <c r="C507" s="119" t="s">
        <v>167</v>
      </c>
      <c r="D507" s="120"/>
      <c r="E507" s="120"/>
      <c r="F507" s="120"/>
      <c r="G507" s="121"/>
      <c r="H507" s="122"/>
      <c r="I507" s="122"/>
      <c r="J507" s="123"/>
      <c r="K507" s="123"/>
      <c r="L507" s="123"/>
    </row>
    <row r="508" spans="1:13" ht="30.75" thickBot="1">
      <c r="A508" s="124" t="s">
        <v>23</v>
      </c>
      <c r="B508" s="124" t="s">
        <v>24</v>
      </c>
      <c r="C508" s="124" t="s">
        <v>0</v>
      </c>
      <c r="D508" s="124" t="s">
        <v>1</v>
      </c>
      <c r="E508" s="124" t="s">
        <v>2</v>
      </c>
      <c r="F508" s="124" t="s">
        <v>22</v>
      </c>
      <c r="G508" s="125" t="s">
        <v>3</v>
      </c>
      <c r="H508" s="124" t="s">
        <v>111</v>
      </c>
      <c r="I508" s="124" t="s">
        <v>112</v>
      </c>
      <c r="J508" s="124"/>
      <c r="K508" s="126" t="s">
        <v>113</v>
      </c>
      <c r="L508" s="126" t="s">
        <v>114</v>
      </c>
      <c r="M508" s="200"/>
    </row>
    <row r="509" spans="1:13">
      <c r="A509" s="159">
        <v>42933</v>
      </c>
      <c r="B509" s="160">
        <v>280</v>
      </c>
      <c r="C509" s="161" t="s">
        <v>406</v>
      </c>
      <c r="D509" s="162">
        <v>290153</v>
      </c>
      <c r="E509" s="222">
        <v>1011474</v>
      </c>
      <c r="F509" s="161" t="s">
        <v>401</v>
      </c>
      <c r="G509" s="161" t="s">
        <v>298</v>
      </c>
      <c r="H509" s="128">
        <v>1</v>
      </c>
      <c r="I509" s="160">
        <v>1</v>
      </c>
      <c r="J509" s="160"/>
      <c r="K509" s="128">
        <v>1</v>
      </c>
      <c r="L509" s="160">
        <v>1</v>
      </c>
    </row>
    <row r="511" spans="1:13" ht="16.5" thickBot="1">
      <c r="A511" s="118" t="s">
        <v>81</v>
      </c>
      <c r="B511" s="118"/>
      <c r="C511" s="119" t="s">
        <v>168</v>
      </c>
      <c r="D511" s="120"/>
      <c r="E511" s="120"/>
      <c r="F511" s="120"/>
      <c r="G511" s="121"/>
      <c r="H511" s="122"/>
      <c r="I511" s="122"/>
      <c r="J511" s="123"/>
      <c r="K511" s="123"/>
      <c r="L511" s="123"/>
    </row>
    <row r="512" spans="1:13" ht="30.75" thickBot="1">
      <c r="A512" s="124" t="s">
        <v>23</v>
      </c>
      <c r="B512" s="124" t="s">
        <v>24</v>
      </c>
      <c r="C512" s="124" t="s">
        <v>0</v>
      </c>
      <c r="D512" s="124" t="s">
        <v>1</v>
      </c>
      <c r="E512" s="124" t="s">
        <v>2</v>
      </c>
      <c r="F512" s="124" t="s">
        <v>22</v>
      </c>
      <c r="G512" s="125" t="s">
        <v>3</v>
      </c>
      <c r="H512" s="124" t="s">
        <v>111</v>
      </c>
      <c r="I512" s="205" t="s">
        <v>112</v>
      </c>
      <c r="J512" s="205"/>
      <c r="K512" s="126" t="s">
        <v>113</v>
      </c>
      <c r="L512" s="126" t="s">
        <v>114</v>
      </c>
    </row>
    <row r="513" spans="1:12" ht="15.75">
      <c r="A513" s="211">
        <v>42220</v>
      </c>
      <c r="B513" s="212">
        <v>215</v>
      </c>
      <c r="C513" s="213" t="s">
        <v>311</v>
      </c>
      <c r="D513" s="214">
        <v>288526</v>
      </c>
      <c r="E513" s="223">
        <v>1011354</v>
      </c>
      <c r="F513" s="213" t="s">
        <v>312</v>
      </c>
      <c r="G513" s="213" t="s">
        <v>310</v>
      </c>
      <c r="H513" s="160">
        <v>1</v>
      </c>
      <c r="I513" s="160">
        <v>1</v>
      </c>
      <c r="J513" s="224"/>
      <c r="K513" s="224">
        <v>1</v>
      </c>
      <c r="L513" s="160">
        <v>1</v>
      </c>
    </row>
    <row r="514" spans="1:12">
      <c r="A514" s="159"/>
      <c r="B514" s="160"/>
      <c r="C514" s="161"/>
      <c r="D514" s="162"/>
      <c r="E514" s="222"/>
      <c r="F514" s="161"/>
      <c r="G514" s="161"/>
      <c r="H514" s="160"/>
      <c r="I514" s="160"/>
      <c r="J514" s="224"/>
      <c r="K514" s="224"/>
      <c r="L514" s="160"/>
    </row>
    <row r="515" spans="1:12">
      <c r="A515" s="159"/>
      <c r="B515" s="160"/>
      <c r="C515" s="161"/>
      <c r="D515" s="162"/>
      <c r="E515" s="222"/>
      <c r="F515" s="161"/>
      <c r="G515" s="161"/>
      <c r="H515" s="160"/>
      <c r="I515" s="160"/>
      <c r="J515" s="224"/>
      <c r="K515" s="224"/>
      <c r="L515" s="160"/>
    </row>
    <row r="516" spans="1:12">
      <c r="A516" s="210"/>
      <c r="B516" s="133"/>
      <c r="C516" s="133"/>
      <c r="D516" s="133"/>
      <c r="E516" s="133"/>
      <c r="F516" s="133"/>
      <c r="G516" s="133"/>
      <c r="H516" s="132"/>
      <c r="I516" s="132"/>
      <c r="J516" s="132"/>
      <c r="K516" s="132"/>
      <c r="L516" s="132"/>
    </row>
    <row r="518" spans="1:12" ht="16.5" thickBot="1">
      <c r="A518" s="118" t="s">
        <v>82</v>
      </c>
      <c r="B518" s="118"/>
      <c r="C518" s="119" t="s">
        <v>169</v>
      </c>
      <c r="D518" s="120"/>
      <c r="E518" s="120"/>
      <c r="F518" s="120"/>
      <c r="G518" s="121"/>
      <c r="H518" s="122"/>
      <c r="I518" s="122"/>
      <c r="J518" s="123"/>
      <c r="K518" s="123"/>
      <c r="L518" s="123"/>
    </row>
    <row r="519" spans="1:12" ht="30.75" thickBot="1">
      <c r="A519" s="124" t="s">
        <v>23</v>
      </c>
      <c r="B519" s="124" t="s">
        <v>24</v>
      </c>
      <c r="C519" s="124" t="s">
        <v>0</v>
      </c>
      <c r="D519" s="124" t="s">
        <v>1</v>
      </c>
      <c r="E519" s="124" t="s">
        <v>2</v>
      </c>
      <c r="F519" s="124" t="s">
        <v>22</v>
      </c>
      <c r="G519" s="125" t="s">
        <v>3</v>
      </c>
      <c r="H519" s="124" t="s">
        <v>111</v>
      </c>
      <c r="I519" s="124" t="s">
        <v>112</v>
      </c>
      <c r="J519" s="124"/>
      <c r="K519" s="126" t="s">
        <v>113</v>
      </c>
      <c r="L519" s="126" t="s">
        <v>114</v>
      </c>
    </row>
    <row r="520" spans="1:12">
      <c r="A520" s="153">
        <v>38531</v>
      </c>
      <c r="B520" s="128">
        <v>220</v>
      </c>
      <c r="C520" s="129" t="s">
        <v>321</v>
      </c>
      <c r="D520" s="130">
        <v>261582</v>
      </c>
      <c r="E520" s="152">
        <v>12750</v>
      </c>
      <c r="F520" s="129" t="s">
        <v>320</v>
      </c>
      <c r="G520" s="129" t="s">
        <v>318</v>
      </c>
      <c r="H520" s="128">
        <v>2</v>
      </c>
      <c r="I520" s="128">
        <v>2</v>
      </c>
      <c r="J520" s="129"/>
      <c r="K520" s="128">
        <v>2</v>
      </c>
      <c r="L520" s="128">
        <v>2</v>
      </c>
    </row>
    <row r="521" spans="1:12">
      <c r="A521" s="153" t="s">
        <v>325</v>
      </c>
      <c r="B521" s="128">
        <v>227</v>
      </c>
      <c r="C521" s="129" t="s">
        <v>326</v>
      </c>
      <c r="D521" s="130">
        <v>282538</v>
      </c>
      <c r="E521" s="152">
        <v>1010233</v>
      </c>
      <c r="F521" s="129" t="s">
        <v>327</v>
      </c>
      <c r="G521" s="129" t="s">
        <v>328</v>
      </c>
      <c r="H521" s="128">
        <v>1</v>
      </c>
      <c r="I521" s="128">
        <v>1</v>
      </c>
      <c r="J521" s="129"/>
      <c r="K521" s="128">
        <v>1</v>
      </c>
      <c r="L521" s="128">
        <v>1</v>
      </c>
    </row>
    <row r="522" spans="1:12">
      <c r="A522" s="153">
        <v>38689</v>
      </c>
      <c r="B522" s="128">
        <v>260</v>
      </c>
      <c r="C522" s="129" t="s">
        <v>385</v>
      </c>
      <c r="D522" s="130">
        <v>251185</v>
      </c>
      <c r="E522" s="152" t="s">
        <v>386</v>
      </c>
      <c r="F522" s="129" t="s">
        <v>340</v>
      </c>
      <c r="G522" s="129" t="s">
        <v>343</v>
      </c>
      <c r="H522" s="128">
        <v>5</v>
      </c>
      <c r="I522" s="128">
        <v>5</v>
      </c>
      <c r="J522" s="129"/>
      <c r="K522" s="128">
        <v>4</v>
      </c>
      <c r="L522" s="128">
        <v>4</v>
      </c>
    </row>
    <row r="523" spans="1:12">
      <c r="A523" s="153">
        <v>38475</v>
      </c>
      <c r="B523" s="128">
        <v>273</v>
      </c>
      <c r="C523" s="129" t="s">
        <v>390</v>
      </c>
      <c r="D523" s="130">
        <v>262013</v>
      </c>
      <c r="E523" s="152">
        <v>1010724</v>
      </c>
      <c r="F523" s="161" t="s">
        <v>340</v>
      </c>
      <c r="G523" s="161" t="s">
        <v>343</v>
      </c>
      <c r="H523" s="128">
        <v>4</v>
      </c>
      <c r="I523" s="128">
        <v>4</v>
      </c>
      <c r="J523" s="129"/>
      <c r="K523" s="128">
        <v>3</v>
      </c>
      <c r="L523" s="128">
        <v>3</v>
      </c>
    </row>
    <row r="524" spans="1:12">
      <c r="A524" s="153">
        <v>39618</v>
      </c>
      <c r="B524" s="128">
        <v>264</v>
      </c>
      <c r="C524" s="129" t="s">
        <v>391</v>
      </c>
      <c r="D524" s="130">
        <v>276134</v>
      </c>
      <c r="E524" s="152" t="s">
        <v>392</v>
      </c>
      <c r="F524" s="161" t="s">
        <v>340</v>
      </c>
      <c r="G524" s="161" t="s">
        <v>343</v>
      </c>
      <c r="H524" s="128">
        <v>3</v>
      </c>
      <c r="I524" s="128">
        <v>3</v>
      </c>
      <c r="J524" s="129"/>
      <c r="K524" s="128">
        <v>5</v>
      </c>
      <c r="L524" s="128">
        <v>5</v>
      </c>
    </row>
    <row r="525" spans="1:12">
      <c r="A525" s="210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</row>
    <row r="527" spans="1:12" ht="16.5" thickBot="1">
      <c r="A527" s="118" t="s">
        <v>83</v>
      </c>
      <c r="B527" s="118"/>
      <c r="C527" s="119" t="s">
        <v>127</v>
      </c>
      <c r="D527" s="120"/>
      <c r="E527" s="120"/>
      <c r="F527" s="120"/>
      <c r="G527" s="121"/>
      <c r="H527" s="122"/>
      <c r="I527" s="122"/>
      <c r="J527" s="123"/>
      <c r="K527" s="123"/>
      <c r="L527" s="123"/>
    </row>
    <row r="528" spans="1:12" ht="30.75" thickBot="1">
      <c r="A528" s="124" t="s">
        <v>23</v>
      </c>
      <c r="B528" s="124" t="s">
        <v>24</v>
      </c>
      <c r="C528" s="124" t="s">
        <v>0</v>
      </c>
      <c r="D528" s="124" t="s">
        <v>1</v>
      </c>
      <c r="E528" s="124" t="s">
        <v>2</v>
      </c>
      <c r="F528" s="124" t="s">
        <v>22</v>
      </c>
      <c r="G528" s="125" t="s">
        <v>3</v>
      </c>
      <c r="H528" s="124" t="s">
        <v>111</v>
      </c>
      <c r="I528" s="124" t="s">
        <v>112</v>
      </c>
      <c r="J528" s="124"/>
      <c r="K528" s="126" t="s">
        <v>113</v>
      </c>
      <c r="L528" s="126" t="s">
        <v>114</v>
      </c>
    </row>
    <row r="529" spans="1:12">
      <c r="A529" s="159">
        <v>42806</v>
      </c>
      <c r="B529" s="160">
        <v>279</v>
      </c>
      <c r="C529" s="161" t="s">
        <v>405</v>
      </c>
      <c r="D529" s="162">
        <v>290372</v>
      </c>
      <c r="E529" s="222">
        <v>1011511</v>
      </c>
      <c r="F529" s="161" t="s">
        <v>403</v>
      </c>
      <c r="G529" s="161" t="s">
        <v>298</v>
      </c>
      <c r="H529" s="157"/>
      <c r="I529" s="156">
        <v>6</v>
      </c>
      <c r="J529" s="182"/>
      <c r="K529" s="182"/>
      <c r="L529" s="181">
        <v>6</v>
      </c>
    </row>
    <row r="530" spans="1:12">
      <c r="A530" s="209">
        <v>42828</v>
      </c>
      <c r="B530" s="128">
        <v>284</v>
      </c>
      <c r="C530" s="129" t="s">
        <v>488</v>
      </c>
      <c r="D530" s="130">
        <v>290767</v>
      </c>
      <c r="E530" s="129"/>
      <c r="F530" s="129" t="s">
        <v>489</v>
      </c>
      <c r="G530" s="129" t="s">
        <v>305</v>
      </c>
      <c r="H530" s="157"/>
      <c r="I530" s="156">
        <v>3</v>
      </c>
      <c r="J530" s="182"/>
      <c r="K530" s="182"/>
      <c r="L530" s="181">
        <v>5</v>
      </c>
    </row>
    <row r="531" spans="1:12">
      <c r="A531" s="159">
        <v>42933</v>
      </c>
      <c r="B531" s="160">
        <v>280</v>
      </c>
      <c r="C531" s="161" t="s">
        <v>406</v>
      </c>
      <c r="D531" s="162">
        <v>290153</v>
      </c>
      <c r="E531" s="222">
        <v>1011474</v>
      </c>
      <c r="F531" s="161" t="s">
        <v>401</v>
      </c>
      <c r="G531" s="161" t="s">
        <v>298</v>
      </c>
      <c r="H531" s="203" t="s">
        <v>236</v>
      </c>
      <c r="I531" s="203" t="s">
        <v>236</v>
      </c>
      <c r="J531" s="182"/>
      <c r="K531" s="182"/>
      <c r="L531" s="181">
        <v>3</v>
      </c>
    </row>
    <row r="532" spans="1:12" ht="15.75">
      <c r="A532" s="211">
        <v>42220</v>
      </c>
      <c r="B532" s="212">
        <v>215</v>
      </c>
      <c r="C532" s="213" t="s">
        <v>311</v>
      </c>
      <c r="D532" s="214">
        <v>288526</v>
      </c>
      <c r="E532" s="223">
        <v>1011354</v>
      </c>
      <c r="F532" s="213" t="s">
        <v>312</v>
      </c>
      <c r="G532" s="213" t="s">
        <v>310</v>
      </c>
      <c r="H532" s="157"/>
      <c r="I532" s="156">
        <v>4</v>
      </c>
      <c r="J532" s="182"/>
      <c r="K532" s="189" t="s">
        <v>236</v>
      </c>
      <c r="L532" s="189" t="s">
        <v>236</v>
      </c>
    </row>
    <row r="533" spans="1:12">
      <c r="A533" s="153">
        <v>38531</v>
      </c>
      <c r="B533" s="128">
        <v>220</v>
      </c>
      <c r="C533" s="129" t="s">
        <v>321</v>
      </c>
      <c r="D533" s="130">
        <v>261582</v>
      </c>
      <c r="E533" s="152">
        <v>12750</v>
      </c>
      <c r="F533" s="129" t="s">
        <v>320</v>
      </c>
      <c r="G533" s="129" t="s">
        <v>318</v>
      </c>
      <c r="H533" s="157"/>
      <c r="I533" s="156">
        <v>5</v>
      </c>
      <c r="J533" s="182"/>
      <c r="K533" s="182"/>
      <c r="L533" s="181">
        <v>4</v>
      </c>
    </row>
    <row r="534" spans="1:12">
      <c r="A534" s="153" t="s">
        <v>325</v>
      </c>
      <c r="B534" s="128">
        <v>227</v>
      </c>
      <c r="C534" s="129" t="s">
        <v>326</v>
      </c>
      <c r="D534" s="130">
        <v>282538</v>
      </c>
      <c r="E534" s="152">
        <v>1010233</v>
      </c>
      <c r="F534" s="129" t="s">
        <v>327</v>
      </c>
      <c r="G534" s="129" t="s">
        <v>328</v>
      </c>
      <c r="H534" s="219" t="s">
        <v>235</v>
      </c>
      <c r="I534" s="219" t="s">
        <v>235</v>
      </c>
      <c r="J534" s="182"/>
      <c r="K534" s="192" t="s">
        <v>235</v>
      </c>
      <c r="L534" s="192" t="s">
        <v>235</v>
      </c>
    </row>
    <row r="535" spans="1:12">
      <c r="A535" s="193"/>
      <c r="B535" s="181"/>
      <c r="C535" s="182"/>
      <c r="D535" s="183"/>
      <c r="E535" s="225"/>
      <c r="F535" s="182"/>
      <c r="G535" s="182"/>
      <c r="H535" s="157"/>
      <c r="I535" s="156"/>
      <c r="J535" s="182"/>
      <c r="K535" s="182"/>
      <c r="L535" s="181"/>
    </row>
    <row r="537" spans="1:12" ht="16.5" thickBot="1">
      <c r="A537" s="118" t="s">
        <v>84</v>
      </c>
      <c r="B537" s="118"/>
      <c r="C537" s="119" t="s">
        <v>170</v>
      </c>
      <c r="D537" s="120"/>
      <c r="E537" s="120"/>
      <c r="F537" s="120"/>
      <c r="G537" s="121"/>
      <c r="H537" s="122"/>
      <c r="I537" s="122"/>
      <c r="J537" s="123"/>
      <c r="K537" s="123"/>
      <c r="L537" s="123"/>
    </row>
    <row r="538" spans="1:12" ht="30.75" thickBot="1">
      <c r="A538" s="124" t="s">
        <v>23</v>
      </c>
      <c r="B538" s="124" t="s">
        <v>24</v>
      </c>
      <c r="C538" s="124" t="s">
        <v>0</v>
      </c>
      <c r="D538" s="124" t="s">
        <v>1</v>
      </c>
      <c r="E538" s="124" t="s">
        <v>2</v>
      </c>
      <c r="F538" s="124" t="s">
        <v>22</v>
      </c>
      <c r="G538" s="125" t="s">
        <v>3</v>
      </c>
      <c r="H538" s="124" t="s">
        <v>111</v>
      </c>
      <c r="I538" s="124" t="s">
        <v>112</v>
      </c>
      <c r="J538" s="124"/>
      <c r="K538" s="126" t="s">
        <v>113</v>
      </c>
      <c r="L538" s="126" t="s">
        <v>114</v>
      </c>
    </row>
    <row r="539" spans="1:12">
      <c r="A539" s="153"/>
      <c r="B539" s="128"/>
      <c r="C539" s="129"/>
      <c r="D539" s="130"/>
      <c r="E539" s="129"/>
      <c r="F539" s="129"/>
      <c r="G539" s="129"/>
      <c r="H539" s="128"/>
      <c r="I539" s="128"/>
      <c r="J539" s="128"/>
      <c r="K539" s="128"/>
      <c r="L539" s="128"/>
    </row>
    <row r="540" spans="1:12">
      <c r="A540" s="209"/>
      <c r="B540" s="128"/>
      <c r="C540" s="129"/>
      <c r="D540" s="130"/>
      <c r="E540" s="129"/>
      <c r="F540" s="129"/>
      <c r="G540" s="129"/>
      <c r="H540" s="128"/>
      <c r="I540" s="128"/>
      <c r="J540" s="128"/>
      <c r="K540" s="128"/>
      <c r="L540" s="128"/>
    </row>
    <row r="541" spans="1:12">
      <c r="A541" s="133"/>
      <c r="B541" s="133"/>
      <c r="C541" s="133"/>
      <c r="D541" s="133"/>
      <c r="E541" s="133"/>
      <c r="F541" s="133"/>
      <c r="G541" s="133"/>
      <c r="H541" s="133"/>
      <c r="I541" s="132"/>
      <c r="J541" s="132"/>
      <c r="K541" s="132"/>
      <c r="L541" s="132"/>
    </row>
    <row r="543" spans="1:12" ht="16.5" thickBot="1">
      <c r="A543" s="118" t="s">
        <v>85</v>
      </c>
      <c r="B543" s="118"/>
      <c r="C543" s="119" t="s">
        <v>171</v>
      </c>
      <c r="D543" s="120"/>
      <c r="E543" s="120"/>
      <c r="F543" s="120"/>
      <c r="G543" s="121"/>
      <c r="H543" s="122"/>
      <c r="I543" s="122"/>
      <c r="J543" s="123"/>
      <c r="K543" s="123"/>
      <c r="L543" s="123"/>
    </row>
    <row r="544" spans="1:12" ht="30.75" thickBot="1">
      <c r="A544" s="124" t="s">
        <v>23</v>
      </c>
      <c r="B544" s="124" t="s">
        <v>24</v>
      </c>
      <c r="C544" s="124" t="s">
        <v>0</v>
      </c>
      <c r="D544" s="124" t="s">
        <v>1</v>
      </c>
      <c r="E544" s="124" t="s">
        <v>2</v>
      </c>
      <c r="F544" s="124" t="s">
        <v>22</v>
      </c>
      <c r="G544" s="125" t="s">
        <v>3</v>
      </c>
      <c r="H544" s="124" t="s">
        <v>111</v>
      </c>
      <c r="I544" s="124" t="s">
        <v>112</v>
      </c>
      <c r="J544" s="124"/>
      <c r="K544" s="126" t="s">
        <v>113</v>
      </c>
      <c r="L544" s="126" t="s">
        <v>114</v>
      </c>
    </row>
    <row r="545" spans="1:13">
      <c r="A545" s="175">
        <v>42542</v>
      </c>
      <c r="B545" s="160">
        <v>242</v>
      </c>
      <c r="C545" s="161" t="s">
        <v>359</v>
      </c>
      <c r="D545" s="162">
        <v>290252</v>
      </c>
      <c r="E545" s="162">
        <v>1010367</v>
      </c>
      <c r="F545" s="161" t="s">
        <v>357</v>
      </c>
      <c r="G545" s="161" t="s">
        <v>358</v>
      </c>
      <c r="H545" s="128">
        <v>1</v>
      </c>
      <c r="I545" s="128">
        <v>1</v>
      </c>
      <c r="J545" s="128"/>
      <c r="K545" s="128">
        <v>1</v>
      </c>
      <c r="L545" s="128">
        <v>1</v>
      </c>
    </row>
    <row r="546" spans="1:13" s="166" customFormat="1">
      <c r="A546" s="153"/>
      <c r="B546" s="128"/>
      <c r="C546" s="129"/>
      <c r="D546" s="130"/>
      <c r="E546" s="130"/>
      <c r="F546" s="158"/>
      <c r="G546" s="157"/>
      <c r="H546" s="128"/>
      <c r="I546" s="128"/>
      <c r="J546" s="128"/>
      <c r="K546" s="128"/>
      <c r="L546" s="128"/>
      <c r="M546" s="117"/>
    </row>
    <row r="547" spans="1:13" s="166" customFormat="1">
      <c r="A547" s="210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17"/>
    </row>
    <row r="549" spans="1:13" ht="16.5" thickBot="1">
      <c r="A549" s="118" t="s">
        <v>86</v>
      </c>
      <c r="B549" s="118"/>
      <c r="C549" s="119" t="s">
        <v>172</v>
      </c>
      <c r="D549" s="120"/>
      <c r="E549" s="120"/>
      <c r="F549" s="120"/>
      <c r="G549" s="121"/>
      <c r="H549" s="122"/>
      <c r="I549" s="122"/>
      <c r="J549" s="123"/>
      <c r="K549" s="123"/>
      <c r="L549" s="123"/>
    </row>
    <row r="550" spans="1:13" ht="30.75" thickBot="1">
      <c r="A550" s="124" t="s">
        <v>23</v>
      </c>
      <c r="B550" s="124" t="s">
        <v>24</v>
      </c>
      <c r="C550" s="124" t="s">
        <v>0</v>
      </c>
      <c r="D550" s="124" t="s">
        <v>1</v>
      </c>
      <c r="E550" s="124" t="s">
        <v>2</v>
      </c>
      <c r="F550" s="124" t="s">
        <v>22</v>
      </c>
      <c r="G550" s="125" t="s">
        <v>3</v>
      </c>
      <c r="H550" s="124" t="s">
        <v>111</v>
      </c>
      <c r="I550" s="124" t="s">
        <v>112</v>
      </c>
      <c r="J550" s="205"/>
      <c r="K550" s="206" t="s">
        <v>113</v>
      </c>
      <c r="L550" s="126" t="s">
        <v>114</v>
      </c>
    </row>
    <row r="551" spans="1:13">
      <c r="A551" s="153"/>
      <c r="B551" s="128"/>
      <c r="C551" s="129"/>
      <c r="D551" s="130"/>
      <c r="E551" s="130"/>
      <c r="F551" s="129"/>
      <c r="G551" s="129"/>
      <c r="H551" s="128" t="s">
        <v>6</v>
      </c>
      <c r="I551" s="128" t="s">
        <v>6</v>
      </c>
      <c r="J551" s="128"/>
      <c r="K551" s="128" t="s">
        <v>6</v>
      </c>
      <c r="L551" s="160" t="s">
        <v>6</v>
      </c>
    </row>
    <row r="552" spans="1:13">
      <c r="A552" s="153"/>
      <c r="B552" s="128"/>
      <c r="C552" s="129"/>
      <c r="D552" s="130"/>
      <c r="E552" s="130"/>
      <c r="F552" s="129"/>
      <c r="G552" s="129"/>
      <c r="H552" s="128"/>
      <c r="I552" s="128"/>
      <c r="J552" s="128"/>
      <c r="K552" s="128"/>
      <c r="L552" s="128"/>
    </row>
    <row r="553" spans="1:13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</row>
    <row r="555" spans="1:13" ht="16.5" thickBot="1">
      <c r="A555" s="118" t="s">
        <v>87</v>
      </c>
      <c r="B555" s="118"/>
      <c r="C555" s="119" t="s">
        <v>173</v>
      </c>
      <c r="D555" s="120"/>
      <c r="E555" s="120"/>
      <c r="F555" s="120"/>
      <c r="G555" s="121"/>
      <c r="H555" s="122"/>
      <c r="I555" s="122"/>
      <c r="J555" s="123"/>
      <c r="K555" s="123"/>
      <c r="L555" s="123"/>
    </row>
    <row r="556" spans="1:13" ht="30.75" thickBot="1">
      <c r="A556" s="124" t="s">
        <v>23</v>
      </c>
      <c r="B556" s="124" t="s">
        <v>24</v>
      </c>
      <c r="C556" s="124" t="s">
        <v>0</v>
      </c>
      <c r="D556" s="124" t="s">
        <v>1</v>
      </c>
      <c r="E556" s="124" t="s">
        <v>2</v>
      </c>
      <c r="F556" s="124" t="s">
        <v>22</v>
      </c>
      <c r="G556" s="125" t="s">
        <v>3</v>
      </c>
      <c r="H556" s="124" t="s">
        <v>111</v>
      </c>
      <c r="I556" s="124" t="s">
        <v>112</v>
      </c>
      <c r="J556" s="124"/>
      <c r="K556" s="126" t="s">
        <v>113</v>
      </c>
      <c r="L556" s="126" t="s">
        <v>114</v>
      </c>
    </row>
    <row r="557" spans="1:13">
      <c r="A557" s="142">
        <v>41244</v>
      </c>
      <c r="B557" s="128">
        <v>205</v>
      </c>
      <c r="C557" s="129" t="s">
        <v>292</v>
      </c>
      <c r="D557" s="130">
        <v>286018</v>
      </c>
      <c r="E557" s="130">
        <v>1010811</v>
      </c>
      <c r="F557" s="129" t="s">
        <v>286</v>
      </c>
      <c r="G557" s="129" t="s">
        <v>287</v>
      </c>
      <c r="H557" s="128">
        <v>2</v>
      </c>
      <c r="I557" s="128">
        <v>2</v>
      </c>
      <c r="J557" s="128"/>
      <c r="K557" s="128">
        <v>2</v>
      </c>
      <c r="L557" s="128">
        <v>2</v>
      </c>
    </row>
    <row r="558" spans="1:13">
      <c r="A558" s="155">
        <v>41147</v>
      </c>
      <c r="B558" s="156">
        <v>251</v>
      </c>
      <c r="C558" s="157" t="s">
        <v>375</v>
      </c>
      <c r="D558" s="158">
        <v>284791</v>
      </c>
      <c r="E558" s="158">
        <v>1010692</v>
      </c>
      <c r="F558" s="129" t="s">
        <v>369</v>
      </c>
      <c r="G558" s="129" t="s">
        <v>370</v>
      </c>
      <c r="H558" s="128">
        <v>1</v>
      </c>
      <c r="I558" s="128">
        <v>1</v>
      </c>
      <c r="J558" s="128"/>
      <c r="K558" s="128">
        <v>1</v>
      </c>
      <c r="L558" s="128">
        <v>1</v>
      </c>
    </row>
    <row r="560" spans="1:13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</row>
    <row r="561" spans="1:13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</row>
    <row r="562" spans="1:13" ht="16.5" thickBot="1">
      <c r="A562" s="118" t="s">
        <v>88</v>
      </c>
      <c r="B562" s="118"/>
      <c r="C562" s="119" t="s">
        <v>128</v>
      </c>
      <c r="D562" s="120"/>
      <c r="E562" s="120"/>
      <c r="F562" s="120"/>
      <c r="G562" s="121"/>
      <c r="H562" s="122"/>
      <c r="I562" s="122"/>
      <c r="J562" s="123"/>
      <c r="K562" s="123"/>
      <c r="L562" s="123"/>
    </row>
    <row r="563" spans="1:13" ht="30.75" thickBot="1">
      <c r="A563" s="124" t="s">
        <v>23</v>
      </c>
      <c r="B563" s="124" t="s">
        <v>24</v>
      </c>
      <c r="C563" s="124" t="s">
        <v>0</v>
      </c>
      <c r="D563" s="124" t="s">
        <v>1</v>
      </c>
      <c r="E563" s="124" t="s">
        <v>2</v>
      </c>
      <c r="F563" s="124" t="s">
        <v>22</v>
      </c>
      <c r="G563" s="125" t="s">
        <v>3</v>
      </c>
      <c r="H563" s="124" t="s">
        <v>111</v>
      </c>
      <c r="I563" s="124" t="s">
        <v>112</v>
      </c>
      <c r="J563" s="124"/>
      <c r="K563" s="126" t="s">
        <v>113</v>
      </c>
      <c r="L563" s="126" t="s">
        <v>114</v>
      </c>
    </row>
    <row r="564" spans="1:13">
      <c r="A564" s="175">
        <v>42542</v>
      </c>
      <c r="B564" s="160">
        <v>242</v>
      </c>
      <c r="C564" s="161" t="s">
        <v>359</v>
      </c>
      <c r="D564" s="162">
        <v>290252</v>
      </c>
      <c r="E564" s="162">
        <v>1010367</v>
      </c>
      <c r="F564" s="161" t="s">
        <v>357</v>
      </c>
      <c r="G564" s="161" t="s">
        <v>358</v>
      </c>
      <c r="H564" s="219" t="s">
        <v>235</v>
      </c>
      <c r="I564" s="219" t="s">
        <v>235</v>
      </c>
      <c r="J564" s="181"/>
      <c r="K564" s="208" t="s">
        <v>236</v>
      </c>
      <c r="L564" s="208" t="s">
        <v>236</v>
      </c>
    </row>
    <row r="565" spans="1:13">
      <c r="A565" s="142">
        <v>41244</v>
      </c>
      <c r="B565" s="128">
        <v>205</v>
      </c>
      <c r="C565" s="129" t="s">
        <v>292</v>
      </c>
      <c r="D565" s="130">
        <v>286018</v>
      </c>
      <c r="E565" s="130">
        <v>1010811</v>
      </c>
      <c r="F565" s="129" t="s">
        <v>286</v>
      </c>
      <c r="G565" s="129" t="s">
        <v>287</v>
      </c>
      <c r="H565" s="156" t="s">
        <v>6</v>
      </c>
      <c r="I565" s="156">
        <v>3</v>
      </c>
      <c r="J565" s="181"/>
      <c r="K565" s="181"/>
      <c r="L565" s="181">
        <v>3</v>
      </c>
    </row>
    <row r="566" spans="1:13">
      <c r="A566" s="155">
        <v>41147</v>
      </c>
      <c r="B566" s="156">
        <v>251</v>
      </c>
      <c r="C566" s="157" t="s">
        <v>375</v>
      </c>
      <c r="D566" s="158">
        <v>284791</v>
      </c>
      <c r="E566" s="158">
        <v>1010692</v>
      </c>
      <c r="F566" s="129" t="s">
        <v>369</v>
      </c>
      <c r="G566" s="129" t="s">
        <v>370</v>
      </c>
      <c r="H566" s="221" t="s">
        <v>236</v>
      </c>
      <c r="I566" s="221" t="s">
        <v>236</v>
      </c>
      <c r="J566" s="181"/>
      <c r="K566" s="207" t="s">
        <v>235</v>
      </c>
      <c r="L566" s="207" t="s">
        <v>235</v>
      </c>
    </row>
    <row r="567" spans="1:13">
      <c r="A567" s="133"/>
      <c r="B567" s="133"/>
      <c r="C567" s="133"/>
      <c r="D567" s="133"/>
      <c r="E567" s="133"/>
      <c r="F567" s="133"/>
      <c r="G567" s="133"/>
      <c r="H567" s="132"/>
      <c r="I567" s="132"/>
      <c r="J567" s="132"/>
      <c r="K567" s="132"/>
      <c r="L567" s="132"/>
    </row>
    <row r="569" spans="1:13" ht="16.5" thickBot="1">
      <c r="A569" s="118" t="s">
        <v>89</v>
      </c>
      <c r="B569" s="118"/>
      <c r="C569" s="119" t="s">
        <v>174</v>
      </c>
      <c r="D569" s="120"/>
      <c r="E569" s="120"/>
      <c r="F569" s="120"/>
      <c r="G569" s="121"/>
      <c r="H569" s="122"/>
      <c r="I569" s="122"/>
      <c r="J569" s="123"/>
      <c r="K569" s="123"/>
      <c r="L569" s="123"/>
    </row>
    <row r="570" spans="1:13" ht="30.75" thickBot="1">
      <c r="A570" s="124" t="s">
        <v>23</v>
      </c>
      <c r="B570" s="124" t="s">
        <v>24</v>
      </c>
      <c r="C570" s="124" t="s">
        <v>0</v>
      </c>
      <c r="D570" s="124" t="s">
        <v>1</v>
      </c>
      <c r="E570" s="124" t="s">
        <v>2</v>
      </c>
      <c r="F570" s="124" t="s">
        <v>22</v>
      </c>
      <c r="G570" s="125" t="s">
        <v>3</v>
      </c>
      <c r="H570" s="124" t="s">
        <v>111</v>
      </c>
      <c r="I570" s="124" t="s">
        <v>112</v>
      </c>
      <c r="J570" s="124"/>
      <c r="K570" s="126" t="s">
        <v>113</v>
      </c>
      <c r="L570" s="126" t="s">
        <v>114</v>
      </c>
    </row>
    <row r="571" spans="1:13">
      <c r="A571" s="153">
        <v>42712</v>
      </c>
      <c r="B571" s="128">
        <v>221</v>
      </c>
      <c r="C571" s="129" t="s">
        <v>316</v>
      </c>
      <c r="D571" s="130">
        <v>290409</v>
      </c>
      <c r="E571" s="130">
        <v>1011450</v>
      </c>
      <c r="F571" s="141" t="s">
        <v>317</v>
      </c>
      <c r="G571" s="140" t="s">
        <v>318</v>
      </c>
      <c r="H571" s="128">
        <v>1</v>
      </c>
      <c r="I571" s="128">
        <v>1</v>
      </c>
      <c r="J571" s="128"/>
      <c r="K571" s="128">
        <v>1</v>
      </c>
      <c r="L571" s="128">
        <v>1</v>
      </c>
    </row>
    <row r="572" spans="1:13">
      <c r="A572" s="174">
        <v>43038</v>
      </c>
      <c r="B572" s="160">
        <v>281</v>
      </c>
      <c r="C572" s="161" t="s">
        <v>426</v>
      </c>
      <c r="D572" s="162">
        <v>289798</v>
      </c>
      <c r="E572" s="162">
        <v>1011438</v>
      </c>
      <c r="F572" s="162" t="s">
        <v>401</v>
      </c>
      <c r="G572" s="161" t="s">
        <v>298</v>
      </c>
      <c r="H572" s="128">
        <v>2</v>
      </c>
      <c r="I572" s="128">
        <v>2</v>
      </c>
      <c r="J572" s="128"/>
      <c r="K572" s="128">
        <v>2</v>
      </c>
      <c r="L572" s="128">
        <v>2</v>
      </c>
    </row>
    <row r="573" spans="1:13">
      <c r="A573" s="210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</row>
    <row r="575" spans="1:13" ht="16.5" thickBot="1">
      <c r="A575" s="118" t="s">
        <v>90</v>
      </c>
      <c r="B575" s="118"/>
      <c r="C575" s="119" t="s">
        <v>175</v>
      </c>
      <c r="D575" s="120"/>
      <c r="E575" s="120"/>
      <c r="F575" s="120"/>
      <c r="G575" s="121"/>
      <c r="H575" s="122"/>
      <c r="I575" s="122"/>
      <c r="J575" s="123"/>
      <c r="K575" s="123"/>
      <c r="L575" s="123"/>
    </row>
    <row r="576" spans="1:13" ht="30.75" thickBot="1">
      <c r="A576" s="124" t="s">
        <v>23</v>
      </c>
      <c r="B576" s="124" t="s">
        <v>24</v>
      </c>
      <c r="C576" s="124" t="s">
        <v>0</v>
      </c>
      <c r="D576" s="124" t="s">
        <v>1</v>
      </c>
      <c r="E576" s="124" t="s">
        <v>2</v>
      </c>
      <c r="F576" s="124" t="s">
        <v>22</v>
      </c>
      <c r="G576" s="125" t="s">
        <v>3</v>
      </c>
      <c r="H576" s="124" t="s">
        <v>111</v>
      </c>
      <c r="I576" s="124" t="s">
        <v>112</v>
      </c>
      <c r="J576" s="124"/>
      <c r="K576" s="126" t="s">
        <v>113</v>
      </c>
      <c r="L576" s="126" t="s">
        <v>114</v>
      </c>
      <c r="M576" s="165"/>
    </row>
    <row r="577" spans="1:13" ht="15.75">
      <c r="A577" s="226">
        <v>42264</v>
      </c>
      <c r="B577" s="227">
        <v>216</v>
      </c>
      <c r="C577" s="228" t="s">
        <v>313</v>
      </c>
      <c r="D577" s="229">
        <v>288716</v>
      </c>
      <c r="E577" s="227">
        <v>1011353</v>
      </c>
      <c r="F577" s="228" t="s">
        <v>309</v>
      </c>
      <c r="G577" s="228" t="s">
        <v>310</v>
      </c>
      <c r="H577" s="139">
        <v>2</v>
      </c>
      <c r="I577" s="139">
        <v>2</v>
      </c>
      <c r="J577" s="139"/>
      <c r="K577" s="139">
        <v>1</v>
      </c>
      <c r="L577" s="139">
        <v>1</v>
      </c>
      <c r="M577" s="165"/>
    </row>
    <row r="578" spans="1:13">
      <c r="A578" s="175">
        <v>42878</v>
      </c>
      <c r="B578" s="160">
        <v>224</v>
      </c>
      <c r="C578" s="161" t="s">
        <v>331</v>
      </c>
      <c r="D578" s="162">
        <v>289805</v>
      </c>
      <c r="E578" s="230">
        <v>1011406</v>
      </c>
      <c r="F578" s="129" t="s">
        <v>327</v>
      </c>
      <c r="G578" s="129" t="s">
        <v>328</v>
      </c>
      <c r="H578" s="139">
        <v>1</v>
      </c>
      <c r="I578" s="139">
        <v>1</v>
      </c>
      <c r="J578" s="167"/>
      <c r="K578" s="167">
        <v>2</v>
      </c>
      <c r="L578" s="167">
        <v>2</v>
      </c>
    </row>
    <row r="579" spans="1:13">
      <c r="A579" s="153"/>
      <c r="B579" s="128"/>
      <c r="C579" s="129"/>
      <c r="D579" s="130"/>
      <c r="E579" s="130"/>
      <c r="F579" s="157"/>
      <c r="G579" s="157"/>
      <c r="H579" s="128"/>
      <c r="I579" s="128"/>
      <c r="J579" s="129"/>
      <c r="K579" s="128"/>
      <c r="L579" s="128"/>
    </row>
    <row r="580" spans="1:13">
      <c r="A580" s="163"/>
      <c r="B580" s="132"/>
      <c r="C580" s="133"/>
      <c r="D580" s="136"/>
      <c r="E580" s="133"/>
      <c r="F580" s="133"/>
      <c r="G580" s="133"/>
      <c r="H580" s="132"/>
      <c r="I580" s="132"/>
      <c r="J580" s="132"/>
      <c r="K580" s="132"/>
      <c r="L580" s="132"/>
    </row>
    <row r="582" spans="1:13" ht="16.5" thickBot="1">
      <c r="A582" s="118" t="s">
        <v>91</v>
      </c>
      <c r="B582" s="118"/>
      <c r="C582" s="119" t="s">
        <v>176</v>
      </c>
      <c r="D582" s="120"/>
      <c r="E582" s="120"/>
      <c r="F582" s="120"/>
      <c r="G582" s="121"/>
      <c r="H582" s="122"/>
      <c r="I582" s="122"/>
      <c r="J582" s="123"/>
      <c r="K582" s="123"/>
      <c r="L582" s="123"/>
    </row>
    <row r="583" spans="1:13" ht="30.75" thickBot="1">
      <c r="A583" s="124" t="s">
        <v>23</v>
      </c>
      <c r="B583" s="124" t="s">
        <v>24</v>
      </c>
      <c r="C583" s="124" t="s">
        <v>0</v>
      </c>
      <c r="D583" s="124" t="s">
        <v>1</v>
      </c>
      <c r="E583" s="124" t="s">
        <v>2</v>
      </c>
      <c r="F583" s="124" t="s">
        <v>22</v>
      </c>
      <c r="G583" s="125" t="s">
        <v>3</v>
      </c>
      <c r="H583" s="124" t="s">
        <v>111</v>
      </c>
      <c r="I583" s="124" t="s">
        <v>112</v>
      </c>
      <c r="J583" s="124"/>
      <c r="K583" s="126" t="s">
        <v>113</v>
      </c>
      <c r="L583" s="126" t="s">
        <v>114</v>
      </c>
    </row>
    <row r="584" spans="1:13">
      <c r="A584" s="231">
        <v>42103</v>
      </c>
      <c r="B584" s="179">
        <v>206</v>
      </c>
      <c r="C584" s="129" t="s">
        <v>293</v>
      </c>
      <c r="D584" s="232">
        <v>288153</v>
      </c>
      <c r="E584" s="220">
        <v>1011154</v>
      </c>
      <c r="F584" s="129" t="s">
        <v>286</v>
      </c>
      <c r="G584" s="129" t="s">
        <v>287</v>
      </c>
      <c r="H584" s="128">
        <v>2</v>
      </c>
      <c r="I584" s="128">
        <v>2</v>
      </c>
      <c r="J584" s="128"/>
      <c r="K584" s="128">
        <v>2</v>
      </c>
      <c r="L584" s="128">
        <v>2</v>
      </c>
    </row>
    <row r="585" spans="1:13">
      <c r="A585" s="138">
        <v>42025</v>
      </c>
      <c r="B585" s="139">
        <v>212</v>
      </c>
      <c r="C585" s="140" t="s">
        <v>306</v>
      </c>
      <c r="D585" s="141">
        <v>28928</v>
      </c>
      <c r="E585" s="233">
        <v>1011180</v>
      </c>
      <c r="F585" s="141" t="s">
        <v>304</v>
      </c>
      <c r="G585" s="140" t="s">
        <v>305</v>
      </c>
      <c r="H585" s="128">
        <v>1</v>
      </c>
      <c r="I585" s="128">
        <v>1</v>
      </c>
      <c r="J585" s="128"/>
      <c r="K585" s="128">
        <v>1</v>
      </c>
      <c r="L585" s="128">
        <v>1</v>
      </c>
    </row>
    <row r="586" spans="1:13">
      <c r="A586" s="234"/>
      <c r="B586" s="139"/>
      <c r="C586" s="140"/>
      <c r="D586" s="141"/>
      <c r="E586" s="141"/>
      <c r="F586" s="141"/>
      <c r="G586" s="140"/>
      <c r="H586" s="128"/>
      <c r="I586" s="128"/>
      <c r="J586" s="128"/>
      <c r="K586" s="128"/>
      <c r="L586" s="128"/>
    </row>
    <row r="587" spans="1:13">
      <c r="A587" s="210"/>
    </row>
    <row r="589" spans="1:13" ht="16.5" thickBot="1">
      <c r="A589" s="118" t="s">
        <v>92</v>
      </c>
      <c r="B589" s="118"/>
      <c r="C589" s="119" t="s">
        <v>177</v>
      </c>
      <c r="D589" s="120"/>
      <c r="E589" s="120"/>
      <c r="F589" s="120"/>
      <c r="G589" s="121"/>
      <c r="H589" s="122"/>
      <c r="I589" s="122"/>
      <c r="J589" s="123"/>
      <c r="K589" s="123"/>
      <c r="L589" s="123"/>
    </row>
    <row r="590" spans="1:13" ht="30.75" thickBot="1">
      <c r="A590" s="124" t="s">
        <v>23</v>
      </c>
      <c r="B590" s="124" t="s">
        <v>24</v>
      </c>
      <c r="C590" s="124" t="s">
        <v>0</v>
      </c>
      <c r="D590" s="124" t="s">
        <v>1</v>
      </c>
      <c r="E590" s="124" t="s">
        <v>2</v>
      </c>
      <c r="F590" s="124" t="s">
        <v>22</v>
      </c>
      <c r="G590" s="125" t="s">
        <v>3</v>
      </c>
      <c r="H590" s="124" t="s">
        <v>111</v>
      </c>
      <c r="I590" s="205" t="s">
        <v>112</v>
      </c>
      <c r="J590" s="205"/>
      <c r="K590" s="126" t="s">
        <v>113</v>
      </c>
      <c r="L590" s="126" t="s">
        <v>114</v>
      </c>
    </row>
    <row r="591" spans="1:13">
      <c r="A591" s="159">
        <v>41779</v>
      </c>
      <c r="B591" s="160">
        <v>240</v>
      </c>
      <c r="C591" s="161" t="s">
        <v>354</v>
      </c>
      <c r="D591" s="162">
        <v>287888</v>
      </c>
      <c r="E591" s="216">
        <v>1011047</v>
      </c>
      <c r="F591" s="161" t="s">
        <v>340</v>
      </c>
      <c r="G591" s="161" t="s">
        <v>343</v>
      </c>
      <c r="H591" s="156">
        <v>2</v>
      </c>
      <c r="I591" s="156">
        <v>2</v>
      </c>
      <c r="J591" s="156"/>
      <c r="K591" s="156">
        <v>2</v>
      </c>
      <c r="L591" s="156">
        <v>2</v>
      </c>
    </row>
    <row r="592" spans="1:13">
      <c r="A592" s="159">
        <v>39203</v>
      </c>
      <c r="B592" s="160">
        <v>265</v>
      </c>
      <c r="C592" s="161" t="s">
        <v>393</v>
      </c>
      <c r="D592" s="162">
        <v>270872</v>
      </c>
      <c r="E592" s="216">
        <v>1010720</v>
      </c>
      <c r="F592" s="161" t="s">
        <v>340</v>
      </c>
      <c r="G592" s="161" t="s">
        <v>343</v>
      </c>
      <c r="H592" s="128">
        <v>1</v>
      </c>
      <c r="I592" s="128">
        <v>1</v>
      </c>
      <c r="J592" s="128"/>
      <c r="K592" s="128">
        <v>1</v>
      </c>
      <c r="L592" s="128">
        <v>1</v>
      </c>
    </row>
    <row r="593" spans="1:12">
      <c r="A593" s="159"/>
      <c r="B593" s="160"/>
      <c r="C593" s="161"/>
      <c r="D593" s="162"/>
      <c r="E593" s="161"/>
      <c r="F593" s="129"/>
      <c r="G593" s="129"/>
      <c r="H593" s="128"/>
      <c r="I593" s="128"/>
      <c r="J593" s="128"/>
      <c r="K593" s="128"/>
      <c r="L593" s="128"/>
    </row>
    <row r="594" spans="1:12">
      <c r="A594" s="210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</row>
    <row r="596" spans="1:12" ht="16.5" thickBot="1">
      <c r="A596" s="118" t="s">
        <v>93</v>
      </c>
      <c r="B596" s="118"/>
      <c r="C596" s="119" t="s">
        <v>129</v>
      </c>
      <c r="D596" s="120"/>
      <c r="E596" s="120"/>
      <c r="F596" s="120"/>
      <c r="G596" s="121"/>
      <c r="H596" s="122"/>
      <c r="I596" s="122"/>
      <c r="J596" s="123"/>
      <c r="K596" s="123"/>
      <c r="L596" s="123"/>
    </row>
    <row r="597" spans="1:12" ht="30.75" thickBot="1">
      <c r="A597" s="124" t="s">
        <v>23</v>
      </c>
      <c r="B597" s="124" t="s">
        <v>24</v>
      </c>
      <c r="C597" s="124" t="s">
        <v>0</v>
      </c>
      <c r="D597" s="124" t="s">
        <v>1</v>
      </c>
      <c r="E597" s="124" t="s">
        <v>2</v>
      </c>
      <c r="F597" s="124" t="s">
        <v>22</v>
      </c>
      <c r="G597" s="125" t="s">
        <v>3</v>
      </c>
      <c r="H597" s="124" t="s">
        <v>111</v>
      </c>
      <c r="I597" s="124" t="s">
        <v>112</v>
      </c>
      <c r="J597" s="124"/>
      <c r="K597" s="126" t="s">
        <v>113</v>
      </c>
      <c r="L597" s="126" t="s">
        <v>114</v>
      </c>
    </row>
    <row r="598" spans="1:12">
      <c r="A598" s="153">
        <v>42712</v>
      </c>
      <c r="B598" s="128">
        <v>221</v>
      </c>
      <c r="C598" s="129" t="s">
        <v>316</v>
      </c>
      <c r="D598" s="130">
        <v>290409</v>
      </c>
      <c r="E598" s="130">
        <v>1011450</v>
      </c>
      <c r="F598" s="141" t="s">
        <v>317</v>
      </c>
      <c r="G598" s="140" t="s">
        <v>318</v>
      </c>
      <c r="H598" s="157"/>
      <c r="I598" s="156">
        <v>3</v>
      </c>
      <c r="J598" s="182"/>
      <c r="K598" s="192" t="s">
        <v>235</v>
      </c>
      <c r="L598" s="192" t="s">
        <v>235</v>
      </c>
    </row>
    <row r="599" spans="1:12">
      <c r="A599" s="174">
        <v>43038</v>
      </c>
      <c r="B599" s="160">
        <v>281</v>
      </c>
      <c r="C599" s="161" t="s">
        <v>426</v>
      </c>
      <c r="D599" s="162">
        <v>289798</v>
      </c>
      <c r="E599" s="162">
        <v>1011438</v>
      </c>
      <c r="F599" s="162" t="s">
        <v>401</v>
      </c>
      <c r="G599" s="161" t="s">
        <v>298</v>
      </c>
      <c r="H599" s="157"/>
      <c r="I599" s="156">
        <v>8</v>
      </c>
      <c r="J599" s="182"/>
      <c r="K599" s="182"/>
      <c r="L599" s="181">
        <v>8</v>
      </c>
    </row>
    <row r="600" spans="1:12" ht="15.75">
      <c r="A600" s="226">
        <v>42264</v>
      </c>
      <c r="B600" s="227">
        <v>216</v>
      </c>
      <c r="C600" s="228" t="s">
        <v>313</v>
      </c>
      <c r="D600" s="229">
        <v>288716</v>
      </c>
      <c r="E600" s="227">
        <v>1011353</v>
      </c>
      <c r="F600" s="228" t="s">
        <v>309</v>
      </c>
      <c r="G600" s="228" t="s">
        <v>310</v>
      </c>
      <c r="H600" s="157"/>
      <c r="I600" s="156">
        <v>4</v>
      </c>
      <c r="J600" s="182"/>
      <c r="K600" s="182"/>
      <c r="L600" s="181">
        <v>3</v>
      </c>
    </row>
    <row r="601" spans="1:12">
      <c r="A601" s="175">
        <v>42878</v>
      </c>
      <c r="B601" s="160">
        <v>224</v>
      </c>
      <c r="C601" s="161" t="s">
        <v>331</v>
      </c>
      <c r="D601" s="162">
        <v>289805</v>
      </c>
      <c r="E601" s="230">
        <v>1011406</v>
      </c>
      <c r="F601" s="129" t="s">
        <v>327</v>
      </c>
      <c r="G601" s="129" t="s">
        <v>328</v>
      </c>
      <c r="H601" s="203" t="s">
        <v>236</v>
      </c>
      <c r="I601" s="203" t="s">
        <v>236</v>
      </c>
      <c r="J601" s="182"/>
      <c r="K601" s="182"/>
      <c r="L601" s="181">
        <v>4</v>
      </c>
    </row>
    <row r="602" spans="1:12">
      <c r="A602" s="231">
        <v>42103</v>
      </c>
      <c r="B602" s="179">
        <v>206</v>
      </c>
      <c r="C602" s="129" t="s">
        <v>293</v>
      </c>
      <c r="D602" s="232">
        <v>288153</v>
      </c>
      <c r="E602" s="232">
        <v>1011154</v>
      </c>
      <c r="F602" s="129" t="s">
        <v>286</v>
      </c>
      <c r="G602" s="129" t="s">
        <v>287</v>
      </c>
      <c r="H602" s="157"/>
      <c r="I602" s="156">
        <v>5</v>
      </c>
      <c r="J602" s="182"/>
      <c r="K602" s="182"/>
      <c r="L602" s="181">
        <v>7</v>
      </c>
    </row>
    <row r="603" spans="1:12">
      <c r="A603" s="138">
        <v>42025</v>
      </c>
      <c r="B603" s="139">
        <v>212</v>
      </c>
      <c r="C603" s="140" t="s">
        <v>306</v>
      </c>
      <c r="D603" s="141">
        <v>28928</v>
      </c>
      <c r="E603" s="139">
        <v>1011180</v>
      </c>
      <c r="F603" s="141" t="s">
        <v>304</v>
      </c>
      <c r="G603" s="140" t="s">
        <v>305</v>
      </c>
      <c r="H603" s="202" t="s">
        <v>235</v>
      </c>
      <c r="I603" s="202" t="s">
        <v>235</v>
      </c>
      <c r="J603" s="182"/>
      <c r="K603" s="189" t="s">
        <v>236</v>
      </c>
      <c r="L603" s="189" t="s">
        <v>236</v>
      </c>
    </row>
    <row r="604" spans="1:12">
      <c r="A604" s="159">
        <v>41779</v>
      </c>
      <c r="B604" s="160">
        <v>240</v>
      </c>
      <c r="C604" s="161" t="s">
        <v>354</v>
      </c>
      <c r="D604" s="162">
        <v>287888</v>
      </c>
      <c r="E604" s="162">
        <v>1011047</v>
      </c>
      <c r="F604" s="161" t="s">
        <v>340</v>
      </c>
      <c r="G604" s="161" t="s">
        <v>343</v>
      </c>
      <c r="H604" s="157"/>
      <c r="I604" s="156">
        <v>7</v>
      </c>
      <c r="J604" s="182"/>
      <c r="K604" s="182"/>
      <c r="L604" s="181">
        <v>6</v>
      </c>
    </row>
    <row r="605" spans="1:12">
      <c r="A605" s="159">
        <v>39203</v>
      </c>
      <c r="B605" s="160">
        <v>265</v>
      </c>
      <c r="C605" s="161" t="s">
        <v>393</v>
      </c>
      <c r="D605" s="162">
        <v>270872</v>
      </c>
      <c r="E605" s="161">
        <v>1010720</v>
      </c>
      <c r="F605" s="161" t="s">
        <v>340</v>
      </c>
      <c r="G605" s="161" t="s">
        <v>343</v>
      </c>
      <c r="H605" s="157"/>
      <c r="I605" s="156">
        <v>6</v>
      </c>
      <c r="J605" s="182"/>
      <c r="K605" s="182"/>
      <c r="L605" s="181">
        <v>5</v>
      </c>
    </row>
    <row r="606" spans="1:12">
      <c r="A606" s="20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</row>
    <row r="608" spans="1:12" ht="16.5" thickBot="1">
      <c r="A608" s="118" t="s">
        <v>94</v>
      </c>
      <c r="B608" s="118"/>
      <c r="C608" s="119" t="s">
        <v>179</v>
      </c>
      <c r="D608" s="120"/>
      <c r="E608" s="120"/>
      <c r="F608" s="120"/>
      <c r="G608" s="121"/>
      <c r="H608" s="122"/>
      <c r="I608" s="122"/>
      <c r="J608" s="123"/>
      <c r="K608" s="123"/>
      <c r="L608" s="123"/>
    </row>
    <row r="609" spans="1:13" ht="30.75" thickBot="1">
      <c r="A609" s="124" t="s">
        <v>23</v>
      </c>
      <c r="B609" s="124" t="s">
        <v>24</v>
      </c>
      <c r="C609" s="124" t="s">
        <v>0</v>
      </c>
      <c r="D609" s="124" t="s">
        <v>1</v>
      </c>
      <c r="E609" s="124" t="s">
        <v>2</v>
      </c>
      <c r="F609" s="124" t="s">
        <v>22</v>
      </c>
      <c r="G609" s="125" t="s">
        <v>3</v>
      </c>
      <c r="H609" s="124" t="s">
        <v>111</v>
      </c>
      <c r="I609" s="124" t="s">
        <v>112</v>
      </c>
      <c r="J609" s="124"/>
      <c r="K609" s="126" t="s">
        <v>113</v>
      </c>
      <c r="L609" s="126" t="s">
        <v>114</v>
      </c>
      <c r="M609" s="165"/>
    </row>
    <row r="610" spans="1:13">
      <c r="A610" s="153"/>
      <c r="B610" s="128"/>
      <c r="C610" s="129"/>
      <c r="D610" s="130"/>
      <c r="E610" s="130"/>
      <c r="F610" s="129"/>
      <c r="G610" s="129"/>
      <c r="H610" s="128"/>
      <c r="I610" s="128"/>
      <c r="J610" s="160"/>
      <c r="K610" s="160"/>
      <c r="L610" s="160"/>
      <c r="M610" s="165"/>
    </row>
    <row r="611" spans="1:13">
      <c r="A611" s="153"/>
      <c r="B611" s="128"/>
      <c r="C611" s="129"/>
      <c r="D611" s="130"/>
      <c r="E611" s="130"/>
      <c r="F611" s="129"/>
      <c r="G611" s="129"/>
      <c r="H611" s="128"/>
      <c r="I611" s="128"/>
      <c r="J611" s="160"/>
      <c r="K611" s="160"/>
      <c r="L611" s="160"/>
      <c r="M611" s="165"/>
    </row>
    <row r="612" spans="1:13">
      <c r="A612" s="163"/>
      <c r="B612" s="132"/>
      <c r="C612" s="133"/>
      <c r="D612" s="136"/>
      <c r="E612" s="136"/>
      <c r="F612" s="133"/>
      <c r="G612" s="133"/>
      <c r="H612" s="132"/>
      <c r="I612" s="132"/>
      <c r="J612" s="132"/>
      <c r="K612" s="132"/>
      <c r="L612" s="132"/>
    </row>
    <row r="614" spans="1:13" ht="16.5" thickBot="1">
      <c r="A614" s="118" t="s">
        <v>95</v>
      </c>
      <c r="B614" s="118"/>
      <c r="C614" s="119" t="s">
        <v>181</v>
      </c>
      <c r="D614" s="120"/>
      <c r="E614" s="120"/>
      <c r="F614" s="120"/>
      <c r="G614" s="121"/>
      <c r="H614" s="122"/>
      <c r="I614" s="122"/>
      <c r="J614" s="123"/>
      <c r="K614" s="123"/>
      <c r="L614" s="123"/>
    </row>
    <row r="615" spans="1:13" ht="30.75" thickBot="1">
      <c r="A615" s="124" t="s">
        <v>23</v>
      </c>
      <c r="B615" s="124" t="s">
        <v>24</v>
      </c>
      <c r="C615" s="124" t="s">
        <v>0</v>
      </c>
      <c r="D615" s="124" t="s">
        <v>1</v>
      </c>
      <c r="E615" s="124" t="s">
        <v>2</v>
      </c>
      <c r="F615" s="124" t="s">
        <v>22</v>
      </c>
      <c r="G615" s="125" t="s">
        <v>3</v>
      </c>
      <c r="H615" s="124" t="s">
        <v>111</v>
      </c>
      <c r="I615" s="124" t="s">
        <v>112</v>
      </c>
      <c r="J615" s="124"/>
      <c r="K615" s="126" t="s">
        <v>113</v>
      </c>
      <c r="L615" s="126" t="s">
        <v>114</v>
      </c>
    </row>
    <row r="616" spans="1:13">
      <c r="A616" s="174"/>
      <c r="B616" s="160">
        <v>230</v>
      </c>
      <c r="C616" s="161" t="s">
        <v>337</v>
      </c>
      <c r="D616" s="162">
        <v>289942</v>
      </c>
      <c r="E616" s="162"/>
      <c r="F616" s="162" t="s">
        <v>338</v>
      </c>
      <c r="G616" s="161" t="s">
        <v>305</v>
      </c>
      <c r="H616" s="128">
        <v>1</v>
      </c>
      <c r="I616" s="129">
        <v>1</v>
      </c>
      <c r="J616" s="161"/>
      <c r="K616" s="160">
        <v>2</v>
      </c>
      <c r="L616" s="161">
        <v>2</v>
      </c>
    </row>
    <row r="617" spans="1:13">
      <c r="A617" s="153">
        <v>42507</v>
      </c>
      <c r="B617" s="128">
        <v>243</v>
      </c>
      <c r="C617" s="129" t="s">
        <v>360</v>
      </c>
      <c r="D617" s="130">
        <v>290094</v>
      </c>
      <c r="E617" s="130">
        <v>1011457</v>
      </c>
      <c r="F617" s="141" t="s">
        <v>357</v>
      </c>
      <c r="G617" s="140" t="s">
        <v>358</v>
      </c>
      <c r="H617" s="128">
        <v>2</v>
      </c>
      <c r="I617" s="129">
        <v>2</v>
      </c>
      <c r="J617" s="161"/>
      <c r="K617" s="160">
        <v>1</v>
      </c>
      <c r="L617" s="161">
        <v>1</v>
      </c>
    </row>
    <row r="618" spans="1:13">
      <c r="A618" s="153"/>
      <c r="B618" s="128"/>
      <c r="C618" s="129"/>
      <c r="D618" s="130"/>
      <c r="E618" s="130"/>
      <c r="F618" s="141"/>
      <c r="G618" s="140"/>
      <c r="H618" s="128"/>
      <c r="I618" s="129"/>
      <c r="J618" s="161"/>
      <c r="K618" s="160"/>
      <c r="L618" s="161"/>
    </row>
    <row r="619" spans="1:13">
      <c r="A619" s="210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</row>
    <row r="621" spans="1:13" ht="16.5" thickBot="1">
      <c r="A621" s="118" t="s">
        <v>96</v>
      </c>
      <c r="B621" s="118"/>
      <c r="C621" s="119" t="s">
        <v>182</v>
      </c>
      <c r="D621" s="120"/>
      <c r="E621" s="120"/>
      <c r="F621" s="120"/>
      <c r="G621" s="121"/>
      <c r="H621" s="122"/>
      <c r="I621" s="122"/>
      <c r="J621" s="123"/>
      <c r="K621" s="123"/>
      <c r="L621" s="123"/>
    </row>
    <row r="622" spans="1:13" ht="30.75" thickBot="1">
      <c r="A622" s="124" t="s">
        <v>23</v>
      </c>
      <c r="B622" s="124" t="s">
        <v>24</v>
      </c>
      <c r="C622" s="124" t="s">
        <v>0</v>
      </c>
      <c r="D622" s="124" t="s">
        <v>1</v>
      </c>
      <c r="E622" s="124" t="s">
        <v>2</v>
      </c>
      <c r="F622" s="124" t="s">
        <v>22</v>
      </c>
      <c r="G622" s="125" t="s">
        <v>3</v>
      </c>
      <c r="H622" s="124" t="s">
        <v>111</v>
      </c>
      <c r="I622" s="205" t="s">
        <v>112</v>
      </c>
      <c r="J622" s="205"/>
      <c r="K622" s="126" t="s">
        <v>113</v>
      </c>
      <c r="L622" s="235" t="s">
        <v>114</v>
      </c>
    </row>
    <row r="623" spans="1:13">
      <c r="A623" s="153"/>
      <c r="B623" s="128"/>
      <c r="C623" s="157"/>
      <c r="D623" s="130"/>
      <c r="E623" s="130"/>
      <c r="F623" s="157"/>
      <c r="G623" s="157"/>
      <c r="H623" s="128"/>
      <c r="I623" s="128"/>
      <c r="J623" s="129"/>
      <c r="K623" s="128"/>
      <c r="L623" s="128"/>
    </row>
    <row r="624" spans="1:13">
      <c r="A624" s="153"/>
      <c r="B624" s="128"/>
      <c r="C624" s="129"/>
      <c r="D624" s="130"/>
      <c r="E624" s="130"/>
      <c r="F624" s="129"/>
      <c r="G624" s="157"/>
      <c r="H624" s="128"/>
      <c r="I624" s="128"/>
      <c r="J624" s="129"/>
      <c r="K624" s="128"/>
      <c r="L624" s="128"/>
    </row>
    <row r="626" spans="1:13" s="166" customFormat="1" ht="16.5" thickBot="1">
      <c r="A626" s="118" t="s">
        <v>97</v>
      </c>
      <c r="B626" s="118"/>
      <c r="C626" s="119" t="s">
        <v>183</v>
      </c>
      <c r="D626" s="120"/>
      <c r="E626" s="120"/>
      <c r="F626" s="120"/>
      <c r="G626" s="121"/>
      <c r="H626" s="122"/>
      <c r="I626" s="122"/>
      <c r="J626" s="123"/>
      <c r="K626" s="123"/>
      <c r="L626" s="123"/>
      <c r="M626" s="117"/>
    </row>
    <row r="627" spans="1:13" s="166" customFormat="1" ht="30.75" thickBot="1">
      <c r="A627" s="124" t="s">
        <v>23</v>
      </c>
      <c r="B627" s="124" t="s">
        <v>24</v>
      </c>
      <c r="C627" s="124" t="s">
        <v>0</v>
      </c>
      <c r="D627" s="124" t="s">
        <v>1</v>
      </c>
      <c r="E627" s="124" t="s">
        <v>2</v>
      </c>
      <c r="F627" s="124" t="s">
        <v>22</v>
      </c>
      <c r="G627" s="125" t="s">
        <v>3</v>
      </c>
      <c r="H627" s="124" t="s">
        <v>111</v>
      </c>
      <c r="I627" s="124" t="s">
        <v>112</v>
      </c>
      <c r="J627" s="124"/>
      <c r="K627" s="126" t="s">
        <v>113</v>
      </c>
      <c r="L627" s="126" t="s">
        <v>114</v>
      </c>
      <c r="M627" s="117"/>
    </row>
    <row r="628" spans="1:13" s="166" customFormat="1" ht="15.75">
      <c r="A628" s="236">
        <v>40901</v>
      </c>
      <c r="B628" s="237">
        <v>200</v>
      </c>
      <c r="C628" s="238" t="s">
        <v>285</v>
      </c>
      <c r="D628" s="239">
        <v>283918</v>
      </c>
      <c r="E628" s="240">
        <v>1010839</v>
      </c>
      <c r="F628" s="241" t="s">
        <v>286</v>
      </c>
      <c r="G628" s="242" t="s">
        <v>287</v>
      </c>
      <c r="H628" s="128">
        <v>1</v>
      </c>
      <c r="I628" s="128">
        <v>1</v>
      </c>
      <c r="J628" s="128"/>
      <c r="K628" s="128">
        <v>1</v>
      </c>
      <c r="L628" s="128">
        <v>1</v>
      </c>
      <c r="M628" s="117"/>
    </row>
    <row r="629" spans="1:13" ht="15.75">
      <c r="A629" s="243">
        <v>40849</v>
      </c>
      <c r="B629" s="212">
        <v>217</v>
      </c>
      <c r="C629" s="213" t="s">
        <v>314</v>
      </c>
      <c r="D629" s="214">
        <v>283225</v>
      </c>
      <c r="E629" s="215">
        <v>1010736</v>
      </c>
      <c r="F629" s="213" t="s">
        <v>309</v>
      </c>
      <c r="G629" s="213" t="s">
        <v>310</v>
      </c>
      <c r="H629" s="128">
        <v>2</v>
      </c>
      <c r="I629" s="128">
        <v>2</v>
      </c>
      <c r="J629" s="128"/>
      <c r="K629" s="128">
        <v>2</v>
      </c>
      <c r="L629" s="128">
        <v>2</v>
      </c>
    </row>
    <row r="630" spans="1:13">
      <c r="A630" s="244">
        <v>41154</v>
      </c>
      <c r="B630" s="245">
        <v>254</v>
      </c>
      <c r="C630" s="246" t="s">
        <v>379</v>
      </c>
      <c r="D630" s="247">
        <v>284927</v>
      </c>
      <c r="E630" s="248">
        <v>1010398</v>
      </c>
      <c r="F630" s="246" t="s">
        <v>369</v>
      </c>
      <c r="G630" s="246" t="s">
        <v>370</v>
      </c>
      <c r="H630" s="128">
        <v>4</v>
      </c>
      <c r="I630" s="128">
        <v>4</v>
      </c>
      <c r="J630" s="128"/>
      <c r="K630" s="128">
        <v>3</v>
      </c>
      <c r="L630" s="128">
        <v>3</v>
      </c>
    </row>
    <row r="631" spans="1:13">
      <c r="A631" s="209">
        <v>39004</v>
      </c>
      <c r="B631" s="128">
        <v>274</v>
      </c>
      <c r="C631" s="129" t="s">
        <v>396</v>
      </c>
      <c r="D631" s="130">
        <v>269580</v>
      </c>
      <c r="E631" s="152" t="s">
        <v>397</v>
      </c>
      <c r="F631" s="129" t="s">
        <v>340</v>
      </c>
      <c r="G631" s="129" t="s">
        <v>343</v>
      </c>
      <c r="H631" s="128">
        <v>5</v>
      </c>
      <c r="I631" s="128">
        <v>5</v>
      </c>
      <c r="J631" s="128"/>
      <c r="K631" s="128">
        <v>5</v>
      </c>
      <c r="L631" s="128">
        <v>5</v>
      </c>
    </row>
    <row r="632" spans="1:13">
      <c r="A632" s="142">
        <v>41824</v>
      </c>
      <c r="B632" s="139">
        <v>235</v>
      </c>
      <c r="C632" s="130" t="s">
        <v>347</v>
      </c>
      <c r="D632" s="130">
        <v>287889</v>
      </c>
      <c r="E632" s="152">
        <v>1011046</v>
      </c>
      <c r="F632" s="129" t="s">
        <v>340</v>
      </c>
      <c r="G632" s="129" t="s">
        <v>343</v>
      </c>
      <c r="H632" s="128">
        <v>6</v>
      </c>
      <c r="I632" s="128">
        <v>6</v>
      </c>
      <c r="J632" s="129"/>
      <c r="K632" s="128">
        <v>6</v>
      </c>
      <c r="L632" s="128">
        <v>6</v>
      </c>
    </row>
    <row r="633" spans="1:13">
      <c r="A633" s="153">
        <v>38698</v>
      </c>
      <c r="B633" s="128">
        <v>271</v>
      </c>
      <c r="C633" s="129" t="s">
        <v>387</v>
      </c>
      <c r="D633" s="130">
        <v>264822</v>
      </c>
      <c r="E633" s="152">
        <v>12889</v>
      </c>
      <c r="F633" s="161" t="s">
        <v>340</v>
      </c>
      <c r="G633" s="161" t="s">
        <v>343</v>
      </c>
      <c r="H633" s="128">
        <v>3</v>
      </c>
      <c r="I633" s="128">
        <v>3</v>
      </c>
      <c r="J633" s="128"/>
      <c r="K633" s="128">
        <v>4</v>
      </c>
      <c r="L633" s="128">
        <v>4</v>
      </c>
    </row>
    <row r="634" spans="1:13">
      <c r="A634" s="163"/>
      <c r="B634" s="132"/>
      <c r="C634" s="133"/>
      <c r="D634" s="136"/>
      <c r="E634" s="136"/>
      <c r="F634" s="133"/>
      <c r="G634" s="133"/>
      <c r="H634" s="132"/>
      <c r="I634" s="132"/>
      <c r="J634" s="132"/>
      <c r="K634" s="132"/>
      <c r="L634" s="132"/>
    </row>
    <row r="635" spans="1:13" ht="16.5" thickBot="1">
      <c r="A635" s="118" t="s">
        <v>98</v>
      </c>
      <c r="B635" s="118"/>
      <c r="C635" s="119" t="s">
        <v>130</v>
      </c>
      <c r="D635" s="120"/>
      <c r="E635" s="120"/>
      <c r="F635" s="120"/>
      <c r="G635" s="121"/>
      <c r="H635" s="122"/>
      <c r="I635" s="122"/>
      <c r="J635" s="123"/>
      <c r="K635" s="123"/>
      <c r="L635" s="123"/>
    </row>
    <row r="636" spans="1:13" ht="30.75" thickBot="1">
      <c r="A636" s="124" t="s">
        <v>23</v>
      </c>
      <c r="B636" s="124" t="s">
        <v>24</v>
      </c>
      <c r="C636" s="124" t="s">
        <v>0</v>
      </c>
      <c r="D636" s="124" t="s">
        <v>1</v>
      </c>
      <c r="E636" s="124" t="s">
        <v>2</v>
      </c>
      <c r="F636" s="124" t="s">
        <v>22</v>
      </c>
      <c r="G636" s="125" t="s">
        <v>3</v>
      </c>
      <c r="H636" s="124" t="s">
        <v>111</v>
      </c>
      <c r="I636" s="124" t="s">
        <v>112</v>
      </c>
      <c r="J636" s="124"/>
      <c r="K636" s="126" t="s">
        <v>113</v>
      </c>
      <c r="L636" s="126" t="s">
        <v>114</v>
      </c>
    </row>
    <row r="637" spans="1:13">
      <c r="A637" s="174"/>
      <c r="B637" s="160">
        <v>230</v>
      </c>
      <c r="C637" s="161" t="s">
        <v>337</v>
      </c>
      <c r="D637" s="162">
        <v>289942</v>
      </c>
      <c r="E637" s="162"/>
      <c r="F637" s="162" t="s">
        <v>338</v>
      </c>
      <c r="G637" s="161" t="s">
        <v>305</v>
      </c>
      <c r="H637" s="249" t="s">
        <v>235</v>
      </c>
      <c r="I637" s="249" t="s">
        <v>235</v>
      </c>
      <c r="J637" s="184"/>
      <c r="K637" s="184" t="s">
        <v>6</v>
      </c>
      <c r="L637" s="250">
        <v>4</v>
      </c>
    </row>
    <row r="638" spans="1:13">
      <c r="A638" s="153">
        <v>42507</v>
      </c>
      <c r="B638" s="128">
        <v>243</v>
      </c>
      <c r="C638" s="129" t="s">
        <v>360</v>
      </c>
      <c r="D638" s="130">
        <v>290094</v>
      </c>
      <c r="E638" s="130">
        <v>1011457</v>
      </c>
      <c r="F638" s="141" t="s">
        <v>357</v>
      </c>
      <c r="G638" s="140" t="s">
        <v>358</v>
      </c>
      <c r="H638" s="181"/>
      <c r="I638" s="181">
        <v>3</v>
      </c>
      <c r="J638" s="182"/>
      <c r="K638" s="182" t="s">
        <v>6</v>
      </c>
      <c r="L638" s="181">
        <v>3</v>
      </c>
    </row>
    <row r="639" spans="1:13" ht="15.75">
      <c r="A639" s="236">
        <v>40901</v>
      </c>
      <c r="B639" s="237">
        <v>200</v>
      </c>
      <c r="C639" s="238" t="s">
        <v>285</v>
      </c>
      <c r="D639" s="239">
        <v>283918</v>
      </c>
      <c r="E639" s="240">
        <v>1010839</v>
      </c>
      <c r="F639" s="241" t="s">
        <v>286</v>
      </c>
      <c r="G639" s="242" t="s">
        <v>287</v>
      </c>
      <c r="H639" s="208" t="s">
        <v>236</v>
      </c>
      <c r="I639" s="208" t="s">
        <v>236</v>
      </c>
      <c r="J639" s="182"/>
      <c r="K639" s="192" t="s">
        <v>235</v>
      </c>
      <c r="L639" s="192" t="s">
        <v>235</v>
      </c>
    </row>
    <row r="640" spans="1:13" ht="15.75">
      <c r="A640" s="243">
        <v>40849</v>
      </c>
      <c r="B640" s="212">
        <v>217</v>
      </c>
      <c r="C640" s="213" t="s">
        <v>314</v>
      </c>
      <c r="D640" s="214">
        <v>283225</v>
      </c>
      <c r="E640" s="215">
        <v>1010736</v>
      </c>
      <c r="F640" s="213" t="s">
        <v>309</v>
      </c>
      <c r="G640" s="213" t="s">
        <v>310</v>
      </c>
      <c r="H640" s="181"/>
      <c r="I640" s="181">
        <v>4</v>
      </c>
      <c r="J640" s="182"/>
      <c r="K640" s="189" t="s">
        <v>236</v>
      </c>
      <c r="L640" s="189" t="s">
        <v>236</v>
      </c>
    </row>
    <row r="641" spans="1:12">
      <c r="A641" s="155"/>
      <c r="B641" s="156"/>
      <c r="C641" s="157"/>
      <c r="D641" s="158"/>
      <c r="E641" s="158"/>
      <c r="F641" s="157"/>
      <c r="G641" s="157"/>
      <c r="H641" s="181"/>
      <c r="I641" s="181"/>
      <c r="J641" s="182"/>
      <c r="K641" s="182"/>
      <c r="L641" s="182"/>
    </row>
    <row r="643" spans="1:12" ht="16.5" thickBot="1">
      <c r="A643" s="118" t="s">
        <v>99</v>
      </c>
      <c r="B643" s="118"/>
      <c r="C643" s="119" t="s">
        <v>184</v>
      </c>
      <c r="D643" s="120"/>
      <c r="E643" s="120"/>
      <c r="F643" s="120"/>
      <c r="G643" s="121"/>
      <c r="H643" s="122"/>
      <c r="I643" s="122"/>
      <c r="J643" s="123"/>
      <c r="K643" s="123"/>
      <c r="L643" s="123"/>
    </row>
    <row r="644" spans="1:12" ht="30.75" thickBot="1">
      <c r="A644" s="124" t="s">
        <v>23</v>
      </c>
      <c r="B644" s="124" t="s">
        <v>24</v>
      </c>
      <c r="C644" s="124" t="s">
        <v>0</v>
      </c>
      <c r="D644" s="124" t="s">
        <v>1</v>
      </c>
      <c r="E644" s="124" t="s">
        <v>2</v>
      </c>
      <c r="F644" s="124" t="s">
        <v>22</v>
      </c>
      <c r="G644" s="125" t="s">
        <v>3</v>
      </c>
      <c r="H644" s="124" t="s">
        <v>111</v>
      </c>
      <c r="I644" s="124" t="s">
        <v>112</v>
      </c>
      <c r="J644" s="124"/>
      <c r="K644" s="126" t="s">
        <v>113</v>
      </c>
      <c r="L644" s="126" t="s">
        <v>114</v>
      </c>
    </row>
    <row r="645" spans="1:12">
      <c r="A645" s="159">
        <v>42715</v>
      </c>
      <c r="B645" s="160">
        <v>282</v>
      </c>
      <c r="C645" s="161" t="s">
        <v>402</v>
      </c>
      <c r="D645" s="162">
        <v>289922</v>
      </c>
      <c r="E645" s="162">
        <v>1011439</v>
      </c>
      <c r="F645" s="161" t="s">
        <v>403</v>
      </c>
      <c r="G645" s="161" t="s">
        <v>298</v>
      </c>
      <c r="H645" s="160">
        <v>1</v>
      </c>
      <c r="I645" s="160">
        <v>1</v>
      </c>
      <c r="J645" s="160"/>
      <c r="K645" s="160">
        <v>1</v>
      </c>
      <c r="L645" s="160">
        <v>1</v>
      </c>
    </row>
    <row r="646" spans="1:12">
      <c r="A646" s="159"/>
      <c r="B646" s="160"/>
      <c r="C646" s="161"/>
      <c r="D646" s="162"/>
      <c r="E646" s="162"/>
      <c r="F646" s="161"/>
      <c r="G646" s="161"/>
      <c r="H646" s="160"/>
      <c r="I646" s="160"/>
      <c r="J646" s="160"/>
      <c r="K646" s="160"/>
      <c r="L646" s="160"/>
    </row>
    <row r="647" spans="1:12">
      <c r="A647" s="163"/>
      <c r="B647" s="132"/>
      <c r="C647" s="133"/>
      <c r="D647" s="136"/>
      <c r="E647" s="136"/>
      <c r="F647" s="133"/>
      <c r="G647" s="133"/>
      <c r="H647" s="132"/>
      <c r="I647" s="132"/>
      <c r="J647" s="132"/>
      <c r="K647" s="132"/>
      <c r="L647" s="132"/>
    </row>
    <row r="649" spans="1:12" ht="16.5" thickBot="1">
      <c r="A649" s="118" t="s">
        <v>100</v>
      </c>
      <c r="B649" s="118"/>
      <c r="C649" s="119" t="s">
        <v>185</v>
      </c>
      <c r="D649" s="120"/>
      <c r="E649" s="120"/>
      <c r="F649" s="120"/>
      <c r="G649" s="121"/>
      <c r="H649" s="122"/>
      <c r="I649" s="122"/>
      <c r="J649" s="123"/>
      <c r="K649" s="123"/>
      <c r="L649" s="123"/>
    </row>
    <row r="650" spans="1:12" ht="30.75" thickBot="1">
      <c r="A650" s="124" t="s">
        <v>23</v>
      </c>
      <c r="B650" s="124" t="s">
        <v>24</v>
      </c>
      <c r="C650" s="124" t="s">
        <v>0</v>
      </c>
      <c r="D650" s="124" t="s">
        <v>1</v>
      </c>
      <c r="E650" s="124" t="s">
        <v>2</v>
      </c>
      <c r="F650" s="124" t="s">
        <v>22</v>
      </c>
      <c r="G650" s="125" t="s">
        <v>3</v>
      </c>
      <c r="H650" s="124" t="s">
        <v>111</v>
      </c>
      <c r="I650" s="124" t="s">
        <v>112</v>
      </c>
      <c r="J650" s="124"/>
      <c r="K650" s="126" t="s">
        <v>113</v>
      </c>
      <c r="L650" s="126" t="s">
        <v>114</v>
      </c>
    </row>
    <row r="651" spans="1:12" ht="15.75">
      <c r="A651" s="144">
        <v>42309</v>
      </c>
      <c r="B651" s="145">
        <v>210</v>
      </c>
      <c r="C651" s="146" t="s">
        <v>299</v>
      </c>
      <c r="D651" s="147">
        <v>288726</v>
      </c>
      <c r="E651" s="147">
        <v>1011291</v>
      </c>
      <c r="F651" s="146" t="s">
        <v>300</v>
      </c>
      <c r="G651" s="146" t="s">
        <v>298</v>
      </c>
      <c r="H651" s="160">
        <v>3</v>
      </c>
      <c r="I651" s="160">
        <v>3</v>
      </c>
      <c r="J651" s="161"/>
      <c r="K651" s="160">
        <v>3</v>
      </c>
      <c r="L651" s="160">
        <v>3</v>
      </c>
    </row>
    <row r="652" spans="1:12" ht="15.75">
      <c r="A652" s="144">
        <v>42570</v>
      </c>
      <c r="B652" s="145">
        <v>218</v>
      </c>
      <c r="C652" s="146" t="s">
        <v>400</v>
      </c>
      <c r="D652" s="147">
        <v>290398</v>
      </c>
      <c r="E652" s="162"/>
      <c r="F652" s="213" t="s">
        <v>309</v>
      </c>
      <c r="G652" s="213" t="s">
        <v>310</v>
      </c>
      <c r="H652" s="160">
        <v>2</v>
      </c>
      <c r="I652" s="160">
        <v>2</v>
      </c>
      <c r="J652" s="161"/>
      <c r="K652" s="160">
        <v>2</v>
      </c>
      <c r="L652" s="160">
        <v>2</v>
      </c>
    </row>
    <row r="653" spans="1:12">
      <c r="A653" s="153">
        <v>42509</v>
      </c>
      <c r="B653" s="128">
        <v>228</v>
      </c>
      <c r="C653" s="129" t="s">
        <v>334</v>
      </c>
      <c r="D653" s="130">
        <v>289715</v>
      </c>
      <c r="E653" s="129">
        <v>1011443</v>
      </c>
      <c r="F653" s="129" t="s">
        <v>327</v>
      </c>
      <c r="G653" s="129" t="s">
        <v>328</v>
      </c>
      <c r="H653" s="128">
        <v>1</v>
      </c>
      <c r="I653" s="128">
        <v>1</v>
      </c>
      <c r="J653" s="129"/>
      <c r="K653" s="128">
        <v>1</v>
      </c>
      <c r="L653" s="128">
        <v>1</v>
      </c>
    </row>
    <row r="654" spans="1:12">
      <c r="A654" s="153">
        <v>42428</v>
      </c>
      <c r="B654" s="139">
        <v>234</v>
      </c>
      <c r="C654" s="129" t="s">
        <v>346</v>
      </c>
      <c r="D654" s="130">
        <v>289485</v>
      </c>
      <c r="E654" s="130">
        <v>1011350</v>
      </c>
      <c r="F654" s="129" t="s">
        <v>340</v>
      </c>
      <c r="G654" s="129" t="s">
        <v>343</v>
      </c>
      <c r="H654" s="160">
        <v>4</v>
      </c>
      <c r="I654" s="160">
        <v>4</v>
      </c>
      <c r="J654" s="161"/>
      <c r="K654" s="160">
        <v>4</v>
      </c>
      <c r="L654" s="160">
        <v>4</v>
      </c>
    </row>
    <row r="655" spans="1:12">
      <c r="A655" s="159"/>
      <c r="B655" s="160"/>
      <c r="C655" s="161"/>
      <c r="D655" s="162"/>
      <c r="E655" s="162"/>
      <c r="F655" s="161"/>
      <c r="G655" s="161"/>
      <c r="H655" s="161"/>
      <c r="I655" s="161"/>
      <c r="J655" s="161"/>
      <c r="K655" s="161"/>
      <c r="L655" s="161"/>
    </row>
    <row r="657" spans="1:13" ht="16.5" thickBot="1">
      <c r="A657" s="118" t="s">
        <v>101</v>
      </c>
      <c r="B657" s="118"/>
      <c r="C657" s="119" t="s">
        <v>186</v>
      </c>
      <c r="D657" s="120"/>
      <c r="E657" s="120"/>
      <c r="F657" s="120"/>
      <c r="G657" s="121"/>
      <c r="H657" s="122"/>
      <c r="I657" s="122"/>
      <c r="J657" s="123"/>
      <c r="K657" s="123"/>
      <c r="L657" s="123"/>
    </row>
    <row r="658" spans="1:13" ht="30.75" thickBot="1">
      <c r="A658" s="124" t="s">
        <v>23</v>
      </c>
      <c r="B658" s="124" t="s">
        <v>24</v>
      </c>
      <c r="C658" s="124" t="s">
        <v>0</v>
      </c>
      <c r="D658" s="124" t="s">
        <v>1</v>
      </c>
      <c r="E658" s="124" t="s">
        <v>2</v>
      </c>
      <c r="F658" s="124" t="s">
        <v>22</v>
      </c>
      <c r="G658" s="125" t="s">
        <v>3</v>
      </c>
      <c r="H658" s="124" t="s">
        <v>111</v>
      </c>
      <c r="I658" s="124" t="s">
        <v>112</v>
      </c>
      <c r="J658" s="124"/>
      <c r="K658" s="126" t="s">
        <v>113</v>
      </c>
      <c r="L658" s="126" t="s">
        <v>114</v>
      </c>
      <c r="M658" s="165"/>
    </row>
    <row r="659" spans="1:13">
      <c r="A659" s="159">
        <v>41902</v>
      </c>
      <c r="B659" s="160">
        <v>222</v>
      </c>
      <c r="C659" s="161" t="s">
        <v>319</v>
      </c>
      <c r="D659" s="162">
        <v>287997</v>
      </c>
      <c r="E659" s="162">
        <v>1011085</v>
      </c>
      <c r="F659" s="129" t="s">
        <v>320</v>
      </c>
      <c r="G659" s="129" t="s">
        <v>318</v>
      </c>
      <c r="H659" s="160">
        <v>1</v>
      </c>
      <c r="I659" s="160">
        <v>1</v>
      </c>
      <c r="J659" s="160"/>
      <c r="K659" s="160">
        <v>1</v>
      </c>
      <c r="L659" s="160">
        <v>1</v>
      </c>
      <c r="M659" s="165"/>
    </row>
    <row r="660" spans="1:13">
      <c r="A660" s="155" t="s">
        <v>344</v>
      </c>
      <c r="B660" s="167">
        <v>233</v>
      </c>
      <c r="C660" s="157" t="s">
        <v>345</v>
      </c>
      <c r="D660" s="158">
        <v>289369</v>
      </c>
      <c r="E660" s="157">
        <v>1011351</v>
      </c>
      <c r="F660" s="157" t="s">
        <v>340</v>
      </c>
      <c r="G660" s="157" t="s">
        <v>343</v>
      </c>
      <c r="H660" s="160">
        <v>2</v>
      </c>
      <c r="I660" s="160">
        <v>2</v>
      </c>
      <c r="J660" s="160"/>
      <c r="K660" s="160">
        <v>2</v>
      </c>
      <c r="L660" s="160">
        <v>2</v>
      </c>
    </row>
    <row r="662" spans="1:13" ht="16.5" thickBot="1">
      <c r="A662" s="118" t="s">
        <v>102</v>
      </c>
      <c r="B662" s="118"/>
      <c r="C662" s="119" t="s">
        <v>187</v>
      </c>
      <c r="D662" s="120"/>
      <c r="E662" s="120"/>
      <c r="F662" s="120"/>
      <c r="G662" s="121"/>
      <c r="H662" s="122"/>
      <c r="I662" s="122"/>
      <c r="J662" s="123"/>
      <c r="K662" s="123"/>
      <c r="L662" s="123"/>
    </row>
    <row r="663" spans="1:13" ht="30.75" thickBot="1">
      <c r="A663" s="124" t="s">
        <v>23</v>
      </c>
      <c r="B663" s="124" t="s">
        <v>24</v>
      </c>
      <c r="C663" s="124" t="s">
        <v>0</v>
      </c>
      <c r="D663" s="124" t="s">
        <v>1</v>
      </c>
      <c r="E663" s="124" t="s">
        <v>2</v>
      </c>
      <c r="F663" s="124" t="s">
        <v>22</v>
      </c>
      <c r="G663" s="125" t="s">
        <v>3</v>
      </c>
      <c r="H663" s="124" t="s">
        <v>111</v>
      </c>
      <c r="I663" s="124" t="s">
        <v>112</v>
      </c>
      <c r="J663" s="124"/>
      <c r="K663" s="126" t="s">
        <v>113</v>
      </c>
      <c r="L663" s="126" t="s">
        <v>114</v>
      </c>
      <c r="M663" s="200"/>
    </row>
    <row r="664" spans="1:13">
      <c r="A664" s="138"/>
      <c r="B664" s="139"/>
      <c r="C664" s="140"/>
      <c r="D664" s="141"/>
      <c r="E664" s="141"/>
      <c r="F664" s="129"/>
      <c r="G664" s="129"/>
      <c r="H664" s="139"/>
      <c r="I664" s="139"/>
      <c r="J664" s="139"/>
      <c r="K664" s="139"/>
      <c r="L664" s="139"/>
      <c r="M664" s="200"/>
    </row>
    <row r="665" spans="1:13">
      <c r="A665" s="251"/>
      <c r="B665" s="165"/>
      <c r="C665" s="198"/>
      <c r="D665" s="199"/>
      <c r="E665" s="199"/>
      <c r="F665" s="198"/>
      <c r="G665" s="198"/>
      <c r="H665" s="165"/>
      <c r="I665" s="165"/>
      <c r="J665" s="165"/>
      <c r="K665" s="165"/>
      <c r="L665" s="165"/>
    </row>
    <row r="667" spans="1:13" ht="16.5" thickBot="1">
      <c r="A667" s="118" t="s">
        <v>103</v>
      </c>
      <c r="B667" s="118"/>
      <c r="C667" s="119" t="s">
        <v>131</v>
      </c>
      <c r="D667" s="120"/>
      <c r="E667" s="120"/>
      <c r="F667" s="120"/>
      <c r="G667" s="121"/>
      <c r="H667" s="122"/>
      <c r="I667" s="122"/>
      <c r="J667" s="123"/>
      <c r="K667" s="123"/>
      <c r="L667" s="123"/>
    </row>
    <row r="668" spans="1:13" ht="30.75" thickBot="1">
      <c r="A668" s="124" t="s">
        <v>23</v>
      </c>
      <c r="B668" s="124" t="s">
        <v>24</v>
      </c>
      <c r="C668" s="124" t="s">
        <v>0</v>
      </c>
      <c r="D668" s="124" t="s">
        <v>1</v>
      </c>
      <c r="E668" s="124" t="s">
        <v>2</v>
      </c>
      <c r="F668" s="124" t="s">
        <v>22</v>
      </c>
      <c r="G668" s="125" t="s">
        <v>3</v>
      </c>
      <c r="H668" s="124" t="s">
        <v>111</v>
      </c>
      <c r="I668" s="124" t="s">
        <v>112</v>
      </c>
      <c r="J668" s="205"/>
      <c r="K668" s="206" t="s">
        <v>113</v>
      </c>
      <c r="L668" s="126" t="s">
        <v>114</v>
      </c>
    </row>
    <row r="669" spans="1:13">
      <c r="A669" s="159">
        <v>42715</v>
      </c>
      <c r="B669" s="160">
        <v>282</v>
      </c>
      <c r="C669" s="161" t="s">
        <v>402</v>
      </c>
      <c r="D669" s="162">
        <v>289922</v>
      </c>
      <c r="E669" s="216">
        <v>1011439</v>
      </c>
      <c r="F669" s="161" t="s">
        <v>403</v>
      </c>
      <c r="G669" s="161" t="s">
        <v>298</v>
      </c>
      <c r="H669" s="184"/>
      <c r="I669" s="250">
        <v>4</v>
      </c>
      <c r="J669" s="184"/>
      <c r="K669" s="184"/>
      <c r="L669" s="184">
        <v>5</v>
      </c>
    </row>
    <row r="670" spans="1:13" ht="15.75">
      <c r="A670" s="144">
        <v>42570</v>
      </c>
      <c r="B670" s="145">
        <v>218</v>
      </c>
      <c r="C670" s="146" t="s">
        <v>400</v>
      </c>
      <c r="D670" s="147">
        <v>290398</v>
      </c>
      <c r="E670" s="216"/>
      <c r="F670" s="213" t="s">
        <v>309</v>
      </c>
      <c r="G670" s="213" t="s">
        <v>310</v>
      </c>
      <c r="H670" s="189" t="s">
        <v>236</v>
      </c>
      <c r="I670" s="189" t="s">
        <v>236</v>
      </c>
      <c r="J670" s="182"/>
      <c r="K670" s="189" t="s">
        <v>236</v>
      </c>
      <c r="L670" s="189" t="s">
        <v>236</v>
      </c>
    </row>
    <row r="671" spans="1:13">
      <c r="A671" s="153">
        <v>42509</v>
      </c>
      <c r="B671" s="128">
        <v>228</v>
      </c>
      <c r="C671" s="129" t="s">
        <v>334</v>
      </c>
      <c r="D671" s="130">
        <v>289715</v>
      </c>
      <c r="E671" s="152">
        <v>1011443</v>
      </c>
      <c r="F671" s="129" t="s">
        <v>327</v>
      </c>
      <c r="G671" s="129" t="s">
        <v>328</v>
      </c>
      <c r="H671" s="192" t="s">
        <v>235</v>
      </c>
      <c r="I671" s="192" t="s">
        <v>235</v>
      </c>
      <c r="J671" s="182"/>
      <c r="K671" s="192" t="s">
        <v>235</v>
      </c>
      <c r="L671" s="192" t="s">
        <v>235</v>
      </c>
    </row>
    <row r="672" spans="1:13">
      <c r="A672" s="159">
        <v>41902</v>
      </c>
      <c r="B672" s="160">
        <v>222</v>
      </c>
      <c r="C672" s="161" t="s">
        <v>319</v>
      </c>
      <c r="D672" s="162">
        <v>287997</v>
      </c>
      <c r="E672" s="216">
        <v>1011085</v>
      </c>
      <c r="F672" s="129" t="s">
        <v>320</v>
      </c>
      <c r="G672" s="129" t="s">
        <v>318</v>
      </c>
      <c r="H672" s="182"/>
      <c r="I672" s="181">
        <v>3</v>
      </c>
      <c r="J672" s="182"/>
      <c r="K672" s="182"/>
      <c r="L672" s="182">
        <v>3</v>
      </c>
    </row>
    <row r="673" spans="1:13">
      <c r="A673" s="155" t="s">
        <v>344</v>
      </c>
      <c r="B673" s="167">
        <v>233</v>
      </c>
      <c r="C673" s="157" t="s">
        <v>345</v>
      </c>
      <c r="D673" s="158">
        <v>289369</v>
      </c>
      <c r="E673" s="195">
        <v>1011351</v>
      </c>
      <c r="F673" s="157" t="s">
        <v>340</v>
      </c>
      <c r="G673" s="157" t="s">
        <v>343</v>
      </c>
      <c r="H673" s="182"/>
      <c r="I673" s="181">
        <v>5</v>
      </c>
      <c r="J673" s="182"/>
      <c r="K673" s="182"/>
      <c r="L673" s="182">
        <v>4</v>
      </c>
    </row>
    <row r="674" spans="1:13">
      <c r="A674" s="159"/>
      <c r="B674" s="160"/>
      <c r="C674" s="161"/>
      <c r="D674" s="162"/>
      <c r="E674" s="162"/>
      <c r="F674" s="161"/>
      <c r="G674" s="161"/>
      <c r="H674" s="182"/>
      <c r="I674" s="182"/>
      <c r="J674" s="182"/>
      <c r="K674" s="182"/>
      <c r="L674" s="182"/>
    </row>
    <row r="675" spans="1:13" ht="14.25" customHeight="1"/>
    <row r="676" spans="1:13" ht="16.5" thickBot="1">
      <c r="A676" s="118" t="s">
        <v>104</v>
      </c>
      <c r="B676" s="118"/>
      <c r="C676" s="119" t="s">
        <v>188</v>
      </c>
      <c r="D676" s="120"/>
      <c r="E676" s="120"/>
      <c r="F676" s="120"/>
      <c r="G676" s="121"/>
      <c r="H676" s="122"/>
      <c r="I676" s="122"/>
      <c r="J676" s="123"/>
      <c r="K676" s="123"/>
      <c r="L676" s="123"/>
    </row>
    <row r="677" spans="1:13" ht="30.75" thickBot="1">
      <c r="A677" s="124" t="s">
        <v>23</v>
      </c>
      <c r="B677" s="124" t="s">
        <v>24</v>
      </c>
      <c r="C677" s="124" t="s">
        <v>0</v>
      </c>
      <c r="D677" s="124" t="s">
        <v>1</v>
      </c>
      <c r="E677" s="124" t="s">
        <v>2</v>
      </c>
      <c r="F677" s="124" t="s">
        <v>22</v>
      </c>
      <c r="G677" s="125" t="s">
        <v>3</v>
      </c>
      <c r="H677" s="124" t="s">
        <v>111</v>
      </c>
      <c r="I677" s="124" t="s">
        <v>112</v>
      </c>
      <c r="J677" s="124"/>
      <c r="K677" s="126" t="s">
        <v>113</v>
      </c>
      <c r="L677" s="126" t="s">
        <v>114</v>
      </c>
    </row>
    <row r="678" spans="1:13" ht="15.75">
      <c r="A678" s="252">
        <v>42629</v>
      </c>
      <c r="B678" s="253">
        <v>219</v>
      </c>
      <c r="C678" s="228" t="s">
        <v>315</v>
      </c>
      <c r="D678" s="254">
        <v>289855</v>
      </c>
      <c r="E678" s="228"/>
      <c r="F678" s="228" t="s">
        <v>309</v>
      </c>
      <c r="G678" s="228" t="s">
        <v>310</v>
      </c>
      <c r="H678" s="128">
        <v>1</v>
      </c>
      <c r="I678" s="128">
        <v>1</v>
      </c>
      <c r="J678" s="128"/>
      <c r="K678" s="128">
        <v>1</v>
      </c>
      <c r="L678" s="128">
        <v>1</v>
      </c>
    </row>
    <row r="679" spans="1:13" s="166" customFormat="1">
      <c r="A679" s="209"/>
      <c r="B679" s="128"/>
      <c r="C679" s="129"/>
      <c r="D679" s="130"/>
      <c r="E679" s="129"/>
      <c r="F679" s="157"/>
      <c r="G679" s="129"/>
      <c r="H679" s="129"/>
      <c r="I679" s="129"/>
      <c r="J679" s="129"/>
      <c r="K679" s="129"/>
      <c r="L679" s="129"/>
      <c r="M679" s="117"/>
    </row>
    <row r="680" spans="1:13" s="166" customFormat="1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17"/>
    </row>
    <row r="681" spans="1:13" s="166" customFormat="1">
      <c r="A681" s="117"/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</row>
    <row r="682" spans="1:13" s="166" customFormat="1" ht="16.5" thickBot="1">
      <c r="A682" s="118" t="s">
        <v>132</v>
      </c>
      <c r="B682" s="118"/>
      <c r="C682" s="119" t="s">
        <v>189</v>
      </c>
      <c r="D682" s="120"/>
      <c r="E682" s="120"/>
      <c r="F682" s="120"/>
      <c r="G682" s="121"/>
      <c r="H682" s="122"/>
      <c r="I682" s="122"/>
      <c r="J682" s="123"/>
      <c r="K682" s="123"/>
      <c r="L682" s="123"/>
      <c r="M682" s="117"/>
    </row>
    <row r="683" spans="1:13" s="166" customFormat="1" ht="30.75" thickBot="1">
      <c r="A683" s="124" t="s">
        <v>23</v>
      </c>
      <c r="B683" s="124" t="s">
        <v>24</v>
      </c>
      <c r="C683" s="124" t="s">
        <v>0</v>
      </c>
      <c r="D683" s="124" t="s">
        <v>1</v>
      </c>
      <c r="E683" s="124" t="s">
        <v>2</v>
      </c>
      <c r="F683" s="124" t="s">
        <v>22</v>
      </c>
      <c r="G683" s="125" t="s">
        <v>3</v>
      </c>
      <c r="H683" s="124" t="s">
        <v>111</v>
      </c>
      <c r="I683" s="124" t="s">
        <v>112</v>
      </c>
      <c r="J683" s="124"/>
      <c r="K683" s="126" t="s">
        <v>113</v>
      </c>
      <c r="L683" s="126" t="s">
        <v>114</v>
      </c>
      <c r="M683" s="117"/>
    </row>
    <row r="684" spans="1:13" s="166" customFormat="1">
      <c r="A684" s="153">
        <v>42353</v>
      </c>
      <c r="B684" s="128">
        <v>247</v>
      </c>
      <c r="C684" s="129" t="s">
        <v>371</v>
      </c>
      <c r="D684" s="130">
        <v>289328</v>
      </c>
      <c r="E684" s="130"/>
      <c r="F684" s="129" t="s">
        <v>369</v>
      </c>
      <c r="G684" s="129" t="s">
        <v>370</v>
      </c>
      <c r="H684" s="128">
        <v>1</v>
      </c>
      <c r="I684" s="128">
        <v>1</v>
      </c>
      <c r="J684" s="128"/>
      <c r="K684" s="128">
        <v>1</v>
      </c>
      <c r="L684" s="128">
        <v>1</v>
      </c>
      <c r="M684" s="117"/>
    </row>
    <row r="685" spans="1:13" s="166" customFormat="1">
      <c r="A685" s="142"/>
      <c r="B685" s="128"/>
      <c r="C685" s="130"/>
      <c r="D685" s="130"/>
      <c r="E685" s="136"/>
      <c r="F685" s="129"/>
      <c r="G685" s="129"/>
      <c r="H685" s="128"/>
      <c r="I685" s="129"/>
      <c r="J685" s="129"/>
      <c r="K685" s="128"/>
      <c r="L685" s="129"/>
      <c r="M685" s="117"/>
    </row>
    <row r="686" spans="1:13" s="166" customFormat="1">
      <c r="A686" s="153"/>
      <c r="B686" s="128"/>
      <c r="C686" s="129"/>
      <c r="D686" s="130"/>
      <c r="E686" s="130"/>
      <c r="F686" s="161"/>
      <c r="G686" s="161"/>
      <c r="H686" s="129"/>
      <c r="I686" s="129"/>
      <c r="J686" s="129"/>
      <c r="K686" s="129"/>
      <c r="L686" s="129"/>
      <c r="M686" s="117"/>
    </row>
    <row r="687" spans="1:13" s="166" customFormat="1">
      <c r="A687" s="135"/>
      <c r="B687" s="132"/>
      <c r="C687" s="133"/>
      <c r="D687" s="136"/>
      <c r="E687" s="136"/>
      <c r="F687" s="133"/>
      <c r="G687" s="133"/>
      <c r="H687" s="133"/>
      <c r="I687" s="133"/>
      <c r="J687" s="133"/>
      <c r="K687" s="133"/>
      <c r="L687" s="133"/>
      <c r="M687" s="117"/>
    </row>
    <row r="688" spans="1:13" s="166" customFormat="1">
      <c r="A688" s="117"/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</row>
    <row r="689" spans="1:13" ht="16.5" thickBot="1">
      <c r="A689" s="118" t="s">
        <v>105</v>
      </c>
      <c r="B689" s="118"/>
      <c r="C689" s="119" t="s">
        <v>190</v>
      </c>
      <c r="D689" s="120"/>
      <c r="E689" s="120"/>
      <c r="F689" s="120"/>
      <c r="G689" s="121"/>
      <c r="H689" s="122"/>
      <c r="I689" s="122"/>
      <c r="J689" s="123"/>
      <c r="K689" s="123"/>
      <c r="L689" s="123"/>
    </row>
    <row r="690" spans="1:13" ht="30.75" thickBot="1">
      <c r="A690" s="124" t="s">
        <v>23</v>
      </c>
      <c r="B690" s="124" t="s">
        <v>24</v>
      </c>
      <c r="C690" s="124" t="s">
        <v>0</v>
      </c>
      <c r="D690" s="124" t="s">
        <v>1</v>
      </c>
      <c r="E690" s="124" t="s">
        <v>2</v>
      </c>
      <c r="F690" s="124" t="s">
        <v>22</v>
      </c>
      <c r="G690" s="125" t="s">
        <v>3</v>
      </c>
      <c r="H690" s="124" t="s">
        <v>111</v>
      </c>
      <c r="I690" s="124" t="s">
        <v>112</v>
      </c>
      <c r="J690" s="124"/>
      <c r="K690" s="126" t="s">
        <v>113</v>
      </c>
      <c r="L690" s="126" t="s">
        <v>114</v>
      </c>
    </row>
    <row r="691" spans="1:13">
      <c r="A691" s="143">
        <v>41933</v>
      </c>
      <c r="B691" s="128">
        <v>207</v>
      </c>
      <c r="C691" s="129" t="s">
        <v>294</v>
      </c>
      <c r="D691" s="130">
        <v>287426</v>
      </c>
      <c r="E691" s="130">
        <v>1011062</v>
      </c>
      <c r="F691" s="141" t="s">
        <v>286</v>
      </c>
      <c r="G691" s="140" t="s">
        <v>287</v>
      </c>
      <c r="H691" s="128">
        <v>1</v>
      </c>
      <c r="I691" s="128">
        <v>1</v>
      </c>
      <c r="J691" s="129"/>
      <c r="K691" s="128">
        <v>1</v>
      </c>
      <c r="L691" s="128">
        <v>1</v>
      </c>
    </row>
    <row r="692" spans="1:13">
      <c r="A692" s="142"/>
      <c r="B692" s="128"/>
      <c r="C692" s="130"/>
      <c r="D692" s="130"/>
      <c r="E692" s="130"/>
      <c r="F692" s="129"/>
      <c r="G692" s="129"/>
      <c r="H692" s="128"/>
      <c r="I692" s="128"/>
      <c r="J692" s="129"/>
      <c r="K692" s="128"/>
      <c r="L692" s="128"/>
    </row>
    <row r="693" spans="1:13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</row>
    <row r="694" spans="1:13" ht="16.5" thickBot="1">
      <c r="A694" s="118" t="s">
        <v>106</v>
      </c>
      <c r="B694" s="118"/>
      <c r="C694" s="119" t="s">
        <v>191</v>
      </c>
      <c r="D694" s="120"/>
      <c r="E694" s="120"/>
      <c r="F694" s="120"/>
      <c r="G694" s="121"/>
      <c r="H694" s="122"/>
      <c r="I694" s="122"/>
      <c r="J694" s="123"/>
      <c r="K694" s="123"/>
      <c r="L694" s="123"/>
    </row>
    <row r="695" spans="1:13" ht="30.75" thickBot="1">
      <c r="A695" s="124" t="s">
        <v>23</v>
      </c>
      <c r="B695" s="124" t="s">
        <v>24</v>
      </c>
      <c r="C695" s="124" t="s">
        <v>0</v>
      </c>
      <c r="D695" s="124" t="s">
        <v>1</v>
      </c>
      <c r="E695" s="124" t="s">
        <v>2</v>
      </c>
      <c r="F695" s="124" t="s">
        <v>22</v>
      </c>
      <c r="G695" s="125" t="s">
        <v>3</v>
      </c>
      <c r="H695" s="124" t="s">
        <v>111</v>
      </c>
      <c r="I695" s="124" t="s">
        <v>112</v>
      </c>
      <c r="J695" s="124"/>
      <c r="K695" s="126" t="s">
        <v>113</v>
      </c>
      <c r="L695" s="126" t="s">
        <v>114</v>
      </c>
    </row>
    <row r="696" spans="1:13">
      <c r="A696" s="143">
        <v>36796</v>
      </c>
      <c r="B696" s="128">
        <v>250</v>
      </c>
      <c r="C696" s="129" t="s">
        <v>374</v>
      </c>
      <c r="D696" s="130">
        <v>229535</v>
      </c>
      <c r="E696" s="152">
        <v>7688</v>
      </c>
      <c r="F696" s="129" t="s">
        <v>369</v>
      </c>
      <c r="G696" s="129" t="s">
        <v>370</v>
      </c>
      <c r="H696" s="128">
        <v>2</v>
      </c>
      <c r="I696" s="128">
        <v>2</v>
      </c>
      <c r="J696" s="128"/>
      <c r="K696" s="128">
        <v>1</v>
      </c>
      <c r="L696" s="128">
        <v>1</v>
      </c>
    </row>
    <row r="697" spans="1:13">
      <c r="A697" s="142">
        <v>39166</v>
      </c>
      <c r="B697" s="128">
        <v>257</v>
      </c>
      <c r="C697" s="129" t="s">
        <v>438</v>
      </c>
      <c r="D697" s="130">
        <v>269662</v>
      </c>
      <c r="E697" s="152">
        <v>55528</v>
      </c>
      <c r="F697" s="129" t="s">
        <v>340</v>
      </c>
      <c r="G697" s="129" t="s">
        <v>343</v>
      </c>
      <c r="H697" s="128">
        <v>1</v>
      </c>
      <c r="I697" s="128">
        <v>1</v>
      </c>
      <c r="J697" s="129"/>
      <c r="K697" s="128">
        <v>2</v>
      </c>
      <c r="L697" s="128">
        <v>2</v>
      </c>
    </row>
    <row r="698" spans="1:13">
      <c r="A698" s="153">
        <v>40519</v>
      </c>
      <c r="B698" s="128">
        <v>266</v>
      </c>
      <c r="C698" s="129" t="s">
        <v>394</v>
      </c>
      <c r="D698" s="130">
        <v>282548</v>
      </c>
      <c r="E698" s="152">
        <v>1010619</v>
      </c>
      <c r="F698" s="161" t="s">
        <v>340</v>
      </c>
      <c r="G698" s="161" t="s">
        <v>343</v>
      </c>
      <c r="H698" s="128">
        <v>3</v>
      </c>
      <c r="I698" s="128">
        <v>3</v>
      </c>
      <c r="J698" s="129"/>
      <c r="K698" s="128">
        <v>3</v>
      </c>
      <c r="L698" s="128">
        <v>3</v>
      </c>
    </row>
    <row r="699" spans="1:13">
      <c r="A699" s="153"/>
      <c r="B699" s="128"/>
      <c r="C699" s="129"/>
      <c r="D699" s="130"/>
      <c r="E699" s="130"/>
      <c r="F699" s="129"/>
      <c r="G699" s="129"/>
      <c r="H699" s="129"/>
      <c r="I699" s="129"/>
      <c r="J699" s="129"/>
      <c r="K699" s="129"/>
      <c r="L699" s="129"/>
    </row>
    <row r="700" spans="1:13" s="166" customFormat="1" ht="18" customHeight="1">
      <c r="A700" s="163"/>
      <c r="B700" s="132"/>
      <c r="C700" s="185"/>
      <c r="D700" s="255"/>
      <c r="E700" s="133"/>
      <c r="F700" s="136"/>
      <c r="G700" s="185"/>
      <c r="H700" s="132"/>
      <c r="I700" s="132"/>
      <c r="J700" s="132"/>
      <c r="K700" s="132"/>
      <c r="L700" s="132"/>
      <c r="M700" s="117"/>
    </row>
    <row r="701" spans="1:13" s="166" customFormat="1" ht="18" customHeight="1">
      <c r="A701" s="117"/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</row>
    <row r="702" spans="1:13" s="166" customFormat="1" ht="18" customHeight="1" thickBot="1">
      <c r="A702" s="118" t="s">
        <v>178</v>
      </c>
      <c r="B702" s="118"/>
      <c r="C702" s="119" t="s">
        <v>133</v>
      </c>
      <c r="D702" s="120"/>
      <c r="E702" s="120"/>
      <c r="F702" s="120"/>
      <c r="G702" s="121"/>
      <c r="H702" s="122"/>
      <c r="I702" s="122"/>
      <c r="J702" s="123"/>
      <c r="K702" s="123"/>
      <c r="L702" s="123"/>
      <c r="M702" s="117"/>
    </row>
    <row r="703" spans="1:13" s="166" customFormat="1" ht="18" customHeight="1" thickBot="1">
      <c r="A703" s="124" t="s">
        <v>23</v>
      </c>
      <c r="B703" s="124" t="s">
        <v>24</v>
      </c>
      <c r="C703" s="124" t="s">
        <v>0</v>
      </c>
      <c r="D703" s="124" t="s">
        <v>1</v>
      </c>
      <c r="E703" s="124" t="s">
        <v>2</v>
      </c>
      <c r="F703" s="124" t="s">
        <v>22</v>
      </c>
      <c r="G703" s="125" t="s">
        <v>3</v>
      </c>
      <c r="H703" s="124" t="s">
        <v>111</v>
      </c>
      <c r="I703" s="124" t="s">
        <v>112</v>
      </c>
      <c r="J703" s="124"/>
      <c r="K703" s="126" t="s">
        <v>113</v>
      </c>
      <c r="L703" s="126" t="s">
        <v>114</v>
      </c>
      <c r="M703" s="117"/>
    </row>
    <row r="704" spans="1:13" s="166" customFormat="1" ht="18" customHeight="1">
      <c r="A704" s="252">
        <v>42629</v>
      </c>
      <c r="B704" s="253">
        <v>219</v>
      </c>
      <c r="C704" s="228" t="s">
        <v>315</v>
      </c>
      <c r="D704" s="254">
        <v>289855</v>
      </c>
      <c r="E704" s="228"/>
      <c r="F704" s="228" t="s">
        <v>309</v>
      </c>
      <c r="G704" s="228" t="s">
        <v>310</v>
      </c>
      <c r="H704" s="203" t="s">
        <v>236</v>
      </c>
      <c r="I704" s="203" t="s">
        <v>236</v>
      </c>
      <c r="J704" s="182"/>
      <c r="K704" s="189" t="s">
        <v>236</v>
      </c>
      <c r="L704" s="189" t="s">
        <v>236</v>
      </c>
      <c r="M704" s="117"/>
    </row>
    <row r="705" spans="1:13" s="166" customFormat="1" ht="18" customHeight="1">
      <c r="A705" s="153">
        <v>42353</v>
      </c>
      <c r="B705" s="128">
        <v>247</v>
      </c>
      <c r="C705" s="129" t="s">
        <v>371</v>
      </c>
      <c r="D705" s="130">
        <v>289328</v>
      </c>
      <c r="E705" s="130"/>
      <c r="F705" s="129" t="s">
        <v>369</v>
      </c>
      <c r="G705" s="129" t="s">
        <v>370</v>
      </c>
      <c r="H705" s="202" t="s">
        <v>235</v>
      </c>
      <c r="I705" s="202" t="s">
        <v>235</v>
      </c>
      <c r="J705" s="182"/>
      <c r="K705" s="192" t="s">
        <v>235</v>
      </c>
      <c r="L705" s="192" t="s">
        <v>235</v>
      </c>
      <c r="M705" s="117"/>
    </row>
    <row r="706" spans="1:13" s="166" customFormat="1" ht="18" customHeight="1">
      <c r="A706" s="143">
        <v>41933</v>
      </c>
      <c r="B706" s="128">
        <v>207</v>
      </c>
      <c r="C706" s="129" t="s">
        <v>294</v>
      </c>
      <c r="D706" s="130">
        <v>287426</v>
      </c>
      <c r="E706" s="130">
        <v>1011062</v>
      </c>
      <c r="F706" s="141" t="s">
        <v>286</v>
      </c>
      <c r="G706" s="140" t="s">
        <v>287</v>
      </c>
      <c r="H706" s="157"/>
      <c r="I706" s="156">
        <v>3</v>
      </c>
      <c r="J706" s="182"/>
      <c r="K706" s="181">
        <v>3</v>
      </c>
      <c r="L706" s="182"/>
      <c r="M706" s="117"/>
    </row>
    <row r="707" spans="1:13" s="166" customFormat="1" ht="18" customHeight="1">
      <c r="A707" s="143">
        <v>36796</v>
      </c>
      <c r="B707" s="128">
        <v>250</v>
      </c>
      <c r="C707" s="129" t="s">
        <v>374</v>
      </c>
      <c r="D707" s="130">
        <v>229535</v>
      </c>
      <c r="E707" s="152">
        <v>7688</v>
      </c>
      <c r="F707" s="129" t="s">
        <v>369</v>
      </c>
      <c r="G707" s="129" t="s">
        <v>370</v>
      </c>
      <c r="H707" s="157"/>
      <c r="I707" s="156">
        <v>5</v>
      </c>
      <c r="J707" s="182"/>
      <c r="K707" s="181">
        <v>5</v>
      </c>
      <c r="L707" s="182"/>
      <c r="M707" s="117"/>
    </row>
    <row r="708" spans="1:13" s="166" customFormat="1" ht="18" customHeight="1">
      <c r="A708" s="142">
        <v>39166</v>
      </c>
      <c r="B708" s="128">
        <v>257</v>
      </c>
      <c r="C708" s="129" t="s">
        <v>438</v>
      </c>
      <c r="D708" s="130">
        <v>269662</v>
      </c>
      <c r="E708" s="152">
        <v>55528</v>
      </c>
      <c r="F708" s="129" t="s">
        <v>340</v>
      </c>
      <c r="G708" s="129" t="s">
        <v>343</v>
      </c>
      <c r="H708" s="157"/>
      <c r="I708" s="156">
        <v>4</v>
      </c>
      <c r="J708" s="182"/>
      <c r="K708" s="181">
        <v>4</v>
      </c>
      <c r="L708" s="182"/>
      <c r="M708" s="117"/>
    </row>
    <row r="709" spans="1:13" s="166" customFormat="1" ht="18" customHeight="1">
      <c r="A709" s="186"/>
      <c r="B709" s="156"/>
      <c r="C709" s="158"/>
      <c r="D709" s="158"/>
      <c r="E709" s="158"/>
      <c r="F709" s="157"/>
      <c r="G709" s="157"/>
      <c r="H709" s="157"/>
      <c r="I709" s="157"/>
      <c r="J709" s="182"/>
      <c r="K709" s="182"/>
      <c r="L709" s="182"/>
      <c r="M709" s="117"/>
    </row>
    <row r="710" spans="1:13" s="166" customFormat="1">
      <c r="A710" s="117"/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</row>
    <row r="711" spans="1:13" s="166" customFormat="1" ht="16.5" thickBot="1">
      <c r="A711" s="118" t="s">
        <v>180</v>
      </c>
      <c r="B711" s="118"/>
      <c r="C711" s="119" t="s">
        <v>108</v>
      </c>
      <c r="D711" s="120"/>
      <c r="E711" s="120"/>
      <c r="F711" s="120"/>
      <c r="G711" s="121"/>
      <c r="H711" s="122"/>
      <c r="I711" s="122"/>
      <c r="J711" s="123"/>
      <c r="K711" s="123"/>
      <c r="L711" s="123"/>
      <c r="M711" s="117"/>
    </row>
    <row r="712" spans="1:13" ht="30.75" thickBot="1">
      <c r="A712" s="124" t="s">
        <v>23</v>
      </c>
      <c r="B712" s="124" t="s">
        <v>24</v>
      </c>
      <c r="C712" s="124" t="s">
        <v>0</v>
      </c>
      <c r="D712" s="124" t="s">
        <v>1</v>
      </c>
      <c r="E712" s="124" t="s">
        <v>2</v>
      </c>
      <c r="F712" s="124" t="s">
        <v>22</v>
      </c>
      <c r="G712" s="125" t="s">
        <v>3</v>
      </c>
      <c r="H712" s="124" t="s">
        <v>111</v>
      </c>
      <c r="I712" s="124" t="s">
        <v>112</v>
      </c>
      <c r="J712" s="124"/>
      <c r="K712" s="126" t="s">
        <v>113</v>
      </c>
      <c r="L712" s="126" t="s">
        <v>114</v>
      </c>
      <c r="M712" s="166"/>
    </row>
    <row r="713" spans="1:13" s="166" customFormat="1" ht="15.75" thickBot="1">
      <c r="A713" s="256">
        <v>39583</v>
      </c>
      <c r="B713" s="257">
        <v>226</v>
      </c>
      <c r="C713" s="258" t="s">
        <v>329</v>
      </c>
      <c r="D713" s="169">
        <v>2755535</v>
      </c>
      <c r="E713" s="259">
        <v>16545</v>
      </c>
      <c r="F713" s="169" t="s">
        <v>323</v>
      </c>
      <c r="G713" s="169" t="s">
        <v>330</v>
      </c>
      <c r="H713" s="171">
        <v>1</v>
      </c>
      <c r="I713" s="171">
        <v>1</v>
      </c>
      <c r="J713" s="171"/>
      <c r="K713" s="171">
        <v>1</v>
      </c>
      <c r="L713" s="260">
        <v>1</v>
      </c>
      <c r="M713" s="117"/>
    </row>
    <row r="714" spans="1:13">
      <c r="A714" s="166"/>
      <c r="B714" s="166"/>
      <c r="C714" s="261"/>
      <c r="D714" s="141"/>
      <c r="E714" s="141"/>
      <c r="F714" s="140"/>
      <c r="G714" s="140"/>
      <c r="H714" s="140"/>
      <c r="I714" s="140"/>
      <c r="J714" s="140"/>
      <c r="K714" s="140"/>
      <c r="L714" s="262"/>
      <c r="M714" s="166"/>
    </row>
    <row r="715" spans="1:13">
      <c r="A715" s="135"/>
      <c r="B715" s="132"/>
      <c r="C715" s="263"/>
      <c r="D715" s="130"/>
      <c r="E715" s="130"/>
      <c r="F715" s="129"/>
      <c r="G715" s="129"/>
      <c r="H715" s="128"/>
      <c r="I715" s="128"/>
      <c r="J715" s="128"/>
      <c r="K715" s="128"/>
      <c r="L715" s="264"/>
    </row>
    <row r="716" spans="1:13" ht="15.75" customHeight="1" thickBot="1">
      <c r="A716" s="166"/>
      <c r="B716" s="166"/>
      <c r="C716" s="265"/>
      <c r="D716" s="266"/>
      <c r="E716" s="266"/>
      <c r="F716" s="266"/>
      <c r="G716" s="266"/>
      <c r="H716" s="266"/>
      <c r="I716" s="266"/>
      <c r="J716" s="266"/>
      <c r="K716" s="266"/>
      <c r="L716" s="267"/>
    </row>
    <row r="717" spans="1:13">
      <c r="A717" s="166"/>
      <c r="B717" s="166"/>
      <c r="C717" s="198"/>
      <c r="D717" s="198"/>
      <c r="E717" s="198"/>
      <c r="F717" s="198"/>
      <c r="G717" s="198"/>
      <c r="H717" s="198"/>
      <c r="I717" s="198"/>
      <c r="J717" s="198"/>
      <c r="K717" s="198"/>
      <c r="L717" s="198"/>
    </row>
    <row r="718" spans="1:13" ht="15.75" thickBot="1">
      <c r="A718" s="166"/>
      <c r="B718" s="166"/>
      <c r="C718" s="198"/>
      <c r="D718" s="198"/>
      <c r="E718" s="198"/>
      <c r="F718" s="198"/>
      <c r="G718" s="198"/>
      <c r="H718" s="198"/>
      <c r="I718" s="198"/>
      <c r="J718" s="198"/>
      <c r="K718" s="198"/>
      <c r="L718" s="198"/>
    </row>
    <row r="719" spans="1:13" ht="30.75" thickBot="1">
      <c r="A719" s="124" t="s">
        <v>23</v>
      </c>
      <c r="B719" s="124" t="s">
        <v>24</v>
      </c>
      <c r="C719" s="124" t="s">
        <v>0</v>
      </c>
      <c r="D719" s="124" t="s">
        <v>1</v>
      </c>
      <c r="E719" s="124" t="s">
        <v>2</v>
      </c>
      <c r="F719" s="124" t="s">
        <v>22</v>
      </c>
      <c r="G719" s="125" t="s">
        <v>3</v>
      </c>
      <c r="H719" s="124" t="s">
        <v>111</v>
      </c>
      <c r="I719" s="124" t="s">
        <v>112</v>
      </c>
      <c r="J719" s="124"/>
      <c r="K719" s="126" t="s">
        <v>113</v>
      </c>
      <c r="L719" s="126" t="s">
        <v>114</v>
      </c>
    </row>
    <row r="720" spans="1:13" ht="15.75" thickBot="1">
      <c r="A720" s="256">
        <v>40512</v>
      </c>
      <c r="B720" s="268">
        <v>238</v>
      </c>
      <c r="C720" s="169" t="s">
        <v>350</v>
      </c>
      <c r="D720" s="169">
        <v>281028</v>
      </c>
      <c r="E720" s="131">
        <v>1010620</v>
      </c>
      <c r="F720" s="169" t="s">
        <v>340</v>
      </c>
      <c r="G720" s="169" t="s">
        <v>343</v>
      </c>
      <c r="H720" s="131">
        <v>4</v>
      </c>
      <c r="I720" s="131">
        <v>4</v>
      </c>
      <c r="J720" s="171"/>
      <c r="K720" s="171">
        <v>2</v>
      </c>
      <c r="L720" s="171">
        <v>2</v>
      </c>
    </row>
    <row r="721" spans="1:12">
      <c r="C721" s="269" t="s">
        <v>351</v>
      </c>
      <c r="D721" s="161"/>
      <c r="E721" s="161"/>
      <c r="F721" s="161"/>
      <c r="G721" s="161"/>
      <c r="H721" s="161"/>
      <c r="I721" s="270"/>
      <c r="J721" s="154"/>
      <c r="K721" s="154"/>
      <c r="L721" s="154"/>
    </row>
    <row r="722" spans="1:12">
      <c r="C722" s="263" t="s">
        <v>352</v>
      </c>
      <c r="D722" s="129"/>
      <c r="E722" s="129"/>
      <c r="F722" s="129"/>
      <c r="G722" s="129"/>
      <c r="H722" s="129"/>
      <c r="I722" s="271"/>
      <c r="J722" s="140"/>
      <c r="K722" s="140"/>
      <c r="L722" s="140"/>
    </row>
    <row r="723" spans="1:12" ht="15.75" thickBot="1">
      <c r="C723" s="272" t="s">
        <v>353</v>
      </c>
      <c r="D723" s="273"/>
      <c r="E723" s="273"/>
      <c r="F723" s="273"/>
      <c r="G723" s="273"/>
      <c r="H723" s="273"/>
      <c r="I723" s="274"/>
      <c r="J723" s="266"/>
      <c r="K723" s="266"/>
      <c r="L723" s="266"/>
    </row>
    <row r="724" spans="1:12" ht="15.75" thickBot="1">
      <c r="C724" s="133"/>
      <c r="D724" s="133"/>
      <c r="E724" s="133"/>
      <c r="F724" s="133"/>
      <c r="G724" s="133"/>
      <c r="H724" s="133"/>
      <c r="I724" s="133"/>
      <c r="J724" s="198"/>
      <c r="K724" s="198"/>
      <c r="L724" s="198"/>
    </row>
    <row r="725" spans="1:12" ht="30.75" thickBot="1">
      <c r="A725" s="124" t="s">
        <v>23</v>
      </c>
      <c r="B725" s="124" t="s">
        <v>24</v>
      </c>
      <c r="C725" s="124" t="s">
        <v>0</v>
      </c>
      <c r="D725" s="124" t="s">
        <v>1</v>
      </c>
      <c r="E725" s="124" t="s">
        <v>2</v>
      </c>
      <c r="F725" s="124" t="s">
        <v>22</v>
      </c>
      <c r="G725" s="125" t="s">
        <v>3</v>
      </c>
      <c r="H725" s="124" t="s">
        <v>111</v>
      </c>
      <c r="I725" s="124" t="s">
        <v>112</v>
      </c>
      <c r="J725" s="124"/>
      <c r="K725" s="126" t="s">
        <v>113</v>
      </c>
      <c r="L725" s="126" t="s">
        <v>114</v>
      </c>
    </row>
    <row r="726" spans="1:12" ht="15.75" thickBot="1">
      <c r="A726" s="256">
        <v>37906</v>
      </c>
      <c r="B726" s="268">
        <v>261</v>
      </c>
      <c r="C726" s="169" t="s">
        <v>388</v>
      </c>
      <c r="D726" s="169">
        <v>251186</v>
      </c>
      <c r="E726" s="131">
        <v>13083</v>
      </c>
      <c r="F726" s="169" t="s">
        <v>340</v>
      </c>
      <c r="G726" s="169" t="s">
        <v>343</v>
      </c>
      <c r="H726" s="131">
        <v>3</v>
      </c>
      <c r="I726" s="131">
        <v>3</v>
      </c>
      <c r="J726" s="171"/>
      <c r="K726" s="171">
        <v>4</v>
      </c>
      <c r="L726" s="171">
        <v>4</v>
      </c>
    </row>
    <row r="727" spans="1:12">
      <c r="C727" s="269"/>
      <c r="D727" s="161"/>
      <c r="E727" s="161"/>
      <c r="F727" s="161"/>
      <c r="G727" s="161"/>
      <c r="H727" s="161"/>
      <c r="I727" s="270"/>
      <c r="J727" s="154"/>
      <c r="K727" s="154"/>
      <c r="L727" s="154"/>
    </row>
    <row r="728" spans="1:12">
      <c r="C728" s="263"/>
      <c r="D728" s="129"/>
      <c r="E728" s="129"/>
      <c r="F728" s="129"/>
      <c r="G728" s="129"/>
      <c r="H728" s="129"/>
      <c r="I728" s="271"/>
      <c r="J728" s="140"/>
      <c r="K728" s="140"/>
      <c r="L728" s="140"/>
    </row>
    <row r="729" spans="1:12" ht="15.75" thickBot="1">
      <c r="C729" s="272"/>
      <c r="D729" s="273"/>
      <c r="E729" s="273"/>
      <c r="F729" s="273"/>
      <c r="G729" s="273"/>
      <c r="H729" s="273"/>
      <c r="I729" s="274"/>
      <c r="J729" s="266"/>
      <c r="K729" s="266"/>
      <c r="L729" s="266"/>
    </row>
    <row r="730" spans="1:12" ht="15.75" thickBot="1">
      <c r="C730" s="133"/>
      <c r="D730" s="133"/>
      <c r="E730" s="133"/>
      <c r="F730" s="133"/>
      <c r="G730" s="133"/>
      <c r="H730" s="133"/>
      <c r="I730" s="133"/>
      <c r="J730" s="198"/>
      <c r="K730" s="198"/>
      <c r="L730" s="198"/>
    </row>
    <row r="731" spans="1:12" ht="30.75" thickBot="1">
      <c r="A731" s="124" t="s">
        <v>23</v>
      </c>
      <c r="B731" s="124" t="s">
        <v>24</v>
      </c>
      <c r="C731" s="124" t="s">
        <v>0</v>
      </c>
      <c r="D731" s="124" t="s">
        <v>1</v>
      </c>
      <c r="E731" s="124" t="s">
        <v>2</v>
      </c>
      <c r="F731" s="124" t="s">
        <v>22</v>
      </c>
      <c r="G731" s="125" t="s">
        <v>3</v>
      </c>
      <c r="H731" s="124" t="s">
        <v>111</v>
      </c>
      <c r="I731" s="124" t="s">
        <v>112</v>
      </c>
      <c r="J731" s="124"/>
      <c r="K731" s="126" t="s">
        <v>113</v>
      </c>
      <c r="L731" s="126" t="s">
        <v>114</v>
      </c>
    </row>
    <row r="732" spans="1:12" ht="15.75" thickBot="1">
      <c r="A732" s="256">
        <v>36039</v>
      </c>
      <c r="B732" s="268">
        <v>272</v>
      </c>
      <c r="C732" s="169" t="s">
        <v>389</v>
      </c>
      <c r="D732" s="169">
        <v>199261</v>
      </c>
      <c r="E732" s="131">
        <v>5213</v>
      </c>
      <c r="F732" s="169" t="s">
        <v>340</v>
      </c>
      <c r="G732" s="169" t="s">
        <v>343</v>
      </c>
      <c r="H732" s="131">
        <v>5</v>
      </c>
      <c r="I732" s="131">
        <v>5</v>
      </c>
      <c r="J732" s="171"/>
      <c r="K732" s="171">
        <v>5</v>
      </c>
      <c r="L732" s="171">
        <v>5</v>
      </c>
    </row>
    <row r="733" spans="1:12">
      <c r="C733" s="269"/>
      <c r="D733" s="161"/>
      <c r="E733" s="161"/>
      <c r="F733" s="161"/>
      <c r="G733" s="161"/>
      <c r="H733" s="161"/>
      <c r="I733" s="270"/>
      <c r="J733" s="154"/>
      <c r="K733" s="154"/>
      <c r="L733" s="154"/>
    </row>
    <row r="734" spans="1:12">
      <c r="C734" s="263"/>
      <c r="D734" s="129"/>
      <c r="E734" s="129"/>
      <c r="F734" s="129"/>
      <c r="G734" s="129"/>
      <c r="H734" s="129"/>
      <c r="I734" s="271"/>
      <c r="J734" s="140"/>
      <c r="K734" s="140"/>
      <c r="L734" s="140"/>
    </row>
    <row r="735" spans="1:12" ht="15.75" thickBot="1">
      <c r="C735" s="272"/>
      <c r="D735" s="273"/>
      <c r="E735" s="273"/>
      <c r="F735" s="273"/>
      <c r="G735" s="273"/>
      <c r="H735" s="273"/>
      <c r="I735" s="274"/>
      <c r="J735" s="266"/>
      <c r="K735" s="266"/>
      <c r="L735" s="266"/>
    </row>
    <row r="736" spans="1:12">
      <c r="C736" s="133"/>
      <c r="D736" s="133"/>
      <c r="E736" s="133"/>
      <c r="F736" s="133"/>
      <c r="G736" s="133"/>
      <c r="H736" s="133"/>
      <c r="I736" s="133"/>
      <c r="J736" s="198"/>
      <c r="K736" s="198"/>
      <c r="L736" s="198"/>
    </row>
    <row r="737" spans="1:13" ht="15.75" thickBot="1">
      <c r="C737" s="133"/>
      <c r="D737" s="133"/>
      <c r="E737" s="133"/>
      <c r="F737" s="133"/>
      <c r="G737" s="133"/>
      <c r="H737" s="133"/>
      <c r="I737" s="133"/>
      <c r="J737" s="198"/>
      <c r="K737" s="198"/>
      <c r="L737" s="198"/>
    </row>
    <row r="738" spans="1:13" ht="30.75" thickBot="1">
      <c r="A738" s="124" t="s">
        <v>23</v>
      </c>
      <c r="B738" s="124" t="s">
        <v>24</v>
      </c>
      <c r="C738" s="124" t="s">
        <v>0</v>
      </c>
      <c r="D738" s="124" t="s">
        <v>1</v>
      </c>
      <c r="E738" s="124" t="s">
        <v>2</v>
      </c>
      <c r="F738" s="124" t="s">
        <v>22</v>
      </c>
      <c r="G738" s="125" t="s">
        <v>3</v>
      </c>
      <c r="H738" s="124" t="s">
        <v>111</v>
      </c>
      <c r="I738" s="124" t="s">
        <v>112</v>
      </c>
      <c r="J738" s="124"/>
      <c r="K738" s="126" t="s">
        <v>113</v>
      </c>
      <c r="L738" s="126" t="s">
        <v>114</v>
      </c>
    </row>
    <row r="739" spans="1:13" ht="15.75" thickBot="1">
      <c r="A739" s="256" t="s">
        <v>6</v>
      </c>
      <c r="B739" s="268">
        <v>283</v>
      </c>
      <c r="C739" s="169" t="s">
        <v>491</v>
      </c>
      <c r="D739" s="169">
        <v>283664</v>
      </c>
      <c r="E739" s="131">
        <v>1010423</v>
      </c>
      <c r="F739" s="169" t="s">
        <v>401</v>
      </c>
      <c r="G739" s="169" t="s">
        <v>492</v>
      </c>
      <c r="H739" s="131">
        <v>2</v>
      </c>
      <c r="I739" s="131">
        <v>2</v>
      </c>
      <c r="J739" s="171"/>
      <c r="K739" s="171">
        <v>3</v>
      </c>
      <c r="L739" s="171">
        <v>3</v>
      </c>
    </row>
    <row r="740" spans="1:13">
      <c r="C740" s="269"/>
      <c r="D740" s="161"/>
      <c r="E740" s="161"/>
      <c r="F740" s="161"/>
      <c r="G740" s="161"/>
      <c r="H740" s="161"/>
      <c r="I740" s="270"/>
      <c r="J740" s="154"/>
      <c r="K740" s="154"/>
      <c r="L740" s="154"/>
    </row>
    <row r="741" spans="1:13">
      <c r="C741" s="263"/>
      <c r="D741" s="129"/>
      <c r="E741" s="129"/>
      <c r="F741" s="129"/>
      <c r="G741" s="129"/>
      <c r="H741" s="129"/>
      <c r="I741" s="271"/>
      <c r="J741" s="140"/>
      <c r="K741" s="140"/>
      <c r="L741" s="140"/>
      <c r="M741" s="166"/>
    </row>
    <row r="742" spans="1:13" ht="15.75" thickBot="1">
      <c r="C742" s="272"/>
      <c r="D742" s="273"/>
      <c r="E742" s="273"/>
      <c r="F742" s="273"/>
      <c r="G742" s="273"/>
      <c r="H742" s="273"/>
      <c r="I742" s="274"/>
      <c r="J742" s="266"/>
      <c r="K742" s="266"/>
      <c r="L742" s="266"/>
      <c r="M742" s="166"/>
    </row>
    <row r="743" spans="1:13">
      <c r="M743" s="166"/>
    </row>
    <row r="744" spans="1:13" ht="15.75">
      <c r="A744" s="275" t="s">
        <v>107</v>
      </c>
      <c r="B744" s="275"/>
      <c r="C744" s="276" t="s">
        <v>109</v>
      </c>
    </row>
    <row r="745" spans="1:13" ht="15.75" thickBot="1">
      <c r="D745" s="120"/>
      <c r="E745" s="120"/>
      <c r="F745" s="120"/>
      <c r="G745" s="121"/>
      <c r="H745" s="122"/>
      <c r="I745" s="122"/>
      <c r="J745" s="123"/>
      <c r="K745" s="123"/>
      <c r="L745" s="123"/>
    </row>
    <row r="746" spans="1:13" ht="30.75" thickBot="1">
      <c r="A746" s="124" t="s">
        <v>23</v>
      </c>
      <c r="B746" s="124" t="s">
        <v>24</v>
      </c>
      <c r="C746" s="124" t="s">
        <v>0</v>
      </c>
      <c r="D746" s="124" t="s">
        <v>1</v>
      </c>
      <c r="E746" s="124" t="s">
        <v>2</v>
      </c>
      <c r="F746" s="124" t="s">
        <v>22</v>
      </c>
      <c r="G746" s="125" t="s">
        <v>3</v>
      </c>
      <c r="H746" s="124" t="s">
        <v>111</v>
      </c>
      <c r="I746" s="124" t="s">
        <v>112</v>
      </c>
      <c r="J746" s="124"/>
      <c r="K746" s="126" t="s">
        <v>113</v>
      </c>
      <c r="L746" s="126" t="s">
        <v>114</v>
      </c>
      <c r="M746" s="166"/>
    </row>
    <row r="747" spans="1:13" ht="15.75" thickBot="1">
      <c r="A747" s="256">
        <v>39426</v>
      </c>
      <c r="B747" s="257">
        <v>208</v>
      </c>
      <c r="C747" s="258" t="s">
        <v>301</v>
      </c>
      <c r="D747" s="169">
        <v>273895</v>
      </c>
      <c r="E747" s="259">
        <v>16384</v>
      </c>
      <c r="F747" s="169" t="s">
        <v>302</v>
      </c>
      <c r="G747" s="169" t="s">
        <v>298</v>
      </c>
      <c r="H747" s="131">
        <v>1</v>
      </c>
      <c r="I747" s="277">
        <v>1</v>
      </c>
      <c r="J747" s="224"/>
      <c r="K747" s="128">
        <v>2</v>
      </c>
      <c r="L747" s="278">
        <v>2</v>
      </c>
      <c r="M747" s="166"/>
    </row>
    <row r="748" spans="1:13">
      <c r="C748" s="263"/>
      <c r="D748" s="129"/>
      <c r="E748" s="129"/>
      <c r="F748" s="129"/>
      <c r="G748" s="129"/>
      <c r="H748" s="129"/>
      <c r="I748" s="271"/>
      <c r="J748" s="271"/>
      <c r="K748" s="129"/>
      <c r="L748" s="279"/>
      <c r="M748" s="166"/>
    </row>
    <row r="749" spans="1:13">
      <c r="C749" s="263"/>
      <c r="D749" s="129"/>
      <c r="E749" s="129"/>
      <c r="F749" s="129"/>
      <c r="G749" s="129"/>
      <c r="H749" s="129"/>
      <c r="I749" s="271"/>
      <c r="J749" s="271"/>
      <c r="K749" s="129"/>
      <c r="L749" s="279"/>
    </row>
    <row r="750" spans="1:13" ht="15.75" thickBot="1">
      <c r="C750" s="272"/>
      <c r="D750" s="273"/>
      <c r="E750" s="273"/>
      <c r="F750" s="273"/>
      <c r="G750" s="273"/>
      <c r="H750" s="273"/>
      <c r="I750" s="274"/>
      <c r="J750" s="274"/>
      <c r="K750" s="273"/>
      <c r="L750" s="280"/>
    </row>
    <row r="751" spans="1:13" ht="15.75" thickBot="1"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</row>
    <row r="752" spans="1:13" ht="15.75" thickBot="1">
      <c r="A752" s="281">
        <v>38741</v>
      </c>
      <c r="B752" s="282">
        <v>237</v>
      </c>
      <c r="C752" s="283" t="s">
        <v>349</v>
      </c>
      <c r="D752" s="284">
        <v>265653</v>
      </c>
      <c r="E752" s="284">
        <v>116936</v>
      </c>
      <c r="F752" s="169" t="s">
        <v>340</v>
      </c>
      <c r="G752" s="169" t="s">
        <v>343</v>
      </c>
      <c r="H752" s="131">
        <v>4</v>
      </c>
      <c r="I752" s="131">
        <v>4</v>
      </c>
      <c r="J752" s="131"/>
      <c r="K752" s="131">
        <v>4</v>
      </c>
      <c r="L752" s="131">
        <v>4</v>
      </c>
    </row>
    <row r="753" spans="1:12">
      <c r="C753" s="269"/>
      <c r="D753" s="161"/>
      <c r="E753" s="161"/>
      <c r="F753" s="161"/>
      <c r="G753" s="161"/>
      <c r="H753" s="161"/>
      <c r="I753" s="270"/>
      <c r="J753" s="270"/>
      <c r="K753" s="161"/>
      <c r="L753" s="285"/>
    </row>
    <row r="754" spans="1:12">
      <c r="C754" s="263"/>
      <c r="D754" s="129"/>
      <c r="E754" s="129"/>
      <c r="F754" s="129"/>
      <c r="G754" s="129"/>
      <c r="H754" s="129"/>
      <c r="I754" s="271"/>
      <c r="J754" s="271"/>
      <c r="K754" s="129"/>
      <c r="L754" s="279"/>
    </row>
    <row r="755" spans="1:12" ht="15.75" thickBot="1">
      <c r="C755" s="272"/>
      <c r="D755" s="273"/>
      <c r="E755" s="273"/>
      <c r="F755" s="273"/>
      <c r="G755" s="273"/>
      <c r="H755" s="273"/>
      <c r="I755" s="274"/>
      <c r="J755" s="274"/>
      <c r="K755" s="273"/>
      <c r="L755" s="280"/>
    </row>
    <row r="756" spans="1:12" ht="15.75" thickBot="1"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</row>
    <row r="757" spans="1:12" ht="15.75" thickBot="1">
      <c r="A757" s="281">
        <v>34761</v>
      </c>
      <c r="B757" s="282">
        <v>259</v>
      </c>
      <c r="C757" s="283" t="s">
        <v>383</v>
      </c>
      <c r="D757" s="284">
        <v>170041</v>
      </c>
      <c r="E757" s="284" t="s">
        <v>384</v>
      </c>
      <c r="F757" s="169" t="s">
        <v>340</v>
      </c>
      <c r="G757" s="169" t="s">
        <v>343</v>
      </c>
      <c r="H757" s="131">
        <v>5</v>
      </c>
      <c r="I757" s="131">
        <v>5</v>
      </c>
      <c r="J757" s="131"/>
      <c r="K757" s="131">
        <v>6</v>
      </c>
      <c r="L757" s="131">
        <v>6</v>
      </c>
    </row>
    <row r="758" spans="1:12">
      <c r="C758" s="269"/>
      <c r="D758" s="161"/>
      <c r="E758" s="161"/>
      <c r="F758" s="161"/>
      <c r="G758" s="161"/>
      <c r="H758" s="161"/>
      <c r="I758" s="270"/>
      <c r="J758" s="270"/>
      <c r="K758" s="161"/>
      <c r="L758" s="285"/>
    </row>
    <row r="759" spans="1:12">
      <c r="C759" s="263"/>
      <c r="D759" s="129"/>
      <c r="E759" s="129"/>
      <c r="F759" s="129"/>
      <c r="G759" s="129"/>
      <c r="H759" s="129"/>
      <c r="I759" s="271"/>
      <c r="J759" s="271"/>
      <c r="K759" s="129"/>
      <c r="L759" s="279"/>
    </row>
    <row r="760" spans="1:12" ht="15.75" thickBot="1">
      <c r="C760" s="272"/>
      <c r="D760" s="273"/>
      <c r="E760" s="273"/>
      <c r="F760" s="273"/>
      <c r="G760" s="273"/>
      <c r="H760" s="273"/>
      <c r="I760" s="274"/>
      <c r="J760" s="274"/>
      <c r="K760" s="273"/>
      <c r="L760" s="280"/>
    </row>
    <row r="761" spans="1:12" ht="15.75" thickBot="1"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</row>
    <row r="762" spans="1:12" ht="15.75" thickBot="1">
      <c r="A762" s="281">
        <v>37866</v>
      </c>
      <c r="B762" s="282">
        <v>267</v>
      </c>
      <c r="C762" s="283" t="s">
        <v>395</v>
      </c>
      <c r="D762" s="284">
        <v>253588</v>
      </c>
      <c r="E762" s="284">
        <v>13681</v>
      </c>
      <c r="F762" s="169" t="s">
        <v>340</v>
      </c>
      <c r="G762" s="169" t="s">
        <v>343</v>
      </c>
      <c r="H762" s="131">
        <v>3</v>
      </c>
      <c r="I762" s="131">
        <v>3</v>
      </c>
      <c r="J762" s="131"/>
      <c r="K762" s="131">
        <v>1</v>
      </c>
      <c r="L762" s="131">
        <v>1</v>
      </c>
    </row>
    <row r="763" spans="1:12">
      <c r="C763" s="269"/>
      <c r="D763" s="161"/>
      <c r="E763" s="161"/>
      <c r="F763" s="161"/>
      <c r="G763" s="161"/>
      <c r="H763" s="161"/>
      <c r="I763" s="270"/>
      <c r="J763" s="270"/>
      <c r="K763" s="161"/>
      <c r="L763" s="285"/>
    </row>
    <row r="764" spans="1:12">
      <c r="C764" s="263"/>
      <c r="D764" s="129"/>
      <c r="E764" s="129"/>
      <c r="F764" s="129"/>
      <c r="G764" s="129"/>
      <c r="H764" s="129"/>
      <c r="I764" s="271"/>
      <c r="J764" s="271"/>
      <c r="K764" s="129"/>
      <c r="L764" s="279"/>
    </row>
    <row r="765" spans="1:12" ht="15.75" thickBot="1">
      <c r="C765" s="272"/>
      <c r="D765" s="273"/>
      <c r="E765" s="273"/>
      <c r="F765" s="273"/>
      <c r="G765" s="273"/>
      <c r="H765" s="273"/>
      <c r="I765" s="274"/>
      <c r="J765" s="274"/>
      <c r="K765" s="273"/>
      <c r="L765" s="280"/>
    </row>
    <row r="766" spans="1:12" ht="15.75" thickBot="1"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</row>
    <row r="767" spans="1:12" ht="15.75" thickBot="1">
      <c r="A767" s="281">
        <v>41065</v>
      </c>
      <c r="B767" s="282">
        <v>285</v>
      </c>
      <c r="C767" s="283" t="s">
        <v>493</v>
      </c>
      <c r="D767" s="284">
        <v>284567</v>
      </c>
      <c r="E767" s="284" t="s">
        <v>6</v>
      </c>
      <c r="F767" s="169" t="s">
        <v>494</v>
      </c>
      <c r="G767" s="169" t="s">
        <v>305</v>
      </c>
      <c r="H767" s="131">
        <v>2</v>
      </c>
      <c r="I767" s="131">
        <v>2</v>
      </c>
      <c r="J767" s="131"/>
      <c r="K767" s="131">
        <v>3</v>
      </c>
      <c r="L767" s="131">
        <v>3</v>
      </c>
    </row>
    <row r="768" spans="1:12">
      <c r="C768" s="269"/>
      <c r="D768" s="161"/>
      <c r="E768" s="161"/>
      <c r="F768" s="161"/>
      <c r="G768" s="161"/>
      <c r="H768" s="161"/>
      <c r="I768" s="270"/>
      <c r="J768" s="270"/>
      <c r="K768" s="161"/>
      <c r="L768" s="285"/>
    </row>
    <row r="769" spans="1:12">
      <c r="C769" s="263"/>
      <c r="D769" s="129"/>
      <c r="E769" s="129"/>
      <c r="F769" s="129"/>
      <c r="G769" s="129"/>
      <c r="H769" s="129"/>
      <c r="I769" s="271"/>
      <c r="J769" s="271"/>
      <c r="K769" s="129"/>
      <c r="L769" s="279"/>
    </row>
    <row r="770" spans="1:12" ht="15.75" thickBot="1">
      <c r="C770" s="272"/>
      <c r="D770" s="273"/>
      <c r="E770" s="273"/>
      <c r="F770" s="273"/>
      <c r="G770" s="273"/>
      <c r="H770" s="273"/>
      <c r="I770" s="274"/>
      <c r="J770" s="274"/>
      <c r="K770" s="273"/>
      <c r="L770" s="280"/>
    </row>
    <row r="771" spans="1:12" ht="15.75" thickBot="1"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</row>
    <row r="772" spans="1:12" ht="15.75" thickBot="1">
      <c r="A772" s="281" t="s">
        <v>6</v>
      </c>
      <c r="B772" s="282">
        <v>256</v>
      </c>
      <c r="C772" s="283" t="s">
        <v>498</v>
      </c>
      <c r="D772" s="284" t="s">
        <v>6</v>
      </c>
      <c r="E772" s="284" t="s">
        <v>6</v>
      </c>
      <c r="F772" s="169" t="s">
        <v>6</v>
      </c>
      <c r="G772" s="169" t="s">
        <v>499</v>
      </c>
      <c r="H772" s="131">
        <v>6</v>
      </c>
      <c r="I772" s="131">
        <v>6</v>
      </c>
      <c r="J772" s="131"/>
      <c r="K772" s="131">
        <v>5</v>
      </c>
      <c r="L772" s="131">
        <v>5</v>
      </c>
    </row>
    <row r="773" spans="1:12">
      <c r="C773" s="269"/>
      <c r="D773" s="161"/>
      <c r="E773" s="161"/>
      <c r="F773" s="161"/>
      <c r="G773" s="161"/>
      <c r="H773" s="161"/>
      <c r="I773" s="270"/>
      <c r="J773" s="270"/>
      <c r="K773" s="161"/>
      <c r="L773" s="285"/>
    </row>
    <row r="774" spans="1:12">
      <c r="C774" s="263"/>
      <c r="D774" s="129"/>
      <c r="E774" s="129"/>
      <c r="F774" s="129"/>
      <c r="G774" s="129"/>
      <c r="H774" s="129"/>
      <c r="I774" s="271"/>
      <c r="J774" s="271"/>
      <c r="K774" s="129"/>
      <c r="L774" s="279"/>
    </row>
    <row r="775" spans="1:12" ht="15.75" thickBot="1">
      <c r="C775" s="272"/>
      <c r="D775" s="273"/>
      <c r="E775" s="273"/>
      <c r="F775" s="273"/>
      <c r="G775" s="273"/>
      <c r="H775" s="273"/>
      <c r="I775" s="274"/>
      <c r="J775" s="274"/>
      <c r="K775" s="273"/>
      <c r="L775" s="280"/>
    </row>
    <row r="776" spans="1:12" ht="16.5" thickBot="1">
      <c r="A776" s="286" t="s">
        <v>495</v>
      </c>
      <c r="B776" s="118"/>
      <c r="C776" s="119" t="s">
        <v>496</v>
      </c>
      <c r="D776" s="120"/>
      <c r="E776" s="120"/>
      <c r="F776" s="120"/>
      <c r="G776" s="121"/>
      <c r="H776" s="122"/>
      <c r="I776" s="122"/>
      <c r="J776" s="123"/>
      <c r="K776" s="123"/>
      <c r="L776" s="123"/>
    </row>
    <row r="777" spans="1:12" ht="30.75" thickBot="1">
      <c r="A777" s="124" t="s">
        <v>23</v>
      </c>
      <c r="B777" s="124" t="s">
        <v>24</v>
      </c>
      <c r="C777" s="124" t="s">
        <v>0</v>
      </c>
      <c r="D777" s="124" t="s">
        <v>1</v>
      </c>
      <c r="E777" s="124" t="s">
        <v>2</v>
      </c>
      <c r="F777" s="124" t="s">
        <v>22</v>
      </c>
      <c r="G777" s="125" t="s">
        <v>3</v>
      </c>
      <c r="H777" s="124" t="s">
        <v>111</v>
      </c>
      <c r="I777" s="124" t="s">
        <v>112</v>
      </c>
      <c r="J777" s="124"/>
      <c r="K777" s="126" t="s">
        <v>113</v>
      </c>
      <c r="L777" s="126" t="s">
        <v>114</v>
      </c>
    </row>
    <row r="778" spans="1:12">
      <c r="A778" s="153">
        <v>42509</v>
      </c>
      <c r="B778" s="128">
        <v>228</v>
      </c>
      <c r="C778" s="129" t="s">
        <v>334</v>
      </c>
      <c r="D778" s="130">
        <v>289715</v>
      </c>
      <c r="E778" s="152">
        <v>1011443</v>
      </c>
      <c r="F778" s="129" t="s">
        <v>327</v>
      </c>
      <c r="G778" s="129" t="s">
        <v>328</v>
      </c>
      <c r="H778" s="129"/>
      <c r="I778" s="129"/>
      <c r="J778" s="129"/>
      <c r="K778" s="129"/>
      <c r="L778" s="161"/>
    </row>
    <row r="780" spans="1:12" ht="16.5" thickBot="1">
      <c r="A780" s="286" t="s">
        <v>284</v>
      </c>
      <c r="B780" s="118"/>
      <c r="C780" s="119" t="s">
        <v>497</v>
      </c>
      <c r="D780" s="120"/>
      <c r="E780" s="120"/>
      <c r="F780" s="120"/>
      <c r="G780" s="121"/>
      <c r="H780" s="122"/>
      <c r="I780" s="122"/>
      <c r="J780" s="123"/>
      <c r="K780" s="123"/>
      <c r="L780" s="123"/>
    </row>
    <row r="781" spans="1:12" ht="30.75" thickBot="1">
      <c r="A781" s="124" t="s">
        <v>23</v>
      </c>
      <c r="B781" s="124" t="s">
        <v>24</v>
      </c>
      <c r="C781" s="124" t="s">
        <v>0</v>
      </c>
      <c r="D781" s="124" t="s">
        <v>1</v>
      </c>
      <c r="E781" s="124" t="s">
        <v>2</v>
      </c>
      <c r="F781" s="124" t="s">
        <v>22</v>
      </c>
      <c r="G781" s="125" t="s">
        <v>3</v>
      </c>
      <c r="H781" s="124" t="s">
        <v>111</v>
      </c>
      <c r="I781" s="124" t="s">
        <v>112</v>
      </c>
      <c r="J781" s="124"/>
      <c r="K781" s="126" t="s">
        <v>113</v>
      </c>
      <c r="L781" s="126" t="s">
        <v>114</v>
      </c>
    </row>
    <row r="782" spans="1:12">
      <c r="A782" s="153">
        <v>42353</v>
      </c>
      <c r="B782" s="128">
        <v>247</v>
      </c>
      <c r="C782" s="129" t="s">
        <v>371</v>
      </c>
      <c r="D782" s="130">
        <v>289328</v>
      </c>
      <c r="E782" s="130"/>
      <c r="F782" s="129" t="s">
        <v>369</v>
      </c>
      <c r="G782" s="129" t="s">
        <v>370</v>
      </c>
      <c r="H782" s="129"/>
      <c r="I782" s="129"/>
      <c r="J782" s="129"/>
      <c r="K782" s="129"/>
      <c r="L782" s="161"/>
    </row>
  </sheetData>
  <mergeCells count="2">
    <mergeCell ref="A1:K1"/>
    <mergeCell ref="A2:K2"/>
  </mergeCells>
  <pageMargins left="0.25" right="0.5" top="0.75" bottom="0.75" header="0.3" footer="0.3"/>
  <pageSetup scale="59" fitToHeight="0" orientation="landscape" horizontalDpi="4294967293" r:id="rId1"/>
  <rowBreaks count="6" manualBreakCount="6">
    <brk id="40" max="12" man="1"/>
    <brk id="136" max="16383" man="1"/>
    <brk id="176" max="16383" man="1"/>
    <brk id="227" max="16383" man="1"/>
    <brk id="274" max="16383" man="1"/>
    <brk id="3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topLeftCell="A8" workbookViewId="0">
      <selection activeCell="P14" sqref="P14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243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>
        <v>23</v>
      </c>
      <c r="D6" s="303"/>
      <c r="E6" s="303">
        <v>23</v>
      </c>
      <c r="F6" s="303"/>
      <c r="G6" s="303">
        <v>13</v>
      </c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17" t="s">
        <v>454</v>
      </c>
      <c r="B10" s="319">
        <v>241</v>
      </c>
      <c r="C10" s="55"/>
      <c r="D10" s="56">
        <v>2</v>
      </c>
      <c r="E10" s="55"/>
      <c r="F10" s="56"/>
      <c r="G10" s="55"/>
      <c r="H10" s="56">
        <v>1</v>
      </c>
      <c r="I10" s="55"/>
      <c r="J10" s="56" t="s">
        <v>6</v>
      </c>
      <c r="K10" s="55"/>
      <c r="L10" s="56" t="s">
        <v>6</v>
      </c>
      <c r="M10" s="319">
        <f>SUM(C11+E11+G11+I11+K11)</f>
        <v>12</v>
      </c>
      <c r="N10" s="319" t="s">
        <v>236</v>
      </c>
    </row>
    <row r="11" spans="1:14" ht="15" customHeight="1" thickTop="1" thickBot="1">
      <c r="A11" s="318"/>
      <c r="B11" s="320"/>
      <c r="C11" s="57">
        <v>6</v>
      </c>
      <c r="D11" s="58"/>
      <c r="E11" s="57">
        <v>0</v>
      </c>
      <c r="F11" s="58"/>
      <c r="G11" s="57">
        <v>6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 t="s">
        <v>455</v>
      </c>
      <c r="B12" s="319">
        <v>207</v>
      </c>
      <c r="C12" s="55"/>
      <c r="D12" s="56">
        <v>6</v>
      </c>
      <c r="E12" s="55"/>
      <c r="F12" s="56"/>
      <c r="G12" s="55"/>
      <c r="H12" s="56">
        <v>2</v>
      </c>
      <c r="I12" s="55"/>
      <c r="J12" s="56" t="s">
        <v>6</v>
      </c>
      <c r="K12" s="55"/>
      <c r="L12" s="56" t="s">
        <v>6</v>
      </c>
      <c r="M12" s="319">
        <f t="shared" ref="M12" si="0">SUM(C13+E13+G13+I13+K13)</f>
        <v>7</v>
      </c>
      <c r="N12" s="319"/>
    </row>
    <row r="13" spans="1:14" ht="16.5" thickTop="1" thickBot="1">
      <c r="A13" s="318"/>
      <c r="B13" s="320"/>
      <c r="C13" s="57">
        <v>2</v>
      </c>
      <c r="D13" s="58"/>
      <c r="E13" s="57">
        <v>0</v>
      </c>
      <c r="F13" s="58"/>
      <c r="G13" s="57">
        <v>5</v>
      </c>
      <c r="H13" s="58"/>
      <c r="I13" s="57">
        <v>0</v>
      </c>
      <c r="J13" s="58"/>
      <c r="K13" s="57">
        <v>0</v>
      </c>
      <c r="L13" s="58"/>
      <c r="M13" s="304"/>
      <c r="N13" s="304"/>
    </row>
    <row r="14" spans="1:14" ht="16.5" thickTop="1" thickBot="1">
      <c r="A14" s="317" t="s">
        <v>456</v>
      </c>
      <c r="B14" s="319">
        <v>248</v>
      </c>
      <c r="C14" s="55"/>
      <c r="D14" s="56">
        <v>4</v>
      </c>
      <c r="E14" s="55"/>
      <c r="F14" s="56">
        <v>3</v>
      </c>
      <c r="G14" s="55"/>
      <c r="H14" s="56">
        <v>3</v>
      </c>
      <c r="I14" s="55"/>
      <c r="J14" s="56" t="s">
        <v>6</v>
      </c>
      <c r="K14" s="55"/>
      <c r="L14" s="56" t="s">
        <v>6</v>
      </c>
      <c r="M14" s="319">
        <f t="shared" ref="M14" si="1">SUM(C15+E15+G15+I15+K15)</f>
        <v>13</v>
      </c>
      <c r="N14" s="319" t="s">
        <v>238</v>
      </c>
    </row>
    <row r="15" spans="1:14" ht="16.5" thickTop="1" thickBot="1">
      <c r="A15" s="318"/>
      <c r="B15" s="320"/>
      <c r="C15" s="57">
        <v>4</v>
      </c>
      <c r="D15" s="58"/>
      <c r="E15" s="57">
        <v>5</v>
      </c>
      <c r="F15" s="58"/>
      <c r="G15" s="57">
        <v>4</v>
      </c>
      <c r="H15" s="58"/>
      <c r="I15" s="57">
        <v>0</v>
      </c>
      <c r="J15" s="58"/>
      <c r="K15" s="57">
        <v>0</v>
      </c>
      <c r="L15" s="58"/>
      <c r="M15" s="304"/>
      <c r="N15" s="304"/>
    </row>
    <row r="16" spans="1:14" ht="16.5" thickTop="1" thickBot="1">
      <c r="A16" s="317" t="s">
        <v>457</v>
      </c>
      <c r="B16" s="319">
        <v>247</v>
      </c>
      <c r="C16" s="55"/>
      <c r="D16" s="56"/>
      <c r="E16" s="55"/>
      <c r="F16" s="56">
        <v>1</v>
      </c>
      <c r="G16" s="55"/>
      <c r="H16" s="56">
        <v>4</v>
      </c>
      <c r="I16" s="55"/>
      <c r="J16" s="56" t="s">
        <v>6</v>
      </c>
      <c r="K16" s="55"/>
      <c r="L16" s="59" t="s">
        <v>6</v>
      </c>
      <c r="M16" s="319">
        <f t="shared" ref="M16" si="2">SUM(C17+E17+G17+I17+K17)</f>
        <v>10</v>
      </c>
      <c r="N16" s="319"/>
    </row>
    <row r="17" spans="1:14" ht="16.5" thickTop="1" thickBot="1">
      <c r="A17" s="318"/>
      <c r="B17" s="320"/>
      <c r="C17" s="57">
        <v>0</v>
      </c>
      <c r="D17" s="58"/>
      <c r="E17" s="57">
        <v>7</v>
      </c>
      <c r="F17" s="58"/>
      <c r="G17" s="57">
        <v>3</v>
      </c>
      <c r="H17" s="58"/>
      <c r="I17" s="57">
        <v>0</v>
      </c>
      <c r="J17" s="58"/>
      <c r="K17" s="57">
        <v>0</v>
      </c>
      <c r="L17" s="58"/>
      <c r="M17" s="304"/>
      <c r="N17" s="304"/>
    </row>
    <row r="18" spans="1:14" ht="16.5" thickTop="1" thickBot="1">
      <c r="A18" s="317" t="s">
        <v>458</v>
      </c>
      <c r="B18" s="319">
        <v>242</v>
      </c>
      <c r="C18" s="55"/>
      <c r="D18" s="56">
        <v>3</v>
      </c>
      <c r="E18" s="55"/>
      <c r="F18" s="56">
        <v>4</v>
      </c>
      <c r="G18" s="55"/>
      <c r="H18" s="56">
        <v>5</v>
      </c>
      <c r="I18" s="55"/>
      <c r="J18" s="56" t="s">
        <v>6</v>
      </c>
      <c r="K18" s="55"/>
      <c r="L18" s="56" t="s">
        <v>6</v>
      </c>
      <c r="M18" s="319">
        <f t="shared" ref="M18" si="3">SUM(C19+E19+G19+I19+K19)</f>
        <v>11</v>
      </c>
      <c r="N18" s="319"/>
    </row>
    <row r="19" spans="1:14" ht="16.5" thickTop="1" thickBot="1">
      <c r="A19" s="318"/>
      <c r="B19" s="320"/>
      <c r="C19" s="57">
        <v>5</v>
      </c>
      <c r="D19" s="58"/>
      <c r="E19" s="57">
        <v>4</v>
      </c>
      <c r="F19" s="58"/>
      <c r="G19" s="57">
        <v>2</v>
      </c>
      <c r="H19" s="58"/>
      <c r="I19" s="57">
        <v>0</v>
      </c>
      <c r="J19" s="58"/>
      <c r="K19" s="57">
        <v>0</v>
      </c>
      <c r="L19" s="58"/>
      <c r="M19" s="304"/>
      <c r="N19" s="304"/>
    </row>
    <row r="20" spans="1:14" ht="16.5" thickTop="1" thickBot="1">
      <c r="A20" s="317" t="s">
        <v>459</v>
      </c>
      <c r="B20" s="319">
        <v>203</v>
      </c>
      <c r="C20" s="55"/>
      <c r="D20" s="56">
        <v>1</v>
      </c>
      <c r="E20" s="55"/>
      <c r="F20" s="56"/>
      <c r="G20" s="55"/>
      <c r="H20" s="56">
        <v>6</v>
      </c>
      <c r="I20" s="55"/>
      <c r="J20" s="56" t="s">
        <v>6</v>
      </c>
      <c r="K20" s="55"/>
      <c r="L20" s="56" t="s">
        <v>6</v>
      </c>
      <c r="M20" s="319">
        <f t="shared" ref="M20" si="4">SUM(C21+E21+G21+I21+K21)</f>
        <v>8</v>
      </c>
      <c r="N20" s="319"/>
    </row>
    <row r="21" spans="1:14" ht="16.5" thickTop="1" thickBot="1">
      <c r="A21" s="318"/>
      <c r="B21" s="320"/>
      <c r="C21" s="57">
        <v>7</v>
      </c>
      <c r="D21" s="58"/>
      <c r="E21" s="57">
        <v>0</v>
      </c>
      <c r="F21" s="58"/>
      <c r="G21" s="57">
        <v>1</v>
      </c>
      <c r="H21" s="58"/>
      <c r="I21" s="57">
        <v>0</v>
      </c>
      <c r="J21" s="58"/>
      <c r="K21" s="57">
        <v>0</v>
      </c>
      <c r="L21" s="58"/>
      <c r="M21" s="304"/>
      <c r="N21" s="304"/>
    </row>
    <row r="22" spans="1:14" ht="16.5" thickTop="1" thickBot="1">
      <c r="A22" s="317" t="s">
        <v>460</v>
      </c>
      <c r="B22" s="319">
        <v>201</v>
      </c>
      <c r="C22" s="55"/>
      <c r="D22" s="56">
        <v>5</v>
      </c>
      <c r="E22" s="55"/>
      <c r="F22" s="56">
        <v>6</v>
      </c>
      <c r="G22" s="55"/>
      <c r="H22" s="56"/>
      <c r="I22" s="55"/>
      <c r="J22" s="56" t="s">
        <v>6</v>
      </c>
      <c r="K22" s="55"/>
      <c r="L22" s="60" t="s">
        <v>6</v>
      </c>
      <c r="M22" s="319">
        <f t="shared" ref="M22" si="5">SUM(C23+E23+G23+I23+K23)</f>
        <v>5</v>
      </c>
      <c r="N22" s="319"/>
    </row>
    <row r="23" spans="1:14" ht="16.5" thickTop="1" thickBot="1">
      <c r="A23" s="318"/>
      <c r="B23" s="320"/>
      <c r="C23" s="57">
        <v>3</v>
      </c>
      <c r="D23" s="58"/>
      <c r="E23" s="57">
        <v>2</v>
      </c>
      <c r="F23" s="58"/>
      <c r="G23" s="57">
        <v>0</v>
      </c>
      <c r="H23" s="58"/>
      <c r="I23" s="57">
        <v>0</v>
      </c>
      <c r="J23" s="58"/>
      <c r="K23" s="57">
        <v>0</v>
      </c>
      <c r="L23" s="58"/>
      <c r="M23" s="304"/>
      <c r="N23" s="304"/>
    </row>
    <row r="24" spans="1:14" ht="16.5" thickTop="1" thickBot="1">
      <c r="A24" s="317" t="s">
        <v>461</v>
      </c>
      <c r="B24" s="319">
        <v>205</v>
      </c>
      <c r="C24" s="55"/>
      <c r="D24" s="60">
        <v>7</v>
      </c>
      <c r="E24" s="55"/>
      <c r="F24" s="56">
        <v>7</v>
      </c>
      <c r="G24" s="55"/>
      <c r="H24" s="56"/>
      <c r="I24" s="55"/>
      <c r="J24" s="56" t="s">
        <v>6</v>
      </c>
      <c r="K24" s="55"/>
      <c r="L24" s="56" t="s">
        <v>6</v>
      </c>
      <c r="M24" s="319">
        <f t="shared" ref="M24:M28" si="6">SUM(C25+E25+G25+I25+K25)</f>
        <v>2</v>
      </c>
      <c r="N24" s="319"/>
    </row>
    <row r="25" spans="1:14" ht="16.5" thickTop="1" thickBot="1">
      <c r="A25" s="318"/>
      <c r="B25" s="320"/>
      <c r="C25" s="57">
        <v>1</v>
      </c>
      <c r="D25" s="58"/>
      <c r="E25" s="57">
        <v>1</v>
      </c>
      <c r="F25" s="58"/>
      <c r="G25" s="57">
        <v>0</v>
      </c>
      <c r="H25" s="58"/>
      <c r="I25" s="57">
        <v>0</v>
      </c>
      <c r="J25" s="58"/>
      <c r="K25" s="57">
        <v>0</v>
      </c>
      <c r="L25" s="58"/>
      <c r="M25" s="304"/>
      <c r="N25" s="304"/>
    </row>
    <row r="26" spans="1:14" ht="16.5" thickTop="1" thickBot="1">
      <c r="A26" s="317" t="s">
        <v>462</v>
      </c>
      <c r="B26" s="319">
        <v>255</v>
      </c>
      <c r="C26" s="55"/>
      <c r="D26" s="56"/>
      <c r="E26" s="55"/>
      <c r="F26" s="56">
        <v>2</v>
      </c>
      <c r="G26" s="55"/>
      <c r="H26" s="56"/>
      <c r="I26" s="55"/>
      <c r="J26" s="56" t="s">
        <v>6</v>
      </c>
      <c r="K26" s="55"/>
      <c r="L26" s="56" t="s">
        <v>6</v>
      </c>
      <c r="M26" s="319">
        <f t="shared" si="6"/>
        <v>6</v>
      </c>
      <c r="N26" s="319"/>
    </row>
    <row r="27" spans="1:14" ht="16.5" thickTop="1" thickBot="1">
      <c r="A27" s="318"/>
      <c r="B27" s="320"/>
      <c r="C27" s="57">
        <v>0</v>
      </c>
      <c r="D27" s="58"/>
      <c r="E27" s="57">
        <v>6</v>
      </c>
      <c r="F27" s="58"/>
      <c r="G27" s="57">
        <v>0</v>
      </c>
      <c r="H27" s="58"/>
      <c r="I27" s="57">
        <v>0</v>
      </c>
      <c r="J27" s="58"/>
      <c r="K27" s="57">
        <v>0</v>
      </c>
      <c r="L27" s="58"/>
      <c r="M27" s="304"/>
      <c r="N27" s="304"/>
    </row>
    <row r="28" spans="1:14" ht="16.5" thickTop="1" thickBot="1">
      <c r="A28" s="317" t="s">
        <v>339</v>
      </c>
      <c r="B28" s="319">
        <v>231</v>
      </c>
      <c r="C28" s="55"/>
      <c r="D28" s="56"/>
      <c r="E28" s="55"/>
      <c r="F28" s="56">
        <v>5</v>
      </c>
      <c r="G28" s="55"/>
      <c r="H28" s="56"/>
      <c r="I28" s="55"/>
      <c r="J28" s="56" t="s">
        <v>6</v>
      </c>
      <c r="K28" s="55"/>
      <c r="L28" s="56" t="s">
        <v>6</v>
      </c>
      <c r="M28" s="319">
        <f t="shared" si="6"/>
        <v>3</v>
      </c>
      <c r="N28" s="319"/>
    </row>
    <row r="29" spans="1:14" ht="16.5" thickTop="1" thickBot="1">
      <c r="A29" s="318"/>
      <c r="B29" s="320"/>
      <c r="C29" s="57">
        <v>0</v>
      </c>
      <c r="D29" s="58"/>
      <c r="E29" s="57">
        <v>3</v>
      </c>
      <c r="F29" s="58"/>
      <c r="G29" s="57">
        <v>0</v>
      </c>
      <c r="H29" s="58"/>
      <c r="I29" s="57">
        <v>0</v>
      </c>
      <c r="J29" s="58"/>
      <c r="K29" s="57">
        <v>0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7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72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topLeftCell="A10" workbookViewId="0">
      <selection activeCell="S13" sqref="R13:S13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453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>
        <v>3</v>
      </c>
      <c r="D6" s="303"/>
      <c r="E6" s="303">
        <v>3</v>
      </c>
      <c r="F6" s="303"/>
      <c r="G6" s="303">
        <v>3</v>
      </c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17" t="s">
        <v>463</v>
      </c>
      <c r="B10" s="319">
        <v>276</v>
      </c>
      <c r="C10" s="55"/>
      <c r="D10" s="56">
        <v>2</v>
      </c>
      <c r="E10" s="55"/>
      <c r="F10" s="56">
        <v>2</v>
      </c>
      <c r="G10" s="55"/>
      <c r="H10" s="56">
        <v>3</v>
      </c>
      <c r="I10" s="55"/>
      <c r="J10" s="56" t="s">
        <v>6</v>
      </c>
      <c r="K10" s="55"/>
      <c r="L10" s="56" t="s">
        <v>6</v>
      </c>
      <c r="M10" s="319">
        <f>SUM(C11+E11+G11+I11+K11)</f>
        <v>2</v>
      </c>
      <c r="N10" s="319" t="s">
        <v>236</v>
      </c>
    </row>
    <row r="11" spans="1:14" ht="15" customHeight="1" thickTop="1" thickBot="1">
      <c r="A11" s="363"/>
      <c r="B11" s="320"/>
      <c r="C11" s="57">
        <v>1</v>
      </c>
      <c r="D11" s="58"/>
      <c r="E11" s="57">
        <v>1</v>
      </c>
      <c r="F11" s="58"/>
      <c r="G11" s="57">
        <v>0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 t="s">
        <v>335</v>
      </c>
      <c r="B12" s="319">
        <v>229</v>
      </c>
      <c r="C12" s="55"/>
      <c r="D12" s="56">
        <v>3</v>
      </c>
      <c r="E12" s="55"/>
      <c r="F12" s="56">
        <v>3</v>
      </c>
      <c r="G12" s="55"/>
      <c r="H12" s="56">
        <v>1</v>
      </c>
      <c r="I12" s="55"/>
      <c r="J12" s="56" t="s">
        <v>6</v>
      </c>
      <c r="K12" s="55"/>
      <c r="L12" s="56" t="s">
        <v>6</v>
      </c>
      <c r="M12" s="319">
        <f t="shared" ref="M12" si="0">SUM(C13+E13+G13+I13+K13)</f>
        <v>2</v>
      </c>
      <c r="N12" s="319"/>
    </row>
    <row r="13" spans="1:14" ht="16.5" thickTop="1" thickBot="1">
      <c r="A13" s="363"/>
      <c r="B13" s="320"/>
      <c r="C13" s="57">
        <v>0</v>
      </c>
      <c r="D13" s="58"/>
      <c r="E13" s="57">
        <v>0</v>
      </c>
      <c r="F13" s="58"/>
      <c r="G13" s="57">
        <v>2</v>
      </c>
      <c r="H13" s="58"/>
      <c r="I13" s="57">
        <v>0</v>
      </c>
      <c r="J13" s="58"/>
      <c r="K13" s="57">
        <v>0</v>
      </c>
      <c r="L13" s="58"/>
      <c r="M13" s="304"/>
      <c r="N13" s="304"/>
    </row>
    <row r="14" spans="1:14" ht="16.5" thickTop="1" thickBot="1">
      <c r="A14" s="317" t="s">
        <v>231</v>
      </c>
      <c r="B14" s="319">
        <v>246</v>
      </c>
      <c r="C14" s="55"/>
      <c r="D14" s="56">
        <v>1</v>
      </c>
      <c r="E14" s="55"/>
      <c r="F14" s="56">
        <v>1</v>
      </c>
      <c r="G14" s="55"/>
      <c r="H14" s="56">
        <v>2</v>
      </c>
      <c r="I14" s="55"/>
      <c r="J14" s="56" t="s">
        <v>6</v>
      </c>
      <c r="K14" s="55"/>
      <c r="L14" s="56" t="s">
        <v>6</v>
      </c>
      <c r="M14" s="319">
        <f t="shared" ref="M14" si="1">SUM(C15+E15+G15+I15+K15)</f>
        <v>5</v>
      </c>
      <c r="N14" s="319" t="s">
        <v>238</v>
      </c>
    </row>
    <row r="15" spans="1:14" ht="16.5" thickTop="1" thickBot="1">
      <c r="A15" s="363"/>
      <c r="B15" s="320"/>
      <c r="C15" s="57">
        <v>2</v>
      </c>
      <c r="D15" s="58"/>
      <c r="E15" s="57">
        <v>2</v>
      </c>
      <c r="F15" s="58"/>
      <c r="G15" s="57">
        <v>1</v>
      </c>
      <c r="H15" s="58"/>
      <c r="I15" s="57">
        <v>0</v>
      </c>
      <c r="J15" s="58"/>
      <c r="K15" s="57">
        <v>0</v>
      </c>
      <c r="L15" s="58"/>
      <c r="M15" s="304"/>
      <c r="N15" s="304"/>
    </row>
    <row r="16" spans="1:14" ht="16.5" thickTop="1" thickBot="1">
      <c r="A16" s="317"/>
      <c r="B16" s="319"/>
      <c r="C16" s="55"/>
      <c r="D16" s="56"/>
      <c r="E16" s="55"/>
      <c r="F16" s="56"/>
      <c r="G16" s="55"/>
      <c r="H16" s="56"/>
      <c r="I16" s="55"/>
      <c r="J16" s="56" t="s">
        <v>6</v>
      </c>
      <c r="K16" s="55"/>
      <c r="L16" s="59" t="s">
        <v>6</v>
      </c>
      <c r="M16" s="319">
        <f t="shared" ref="M16" si="2">SUM(C17+E17+G17+I17+K17)</f>
        <v>0</v>
      </c>
      <c r="N16" s="319"/>
    </row>
    <row r="17" spans="1:14" ht="16.5" thickTop="1" thickBot="1">
      <c r="A17" s="318"/>
      <c r="B17" s="320"/>
      <c r="C17" s="57"/>
      <c r="D17" s="58"/>
      <c r="E17" s="57"/>
      <c r="F17" s="58"/>
      <c r="G17" s="57"/>
      <c r="H17" s="58"/>
      <c r="I17" s="57">
        <v>0</v>
      </c>
      <c r="J17" s="58"/>
      <c r="K17" s="57">
        <v>0</v>
      </c>
      <c r="L17" s="58"/>
      <c r="M17" s="304"/>
      <c r="N17" s="304"/>
    </row>
    <row r="18" spans="1:14" ht="16.5" thickTop="1" thickBot="1">
      <c r="A18" s="317"/>
      <c r="B18" s="319"/>
      <c r="C18" s="55"/>
      <c r="D18" s="56"/>
      <c r="E18" s="55"/>
      <c r="F18" s="56"/>
      <c r="G18" s="55"/>
      <c r="H18" s="56"/>
      <c r="I18" s="55"/>
      <c r="J18" s="56" t="s">
        <v>6</v>
      </c>
      <c r="K18" s="55"/>
      <c r="L18" s="56" t="s">
        <v>6</v>
      </c>
      <c r="M18" s="319">
        <f t="shared" ref="M18" si="3">SUM(C19+E19+G19+I19+K19)</f>
        <v>0</v>
      </c>
      <c r="N18" s="319"/>
    </row>
    <row r="19" spans="1:14" ht="16.5" thickTop="1" thickBot="1">
      <c r="A19" s="318"/>
      <c r="B19" s="320"/>
      <c r="C19" s="57"/>
      <c r="D19" s="58"/>
      <c r="E19" s="57"/>
      <c r="F19" s="58"/>
      <c r="G19" s="57"/>
      <c r="H19" s="58"/>
      <c r="I19" s="57">
        <v>0</v>
      </c>
      <c r="J19" s="58"/>
      <c r="K19" s="57">
        <v>0</v>
      </c>
      <c r="L19" s="58"/>
      <c r="M19" s="304"/>
      <c r="N19" s="304"/>
    </row>
    <row r="20" spans="1:14" ht="16.5" thickTop="1" thickBot="1">
      <c r="A20" s="317"/>
      <c r="B20" s="319"/>
      <c r="C20" s="55"/>
      <c r="D20" s="56"/>
      <c r="E20" s="55"/>
      <c r="F20" s="56"/>
      <c r="G20" s="55"/>
      <c r="H20" s="56"/>
      <c r="I20" s="55"/>
      <c r="J20" s="56" t="s">
        <v>6</v>
      </c>
      <c r="K20" s="55"/>
      <c r="L20" s="56" t="s">
        <v>6</v>
      </c>
      <c r="M20" s="319">
        <f t="shared" ref="M20" si="4">SUM(C21+E21+G21+I21+K21)</f>
        <v>0</v>
      </c>
      <c r="N20" s="319"/>
    </row>
    <row r="21" spans="1:14" ht="16.5" thickTop="1" thickBot="1">
      <c r="A21" s="318"/>
      <c r="B21" s="320"/>
      <c r="C21" s="57"/>
      <c r="D21" s="58"/>
      <c r="E21" s="57"/>
      <c r="F21" s="58"/>
      <c r="G21" s="57"/>
      <c r="H21" s="58"/>
      <c r="I21" s="57">
        <v>0</v>
      </c>
      <c r="J21" s="58"/>
      <c r="K21" s="57">
        <v>0</v>
      </c>
      <c r="L21" s="58"/>
      <c r="M21" s="304"/>
      <c r="N21" s="304"/>
    </row>
    <row r="22" spans="1:14" ht="16.5" thickTop="1" thickBot="1">
      <c r="A22" s="317"/>
      <c r="B22" s="319"/>
      <c r="C22" s="55"/>
      <c r="D22" s="56"/>
      <c r="E22" s="55"/>
      <c r="F22" s="56"/>
      <c r="G22" s="55"/>
      <c r="H22" s="56"/>
      <c r="I22" s="55"/>
      <c r="J22" s="56" t="s">
        <v>6</v>
      </c>
      <c r="K22" s="55"/>
      <c r="L22" s="60" t="s">
        <v>6</v>
      </c>
      <c r="M22" s="319">
        <f t="shared" ref="M22" si="5">SUM(C23+E23+G23+I23+K23)</f>
        <v>0</v>
      </c>
      <c r="N22" s="319"/>
    </row>
    <row r="23" spans="1:14" ht="16.5" thickTop="1" thickBot="1">
      <c r="A23" s="318"/>
      <c r="B23" s="320"/>
      <c r="C23" s="57"/>
      <c r="D23" s="58"/>
      <c r="E23" s="57"/>
      <c r="F23" s="58"/>
      <c r="G23" s="57"/>
      <c r="H23" s="58"/>
      <c r="I23" s="57">
        <v>0</v>
      </c>
      <c r="J23" s="58"/>
      <c r="K23" s="57">
        <v>0</v>
      </c>
      <c r="L23" s="58"/>
      <c r="M23" s="304"/>
      <c r="N23" s="304"/>
    </row>
    <row r="24" spans="1:14" ht="16.5" thickTop="1" thickBot="1">
      <c r="A24" s="317"/>
      <c r="B24" s="319"/>
      <c r="C24" s="55"/>
      <c r="D24" s="60"/>
      <c r="E24" s="55"/>
      <c r="F24" s="56"/>
      <c r="G24" s="55"/>
      <c r="H24" s="56"/>
      <c r="I24" s="55"/>
      <c r="J24" s="56" t="s">
        <v>6</v>
      </c>
      <c r="K24" s="55"/>
      <c r="L24" s="56" t="s">
        <v>6</v>
      </c>
      <c r="M24" s="319">
        <f t="shared" ref="M24:M28" si="6">SUM(C25+E25+G25+I25+K25)</f>
        <v>0</v>
      </c>
      <c r="N24" s="319"/>
    </row>
    <row r="25" spans="1:14" ht="16.5" thickTop="1" thickBot="1">
      <c r="A25" s="318"/>
      <c r="B25" s="320"/>
      <c r="C25" s="57"/>
      <c r="D25" s="58"/>
      <c r="E25" s="57"/>
      <c r="F25" s="58"/>
      <c r="G25" s="57"/>
      <c r="H25" s="58"/>
      <c r="I25" s="57">
        <v>0</v>
      </c>
      <c r="J25" s="58"/>
      <c r="K25" s="57">
        <v>0</v>
      </c>
      <c r="L25" s="58"/>
      <c r="M25" s="304"/>
      <c r="N25" s="304"/>
    </row>
    <row r="26" spans="1:14" ht="16.5" thickTop="1" thickBot="1">
      <c r="A26" s="317"/>
      <c r="B26" s="319"/>
      <c r="C26" s="55"/>
      <c r="D26" s="56"/>
      <c r="E26" s="55"/>
      <c r="F26" s="56"/>
      <c r="G26" s="55"/>
      <c r="H26" s="56"/>
      <c r="I26" s="55"/>
      <c r="J26" s="56" t="s">
        <v>6</v>
      </c>
      <c r="K26" s="55"/>
      <c r="L26" s="56" t="s">
        <v>6</v>
      </c>
      <c r="M26" s="319">
        <f t="shared" si="6"/>
        <v>0</v>
      </c>
      <c r="N26" s="319"/>
    </row>
    <row r="27" spans="1:14" ht="16.5" thickTop="1" thickBot="1">
      <c r="A27" s="318"/>
      <c r="B27" s="320"/>
      <c r="C27" s="57"/>
      <c r="D27" s="58"/>
      <c r="E27" s="57"/>
      <c r="F27" s="58"/>
      <c r="G27" s="57"/>
      <c r="H27" s="58"/>
      <c r="I27" s="57">
        <v>0</v>
      </c>
      <c r="J27" s="58"/>
      <c r="K27" s="57">
        <v>0</v>
      </c>
      <c r="L27" s="58"/>
      <c r="M27" s="304"/>
      <c r="N27" s="304"/>
    </row>
    <row r="28" spans="1:14" ht="16.5" thickTop="1" thickBot="1">
      <c r="A28" s="317"/>
      <c r="B28" s="319"/>
      <c r="C28" s="55"/>
      <c r="D28" s="56"/>
      <c r="E28" s="55"/>
      <c r="F28" s="56"/>
      <c r="G28" s="55"/>
      <c r="H28" s="56"/>
      <c r="I28" s="55"/>
      <c r="J28" s="56" t="s">
        <v>6</v>
      </c>
      <c r="K28" s="55"/>
      <c r="L28" s="56" t="s">
        <v>6</v>
      </c>
      <c r="M28" s="319">
        <f t="shared" si="6"/>
        <v>0</v>
      </c>
      <c r="N28" s="319"/>
    </row>
    <row r="29" spans="1:14" ht="16.5" thickTop="1" thickBot="1">
      <c r="A29" s="318"/>
      <c r="B29" s="320"/>
      <c r="C29" s="57"/>
      <c r="D29" s="58"/>
      <c r="E29" s="57"/>
      <c r="F29" s="58"/>
      <c r="G29" s="57"/>
      <c r="H29" s="58"/>
      <c r="I29" s="57">
        <v>0</v>
      </c>
      <c r="J29" s="58"/>
      <c r="K29" s="57">
        <v>0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106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105"/>
    </row>
    <row r="47" spans="1:14" ht="15.75" thickTop="1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workbookViewId="0">
      <selection sqref="A1:XFD1048576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243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23</v>
      </c>
      <c r="D6" s="337"/>
      <c r="E6" s="337">
        <v>23</v>
      </c>
      <c r="F6" s="337"/>
      <c r="G6" s="337">
        <v>13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51" t="s">
        <v>464</v>
      </c>
      <c r="B10" s="353">
        <v>241</v>
      </c>
      <c r="C10" s="80"/>
      <c r="D10" s="81">
        <v>2</v>
      </c>
      <c r="E10" s="80"/>
      <c r="F10" s="81"/>
      <c r="G10" s="80"/>
      <c r="H10" s="81">
        <v>1</v>
      </c>
      <c r="I10" s="80"/>
      <c r="J10" s="81" t="s">
        <v>6</v>
      </c>
      <c r="K10" s="80"/>
      <c r="L10" s="81" t="s">
        <v>6</v>
      </c>
      <c r="M10" s="353">
        <f>SUM(C11+E11+G11+I11+K11)</f>
        <v>12</v>
      </c>
      <c r="N10" s="353" t="s">
        <v>236</v>
      </c>
    </row>
    <row r="11" spans="1:14" ht="15" customHeight="1" thickTop="1" thickBot="1">
      <c r="A11" s="352"/>
      <c r="B11" s="354"/>
      <c r="C11" s="82">
        <v>6</v>
      </c>
      <c r="D11" s="83"/>
      <c r="E11" s="82">
        <v>0</v>
      </c>
      <c r="F11" s="83"/>
      <c r="G11" s="82">
        <v>6</v>
      </c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 t="s">
        <v>465</v>
      </c>
      <c r="B12" s="353">
        <v>247</v>
      </c>
      <c r="C12" s="80"/>
      <c r="D12" s="81">
        <v>5</v>
      </c>
      <c r="E12" s="80"/>
      <c r="F12" s="81"/>
      <c r="G12" s="80"/>
      <c r="H12" s="81">
        <v>2</v>
      </c>
      <c r="I12" s="80"/>
      <c r="J12" s="81" t="s">
        <v>6</v>
      </c>
      <c r="K12" s="80"/>
      <c r="L12" s="81" t="s">
        <v>6</v>
      </c>
      <c r="M12" s="353">
        <f t="shared" ref="M12" si="0">SUM(C13+E13+G13+I13+K13)</f>
        <v>8</v>
      </c>
      <c r="N12" s="353"/>
    </row>
    <row r="13" spans="1:14" ht="16.5" thickTop="1" thickBot="1">
      <c r="A13" s="352"/>
      <c r="B13" s="354"/>
      <c r="C13" s="82">
        <v>3</v>
      </c>
      <c r="D13" s="83"/>
      <c r="E13" s="82">
        <v>0</v>
      </c>
      <c r="F13" s="83"/>
      <c r="G13" s="82">
        <v>5</v>
      </c>
      <c r="H13" s="83"/>
      <c r="I13" s="82">
        <v>0</v>
      </c>
      <c r="J13" s="83"/>
      <c r="K13" s="82">
        <v>0</v>
      </c>
      <c r="L13" s="83"/>
      <c r="M13" s="338"/>
      <c r="N13" s="338"/>
    </row>
    <row r="14" spans="1:14" ht="16.5" thickTop="1" thickBot="1">
      <c r="A14" s="351" t="s">
        <v>467</v>
      </c>
      <c r="B14" s="353">
        <v>202</v>
      </c>
      <c r="C14" s="80"/>
      <c r="D14" s="81"/>
      <c r="E14" s="80"/>
      <c r="F14" s="81"/>
      <c r="G14" s="80"/>
      <c r="H14" s="81">
        <v>3</v>
      </c>
      <c r="I14" s="80"/>
      <c r="J14" s="81" t="s">
        <v>6</v>
      </c>
      <c r="K14" s="80"/>
      <c r="L14" s="81" t="s">
        <v>6</v>
      </c>
      <c r="M14" s="353">
        <f t="shared" ref="M14" si="1">SUM(C15+E15+G15+I15+K15)</f>
        <v>4</v>
      </c>
      <c r="N14" s="353"/>
    </row>
    <row r="15" spans="1:14" ht="16.5" thickTop="1" thickBot="1">
      <c r="A15" s="352"/>
      <c r="B15" s="354"/>
      <c r="C15" s="82">
        <v>0</v>
      </c>
      <c r="D15" s="83"/>
      <c r="E15" s="82">
        <v>0</v>
      </c>
      <c r="F15" s="83"/>
      <c r="G15" s="82">
        <v>4</v>
      </c>
      <c r="H15" s="83"/>
      <c r="I15" s="82">
        <v>0</v>
      </c>
      <c r="J15" s="83"/>
      <c r="K15" s="82">
        <v>0</v>
      </c>
      <c r="L15" s="83"/>
      <c r="M15" s="338"/>
      <c r="N15" s="338"/>
    </row>
    <row r="16" spans="1:14" ht="16.5" thickTop="1" thickBot="1">
      <c r="A16" s="351" t="s">
        <v>466</v>
      </c>
      <c r="B16" s="353">
        <v>207</v>
      </c>
      <c r="C16" s="80"/>
      <c r="D16" s="81">
        <v>6</v>
      </c>
      <c r="E16" s="80"/>
      <c r="F16" s="81"/>
      <c r="G16" s="80"/>
      <c r="H16" s="81">
        <v>4</v>
      </c>
      <c r="I16" s="80"/>
      <c r="J16" s="81" t="s">
        <v>6</v>
      </c>
      <c r="K16" s="80"/>
      <c r="L16" s="84" t="s">
        <v>6</v>
      </c>
      <c r="M16" s="353">
        <f t="shared" ref="M16" si="2">SUM(C17+E17+G17+I17+K17)</f>
        <v>5</v>
      </c>
      <c r="N16" s="353" t="s">
        <v>6</v>
      </c>
    </row>
    <row r="17" spans="1:14" ht="16.5" thickTop="1" thickBot="1">
      <c r="A17" s="352"/>
      <c r="B17" s="354"/>
      <c r="C17" s="82">
        <v>2</v>
      </c>
      <c r="D17" s="83"/>
      <c r="E17" s="82">
        <v>0</v>
      </c>
      <c r="F17" s="83"/>
      <c r="G17" s="82">
        <v>3</v>
      </c>
      <c r="H17" s="83"/>
      <c r="I17" s="82">
        <v>0</v>
      </c>
      <c r="J17" s="83"/>
      <c r="K17" s="82">
        <v>0</v>
      </c>
      <c r="L17" s="83"/>
      <c r="M17" s="338"/>
      <c r="N17" s="338"/>
    </row>
    <row r="18" spans="1:14" ht="16.5" thickTop="1" thickBot="1">
      <c r="A18" s="351" t="s">
        <v>468</v>
      </c>
      <c r="B18" s="353">
        <v>248</v>
      </c>
      <c r="C18" s="80"/>
      <c r="D18" s="81">
        <v>1</v>
      </c>
      <c r="E18" s="80"/>
      <c r="F18" s="81">
        <v>2</v>
      </c>
      <c r="G18" s="80"/>
      <c r="H18" s="81">
        <v>5</v>
      </c>
      <c r="I18" s="80"/>
      <c r="J18" s="81" t="s">
        <v>6</v>
      </c>
      <c r="K18" s="80"/>
      <c r="L18" s="81" t="s">
        <v>6</v>
      </c>
      <c r="M18" s="353">
        <f t="shared" ref="M18" si="3">SUM(C19+E19+G19+I19+K19)</f>
        <v>15</v>
      </c>
      <c r="N18" s="353" t="s">
        <v>235</v>
      </c>
    </row>
    <row r="19" spans="1:14" ht="16.5" thickTop="1" thickBot="1">
      <c r="A19" s="352"/>
      <c r="B19" s="354"/>
      <c r="C19" s="82">
        <v>7</v>
      </c>
      <c r="D19" s="83"/>
      <c r="E19" s="82">
        <v>6</v>
      </c>
      <c r="F19" s="83"/>
      <c r="G19" s="82">
        <v>2</v>
      </c>
      <c r="H19" s="83"/>
      <c r="I19" s="82">
        <v>0</v>
      </c>
      <c r="J19" s="83"/>
      <c r="K19" s="82">
        <v>0</v>
      </c>
      <c r="L19" s="83"/>
      <c r="M19" s="338"/>
      <c r="N19" s="338"/>
    </row>
    <row r="20" spans="1:14" ht="16.5" thickTop="1" thickBot="1">
      <c r="A20" s="351" t="s">
        <v>458</v>
      </c>
      <c r="B20" s="353">
        <v>242</v>
      </c>
      <c r="C20" s="80"/>
      <c r="D20" s="81">
        <v>4</v>
      </c>
      <c r="E20" s="80"/>
      <c r="F20" s="81">
        <v>3</v>
      </c>
      <c r="G20" s="80"/>
      <c r="H20" s="81">
        <v>6</v>
      </c>
      <c r="I20" s="80"/>
      <c r="J20" s="81" t="s">
        <v>6</v>
      </c>
      <c r="K20" s="80"/>
      <c r="L20" s="81" t="s">
        <v>6</v>
      </c>
      <c r="M20" s="353">
        <f t="shared" ref="M20" si="4">SUM(C21+E21+G21+I21+K21)</f>
        <v>10</v>
      </c>
      <c r="N20" s="353"/>
    </row>
    <row r="21" spans="1:14" ht="16.5" thickTop="1" thickBot="1">
      <c r="A21" s="352"/>
      <c r="B21" s="354"/>
      <c r="C21" s="82">
        <v>4</v>
      </c>
      <c r="D21" s="83"/>
      <c r="E21" s="82">
        <v>5</v>
      </c>
      <c r="F21" s="83"/>
      <c r="G21" s="82">
        <v>1</v>
      </c>
      <c r="H21" s="83"/>
      <c r="I21" s="82">
        <v>0</v>
      </c>
      <c r="J21" s="83"/>
      <c r="K21" s="82">
        <v>0</v>
      </c>
      <c r="L21" s="83"/>
      <c r="M21" s="338"/>
      <c r="N21" s="338"/>
    </row>
    <row r="22" spans="1:14" ht="16.5" thickTop="1" thickBot="1">
      <c r="A22" s="351" t="s">
        <v>469</v>
      </c>
      <c r="B22" s="353">
        <v>203</v>
      </c>
      <c r="C22" s="80"/>
      <c r="D22" s="81">
        <v>3</v>
      </c>
      <c r="E22" s="80"/>
      <c r="F22" s="81"/>
      <c r="G22" s="80"/>
      <c r="H22" s="81"/>
      <c r="I22" s="80"/>
      <c r="J22" s="81" t="s">
        <v>6</v>
      </c>
      <c r="K22" s="80"/>
      <c r="L22" s="85" t="s">
        <v>6</v>
      </c>
      <c r="M22" s="353">
        <f t="shared" ref="M22" si="5">SUM(C23+E23+G23+I23+K23)</f>
        <v>5</v>
      </c>
      <c r="N22" s="353"/>
    </row>
    <row r="23" spans="1:14" ht="16.5" thickTop="1" thickBot="1">
      <c r="A23" s="352"/>
      <c r="B23" s="354"/>
      <c r="C23" s="82">
        <v>5</v>
      </c>
      <c r="D23" s="83"/>
      <c r="E23" s="82">
        <v>0</v>
      </c>
      <c r="F23" s="83"/>
      <c r="G23" s="82">
        <v>0</v>
      </c>
      <c r="H23" s="83"/>
      <c r="I23" s="82">
        <v>0</v>
      </c>
      <c r="J23" s="83"/>
      <c r="K23" s="82">
        <v>0</v>
      </c>
      <c r="L23" s="83"/>
      <c r="M23" s="338"/>
      <c r="N23" s="338"/>
    </row>
    <row r="24" spans="1:14" ht="16.5" thickTop="1" thickBot="1">
      <c r="A24" s="351" t="s">
        <v>470</v>
      </c>
      <c r="B24" s="353">
        <v>201</v>
      </c>
      <c r="C24" s="80"/>
      <c r="D24" s="85">
        <v>7</v>
      </c>
      <c r="E24" s="80"/>
      <c r="F24" s="81">
        <v>6</v>
      </c>
      <c r="G24" s="80"/>
      <c r="H24" s="81"/>
      <c r="I24" s="80"/>
      <c r="J24" s="81" t="s">
        <v>6</v>
      </c>
      <c r="K24" s="80"/>
      <c r="L24" s="81" t="s">
        <v>6</v>
      </c>
      <c r="M24" s="353">
        <f t="shared" ref="M24" si="6">SUM(C25+E25+G25+I25+K25)</f>
        <v>3</v>
      </c>
      <c r="N24" s="353"/>
    </row>
    <row r="25" spans="1:14" ht="16.5" thickTop="1" thickBot="1">
      <c r="A25" s="352"/>
      <c r="B25" s="354"/>
      <c r="C25" s="82">
        <v>1</v>
      </c>
      <c r="D25" s="83"/>
      <c r="E25" s="82">
        <v>2</v>
      </c>
      <c r="F25" s="83"/>
      <c r="G25" s="82">
        <v>0</v>
      </c>
      <c r="H25" s="83"/>
      <c r="I25" s="82">
        <v>0</v>
      </c>
      <c r="J25" s="83"/>
      <c r="K25" s="82">
        <v>0</v>
      </c>
      <c r="L25" s="83"/>
      <c r="M25" s="338"/>
      <c r="N25" s="338"/>
    </row>
    <row r="26" spans="1:14" ht="16.5" thickTop="1" thickBot="1">
      <c r="A26" s="351" t="s">
        <v>462</v>
      </c>
      <c r="B26" s="353">
        <v>255</v>
      </c>
      <c r="C26" s="80"/>
      <c r="D26" s="81"/>
      <c r="E26" s="80"/>
      <c r="F26" s="81">
        <v>1</v>
      </c>
      <c r="G26" s="80"/>
      <c r="H26" s="81"/>
      <c r="I26" s="80"/>
      <c r="J26" s="81" t="s">
        <v>6</v>
      </c>
      <c r="K26" s="80"/>
      <c r="L26" s="81" t="s">
        <v>6</v>
      </c>
      <c r="M26" s="353">
        <f t="shared" ref="M26" si="7">SUM(C27+E27+G27+I27+K27)</f>
        <v>7</v>
      </c>
      <c r="N26" s="353"/>
    </row>
    <row r="27" spans="1:14" ht="16.5" thickTop="1" thickBot="1">
      <c r="A27" s="352"/>
      <c r="B27" s="354"/>
      <c r="C27" s="82">
        <v>0</v>
      </c>
      <c r="D27" s="83"/>
      <c r="E27" s="82">
        <v>7</v>
      </c>
      <c r="F27" s="83"/>
      <c r="G27" s="82">
        <v>0</v>
      </c>
      <c r="H27" s="83"/>
      <c r="I27" s="82">
        <v>0</v>
      </c>
      <c r="J27" s="83"/>
      <c r="K27" s="82">
        <v>0</v>
      </c>
      <c r="L27" s="83"/>
      <c r="M27" s="338"/>
      <c r="N27" s="338"/>
    </row>
    <row r="28" spans="1:14" ht="16.5" thickTop="1" thickBot="1">
      <c r="A28" s="351" t="s">
        <v>471</v>
      </c>
      <c r="B28" s="353">
        <v>231</v>
      </c>
      <c r="C28" s="80"/>
      <c r="D28" s="81"/>
      <c r="E28" s="80"/>
      <c r="F28" s="81">
        <v>4</v>
      </c>
      <c r="G28" s="80"/>
      <c r="H28" s="81"/>
      <c r="I28" s="80"/>
      <c r="J28" s="81" t="s">
        <v>6</v>
      </c>
      <c r="K28" s="80"/>
      <c r="L28" s="81" t="s">
        <v>6</v>
      </c>
      <c r="M28" s="353">
        <f t="shared" ref="M28:M30" si="8">SUM(C29+E29+G29+I29+K29)</f>
        <v>4</v>
      </c>
      <c r="N28" s="353"/>
    </row>
    <row r="29" spans="1:14" ht="16.5" thickTop="1" thickBot="1">
      <c r="A29" s="352"/>
      <c r="B29" s="354"/>
      <c r="C29" s="82">
        <v>0</v>
      </c>
      <c r="D29" s="83"/>
      <c r="E29" s="82">
        <v>4</v>
      </c>
      <c r="F29" s="83"/>
      <c r="G29" s="82">
        <v>0</v>
      </c>
      <c r="H29" s="83"/>
      <c r="I29" s="82">
        <v>0</v>
      </c>
      <c r="J29" s="83"/>
      <c r="K29" s="82">
        <v>0</v>
      </c>
      <c r="L29" s="83"/>
      <c r="M29" s="338"/>
      <c r="N29" s="338"/>
    </row>
    <row r="30" spans="1:14" ht="16.5" thickTop="1" thickBot="1">
      <c r="A30" s="351" t="s">
        <v>461</v>
      </c>
      <c r="B30" s="353">
        <v>205</v>
      </c>
      <c r="C30" s="80"/>
      <c r="D30" s="81"/>
      <c r="E30" s="80"/>
      <c r="F30" s="81">
        <v>5</v>
      </c>
      <c r="G30" s="80"/>
      <c r="H30" s="81"/>
      <c r="I30" s="80"/>
      <c r="J30" s="85" t="s">
        <v>6</v>
      </c>
      <c r="K30" s="80"/>
      <c r="L30" s="81" t="s">
        <v>6</v>
      </c>
      <c r="M30" s="353">
        <f t="shared" si="8"/>
        <v>3</v>
      </c>
      <c r="N30" s="353"/>
    </row>
    <row r="31" spans="1:14" ht="16.5" thickTop="1" thickBot="1">
      <c r="A31" s="352"/>
      <c r="B31" s="354"/>
      <c r="C31" s="82">
        <v>0</v>
      </c>
      <c r="D31" s="83"/>
      <c r="E31" s="82">
        <v>3</v>
      </c>
      <c r="F31" s="83"/>
      <c r="G31" s="82">
        <v>0</v>
      </c>
      <c r="H31" s="83"/>
      <c r="I31" s="82">
        <v>0</v>
      </c>
      <c r="J31" s="83"/>
      <c r="K31" s="82">
        <v>0</v>
      </c>
      <c r="L31" s="83"/>
      <c r="M31" s="338"/>
      <c r="N31" s="338"/>
    </row>
    <row r="32" spans="1:14" ht="16.5" thickTop="1" thickBot="1">
      <c r="A32" s="351" t="s">
        <v>472</v>
      </c>
      <c r="B32" s="353">
        <v>243</v>
      </c>
      <c r="C32" s="80"/>
      <c r="D32" s="81" t="s">
        <v>6</v>
      </c>
      <c r="E32" s="80"/>
      <c r="F32" s="81">
        <v>7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>
        <v>0</v>
      </c>
      <c r="D33" s="83"/>
      <c r="E33" s="82">
        <v>1</v>
      </c>
      <c r="F33" s="83"/>
      <c r="G33" s="82">
        <v>0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9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7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5" workbookViewId="0">
      <selection activeCell="Q14" sqref="Q14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243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3</v>
      </c>
      <c r="D6" s="337"/>
      <c r="E6" s="337">
        <v>3</v>
      </c>
      <c r="F6" s="337"/>
      <c r="G6" s="337">
        <v>3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51" t="s">
        <v>474</v>
      </c>
      <c r="B10" s="353">
        <v>276</v>
      </c>
      <c r="C10" s="80"/>
      <c r="D10" s="81">
        <v>2</v>
      </c>
      <c r="E10" s="80" t="s">
        <v>6</v>
      </c>
      <c r="F10" s="81">
        <v>3</v>
      </c>
      <c r="G10" s="80"/>
      <c r="H10" s="81">
        <v>2</v>
      </c>
      <c r="I10" s="80"/>
      <c r="J10" s="81"/>
      <c r="K10" s="80"/>
      <c r="L10" s="81" t="s">
        <v>6</v>
      </c>
      <c r="M10" s="353">
        <f>SUM(C11+E11+G11+I11+K11)</f>
        <v>2</v>
      </c>
      <c r="N10" s="353" t="s">
        <v>6</v>
      </c>
    </row>
    <row r="11" spans="1:14" ht="15" customHeight="1" thickTop="1" thickBot="1">
      <c r="A11" s="352"/>
      <c r="B11" s="354"/>
      <c r="C11" s="82">
        <v>1</v>
      </c>
      <c r="D11" s="83"/>
      <c r="E11" s="82">
        <v>0</v>
      </c>
      <c r="F11" s="83"/>
      <c r="G11" s="82">
        <v>1</v>
      </c>
      <c r="H11" s="83"/>
      <c r="I11" s="82"/>
      <c r="J11" s="83"/>
      <c r="K11" s="82"/>
      <c r="L11" s="83"/>
      <c r="M11" s="338"/>
      <c r="N11" s="338"/>
    </row>
    <row r="12" spans="1:14" ht="16.5" thickTop="1" thickBot="1">
      <c r="A12" s="351" t="s">
        <v>335</v>
      </c>
      <c r="B12" s="353">
        <v>229</v>
      </c>
      <c r="C12" s="80"/>
      <c r="D12" s="81">
        <v>3</v>
      </c>
      <c r="E12" s="80"/>
      <c r="F12" s="81">
        <v>2</v>
      </c>
      <c r="G12" s="80"/>
      <c r="H12" s="81">
        <v>1</v>
      </c>
      <c r="I12" s="80"/>
      <c r="J12" s="81"/>
      <c r="K12" s="80"/>
      <c r="L12" s="81" t="s">
        <v>6</v>
      </c>
      <c r="M12" s="353">
        <f t="shared" ref="M12" si="0">SUM(C13+E13+G13+I13+K13)</f>
        <v>3</v>
      </c>
      <c r="N12" s="353" t="s">
        <v>236</v>
      </c>
    </row>
    <row r="13" spans="1:14" ht="16.5" thickTop="1" thickBot="1">
      <c r="A13" s="352"/>
      <c r="B13" s="354"/>
      <c r="C13" s="82">
        <v>0</v>
      </c>
      <c r="D13" s="83"/>
      <c r="E13" s="82">
        <v>1</v>
      </c>
      <c r="F13" s="83"/>
      <c r="G13" s="82">
        <v>2</v>
      </c>
      <c r="H13" s="83"/>
      <c r="I13" s="82"/>
      <c r="J13" s="83"/>
      <c r="K13" s="82"/>
      <c r="L13" s="83"/>
      <c r="M13" s="338"/>
      <c r="N13" s="338"/>
    </row>
    <row r="14" spans="1:14" ht="16.5" thickTop="1" thickBot="1">
      <c r="A14" s="351" t="s">
        <v>231</v>
      </c>
      <c r="B14" s="353">
        <v>246</v>
      </c>
      <c r="C14" s="80"/>
      <c r="D14" s="81">
        <v>1</v>
      </c>
      <c r="E14" s="80"/>
      <c r="F14" s="81">
        <v>1</v>
      </c>
      <c r="G14" s="80"/>
      <c r="H14" s="81">
        <v>3</v>
      </c>
      <c r="I14" s="80"/>
      <c r="J14" s="81"/>
      <c r="K14" s="80"/>
      <c r="L14" s="81" t="s">
        <v>6</v>
      </c>
      <c r="M14" s="353">
        <f t="shared" ref="M14" si="1">SUM(C15+E15+G15+I15+K15)</f>
        <v>4</v>
      </c>
      <c r="N14" s="353" t="s">
        <v>235</v>
      </c>
    </row>
    <row r="15" spans="1:14" ht="16.5" thickTop="1" thickBot="1">
      <c r="A15" s="352"/>
      <c r="B15" s="354"/>
      <c r="C15" s="82">
        <v>2</v>
      </c>
      <c r="D15" s="83"/>
      <c r="E15" s="82">
        <v>2</v>
      </c>
      <c r="F15" s="83"/>
      <c r="G15" s="82">
        <v>0</v>
      </c>
      <c r="H15" s="83"/>
      <c r="I15" s="82"/>
      <c r="J15" s="83"/>
      <c r="K15" s="82"/>
      <c r="L15" s="83"/>
      <c r="M15" s="338"/>
      <c r="N15" s="338"/>
    </row>
    <row r="16" spans="1:14" ht="16.5" thickTop="1" thickBot="1">
      <c r="A16" s="351"/>
      <c r="B16" s="353"/>
      <c r="C16" s="80"/>
      <c r="D16" s="81"/>
      <c r="E16" s="80"/>
      <c r="F16" s="81"/>
      <c r="G16" s="80"/>
      <c r="H16" s="81"/>
      <c r="I16" s="80"/>
      <c r="J16" s="81"/>
      <c r="K16" s="80"/>
      <c r="L16" s="84" t="s">
        <v>6</v>
      </c>
      <c r="M16" s="353">
        <f t="shared" ref="M16" si="2">SUM(C17+E17+G17+I17+K17)</f>
        <v>0</v>
      </c>
      <c r="N16" s="353" t="s">
        <v>6</v>
      </c>
    </row>
    <row r="17" spans="1:14" ht="16.5" thickTop="1" thickBot="1">
      <c r="A17" s="352"/>
      <c r="B17" s="354"/>
      <c r="C17" s="82"/>
      <c r="D17" s="83"/>
      <c r="E17" s="82"/>
      <c r="F17" s="83"/>
      <c r="G17" s="82"/>
      <c r="H17" s="83"/>
      <c r="I17" s="82"/>
      <c r="J17" s="83"/>
      <c r="K17" s="82"/>
      <c r="L17" s="83"/>
      <c r="M17" s="338"/>
      <c r="N17" s="338"/>
    </row>
    <row r="18" spans="1:14" ht="16.5" thickTop="1" thickBot="1">
      <c r="A18" s="351"/>
      <c r="B18" s="353"/>
      <c r="C18" s="80"/>
      <c r="D18" s="81"/>
      <c r="E18" s="80"/>
      <c r="F18" s="81"/>
      <c r="G18" s="80"/>
      <c r="H18" s="81"/>
      <c r="I18" s="80"/>
      <c r="J18" s="81"/>
      <c r="K18" s="80"/>
      <c r="L18" s="81" t="s">
        <v>6</v>
      </c>
      <c r="M18" s="353">
        <f t="shared" ref="M18" si="3">SUM(C19+E19+G19+I19+K19)</f>
        <v>0</v>
      </c>
      <c r="N18" s="353" t="s">
        <v>235</v>
      </c>
    </row>
    <row r="19" spans="1:14" ht="16.5" thickTop="1" thickBot="1">
      <c r="A19" s="352"/>
      <c r="B19" s="354"/>
      <c r="C19" s="82"/>
      <c r="D19" s="83"/>
      <c r="E19" s="82"/>
      <c r="F19" s="83"/>
      <c r="G19" s="82"/>
      <c r="H19" s="83"/>
      <c r="I19" s="82"/>
      <c r="J19" s="83"/>
      <c r="K19" s="82"/>
      <c r="L19" s="83"/>
      <c r="M19" s="338"/>
      <c r="N19" s="338"/>
    </row>
    <row r="20" spans="1:14" ht="16.5" thickTop="1" thickBot="1">
      <c r="A20" s="351"/>
      <c r="B20" s="353"/>
      <c r="C20" s="80"/>
      <c r="D20" s="81"/>
      <c r="E20" s="80"/>
      <c r="F20" s="81"/>
      <c r="G20" s="80"/>
      <c r="H20" s="81"/>
      <c r="I20" s="80"/>
      <c r="J20" s="81"/>
      <c r="K20" s="80"/>
      <c r="L20" s="81" t="s">
        <v>6</v>
      </c>
      <c r="M20" s="353">
        <f t="shared" ref="M20" si="4">SUM(C21+E21+G21+I21+K21)</f>
        <v>0</v>
      </c>
      <c r="N20" s="353"/>
    </row>
    <row r="21" spans="1:14" ht="16.5" thickTop="1" thickBot="1">
      <c r="A21" s="352"/>
      <c r="B21" s="354"/>
      <c r="C21" s="82"/>
      <c r="D21" s="83"/>
      <c r="E21" s="82"/>
      <c r="F21" s="83"/>
      <c r="G21" s="82"/>
      <c r="H21" s="83"/>
      <c r="I21" s="82"/>
      <c r="J21" s="83"/>
      <c r="K21" s="82"/>
      <c r="L21" s="83"/>
      <c r="M21" s="338"/>
      <c r="N21" s="338"/>
    </row>
    <row r="22" spans="1:14" ht="16.5" thickTop="1" thickBot="1">
      <c r="A22" s="351"/>
      <c r="B22" s="353"/>
      <c r="C22" s="80"/>
      <c r="D22" s="81"/>
      <c r="E22" s="80"/>
      <c r="F22" s="81"/>
      <c r="G22" s="80"/>
      <c r="H22" s="81"/>
      <c r="I22" s="80"/>
      <c r="J22" s="81"/>
      <c r="K22" s="80"/>
      <c r="L22" s="85" t="s">
        <v>6</v>
      </c>
      <c r="M22" s="353">
        <f t="shared" ref="M22" si="5">SUM(C23+E23+G23+I23+K23)</f>
        <v>0</v>
      </c>
      <c r="N22" s="353"/>
    </row>
    <row r="23" spans="1:14" ht="16.5" thickTop="1" thickBot="1">
      <c r="A23" s="352"/>
      <c r="B23" s="354"/>
      <c r="C23" s="82"/>
      <c r="D23" s="83"/>
      <c r="E23" s="82"/>
      <c r="F23" s="83"/>
      <c r="G23" s="82"/>
      <c r="H23" s="83"/>
      <c r="I23" s="82"/>
      <c r="J23" s="83"/>
      <c r="K23" s="82"/>
      <c r="L23" s="83"/>
      <c r="M23" s="338"/>
      <c r="N23" s="338"/>
    </row>
    <row r="24" spans="1:14" ht="16.5" thickTop="1" thickBot="1">
      <c r="A24" s="351"/>
      <c r="B24" s="353"/>
      <c r="C24" s="80"/>
      <c r="D24" s="85"/>
      <c r="E24" s="80"/>
      <c r="F24" s="81"/>
      <c r="G24" s="80"/>
      <c r="H24" s="81"/>
      <c r="I24" s="80"/>
      <c r="J24" s="81"/>
      <c r="K24" s="80"/>
      <c r="L24" s="81" t="s">
        <v>6</v>
      </c>
      <c r="M24" s="353">
        <f t="shared" ref="M24" si="6">SUM(C25+E25+G25+I25+K25)</f>
        <v>0</v>
      </c>
      <c r="N24" s="353"/>
    </row>
    <row r="25" spans="1:14" ht="16.5" thickTop="1" thickBot="1">
      <c r="A25" s="352"/>
      <c r="B25" s="354"/>
      <c r="C25" s="82"/>
      <c r="D25" s="83"/>
      <c r="E25" s="82"/>
      <c r="F25" s="83"/>
      <c r="G25" s="82"/>
      <c r="H25" s="83"/>
      <c r="I25" s="82"/>
      <c r="J25" s="83"/>
      <c r="K25" s="82"/>
      <c r="L25" s="83"/>
      <c r="M25" s="338"/>
      <c r="N25" s="338"/>
    </row>
    <row r="26" spans="1:14" ht="16.5" thickTop="1" thickBot="1">
      <c r="A26" s="351"/>
      <c r="B26" s="353"/>
      <c r="C26" s="80"/>
      <c r="D26" s="81"/>
      <c r="E26" s="80"/>
      <c r="F26" s="81"/>
      <c r="G26" s="80"/>
      <c r="H26" s="81"/>
      <c r="I26" s="80"/>
      <c r="J26" s="81"/>
      <c r="K26" s="80"/>
      <c r="L26" s="81" t="s">
        <v>6</v>
      </c>
      <c r="M26" s="353">
        <f t="shared" ref="M26" si="7">SUM(C27+E27+G27+I27+K27)</f>
        <v>0</v>
      </c>
      <c r="N26" s="353"/>
    </row>
    <row r="27" spans="1:14" ht="16.5" thickTop="1" thickBot="1">
      <c r="A27" s="352"/>
      <c r="B27" s="354"/>
      <c r="C27" s="82"/>
      <c r="D27" s="83"/>
      <c r="E27" s="82"/>
      <c r="F27" s="83"/>
      <c r="G27" s="82"/>
      <c r="H27" s="83"/>
      <c r="I27" s="82"/>
      <c r="J27" s="83"/>
      <c r="K27" s="82"/>
      <c r="L27" s="83"/>
      <c r="M27" s="338"/>
      <c r="N27" s="338"/>
    </row>
    <row r="28" spans="1:14" ht="16.5" thickTop="1" thickBot="1">
      <c r="A28" s="351"/>
      <c r="B28" s="353"/>
      <c r="C28" s="80"/>
      <c r="D28" s="81"/>
      <c r="E28" s="80"/>
      <c r="F28" s="81"/>
      <c r="G28" s="80"/>
      <c r="H28" s="81"/>
      <c r="I28" s="80"/>
      <c r="J28" s="81"/>
      <c r="K28" s="80"/>
      <c r="L28" s="81" t="s">
        <v>6</v>
      </c>
      <c r="M28" s="353">
        <f t="shared" ref="M28:M30" si="8">SUM(C29+E29+G29+I29+K29)</f>
        <v>0</v>
      </c>
      <c r="N28" s="353"/>
    </row>
    <row r="29" spans="1:14" ht="16.5" thickTop="1" thickBot="1">
      <c r="A29" s="352"/>
      <c r="B29" s="354"/>
      <c r="C29" s="82"/>
      <c r="D29" s="83"/>
      <c r="E29" s="82"/>
      <c r="F29" s="83"/>
      <c r="G29" s="82"/>
      <c r="H29" s="83"/>
      <c r="I29" s="82"/>
      <c r="J29" s="83"/>
      <c r="K29" s="82"/>
      <c r="L29" s="83"/>
      <c r="M29" s="338"/>
      <c r="N29" s="338"/>
    </row>
    <row r="30" spans="1:14" ht="16.5" thickTop="1" thickBot="1">
      <c r="A30" s="351"/>
      <c r="B30" s="353"/>
      <c r="C30" s="80"/>
      <c r="D30" s="81"/>
      <c r="E30" s="80"/>
      <c r="F30" s="81"/>
      <c r="G30" s="80"/>
      <c r="H30" s="81"/>
      <c r="I30" s="80"/>
      <c r="J30" s="85"/>
      <c r="K30" s="80"/>
      <c r="L30" s="81" t="s">
        <v>6</v>
      </c>
      <c r="M30" s="353">
        <f t="shared" si="8"/>
        <v>0</v>
      </c>
      <c r="N30" s="353"/>
    </row>
    <row r="31" spans="1:14" ht="16.5" thickTop="1" thickBot="1">
      <c r="A31" s="352"/>
      <c r="B31" s="354"/>
      <c r="C31" s="82"/>
      <c r="D31" s="83"/>
      <c r="E31" s="82"/>
      <c r="F31" s="83"/>
      <c r="G31" s="82"/>
      <c r="H31" s="83"/>
      <c r="I31" s="82"/>
      <c r="J31" s="83"/>
      <c r="K31" s="82"/>
      <c r="L31" s="83"/>
      <c r="M31" s="338"/>
      <c r="N31" s="338"/>
    </row>
    <row r="32" spans="1:14" ht="16.5" thickTop="1" thickBot="1">
      <c r="A32" s="351"/>
      <c r="B32" s="353"/>
      <c r="C32" s="80"/>
      <c r="D32" s="81"/>
      <c r="E32" s="80"/>
      <c r="F32" s="81"/>
      <c r="G32" s="80"/>
      <c r="H32" s="81"/>
      <c r="I32" s="80"/>
      <c r="J32" s="81"/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/>
      <c r="D33" s="83"/>
      <c r="E33" s="82"/>
      <c r="F33" s="83"/>
      <c r="G33" s="82"/>
      <c r="H33" s="83"/>
      <c r="I33" s="82"/>
      <c r="J33" s="83"/>
      <c r="K33" s="82"/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10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107"/>
    </row>
    <row r="47" spans="1:14" ht="15.75" thickTop="1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workbookViewId="0">
      <selection activeCell="B16" sqref="B16:B17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244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>
        <v>4</v>
      </c>
      <c r="D6" s="303"/>
      <c r="E6" s="303">
        <v>4</v>
      </c>
      <c r="F6" s="303"/>
      <c r="G6" s="303">
        <v>4</v>
      </c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17" t="s">
        <v>476</v>
      </c>
      <c r="B10" s="319">
        <v>213</v>
      </c>
      <c r="C10" s="55"/>
      <c r="D10" s="56">
        <v>4</v>
      </c>
      <c r="E10" s="55"/>
      <c r="F10" s="56">
        <v>3</v>
      </c>
      <c r="G10" s="55"/>
      <c r="H10" s="56">
        <v>1</v>
      </c>
      <c r="I10" s="55"/>
      <c r="J10" s="56" t="s">
        <v>6</v>
      </c>
      <c r="K10" s="55"/>
      <c r="L10" s="56" t="s">
        <v>6</v>
      </c>
      <c r="M10" s="319">
        <f>SUM(C11+E11+G11+I11+K11)</f>
        <v>2</v>
      </c>
      <c r="N10" s="319"/>
    </row>
    <row r="11" spans="1:14" ht="15" customHeight="1" thickTop="1" thickBot="1">
      <c r="A11" s="318"/>
      <c r="B11" s="320"/>
      <c r="C11" s="57">
        <v>0</v>
      </c>
      <c r="D11" s="58"/>
      <c r="E11" s="57">
        <v>0</v>
      </c>
      <c r="F11" s="58"/>
      <c r="G11" s="57">
        <v>2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 t="s">
        <v>477</v>
      </c>
      <c r="B12" s="319">
        <v>212</v>
      </c>
      <c r="C12" s="55"/>
      <c r="D12" s="56">
        <v>2</v>
      </c>
      <c r="E12" s="55"/>
      <c r="F12" s="56">
        <v>2</v>
      </c>
      <c r="G12" s="55"/>
      <c r="H12" s="56">
        <v>2</v>
      </c>
      <c r="I12" s="55"/>
      <c r="J12" s="56" t="s">
        <v>6</v>
      </c>
      <c r="K12" s="55"/>
      <c r="L12" s="56" t="s">
        <v>6</v>
      </c>
      <c r="M12" s="319">
        <f t="shared" ref="M12" si="0">SUM(C13+E13+G13+I13+K13)</f>
        <v>3</v>
      </c>
      <c r="N12" s="319" t="s">
        <v>235</v>
      </c>
    </row>
    <row r="13" spans="1:14" ht="16.5" thickTop="1" thickBot="1">
      <c r="A13" s="318"/>
      <c r="B13" s="320"/>
      <c r="C13" s="57">
        <v>1</v>
      </c>
      <c r="D13" s="58"/>
      <c r="E13" s="57">
        <v>1</v>
      </c>
      <c r="F13" s="58"/>
      <c r="G13" s="57">
        <v>1</v>
      </c>
      <c r="H13" s="58"/>
      <c r="I13" s="57">
        <v>0</v>
      </c>
      <c r="J13" s="58"/>
      <c r="K13" s="57">
        <v>0</v>
      </c>
      <c r="L13" s="58"/>
      <c r="M13" s="304"/>
      <c r="N13" s="304"/>
    </row>
    <row r="14" spans="1:14" ht="16.5" thickTop="1" thickBot="1">
      <c r="A14" s="317" t="s">
        <v>478</v>
      </c>
      <c r="B14" s="319">
        <v>200</v>
      </c>
      <c r="C14" s="55"/>
      <c r="D14" s="56">
        <v>1</v>
      </c>
      <c r="E14" s="55"/>
      <c r="F14" s="56">
        <v>4</v>
      </c>
      <c r="G14" s="55"/>
      <c r="H14" s="56">
        <v>3</v>
      </c>
      <c r="I14" s="55"/>
      <c r="J14" s="56" t="s">
        <v>6</v>
      </c>
      <c r="K14" s="55"/>
      <c r="L14" s="56" t="s">
        <v>6</v>
      </c>
      <c r="M14" s="319">
        <f t="shared" ref="M14" si="1">SUM(C15+E15+G15+I15+K15)</f>
        <v>2</v>
      </c>
      <c r="N14" s="319" t="s">
        <v>236</v>
      </c>
    </row>
    <row r="15" spans="1:14" ht="16.5" thickTop="1" thickBot="1">
      <c r="A15" s="318"/>
      <c r="B15" s="320"/>
      <c r="C15" s="57">
        <v>2</v>
      </c>
      <c r="D15" s="58"/>
      <c r="E15" s="57">
        <v>0</v>
      </c>
      <c r="F15" s="58"/>
      <c r="G15" s="57">
        <v>0</v>
      </c>
      <c r="H15" s="58"/>
      <c r="I15" s="57">
        <v>0</v>
      </c>
      <c r="J15" s="58"/>
      <c r="K15" s="57">
        <v>0</v>
      </c>
      <c r="L15" s="58"/>
      <c r="M15" s="304"/>
      <c r="N15" s="304"/>
    </row>
    <row r="16" spans="1:14" ht="16.5" thickTop="1" thickBot="1">
      <c r="A16" s="317" t="s">
        <v>375</v>
      </c>
      <c r="B16" s="319">
        <v>251</v>
      </c>
      <c r="C16" s="55"/>
      <c r="D16" s="56">
        <v>3</v>
      </c>
      <c r="E16" s="55"/>
      <c r="F16" s="56">
        <v>1</v>
      </c>
      <c r="G16" s="55"/>
      <c r="H16" s="56">
        <v>4</v>
      </c>
      <c r="I16" s="55"/>
      <c r="J16" s="56" t="s">
        <v>6</v>
      </c>
      <c r="K16" s="55"/>
      <c r="L16" s="59" t="s">
        <v>6</v>
      </c>
      <c r="M16" s="319">
        <f t="shared" ref="M16" si="2">SUM(C17+E17+G17+I17+K17)</f>
        <v>2</v>
      </c>
      <c r="N16" s="319"/>
    </row>
    <row r="17" spans="1:14" ht="16.5" thickTop="1" thickBot="1">
      <c r="A17" s="318"/>
      <c r="B17" s="320"/>
      <c r="C17" s="57">
        <v>0</v>
      </c>
      <c r="D17" s="58"/>
      <c r="E17" s="57">
        <v>2</v>
      </c>
      <c r="F17" s="58"/>
      <c r="G17" s="57">
        <v>0</v>
      </c>
      <c r="H17" s="58"/>
      <c r="I17" s="57">
        <v>0</v>
      </c>
      <c r="J17" s="58"/>
      <c r="K17" s="57">
        <v>0</v>
      </c>
      <c r="L17" s="58"/>
      <c r="M17" s="304"/>
      <c r="N17" s="304"/>
    </row>
    <row r="18" spans="1:14" ht="16.5" thickTop="1" thickBot="1">
      <c r="A18" s="317"/>
      <c r="B18" s="319"/>
      <c r="C18" s="55"/>
      <c r="D18" s="56"/>
      <c r="E18" s="55"/>
      <c r="F18" s="56"/>
      <c r="G18" s="55"/>
      <c r="H18" s="56"/>
      <c r="I18" s="55"/>
      <c r="J18" s="56" t="s">
        <v>6</v>
      </c>
      <c r="K18" s="55"/>
      <c r="L18" s="56" t="s">
        <v>6</v>
      </c>
      <c r="M18" s="319">
        <f t="shared" ref="M18" si="3">SUM(C19+E19+G19+I19+K19)</f>
        <v>0</v>
      </c>
      <c r="N18" s="319" t="s">
        <v>6</v>
      </c>
    </row>
    <row r="19" spans="1:14" ht="16.5" thickTop="1" thickBot="1">
      <c r="A19" s="318"/>
      <c r="B19" s="320"/>
      <c r="C19" s="57"/>
      <c r="D19" s="58"/>
      <c r="E19" s="57"/>
      <c r="F19" s="58"/>
      <c r="G19" s="57"/>
      <c r="H19" s="58"/>
      <c r="I19" s="57">
        <v>0</v>
      </c>
      <c r="J19" s="58"/>
      <c r="K19" s="57">
        <v>0</v>
      </c>
      <c r="L19" s="58"/>
      <c r="M19" s="304"/>
      <c r="N19" s="304"/>
    </row>
    <row r="20" spans="1:14" ht="16.5" thickTop="1" thickBot="1">
      <c r="A20" s="317"/>
      <c r="B20" s="319"/>
      <c r="C20" s="55"/>
      <c r="D20" s="56"/>
      <c r="E20" s="55"/>
      <c r="F20" s="56"/>
      <c r="G20" s="55"/>
      <c r="H20" s="56"/>
      <c r="I20" s="55"/>
      <c r="J20" s="56" t="s">
        <v>6</v>
      </c>
      <c r="K20" s="55"/>
      <c r="L20" s="56" t="s">
        <v>6</v>
      </c>
      <c r="M20" s="319">
        <f t="shared" ref="M20" si="4">SUM(C21+E21+G21+I21+K21)</f>
        <v>0</v>
      </c>
      <c r="N20" s="319"/>
    </row>
    <row r="21" spans="1:14" ht="16.5" thickTop="1" thickBot="1">
      <c r="A21" s="318"/>
      <c r="B21" s="320"/>
      <c r="C21" s="57"/>
      <c r="D21" s="58"/>
      <c r="E21" s="57"/>
      <c r="F21" s="58"/>
      <c r="G21" s="57"/>
      <c r="H21" s="58"/>
      <c r="I21" s="57">
        <v>0</v>
      </c>
      <c r="J21" s="58"/>
      <c r="K21" s="57">
        <v>0</v>
      </c>
      <c r="L21" s="58"/>
      <c r="M21" s="304"/>
      <c r="N21" s="304"/>
    </row>
    <row r="22" spans="1:14" ht="16.5" thickTop="1" thickBot="1">
      <c r="A22" s="317"/>
      <c r="B22" s="319"/>
      <c r="C22" s="55"/>
      <c r="D22" s="56"/>
      <c r="E22" s="55"/>
      <c r="F22" s="56"/>
      <c r="G22" s="55"/>
      <c r="H22" s="56"/>
      <c r="I22" s="55"/>
      <c r="J22" s="56" t="s">
        <v>6</v>
      </c>
      <c r="K22" s="55"/>
      <c r="L22" s="60" t="s">
        <v>6</v>
      </c>
      <c r="M22" s="319">
        <f t="shared" ref="M22" si="5">SUM(C23+E23+G23+I23+K23)</f>
        <v>0</v>
      </c>
      <c r="N22" s="319" t="s">
        <v>6</v>
      </c>
    </row>
    <row r="23" spans="1:14" ht="16.5" thickTop="1" thickBot="1">
      <c r="A23" s="318"/>
      <c r="B23" s="320"/>
      <c r="C23" s="57"/>
      <c r="D23" s="58"/>
      <c r="E23" s="57"/>
      <c r="F23" s="58"/>
      <c r="G23" s="57"/>
      <c r="H23" s="58"/>
      <c r="I23" s="57">
        <v>0</v>
      </c>
      <c r="J23" s="58"/>
      <c r="K23" s="57">
        <v>0</v>
      </c>
      <c r="L23" s="58"/>
      <c r="M23" s="304"/>
      <c r="N23" s="304"/>
    </row>
    <row r="24" spans="1:14" ht="16.5" thickTop="1" thickBot="1">
      <c r="A24" s="317"/>
      <c r="B24" s="319"/>
      <c r="C24" s="55"/>
      <c r="D24" s="60" t="s">
        <v>6</v>
      </c>
      <c r="E24" s="55"/>
      <c r="F24" s="56" t="s">
        <v>6</v>
      </c>
      <c r="G24" s="55"/>
      <c r="H24" s="56" t="s">
        <v>6</v>
      </c>
      <c r="I24" s="55"/>
      <c r="J24" s="56" t="s">
        <v>6</v>
      </c>
      <c r="K24" s="55"/>
      <c r="L24" s="56" t="s">
        <v>6</v>
      </c>
      <c r="M24" s="319"/>
      <c r="N24" s="319"/>
    </row>
    <row r="25" spans="1:14" ht="16.5" thickTop="1" thickBot="1">
      <c r="A25" s="318"/>
      <c r="B25" s="320"/>
      <c r="C25" s="57" t="s">
        <v>6</v>
      </c>
      <c r="D25" s="58"/>
      <c r="E25" s="57" t="s">
        <v>6</v>
      </c>
      <c r="F25" s="58"/>
      <c r="G25" s="57" t="s">
        <v>6</v>
      </c>
      <c r="H25" s="58"/>
      <c r="I25" s="57" t="s">
        <v>6</v>
      </c>
      <c r="J25" s="58"/>
      <c r="K25" s="57" t="s">
        <v>6</v>
      </c>
      <c r="L25" s="58"/>
      <c r="M25" s="304"/>
      <c r="N25" s="304"/>
    </row>
    <row r="26" spans="1:14" ht="16.5" thickTop="1" thickBot="1">
      <c r="A26" s="317"/>
      <c r="B26" s="319"/>
      <c r="C26" s="55"/>
      <c r="D26" s="56" t="s">
        <v>6</v>
      </c>
      <c r="E26" s="55"/>
      <c r="F26" s="56" t="s">
        <v>6</v>
      </c>
      <c r="G26" s="55"/>
      <c r="H26" s="56" t="s">
        <v>6</v>
      </c>
      <c r="I26" s="55"/>
      <c r="J26" s="56" t="s">
        <v>6</v>
      </c>
      <c r="K26" s="55"/>
      <c r="L26" s="56" t="s">
        <v>6</v>
      </c>
      <c r="M26" s="319"/>
      <c r="N26" s="319"/>
    </row>
    <row r="27" spans="1:14" ht="16.5" thickTop="1" thickBot="1">
      <c r="A27" s="318"/>
      <c r="B27" s="320"/>
      <c r="C27" s="57" t="s">
        <v>6</v>
      </c>
      <c r="D27" s="58"/>
      <c r="E27" s="57" t="s">
        <v>6</v>
      </c>
      <c r="F27" s="58"/>
      <c r="G27" s="57" t="s">
        <v>6</v>
      </c>
      <c r="H27" s="58"/>
      <c r="I27" s="57" t="s">
        <v>6</v>
      </c>
      <c r="J27" s="58"/>
      <c r="K27" s="57" t="s">
        <v>6</v>
      </c>
      <c r="L27" s="58"/>
      <c r="M27" s="304"/>
      <c r="N27" s="304"/>
    </row>
    <row r="28" spans="1:14" ht="16.5" thickTop="1" thickBot="1">
      <c r="A28" s="317"/>
      <c r="B28" s="319"/>
      <c r="C28" s="55"/>
      <c r="D28" s="56" t="s">
        <v>6</v>
      </c>
      <c r="E28" s="55"/>
      <c r="F28" s="56" t="s">
        <v>6</v>
      </c>
      <c r="G28" s="55"/>
      <c r="H28" s="56" t="s">
        <v>6</v>
      </c>
      <c r="I28" s="55"/>
      <c r="J28" s="56" t="s">
        <v>6</v>
      </c>
      <c r="K28" s="55"/>
      <c r="L28" s="56" t="s">
        <v>6</v>
      </c>
      <c r="M28" s="319"/>
      <c r="N28" s="319"/>
    </row>
    <row r="29" spans="1:14" ht="16.5" thickTop="1" thickBot="1">
      <c r="A29" s="318"/>
      <c r="B29" s="320"/>
      <c r="C29" s="57" t="s">
        <v>6</v>
      </c>
      <c r="D29" s="58"/>
      <c r="E29" s="57" t="s">
        <v>6</v>
      </c>
      <c r="F29" s="58"/>
      <c r="G29" s="57" t="s">
        <v>6</v>
      </c>
      <c r="H29" s="58"/>
      <c r="I29" s="57" t="s">
        <v>6</v>
      </c>
      <c r="J29" s="58"/>
      <c r="K29" s="57" t="s">
        <v>6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7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72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topLeftCell="A4" workbookViewId="0">
      <selection activeCell="P23" sqref="P23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473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>
        <v>1</v>
      </c>
      <c r="D6" s="303"/>
      <c r="E6" s="303">
        <v>1</v>
      </c>
      <c r="F6" s="303"/>
      <c r="G6" s="303">
        <v>1</v>
      </c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17" t="s">
        <v>194</v>
      </c>
      <c r="B10" s="319">
        <v>253</v>
      </c>
      <c r="C10" s="55"/>
      <c r="D10" s="56">
        <v>1</v>
      </c>
      <c r="E10" s="55"/>
      <c r="F10" s="56">
        <v>1</v>
      </c>
      <c r="G10" s="55"/>
      <c r="H10" s="56">
        <v>1</v>
      </c>
      <c r="I10" s="55"/>
      <c r="J10" s="56" t="s">
        <v>6</v>
      </c>
      <c r="K10" s="55"/>
      <c r="L10" s="56" t="s">
        <v>6</v>
      </c>
      <c r="M10" s="319">
        <f>SUM(C11+E11+G11+I11+K11)</f>
        <v>3</v>
      </c>
      <c r="N10" s="319" t="s">
        <v>235</v>
      </c>
    </row>
    <row r="11" spans="1:14" ht="15" customHeight="1" thickTop="1" thickBot="1">
      <c r="A11" s="318"/>
      <c r="B11" s="320"/>
      <c r="C11" s="57">
        <v>1</v>
      </c>
      <c r="D11" s="58"/>
      <c r="E11" s="57">
        <v>1</v>
      </c>
      <c r="F11" s="58"/>
      <c r="G11" s="57">
        <v>1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/>
      <c r="B12" s="319"/>
      <c r="C12" s="55"/>
      <c r="D12" s="56"/>
      <c r="E12" s="55"/>
      <c r="F12" s="56"/>
      <c r="G12" s="55"/>
      <c r="H12" s="56"/>
      <c r="I12" s="55"/>
      <c r="J12" s="56" t="s">
        <v>6</v>
      </c>
      <c r="K12" s="55"/>
      <c r="L12" s="56" t="s">
        <v>6</v>
      </c>
      <c r="M12" s="319">
        <f t="shared" ref="M12" si="0">SUM(C13+E13+G13+I13+K13)</f>
        <v>0</v>
      </c>
      <c r="N12" s="319"/>
    </row>
    <row r="13" spans="1:14" ht="16.5" thickTop="1" thickBot="1">
      <c r="A13" s="318"/>
      <c r="B13" s="320"/>
      <c r="C13" s="57"/>
      <c r="D13" s="58"/>
      <c r="E13" s="57"/>
      <c r="F13" s="58"/>
      <c r="G13" s="57"/>
      <c r="H13" s="58"/>
      <c r="I13" s="57">
        <v>0</v>
      </c>
      <c r="J13" s="58"/>
      <c r="K13" s="57">
        <v>0</v>
      </c>
      <c r="L13" s="58"/>
      <c r="M13" s="304"/>
      <c r="N13" s="304"/>
    </row>
    <row r="14" spans="1:14" ht="16.5" thickTop="1" thickBot="1">
      <c r="A14" s="317"/>
      <c r="B14" s="319"/>
      <c r="C14" s="55"/>
      <c r="D14" s="56"/>
      <c r="E14" s="55"/>
      <c r="F14" s="56"/>
      <c r="G14" s="55"/>
      <c r="H14" s="56"/>
      <c r="I14" s="55"/>
      <c r="J14" s="56" t="s">
        <v>6</v>
      </c>
      <c r="K14" s="55"/>
      <c r="L14" s="56" t="s">
        <v>6</v>
      </c>
      <c r="M14" s="319">
        <f t="shared" ref="M14" si="1">SUM(C15+E15+G15+I15+K15)</f>
        <v>0</v>
      </c>
      <c r="N14" s="319"/>
    </row>
    <row r="15" spans="1:14" ht="16.5" thickTop="1" thickBot="1">
      <c r="A15" s="318"/>
      <c r="B15" s="320"/>
      <c r="C15" s="57"/>
      <c r="D15" s="58"/>
      <c r="E15" s="57"/>
      <c r="F15" s="58"/>
      <c r="G15" s="57"/>
      <c r="H15" s="58"/>
      <c r="I15" s="57">
        <v>0</v>
      </c>
      <c r="J15" s="58"/>
      <c r="K15" s="57">
        <v>0</v>
      </c>
      <c r="L15" s="58"/>
      <c r="M15" s="304"/>
      <c r="N15" s="304"/>
    </row>
    <row r="16" spans="1:14" ht="16.5" thickTop="1" thickBot="1">
      <c r="A16" s="317"/>
      <c r="B16" s="319"/>
      <c r="C16" s="55"/>
      <c r="D16" s="56"/>
      <c r="E16" s="55"/>
      <c r="F16" s="56"/>
      <c r="G16" s="55"/>
      <c r="H16" s="56"/>
      <c r="I16" s="55"/>
      <c r="J16" s="56" t="s">
        <v>6</v>
      </c>
      <c r="K16" s="55"/>
      <c r="L16" s="59" t="s">
        <v>6</v>
      </c>
      <c r="M16" s="319">
        <f t="shared" ref="M16" si="2">SUM(C17+E17+G17+I17+K17)</f>
        <v>0</v>
      </c>
      <c r="N16" s="319"/>
    </row>
    <row r="17" spans="1:14" ht="16.5" thickTop="1" thickBot="1">
      <c r="A17" s="318"/>
      <c r="B17" s="320"/>
      <c r="C17" s="57"/>
      <c r="D17" s="58"/>
      <c r="E17" s="57"/>
      <c r="F17" s="58"/>
      <c r="G17" s="57"/>
      <c r="H17" s="58"/>
      <c r="I17" s="57">
        <v>0</v>
      </c>
      <c r="J17" s="58"/>
      <c r="K17" s="57">
        <v>0</v>
      </c>
      <c r="L17" s="58"/>
      <c r="M17" s="304"/>
      <c r="N17" s="304"/>
    </row>
    <row r="18" spans="1:14" ht="16.5" thickTop="1" thickBot="1">
      <c r="A18" s="317"/>
      <c r="B18" s="319"/>
      <c r="C18" s="55"/>
      <c r="D18" s="56"/>
      <c r="E18" s="55"/>
      <c r="F18" s="56"/>
      <c r="G18" s="55"/>
      <c r="H18" s="56"/>
      <c r="I18" s="55"/>
      <c r="J18" s="56" t="s">
        <v>6</v>
      </c>
      <c r="K18" s="55"/>
      <c r="L18" s="56" t="s">
        <v>6</v>
      </c>
      <c r="M18" s="319">
        <f t="shared" ref="M18" si="3">SUM(C19+E19+G19+I19+K19)</f>
        <v>0</v>
      </c>
      <c r="N18" s="319" t="s">
        <v>6</v>
      </c>
    </row>
    <row r="19" spans="1:14" ht="16.5" thickTop="1" thickBot="1">
      <c r="A19" s="318"/>
      <c r="B19" s="320"/>
      <c r="C19" s="57"/>
      <c r="D19" s="58"/>
      <c r="E19" s="57"/>
      <c r="F19" s="58"/>
      <c r="G19" s="57"/>
      <c r="H19" s="58"/>
      <c r="I19" s="57">
        <v>0</v>
      </c>
      <c r="J19" s="58"/>
      <c r="K19" s="57">
        <v>0</v>
      </c>
      <c r="L19" s="58"/>
      <c r="M19" s="304"/>
      <c r="N19" s="304"/>
    </row>
    <row r="20" spans="1:14" ht="16.5" thickTop="1" thickBot="1">
      <c r="A20" s="317"/>
      <c r="B20" s="319"/>
      <c r="C20" s="55"/>
      <c r="D20" s="56"/>
      <c r="E20" s="55"/>
      <c r="F20" s="56"/>
      <c r="G20" s="55"/>
      <c r="H20" s="56"/>
      <c r="I20" s="55"/>
      <c r="J20" s="56" t="s">
        <v>6</v>
      </c>
      <c r="K20" s="55"/>
      <c r="L20" s="56" t="s">
        <v>6</v>
      </c>
      <c r="M20" s="319">
        <f t="shared" ref="M20" si="4">SUM(C21+E21+G21+I21+K21)</f>
        <v>0</v>
      </c>
      <c r="N20" s="319"/>
    </row>
    <row r="21" spans="1:14" ht="16.5" thickTop="1" thickBot="1">
      <c r="A21" s="318"/>
      <c r="B21" s="320"/>
      <c r="C21" s="57"/>
      <c r="D21" s="58"/>
      <c r="E21" s="57"/>
      <c r="F21" s="58"/>
      <c r="G21" s="57"/>
      <c r="H21" s="58"/>
      <c r="I21" s="57">
        <v>0</v>
      </c>
      <c r="J21" s="58"/>
      <c r="K21" s="57">
        <v>0</v>
      </c>
      <c r="L21" s="58"/>
      <c r="M21" s="304"/>
      <c r="N21" s="304"/>
    </row>
    <row r="22" spans="1:14" ht="16.5" thickTop="1" thickBot="1">
      <c r="A22" s="317"/>
      <c r="B22" s="319"/>
      <c r="C22" s="55"/>
      <c r="D22" s="56"/>
      <c r="E22" s="55"/>
      <c r="F22" s="56"/>
      <c r="G22" s="55"/>
      <c r="H22" s="56"/>
      <c r="I22" s="55"/>
      <c r="J22" s="56" t="s">
        <v>6</v>
      </c>
      <c r="K22" s="55"/>
      <c r="L22" s="60" t="s">
        <v>6</v>
      </c>
      <c r="M22" s="319">
        <f t="shared" ref="M22" si="5">SUM(C23+E23+G23+I23+K23)</f>
        <v>0</v>
      </c>
      <c r="N22" s="319" t="s">
        <v>6</v>
      </c>
    </row>
    <row r="23" spans="1:14" ht="16.5" thickTop="1" thickBot="1">
      <c r="A23" s="318"/>
      <c r="B23" s="320"/>
      <c r="C23" s="57"/>
      <c r="D23" s="58"/>
      <c r="E23" s="57"/>
      <c r="F23" s="58"/>
      <c r="G23" s="57"/>
      <c r="H23" s="58"/>
      <c r="I23" s="57">
        <v>0</v>
      </c>
      <c r="J23" s="58"/>
      <c r="K23" s="57">
        <v>0</v>
      </c>
      <c r="L23" s="58"/>
      <c r="M23" s="304"/>
      <c r="N23" s="304"/>
    </row>
    <row r="24" spans="1:14" ht="16.5" thickTop="1" thickBot="1">
      <c r="A24" s="317"/>
      <c r="B24" s="319"/>
      <c r="C24" s="55"/>
      <c r="D24" s="60" t="s">
        <v>6</v>
      </c>
      <c r="E24" s="55"/>
      <c r="F24" s="56" t="s">
        <v>6</v>
      </c>
      <c r="G24" s="55"/>
      <c r="H24" s="56" t="s">
        <v>6</v>
      </c>
      <c r="I24" s="55"/>
      <c r="J24" s="56" t="s">
        <v>6</v>
      </c>
      <c r="K24" s="55"/>
      <c r="L24" s="56" t="s">
        <v>6</v>
      </c>
      <c r="M24" s="319"/>
      <c r="N24" s="319"/>
    </row>
    <row r="25" spans="1:14" ht="16.5" thickTop="1" thickBot="1">
      <c r="A25" s="318"/>
      <c r="B25" s="320"/>
      <c r="C25" s="57" t="s">
        <v>6</v>
      </c>
      <c r="D25" s="58"/>
      <c r="E25" s="57" t="s">
        <v>6</v>
      </c>
      <c r="F25" s="58"/>
      <c r="G25" s="57" t="s">
        <v>6</v>
      </c>
      <c r="H25" s="58"/>
      <c r="I25" s="57" t="s">
        <v>6</v>
      </c>
      <c r="J25" s="58"/>
      <c r="K25" s="57" t="s">
        <v>6</v>
      </c>
      <c r="L25" s="58"/>
      <c r="M25" s="304"/>
      <c r="N25" s="304"/>
    </row>
    <row r="26" spans="1:14" ht="16.5" thickTop="1" thickBot="1">
      <c r="A26" s="317"/>
      <c r="B26" s="319"/>
      <c r="C26" s="55"/>
      <c r="D26" s="56" t="s">
        <v>6</v>
      </c>
      <c r="E26" s="55"/>
      <c r="F26" s="56" t="s">
        <v>6</v>
      </c>
      <c r="G26" s="55"/>
      <c r="H26" s="56" t="s">
        <v>6</v>
      </c>
      <c r="I26" s="55"/>
      <c r="J26" s="56" t="s">
        <v>6</v>
      </c>
      <c r="K26" s="55"/>
      <c r="L26" s="56" t="s">
        <v>6</v>
      </c>
      <c r="M26" s="319"/>
      <c r="N26" s="319"/>
    </row>
    <row r="27" spans="1:14" ht="16.5" thickTop="1" thickBot="1">
      <c r="A27" s="318"/>
      <c r="B27" s="320"/>
      <c r="C27" s="57" t="s">
        <v>6</v>
      </c>
      <c r="D27" s="58"/>
      <c r="E27" s="57" t="s">
        <v>6</v>
      </c>
      <c r="F27" s="58"/>
      <c r="G27" s="57" t="s">
        <v>6</v>
      </c>
      <c r="H27" s="58"/>
      <c r="I27" s="57" t="s">
        <v>6</v>
      </c>
      <c r="J27" s="58"/>
      <c r="K27" s="57" t="s">
        <v>6</v>
      </c>
      <c r="L27" s="58"/>
      <c r="M27" s="304"/>
      <c r="N27" s="304"/>
    </row>
    <row r="28" spans="1:14" ht="16.5" thickTop="1" thickBot="1">
      <c r="A28" s="317"/>
      <c r="B28" s="319"/>
      <c r="C28" s="55"/>
      <c r="D28" s="56" t="s">
        <v>6</v>
      </c>
      <c r="E28" s="55"/>
      <c r="F28" s="56" t="s">
        <v>6</v>
      </c>
      <c r="G28" s="55"/>
      <c r="H28" s="56" t="s">
        <v>6</v>
      </c>
      <c r="I28" s="55"/>
      <c r="J28" s="56" t="s">
        <v>6</v>
      </c>
      <c r="K28" s="55"/>
      <c r="L28" s="56" t="s">
        <v>6</v>
      </c>
      <c r="M28" s="319"/>
      <c r="N28" s="319"/>
    </row>
    <row r="29" spans="1:14" ht="16.5" thickTop="1" thickBot="1">
      <c r="A29" s="318"/>
      <c r="B29" s="320"/>
      <c r="C29" s="57" t="s">
        <v>6</v>
      </c>
      <c r="D29" s="58"/>
      <c r="E29" s="57" t="s">
        <v>6</v>
      </c>
      <c r="F29" s="58"/>
      <c r="G29" s="57" t="s">
        <v>6</v>
      </c>
      <c r="H29" s="58"/>
      <c r="I29" s="57" t="s">
        <v>6</v>
      </c>
      <c r="J29" s="58"/>
      <c r="K29" s="57" t="s">
        <v>6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106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105"/>
    </row>
    <row r="47" spans="1:14" ht="15.75" thickTop="1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8" workbookViewId="0">
      <selection activeCell="P16" sqref="P16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245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4</v>
      </c>
      <c r="D6" s="337"/>
      <c r="E6" s="337">
        <v>4</v>
      </c>
      <c r="F6" s="337"/>
      <c r="G6" s="337">
        <v>4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51" t="s">
        <v>477</v>
      </c>
      <c r="B10" s="353">
        <v>212</v>
      </c>
      <c r="C10" s="80"/>
      <c r="D10" s="81">
        <v>2</v>
      </c>
      <c r="E10" s="80"/>
      <c r="F10" s="81">
        <v>2</v>
      </c>
      <c r="G10" s="80"/>
      <c r="H10" s="81">
        <v>1</v>
      </c>
      <c r="I10" s="80"/>
      <c r="J10" s="81" t="s">
        <v>6</v>
      </c>
      <c r="K10" s="80"/>
      <c r="L10" s="81" t="s">
        <v>6</v>
      </c>
      <c r="M10" s="353">
        <f>SUM(C11+E11+G11+I11+K11)</f>
        <v>4</v>
      </c>
      <c r="N10" s="353" t="s">
        <v>235</v>
      </c>
    </row>
    <row r="11" spans="1:14" ht="15" customHeight="1" thickTop="1" thickBot="1">
      <c r="A11" s="352"/>
      <c r="B11" s="354"/>
      <c r="C11" s="82">
        <v>1</v>
      </c>
      <c r="D11" s="83"/>
      <c r="E11" s="82">
        <v>1</v>
      </c>
      <c r="F11" s="83"/>
      <c r="G11" s="82">
        <v>2</v>
      </c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 t="s">
        <v>478</v>
      </c>
      <c r="B12" s="353">
        <v>200</v>
      </c>
      <c r="C12" s="80"/>
      <c r="D12" s="81">
        <v>1</v>
      </c>
      <c r="E12" s="80"/>
      <c r="F12" s="81">
        <v>4</v>
      </c>
      <c r="G12" s="80"/>
      <c r="H12" s="81">
        <v>2</v>
      </c>
      <c r="I12" s="80"/>
      <c r="J12" s="81" t="s">
        <v>6</v>
      </c>
      <c r="K12" s="80"/>
      <c r="L12" s="81" t="s">
        <v>6</v>
      </c>
      <c r="M12" s="353">
        <f t="shared" ref="M12" si="0">SUM(C13+E13+G13+I13+K13)</f>
        <v>3</v>
      </c>
      <c r="N12" s="353" t="s">
        <v>236</v>
      </c>
    </row>
    <row r="13" spans="1:14" ht="16.5" thickTop="1" thickBot="1">
      <c r="A13" s="352"/>
      <c r="B13" s="354"/>
      <c r="C13" s="82">
        <v>2</v>
      </c>
      <c r="D13" s="83"/>
      <c r="E13" s="82"/>
      <c r="F13" s="83"/>
      <c r="G13" s="82">
        <v>1</v>
      </c>
      <c r="H13" s="83"/>
      <c r="I13" s="82">
        <v>0</v>
      </c>
      <c r="J13" s="83"/>
      <c r="K13" s="82">
        <v>0</v>
      </c>
      <c r="L13" s="83"/>
      <c r="M13" s="338"/>
      <c r="N13" s="338"/>
    </row>
    <row r="14" spans="1:14" ht="16.5" thickTop="1" thickBot="1">
      <c r="A14" s="351" t="s">
        <v>476</v>
      </c>
      <c r="B14" s="353">
        <v>213</v>
      </c>
      <c r="C14" s="80"/>
      <c r="D14" s="81">
        <v>3</v>
      </c>
      <c r="E14" s="80"/>
      <c r="F14" s="81">
        <v>3</v>
      </c>
      <c r="G14" s="80"/>
      <c r="H14" s="81">
        <v>3</v>
      </c>
      <c r="I14" s="80"/>
      <c r="J14" s="81" t="s">
        <v>6</v>
      </c>
      <c r="K14" s="80"/>
      <c r="L14" s="81" t="s">
        <v>6</v>
      </c>
      <c r="M14" s="353">
        <f t="shared" ref="M14" si="1">SUM(C15+E15+G15+I15+K15)</f>
        <v>0</v>
      </c>
      <c r="N14" s="353" t="s">
        <v>6</v>
      </c>
    </row>
    <row r="15" spans="1:14" ht="16.5" thickTop="1" thickBot="1">
      <c r="A15" s="352"/>
      <c r="B15" s="354"/>
      <c r="C15" s="82">
        <v>0</v>
      </c>
      <c r="D15" s="83"/>
      <c r="E15" s="82">
        <v>0</v>
      </c>
      <c r="F15" s="83"/>
      <c r="G15" s="82">
        <v>0</v>
      </c>
      <c r="H15" s="83"/>
      <c r="I15" s="82">
        <v>0</v>
      </c>
      <c r="J15" s="83"/>
      <c r="K15" s="82">
        <v>0</v>
      </c>
      <c r="L15" s="83"/>
      <c r="M15" s="338"/>
      <c r="N15" s="338"/>
    </row>
    <row r="16" spans="1:14" ht="16.5" thickTop="1" thickBot="1">
      <c r="A16" s="351" t="s">
        <v>479</v>
      </c>
      <c r="B16" s="353">
        <v>251</v>
      </c>
      <c r="C16" s="80"/>
      <c r="D16" s="81">
        <v>4</v>
      </c>
      <c r="E16" s="80"/>
      <c r="F16" s="81">
        <v>1</v>
      </c>
      <c r="G16" s="80"/>
      <c r="H16" s="81">
        <v>4</v>
      </c>
      <c r="I16" s="80"/>
      <c r="J16" s="81" t="s">
        <v>6</v>
      </c>
      <c r="K16" s="80"/>
      <c r="L16" s="84" t="s">
        <v>6</v>
      </c>
      <c r="M16" s="353">
        <f t="shared" ref="M16" si="2">SUM(C17+E17+G17+I17+K17)</f>
        <v>2</v>
      </c>
      <c r="N16" s="353"/>
    </row>
    <row r="17" spans="1:14" ht="16.5" thickTop="1" thickBot="1">
      <c r="A17" s="352"/>
      <c r="B17" s="354"/>
      <c r="C17" s="82">
        <v>0</v>
      </c>
      <c r="D17" s="83"/>
      <c r="E17" s="82">
        <v>2</v>
      </c>
      <c r="F17" s="83"/>
      <c r="G17" s="82">
        <v>0</v>
      </c>
      <c r="H17" s="83"/>
      <c r="I17" s="82">
        <v>0</v>
      </c>
      <c r="J17" s="83"/>
      <c r="K17" s="82">
        <v>0</v>
      </c>
      <c r="L17" s="83"/>
      <c r="M17" s="338"/>
      <c r="N17" s="338"/>
    </row>
    <row r="18" spans="1:14" ht="16.5" thickTop="1" thickBot="1">
      <c r="A18" s="351"/>
      <c r="B18" s="353"/>
      <c r="C18" s="80"/>
      <c r="D18" s="81"/>
      <c r="E18" s="80"/>
      <c r="F18" s="81"/>
      <c r="G18" s="80"/>
      <c r="H18" s="81"/>
      <c r="I18" s="80"/>
      <c r="J18" s="81" t="s">
        <v>6</v>
      </c>
      <c r="K18" s="80"/>
      <c r="L18" s="81" t="s">
        <v>6</v>
      </c>
      <c r="M18" s="353">
        <f t="shared" ref="M18" si="3">SUM(C19+E19+G19+I19+K19)</f>
        <v>0</v>
      </c>
      <c r="N18" s="353"/>
    </row>
    <row r="19" spans="1:14" ht="16.5" thickTop="1" thickBot="1">
      <c r="A19" s="352"/>
      <c r="B19" s="354"/>
      <c r="C19" s="82"/>
      <c r="D19" s="83"/>
      <c r="E19" s="82"/>
      <c r="F19" s="83"/>
      <c r="G19" s="82"/>
      <c r="H19" s="83"/>
      <c r="I19" s="82">
        <v>0</v>
      </c>
      <c r="J19" s="83"/>
      <c r="K19" s="82">
        <v>0</v>
      </c>
      <c r="L19" s="83"/>
      <c r="M19" s="338"/>
      <c r="N19" s="338"/>
    </row>
    <row r="20" spans="1:14" ht="16.5" thickTop="1" thickBot="1">
      <c r="A20" s="351"/>
      <c r="B20" s="353"/>
      <c r="C20" s="80"/>
      <c r="D20" s="81"/>
      <c r="E20" s="80"/>
      <c r="F20" s="81"/>
      <c r="G20" s="80"/>
      <c r="H20" s="81"/>
      <c r="I20" s="80"/>
      <c r="J20" s="81" t="s">
        <v>6</v>
      </c>
      <c r="K20" s="80"/>
      <c r="L20" s="81" t="s">
        <v>6</v>
      </c>
      <c r="M20" s="353">
        <f t="shared" ref="M20" si="4">SUM(C21+E21+G21+I21+K21)</f>
        <v>0</v>
      </c>
      <c r="N20" s="353"/>
    </row>
    <row r="21" spans="1:14" ht="16.5" thickTop="1" thickBot="1">
      <c r="A21" s="352"/>
      <c r="B21" s="354"/>
      <c r="C21" s="82"/>
      <c r="D21" s="83"/>
      <c r="E21" s="82"/>
      <c r="F21" s="83"/>
      <c r="G21" s="82"/>
      <c r="H21" s="83"/>
      <c r="I21" s="82">
        <v>0</v>
      </c>
      <c r="J21" s="83"/>
      <c r="K21" s="82">
        <v>0</v>
      </c>
      <c r="L21" s="83"/>
      <c r="M21" s="338"/>
      <c r="N21" s="338"/>
    </row>
    <row r="22" spans="1:14" ht="16.5" thickTop="1" thickBot="1">
      <c r="A22" s="351"/>
      <c r="B22" s="353"/>
      <c r="C22" s="80"/>
      <c r="D22" s="81"/>
      <c r="E22" s="80"/>
      <c r="F22" s="81"/>
      <c r="G22" s="80"/>
      <c r="H22" s="81"/>
      <c r="I22" s="80"/>
      <c r="J22" s="81" t="s">
        <v>6</v>
      </c>
      <c r="K22" s="80"/>
      <c r="L22" s="85" t="s">
        <v>6</v>
      </c>
      <c r="M22" s="353">
        <f t="shared" ref="M22" si="5">SUM(C23+E23+G23+I23+K23)</f>
        <v>0</v>
      </c>
      <c r="N22" s="353" t="s">
        <v>6</v>
      </c>
    </row>
    <row r="23" spans="1:14" ht="16.5" thickTop="1" thickBot="1">
      <c r="A23" s="352"/>
      <c r="B23" s="354"/>
      <c r="C23" s="82"/>
      <c r="D23" s="83"/>
      <c r="E23" s="82"/>
      <c r="F23" s="83"/>
      <c r="G23" s="82"/>
      <c r="H23" s="83"/>
      <c r="I23" s="82">
        <v>0</v>
      </c>
      <c r="J23" s="83"/>
      <c r="K23" s="82">
        <v>0</v>
      </c>
      <c r="L23" s="83"/>
      <c r="M23" s="338"/>
      <c r="N23" s="338"/>
    </row>
    <row r="24" spans="1:14" ht="16.5" thickTop="1" thickBot="1">
      <c r="A24" s="351"/>
      <c r="B24" s="353"/>
      <c r="C24" s="80"/>
      <c r="D24" s="85" t="s">
        <v>6</v>
      </c>
      <c r="E24" s="80"/>
      <c r="F24" s="81" t="s">
        <v>6</v>
      </c>
      <c r="G24" s="80"/>
      <c r="H24" s="81" t="s">
        <v>6</v>
      </c>
      <c r="I24" s="80"/>
      <c r="J24" s="81" t="s">
        <v>6</v>
      </c>
      <c r="K24" s="80"/>
      <c r="L24" s="81" t="s">
        <v>6</v>
      </c>
      <c r="M24" s="353"/>
      <c r="N24" s="353"/>
    </row>
    <row r="25" spans="1:14" ht="16.5" thickTop="1" thickBot="1">
      <c r="A25" s="352"/>
      <c r="B25" s="354"/>
      <c r="C25" s="82" t="s">
        <v>6</v>
      </c>
      <c r="D25" s="83"/>
      <c r="E25" s="82" t="s">
        <v>6</v>
      </c>
      <c r="F25" s="83"/>
      <c r="G25" s="82" t="s">
        <v>6</v>
      </c>
      <c r="H25" s="83"/>
      <c r="I25" s="82" t="s">
        <v>6</v>
      </c>
      <c r="J25" s="83"/>
      <c r="K25" s="82" t="s">
        <v>6</v>
      </c>
      <c r="L25" s="83"/>
      <c r="M25" s="338"/>
      <c r="N25" s="338"/>
    </row>
    <row r="26" spans="1:14" ht="16.5" thickTop="1" thickBot="1">
      <c r="A26" s="351"/>
      <c r="B26" s="353"/>
      <c r="C26" s="80"/>
      <c r="D26" s="81" t="s">
        <v>6</v>
      </c>
      <c r="E26" s="80"/>
      <c r="F26" s="81" t="s">
        <v>6</v>
      </c>
      <c r="G26" s="80"/>
      <c r="H26" s="81" t="s">
        <v>6</v>
      </c>
      <c r="I26" s="80"/>
      <c r="J26" s="81" t="s">
        <v>6</v>
      </c>
      <c r="K26" s="80"/>
      <c r="L26" s="81" t="s">
        <v>6</v>
      </c>
      <c r="M26" s="353"/>
      <c r="N26" s="353"/>
    </row>
    <row r="27" spans="1:14" ht="16.5" thickTop="1" thickBot="1">
      <c r="A27" s="352"/>
      <c r="B27" s="354"/>
      <c r="C27" s="82" t="s">
        <v>6</v>
      </c>
      <c r="D27" s="83"/>
      <c r="E27" s="82" t="s">
        <v>6</v>
      </c>
      <c r="F27" s="83"/>
      <c r="G27" s="82" t="s">
        <v>6</v>
      </c>
      <c r="H27" s="83"/>
      <c r="I27" s="82" t="s">
        <v>6</v>
      </c>
      <c r="J27" s="83"/>
      <c r="K27" s="82" t="s">
        <v>6</v>
      </c>
      <c r="L27" s="83"/>
      <c r="M27" s="338"/>
      <c r="N27" s="338"/>
    </row>
    <row r="28" spans="1:14" ht="16.5" thickTop="1" thickBot="1">
      <c r="A28" s="351"/>
      <c r="B28" s="353"/>
      <c r="C28" s="80"/>
      <c r="D28" s="81" t="s">
        <v>6</v>
      </c>
      <c r="E28" s="80"/>
      <c r="F28" s="81" t="s">
        <v>6</v>
      </c>
      <c r="G28" s="80"/>
      <c r="H28" s="81" t="s">
        <v>6</v>
      </c>
      <c r="I28" s="80"/>
      <c r="J28" s="81" t="s">
        <v>6</v>
      </c>
      <c r="K28" s="80"/>
      <c r="L28" s="81" t="s">
        <v>6</v>
      </c>
      <c r="M28" s="353"/>
      <c r="N28" s="353"/>
    </row>
    <row r="29" spans="1:14" ht="16.5" thickTop="1" thickBot="1">
      <c r="A29" s="352"/>
      <c r="B29" s="354"/>
      <c r="C29" s="82" t="s">
        <v>6</v>
      </c>
      <c r="D29" s="83"/>
      <c r="E29" s="82" t="s">
        <v>6</v>
      </c>
      <c r="F29" s="83"/>
      <c r="G29" s="82" t="s">
        <v>6</v>
      </c>
      <c r="H29" s="83"/>
      <c r="I29" s="82" t="s">
        <v>6</v>
      </c>
      <c r="J29" s="83"/>
      <c r="K29" s="82" t="s">
        <v>6</v>
      </c>
      <c r="L29" s="83"/>
      <c r="M29" s="338"/>
      <c r="N29" s="338"/>
    </row>
    <row r="30" spans="1:14" ht="16.5" thickTop="1" thickBot="1">
      <c r="A30" s="351"/>
      <c r="B30" s="353"/>
      <c r="C30" s="80"/>
      <c r="D30" s="81" t="s">
        <v>6</v>
      </c>
      <c r="E30" s="80"/>
      <c r="F30" s="81" t="s">
        <v>6</v>
      </c>
      <c r="G30" s="80"/>
      <c r="H30" s="81" t="s">
        <v>6</v>
      </c>
      <c r="I30" s="80"/>
      <c r="J30" s="85" t="s">
        <v>6</v>
      </c>
      <c r="K30" s="80"/>
      <c r="L30" s="81" t="s">
        <v>6</v>
      </c>
      <c r="M30" s="353"/>
      <c r="N30" s="353"/>
    </row>
    <row r="31" spans="1:14" ht="16.5" thickTop="1" thickBot="1">
      <c r="A31" s="352"/>
      <c r="B31" s="354"/>
      <c r="C31" s="82" t="s">
        <v>6</v>
      </c>
      <c r="D31" s="83"/>
      <c r="E31" s="82" t="s">
        <v>6</v>
      </c>
      <c r="F31" s="83"/>
      <c r="G31" s="82" t="s">
        <v>6</v>
      </c>
      <c r="H31" s="83"/>
      <c r="I31" s="82" t="s">
        <v>6</v>
      </c>
      <c r="J31" s="83"/>
      <c r="K31" s="82" t="s">
        <v>6</v>
      </c>
      <c r="L31" s="83"/>
      <c r="M31" s="338"/>
      <c r="N31" s="338"/>
    </row>
    <row r="32" spans="1:14" ht="16.5" thickTop="1" thickBot="1">
      <c r="A32" s="351"/>
      <c r="B32" s="353"/>
      <c r="C32" s="80"/>
      <c r="D32" s="81" t="s">
        <v>6</v>
      </c>
      <c r="E32" s="80"/>
      <c r="F32" s="81" t="s">
        <v>6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 t="s">
        <v>6</v>
      </c>
      <c r="D33" s="83"/>
      <c r="E33" s="82" t="s">
        <v>6</v>
      </c>
      <c r="F33" s="83"/>
      <c r="G33" s="82" t="s">
        <v>6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9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7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7" workbookViewId="0">
      <selection activeCell="Q18" sqref="Q18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475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1</v>
      </c>
      <c r="D6" s="337"/>
      <c r="E6" s="337">
        <v>1</v>
      </c>
      <c r="F6" s="337"/>
      <c r="G6" s="337">
        <v>1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51"/>
      <c r="B10" s="353"/>
      <c r="C10" s="80"/>
      <c r="D10" s="81"/>
      <c r="E10" s="80"/>
      <c r="F10" s="81"/>
      <c r="G10" s="80"/>
      <c r="H10" s="81"/>
      <c r="I10" s="80"/>
      <c r="J10" s="81" t="s">
        <v>6</v>
      </c>
      <c r="K10" s="80"/>
      <c r="L10" s="81" t="s">
        <v>6</v>
      </c>
      <c r="M10" s="353">
        <f>SUM(C11+E11+G11+I11+K11)</f>
        <v>0</v>
      </c>
      <c r="N10" s="353"/>
    </row>
    <row r="11" spans="1:14" ht="15" customHeight="1" thickTop="1" thickBot="1">
      <c r="A11" s="352"/>
      <c r="B11" s="354"/>
      <c r="C11" s="82"/>
      <c r="D11" s="83"/>
      <c r="E11" s="82"/>
      <c r="F11" s="83"/>
      <c r="G11" s="82"/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/>
      <c r="B12" s="353"/>
      <c r="C12" s="80"/>
      <c r="D12" s="81"/>
      <c r="E12" s="80"/>
      <c r="F12" s="81"/>
      <c r="G12" s="80"/>
      <c r="H12" s="81"/>
      <c r="I12" s="80"/>
      <c r="J12" s="81" t="s">
        <v>6</v>
      </c>
      <c r="K12" s="80"/>
      <c r="L12" s="81" t="s">
        <v>6</v>
      </c>
      <c r="M12" s="353">
        <f t="shared" ref="M12" si="0">SUM(C13+E13+G13+I13+K13)</f>
        <v>0</v>
      </c>
      <c r="N12" s="353"/>
    </row>
    <row r="13" spans="1:14" ht="16.5" thickTop="1" thickBot="1">
      <c r="A13" s="352"/>
      <c r="B13" s="354"/>
      <c r="C13" s="82"/>
      <c r="D13" s="83"/>
      <c r="E13" s="82"/>
      <c r="F13" s="83"/>
      <c r="G13" s="82"/>
      <c r="H13" s="83"/>
      <c r="I13" s="82">
        <v>0</v>
      </c>
      <c r="J13" s="83"/>
      <c r="K13" s="82">
        <v>0</v>
      </c>
      <c r="L13" s="83"/>
      <c r="M13" s="338"/>
      <c r="N13" s="338"/>
    </row>
    <row r="14" spans="1:14" ht="16.5" thickTop="1" thickBot="1">
      <c r="A14" s="351"/>
      <c r="B14" s="353"/>
      <c r="C14" s="80"/>
      <c r="D14" s="81"/>
      <c r="E14" s="80"/>
      <c r="F14" s="81"/>
      <c r="G14" s="80"/>
      <c r="H14" s="81"/>
      <c r="I14" s="80"/>
      <c r="J14" s="81" t="s">
        <v>6</v>
      </c>
      <c r="K14" s="80"/>
      <c r="L14" s="81" t="s">
        <v>6</v>
      </c>
      <c r="M14" s="353">
        <f t="shared" ref="M14" si="1">SUM(C15+E15+G15+I15+K15)</f>
        <v>0</v>
      </c>
      <c r="N14" s="353" t="s">
        <v>236</v>
      </c>
    </row>
    <row r="15" spans="1:14" ht="16.5" thickTop="1" thickBot="1">
      <c r="A15" s="352"/>
      <c r="B15" s="354"/>
      <c r="C15" s="82"/>
      <c r="D15" s="83"/>
      <c r="E15" s="82"/>
      <c r="F15" s="83"/>
      <c r="G15" s="82"/>
      <c r="H15" s="83"/>
      <c r="I15" s="82">
        <v>0</v>
      </c>
      <c r="J15" s="83"/>
      <c r="K15" s="82">
        <v>0</v>
      </c>
      <c r="L15" s="83"/>
      <c r="M15" s="338"/>
      <c r="N15" s="338"/>
    </row>
    <row r="16" spans="1:14" ht="16.5" thickTop="1" thickBot="1">
      <c r="A16" s="351"/>
      <c r="B16" s="353"/>
      <c r="C16" s="80"/>
      <c r="D16" s="81"/>
      <c r="E16" s="80"/>
      <c r="F16" s="81"/>
      <c r="G16" s="80"/>
      <c r="H16" s="81"/>
      <c r="I16" s="80"/>
      <c r="J16" s="81" t="s">
        <v>6</v>
      </c>
      <c r="K16" s="80"/>
      <c r="L16" s="84" t="s">
        <v>6</v>
      </c>
      <c r="M16" s="353">
        <f t="shared" ref="M16" si="2">SUM(C17+E17+G17+I17+K17)</f>
        <v>0</v>
      </c>
      <c r="N16" s="353"/>
    </row>
    <row r="17" spans="1:14" ht="16.5" thickTop="1" thickBot="1">
      <c r="A17" s="352"/>
      <c r="B17" s="354"/>
      <c r="C17" s="82"/>
      <c r="D17" s="83"/>
      <c r="E17" s="82"/>
      <c r="F17" s="83"/>
      <c r="G17" s="82"/>
      <c r="H17" s="83"/>
      <c r="I17" s="82">
        <v>0</v>
      </c>
      <c r="J17" s="83"/>
      <c r="K17" s="82">
        <v>0</v>
      </c>
      <c r="L17" s="83"/>
      <c r="M17" s="338"/>
      <c r="N17" s="338"/>
    </row>
    <row r="18" spans="1:14" ht="16.5" thickTop="1" thickBot="1">
      <c r="A18" s="351"/>
      <c r="B18" s="353"/>
      <c r="C18" s="80"/>
      <c r="D18" s="81"/>
      <c r="E18" s="80"/>
      <c r="F18" s="81"/>
      <c r="G18" s="80"/>
      <c r="H18" s="81"/>
      <c r="I18" s="80"/>
      <c r="J18" s="81" t="s">
        <v>6</v>
      </c>
      <c r="K18" s="80"/>
      <c r="L18" s="81" t="s">
        <v>6</v>
      </c>
      <c r="M18" s="353">
        <f t="shared" ref="M18" si="3">SUM(C19+E19+G19+I19+K19)</f>
        <v>0</v>
      </c>
      <c r="N18" s="353"/>
    </row>
    <row r="19" spans="1:14" ht="16.5" thickTop="1" thickBot="1">
      <c r="A19" s="352"/>
      <c r="B19" s="354"/>
      <c r="C19" s="82"/>
      <c r="D19" s="83"/>
      <c r="E19" s="82"/>
      <c r="F19" s="83"/>
      <c r="G19" s="82"/>
      <c r="H19" s="83"/>
      <c r="I19" s="82">
        <v>0</v>
      </c>
      <c r="J19" s="83"/>
      <c r="K19" s="82">
        <v>0</v>
      </c>
      <c r="L19" s="83"/>
      <c r="M19" s="338"/>
      <c r="N19" s="338"/>
    </row>
    <row r="20" spans="1:14" ht="16.5" thickTop="1" thickBot="1">
      <c r="A20" s="351"/>
      <c r="B20" s="353"/>
      <c r="C20" s="80"/>
      <c r="D20" s="81"/>
      <c r="E20" s="80"/>
      <c r="F20" s="81"/>
      <c r="G20" s="80"/>
      <c r="H20" s="81"/>
      <c r="I20" s="80"/>
      <c r="J20" s="81" t="s">
        <v>6</v>
      </c>
      <c r="K20" s="80"/>
      <c r="L20" s="81" t="s">
        <v>6</v>
      </c>
      <c r="M20" s="353">
        <f t="shared" ref="M20" si="4">SUM(C21+E21+G21+I21+K21)</f>
        <v>0</v>
      </c>
      <c r="N20" s="353"/>
    </row>
    <row r="21" spans="1:14" ht="16.5" thickTop="1" thickBot="1">
      <c r="A21" s="352"/>
      <c r="B21" s="354"/>
      <c r="C21" s="82"/>
      <c r="D21" s="83"/>
      <c r="E21" s="82"/>
      <c r="F21" s="83"/>
      <c r="G21" s="82"/>
      <c r="H21" s="83"/>
      <c r="I21" s="82">
        <v>0</v>
      </c>
      <c r="J21" s="83"/>
      <c r="K21" s="82">
        <v>0</v>
      </c>
      <c r="L21" s="83"/>
      <c r="M21" s="338"/>
      <c r="N21" s="338"/>
    </row>
    <row r="22" spans="1:14" ht="16.5" thickTop="1" thickBot="1">
      <c r="A22" s="351"/>
      <c r="B22" s="353"/>
      <c r="C22" s="80"/>
      <c r="D22" s="81"/>
      <c r="E22" s="80"/>
      <c r="F22" s="81"/>
      <c r="G22" s="80"/>
      <c r="H22" s="81"/>
      <c r="I22" s="80"/>
      <c r="J22" s="81" t="s">
        <v>6</v>
      </c>
      <c r="K22" s="80"/>
      <c r="L22" s="85" t="s">
        <v>6</v>
      </c>
      <c r="M22" s="353">
        <f t="shared" ref="M22" si="5">SUM(C23+E23+G23+I23+K23)</f>
        <v>0</v>
      </c>
      <c r="N22" s="353" t="s">
        <v>238</v>
      </c>
    </row>
    <row r="23" spans="1:14" ht="16.5" thickTop="1" thickBot="1">
      <c r="A23" s="352"/>
      <c r="B23" s="354"/>
      <c r="C23" s="82"/>
      <c r="D23" s="83"/>
      <c r="E23" s="82"/>
      <c r="F23" s="83"/>
      <c r="G23" s="82"/>
      <c r="H23" s="83"/>
      <c r="I23" s="82">
        <v>0</v>
      </c>
      <c r="J23" s="83"/>
      <c r="K23" s="82">
        <v>0</v>
      </c>
      <c r="L23" s="83"/>
      <c r="M23" s="338"/>
      <c r="N23" s="338"/>
    </row>
    <row r="24" spans="1:14" ht="16.5" thickTop="1" thickBot="1">
      <c r="A24" s="351"/>
      <c r="B24" s="353"/>
      <c r="C24" s="80"/>
      <c r="D24" s="85" t="s">
        <v>6</v>
      </c>
      <c r="E24" s="80"/>
      <c r="F24" s="81" t="s">
        <v>6</v>
      </c>
      <c r="G24" s="80"/>
      <c r="H24" s="81" t="s">
        <v>6</v>
      </c>
      <c r="I24" s="80"/>
      <c r="J24" s="81" t="s">
        <v>6</v>
      </c>
      <c r="K24" s="80"/>
      <c r="L24" s="81" t="s">
        <v>6</v>
      </c>
      <c r="M24" s="353"/>
      <c r="N24" s="353"/>
    </row>
    <row r="25" spans="1:14" ht="16.5" thickTop="1" thickBot="1">
      <c r="A25" s="352"/>
      <c r="B25" s="354"/>
      <c r="C25" s="82" t="s">
        <v>6</v>
      </c>
      <c r="D25" s="83"/>
      <c r="E25" s="82" t="s">
        <v>6</v>
      </c>
      <c r="F25" s="83"/>
      <c r="G25" s="82" t="s">
        <v>6</v>
      </c>
      <c r="H25" s="83"/>
      <c r="I25" s="82" t="s">
        <v>6</v>
      </c>
      <c r="J25" s="83"/>
      <c r="K25" s="82" t="s">
        <v>6</v>
      </c>
      <c r="L25" s="83"/>
      <c r="M25" s="338"/>
      <c r="N25" s="338"/>
    </row>
    <row r="26" spans="1:14" ht="16.5" thickTop="1" thickBot="1">
      <c r="A26" s="351"/>
      <c r="B26" s="353"/>
      <c r="C26" s="80"/>
      <c r="D26" s="81" t="s">
        <v>6</v>
      </c>
      <c r="E26" s="80"/>
      <c r="F26" s="81" t="s">
        <v>6</v>
      </c>
      <c r="G26" s="80"/>
      <c r="H26" s="81" t="s">
        <v>6</v>
      </c>
      <c r="I26" s="80"/>
      <c r="J26" s="81" t="s">
        <v>6</v>
      </c>
      <c r="K26" s="80"/>
      <c r="L26" s="81" t="s">
        <v>6</v>
      </c>
      <c r="M26" s="353"/>
      <c r="N26" s="353"/>
    </row>
    <row r="27" spans="1:14" ht="16.5" thickTop="1" thickBot="1">
      <c r="A27" s="352"/>
      <c r="B27" s="354"/>
      <c r="C27" s="82" t="s">
        <v>6</v>
      </c>
      <c r="D27" s="83"/>
      <c r="E27" s="82" t="s">
        <v>6</v>
      </c>
      <c r="F27" s="83"/>
      <c r="G27" s="82" t="s">
        <v>6</v>
      </c>
      <c r="H27" s="83"/>
      <c r="I27" s="82" t="s">
        <v>6</v>
      </c>
      <c r="J27" s="83"/>
      <c r="K27" s="82" t="s">
        <v>6</v>
      </c>
      <c r="L27" s="83"/>
      <c r="M27" s="338"/>
      <c r="N27" s="338"/>
    </row>
    <row r="28" spans="1:14" ht="16.5" thickTop="1" thickBot="1">
      <c r="A28" s="351"/>
      <c r="B28" s="353"/>
      <c r="C28" s="80"/>
      <c r="D28" s="81" t="s">
        <v>6</v>
      </c>
      <c r="E28" s="80"/>
      <c r="F28" s="81" t="s">
        <v>6</v>
      </c>
      <c r="G28" s="80"/>
      <c r="H28" s="81" t="s">
        <v>6</v>
      </c>
      <c r="I28" s="80"/>
      <c r="J28" s="81" t="s">
        <v>6</v>
      </c>
      <c r="K28" s="80"/>
      <c r="L28" s="81" t="s">
        <v>6</v>
      </c>
      <c r="M28" s="353"/>
      <c r="N28" s="353"/>
    </row>
    <row r="29" spans="1:14" ht="16.5" thickTop="1" thickBot="1">
      <c r="A29" s="352"/>
      <c r="B29" s="354"/>
      <c r="C29" s="82" t="s">
        <v>6</v>
      </c>
      <c r="D29" s="83"/>
      <c r="E29" s="82" t="s">
        <v>6</v>
      </c>
      <c r="F29" s="83"/>
      <c r="G29" s="82" t="s">
        <v>6</v>
      </c>
      <c r="H29" s="83"/>
      <c r="I29" s="82" t="s">
        <v>6</v>
      </c>
      <c r="J29" s="83"/>
      <c r="K29" s="82" t="s">
        <v>6</v>
      </c>
      <c r="L29" s="83"/>
      <c r="M29" s="338"/>
      <c r="N29" s="338"/>
    </row>
    <row r="30" spans="1:14" ht="16.5" thickTop="1" thickBot="1">
      <c r="A30" s="351"/>
      <c r="B30" s="353"/>
      <c r="C30" s="80"/>
      <c r="D30" s="81" t="s">
        <v>6</v>
      </c>
      <c r="E30" s="80"/>
      <c r="F30" s="81" t="s">
        <v>6</v>
      </c>
      <c r="G30" s="80"/>
      <c r="H30" s="81" t="s">
        <v>6</v>
      </c>
      <c r="I30" s="80"/>
      <c r="J30" s="85" t="s">
        <v>6</v>
      </c>
      <c r="K30" s="80"/>
      <c r="L30" s="81" t="s">
        <v>6</v>
      </c>
      <c r="M30" s="353"/>
      <c r="N30" s="353"/>
    </row>
    <row r="31" spans="1:14" ht="16.5" thickTop="1" thickBot="1">
      <c r="A31" s="352"/>
      <c r="B31" s="354"/>
      <c r="C31" s="82" t="s">
        <v>6</v>
      </c>
      <c r="D31" s="83"/>
      <c r="E31" s="82" t="s">
        <v>6</v>
      </c>
      <c r="F31" s="83"/>
      <c r="G31" s="82" t="s">
        <v>6</v>
      </c>
      <c r="H31" s="83"/>
      <c r="I31" s="82" t="s">
        <v>6</v>
      </c>
      <c r="J31" s="83"/>
      <c r="K31" s="82" t="s">
        <v>6</v>
      </c>
      <c r="L31" s="83"/>
      <c r="M31" s="338"/>
      <c r="N31" s="338"/>
    </row>
    <row r="32" spans="1:14" ht="16.5" thickTop="1" thickBot="1">
      <c r="A32" s="351"/>
      <c r="B32" s="353"/>
      <c r="C32" s="80"/>
      <c r="D32" s="81" t="s">
        <v>6</v>
      </c>
      <c r="E32" s="80"/>
      <c r="F32" s="81" t="s">
        <v>6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 t="s">
        <v>6</v>
      </c>
      <c r="D33" s="83"/>
      <c r="E33" s="82" t="s">
        <v>6</v>
      </c>
      <c r="F33" s="83"/>
      <c r="G33" s="82" t="s">
        <v>6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10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107"/>
    </row>
    <row r="47" spans="1:14" ht="15.75" thickTop="1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topLeftCell="A5" workbookViewId="0">
      <selection activeCell="A10" sqref="A10:B17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246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>
        <v>4</v>
      </c>
      <c r="D6" s="303"/>
      <c r="E6" s="303">
        <v>4</v>
      </c>
      <c r="F6" s="303"/>
      <c r="G6" s="303">
        <v>4</v>
      </c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17" t="s">
        <v>482</v>
      </c>
      <c r="B10" s="319">
        <v>250</v>
      </c>
      <c r="C10" s="55"/>
      <c r="D10" s="56">
        <v>1</v>
      </c>
      <c r="E10" s="55"/>
      <c r="F10" s="56">
        <v>1</v>
      </c>
      <c r="G10" s="55"/>
      <c r="H10" s="56">
        <v>1</v>
      </c>
      <c r="I10" s="55"/>
      <c r="J10" s="56" t="s">
        <v>6</v>
      </c>
      <c r="K10" s="55"/>
      <c r="L10" s="56" t="s">
        <v>6</v>
      </c>
      <c r="M10" s="319">
        <f>SUM(C11+E11+G11+I11+K11)</f>
        <v>6</v>
      </c>
      <c r="N10" s="319" t="s">
        <v>235</v>
      </c>
    </row>
    <row r="11" spans="1:14" ht="15" customHeight="1" thickTop="1" thickBot="1">
      <c r="A11" s="318"/>
      <c r="B11" s="320"/>
      <c r="C11" s="57">
        <v>2</v>
      </c>
      <c r="D11" s="58"/>
      <c r="E11" s="57">
        <v>2</v>
      </c>
      <c r="F11" s="58"/>
      <c r="G11" s="57">
        <v>2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 t="s">
        <v>483</v>
      </c>
      <c r="B12" s="319">
        <v>211</v>
      </c>
      <c r="C12" s="55"/>
      <c r="D12" s="56">
        <v>3</v>
      </c>
      <c r="E12" s="55"/>
      <c r="F12" s="56">
        <v>2</v>
      </c>
      <c r="G12" s="55"/>
      <c r="H12" s="56">
        <v>2</v>
      </c>
      <c r="I12" s="55"/>
      <c r="J12" s="56" t="s">
        <v>6</v>
      </c>
      <c r="K12" s="55"/>
      <c r="L12" s="56" t="s">
        <v>6</v>
      </c>
      <c r="M12" s="319">
        <f t="shared" ref="M12" si="0">SUM(C13+E13+G13+I13+K13)</f>
        <v>2</v>
      </c>
      <c r="N12" s="319" t="s">
        <v>236</v>
      </c>
    </row>
    <row r="13" spans="1:14" ht="16.5" thickTop="1" thickBot="1">
      <c r="A13" s="318"/>
      <c r="B13" s="320"/>
      <c r="C13" s="57">
        <v>0</v>
      </c>
      <c r="D13" s="58"/>
      <c r="E13" s="57">
        <v>1</v>
      </c>
      <c r="F13" s="58"/>
      <c r="G13" s="57">
        <v>1</v>
      </c>
      <c r="H13" s="58"/>
      <c r="I13" s="57">
        <v>0</v>
      </c>
      <c r="J13" s="58"/>
      <c r="K13" s="57">
        <v>0</v>
      </c>
      <c r="L13" s="58"/>
      <c r="M13" s="304"/>
      <c r="N13" s="304"/>
    </row>
    <row r="14" spans="1:14" ht="16.5" thickTop="1" thickBot="1">
      <c r="A14" s="317" t="s">
        <v>484</v>
      </c>
      <c r="B14" s="319">
        <v>225</v>
      </c>
      <c r="C14" s="55"/>
      <c r="D14" s="56">
        <v>2</v>
      </c>
      <c r="E14" s="55"/>
      <c r="F14" s="56">
        <v>3</v>
      </c>
      <c r="G14" s="55"/>
      <c r="H14" s="56">
        <v>3</v>
      </c>
      <c r="I14" s="55"/>
      <c r="J14" s="56" t="s">
        <v>6</v>
      </c>
      <c r="K14" s="55"/>
      <c r="L14" s="56" t="s">
        <v>6</v>
      </c>
      <c r="M14" s="319">
        <f t="shared" ref="M14" si="1">SUM(C15+E15+G15+I15+K15)</f>
        <v>1</v>
      </c>
      <c r="N14" s="319"/>
    </row>
    <row r="15" spans="1:14" ht="16.5" thickTop="1" thickBot="1">
      <c r="A15" s="318"/>
      <c r="B15" s="320"/>
      <c r="C15" s="57">
        <v>1</v>
      </c>
      <c r="D15" s="58"/>
      <c r="E15" s="57">
        <v>0</v>
      </c>
      <c r="F15" s="58"/>
      <c r="G15" s="57">
        <v>0</v>
      </c>
      <c r="H15" s="58"/>
      <c r="I15" s="57">
        <v>0</v>
      </c>
      <c r="J15" s="58"/>
      <c r="K15" s="57">
        <v>0</v>
      </c>
      <c r="L15" s="58"/>
      <c r="M15" s="304"/>
      <c r="N15" s="304"/>
    </row>
    <row r="16" spans="1:14" ht="16.5" thickTop="1" thickBot="1">
      <c r="A16" s="317" t="s">
        <v>485</v>
      </c>
      <c r="B16" s="319">
        <v>210</v>
      </c>
      <c r="C16" s="55"/>
      <c r="D16" s="56">
        <v>4</v>
      </c>
      <c r="E16" s="55"/>
      <c r="F16" s="56">
        <v>4</v>
      </c>
      <c r="G16" s="55"/>
      <c r="H16" s="56">
        <v>4</v>
      </c>
      <c r="I16" s="55"/>
      <c r="J16" s="56" t="s">
        <v>6</v>
      </c>
      <c r="K16" s="55"/>
      <c r="L16" s="59" t="s">
        <v>6</v>
      </c>
      <c r="M16" s="319">
        <f t="shared" ref="M16" si="2">SUM(C17+E17+G17+I17+K17)</f>
        <v>0</v>
      </c>
      <c r="N16" s="319" t="s">
        <v>6</v>
      </c>
    </row>
    <row r="17" spans="1:14" ht="16.5" thickTop="1" thickBot="1">
      <c r="A17" s="318"/>
      <c r="B17" s="320"/>
      <c r="C17" s="57">
        <v>0</v>
      </c>
      <c r="D17" s="58"/>
      <c r="E17" s="57">
        <v>0</v>
      </c>
      <c r="F17" s="58"/>
      <c r="G17" s="57">
        <v>0</v>
      </c>
      <c r="H17" s="58"/>
      <c r="I17" s="57">
        <v>0</v>
      </c>
      <c r="J17" s="58"/>
      <c r="K17" s="57">
        <v>0</v>
      </c>
      <c r="L17" s="58"/>
      <c r="M17" s="304"/>
      <c r="N17" s="304"/>
    </row>
    <row r="18" spans="1:14" ht="16.5" thickTop="1" thickBot="1">
      <c r="A18" s="317"/>
      <c r="B18" s="319"/>
      <c r="C18" s="55"/>
      <c r="D18" s="56" t="s">
        <v>6</v>
      </c>
      <c r="E18" s="55"/>
      <c r="F18" s="56" t="s">
        <v>6</v>
      </c>
      <c r="G18" s="55"/>
      <c r="H18" s="56" t="s">
        <v>6</v>
      </c>
      <c r="I18" s="55"/>
      <c r="J18" s="56" t="s">
        <v>6</v>
      </c>
      <c r="K18" s="55"/>
      <c r="L18" s="56" t="s">
        <v>6</v>
      </c>
      <c r="M18" s="319"/>
      <c r="N18" s="319"/>
    </row>
    <row r="19" spans="1:14" ht="16.5" thickTop="1" thickBot="1">
      <c r="A19" s="318"/>
      <c r="B19" s="320"/>
      <c r="C19" s="57" t="s">
        <v>6</v>
      </c>
      <c r="D19" s="58"/>
      <c r="E19" s="57" t="s">
        <v>6</v>
      </c>
      <c r="F19" s="58"/>
      <c r="G19" s="57" t="s">
        <v>6</v>
      </c>
      <c r="H19" s="58"/>
      <c r="I19" s="57" t="s">
        <v>6</v>
      </c>
      <c r="J19" s="58"/>
      <c r="K19" s="57" t="s">
        <v>6</v>
      </c>
      <c r="L19" s="58"/>
      <c r="M19" s="304"/>
      <c r="N19" s="304"/>
    </row>
    <row r="20" spans="1:14" ht="16.5" thickTop="1" thickBot="1">
      <c r="A20" s="317"/>
      <c r="B20" s="319"/>
      <c r="C20" s="55"/>
      <c r="D20" s="56" t="s">
        <v>6</v>
      </c>
      <c r="E20" s="55"/>
      <c r="F20" s="56" t="s">
        <v>6</v>
      </c>
      <c r="G20" s="55"/>
      <c r="H20" s="56" t="s">
        <v>6</v>
      </c>
      <c r="I20" s="55"/>
      <c r="J20" s="56" t="s">
        <v>6</v>
      </c>
      <c r="K20" s="55"/>
      <c r="L20" s="56" t="s">
        <v>6</v>
      </c>
      <c r="M20" s="319"/>
      <c r="N20" s="319"/>
    </row>
    <row r="21" spans="1:14" ht="16.5" thickTop="1" thickBot="1">
      <c r="A21" s="318"/>
      <c r="B21" s="320"/>
      <c r="C21" s="57" t="s">
        <v>6</v>
      </c>
      <c r="D21" s="58"/>
      <c r="E21" s="57" t="s">
        <v>6</v>
      </c>
      <c r="F21" s="58"/>
      <c r="G21" s="57" t="s">
        <v>6</v>
      </c>
      <c r="H21" s="58"/>
      <c r="I21" s="57" t="s">
        <v>6</v>
      </c>
      <c r="J21" s="58"/>
      <c r="K21" s="57" t="s">
        <v>6</v>
      </c>
      <c r="L21" s="58"/>
      <c r="M21" s="304"/>
      <c r="N21" s="304"/>
    </row>
    <row r="22" spans="1:14" ht="16.5" thickTop="1" thickBot="1">
      <c r="A22" s="317"/>
      <c r="B22" s="319"/>
      <c r="C22" s="55"/>
      <c r="D22" s="56" t="s">
        <v>6</v>
      </c>
      <c r="E22" s="55"/>
      <c r="F22" s="56" t="s">
        <v>6</v>
      </c>
      <c r="G22" s="55"/>
      <c r="H22" s="56" t="s">
        <v>6</v>
      </c>
      <c r="I22" s="55"/>
      <c r="J22" s="56" t="s">
        <v>6</v>
      </c>
      <c r="K22" s="55"/>
      <c r="L22" s="60" t="s">
        <v>6</v>
      </c>
      <c r="M22" s="319"/>
      <c r="N22" s="319"/>
    </row>
    <row r="23" spans="1:14" ht="16.5" thickTop="1" thickBot="1">
      <c r="A23" s="318"/>
      <c r="B23" s="320"/>
      <c r="C23" s="57" t="s">
        <v>6</v>
      </c>
      <c r="D23" s="58"/>
      <c r="E23" s="57" t="s">
        <v>6</v>
      </c>
      <c r="F23" s="58"/>
      <c r="G23" s="57" t="s">
        <v>6</v>
      </c>
      <c r="H23" s="58"/>
      <c r="I23" s="57" t="s">
        <v>6</v>
      </c>
      <c r="J23" s="58"/>
      <c r="K23" s="57" t="s">
        <v>6</v>
      </c>
      <c r="L23" s="58"/>
      <c r="M23" s="304"/>
      <c r="N23" s="304"/>
    </row>
    <row r="24" spans="1:14" ht="16.5" thickTop="1" thickBot="1">
      <c r="A24" s="317"/>
      <c r="B24" s="319"/>
      <c r="C24" s="55"/>
      <c r="D24" s="60" t="s">
        <v>6</v>
      </c>
      <c r="E24" s="55"/>
      <c r="F24" s="56" t="s">
        <v>6</v>
      </c>
      <c r="G24" s="55"/>
      <c r="H24" s="56" t="s">
        <v>6</v>
      </c>
      <c r="I24" s="55"/>
      <c r="J24" s="56" t="s">
        <v>6</v>
      </c>
      <c r="K24" s="55"/>
      <c r="L24" s="56" t="s">
        <v>6</v>
      </c>
      <c r="M24" s="319"/>
      <c r="N24" s="319"/>
    </row>
    <row r="25" spans="1:14" ht="16.5" thickTop="1" thickBot="1">
      <c r="A25" s="318"/>
      <c r="B25" s="320"/>
      <c r="C25" s="57" t="s">
        <v>6</v>
      </c>
      <c r="D25" s="58"/>
      <c r="E25" s="57" t="s">
        <v>6</v>
      </c>
      <c r="F25" s="58"/>
      <c r="G25" s="57" t="s">
        <v>6</v>
      </c>
      <c r="H25" s="58"/>
      <c r="I25" s="57" t="s">
        <v>6</v>
      </c>
      <c r="J25" s="58"/>
      <c r="K25" s="57" t="s">
        <v>6</v>
      </c>
      <c r="L25" s="58"/>
      <c r="M25" s="304"/>
      <c r="N25" s="304"/>
    </row>
    <row r="26" spans="1:14" ht="16.5" thickTop="1" thickBot="1">
      <c r="A26" s="317"/>
      <c r="B26" s="319"/>
      <c r="C26" s="55"/>
      <c r="D26" s="56" t="s">
        <v>6</v>
      </c>
      <c r="E26" s="55"/>
      <c r="F26" s="56" t="s">
        <v>6</v>
      </c>
      <c r="G26" s="55"/>
      <c r="H26" s="56" t="s">
        <v>6</v>
      </c>
      <c r="I26" s="55"/>
      <c r="J26" s="56" t="s">
        <v>6</v>
      </c>
      <c r="K26" s="55"/>
      <c r="L26" s="56" t="s">
        <v>6</v>
      </c>
      <c r="M26" s="319"/>
      <c r="N26" s="319"/>
    </row>
    <row r="27" spans="1:14" ht="16.5" thickTop="1" thickBot="1">
      <c r="A27" s="318"/>
      <c r="B27" s="320"/>
      <c r="C27" s="57" t="s">
        <v>6</v>
      </c>
      <c r="D27" s="58"/>
      <c r="E27" s="57" t="s">
        <v>6</v>
      </c>
      <c r="F27" s="58"/>
      <c r="G27" s="57" t="s">
        <v>6</v>
      </c>
      <c r="H27" s="58"/>
      <c r="I27" s="57" t="s">
        <v>6</v>
      </c>
      <c r="J27" s="58"/>
      <c r="K27" s="57" t="s">
        <v>6</v>
      </c>
      <c r="L27" s="58"/>
      <c r="M27" s="304"/>
      <c r="N27" s="304"/>
    </row>
    <row r="28" spans="1:14" ht="16.5" thickTop="1" thickBot="1">
      <c r="A28" s="317"/>
      <c r="B28" s="319"/>
      <c r="C28" s="55"/>
      <c r="D28" s="56" t="s">
        <v>6</v>
      </c>
      <c r="E28" s="55"/>
      <c r="F28" s="56" t="s">
        <v>6</v>
      </c>
      <c r="G28" s="55"/>
      <c r="H28" s="56" t="s">
        <v>6</v>
      </c>
      <c r="I28" s="55"/>
      <c r="J28" s="56" t="s">
        <v>6</v>
      </c>
      <c r="K28" s="55"/>
      <c r="L28" s="56" t="s">
        <v>6</v>
      </c>
      <c r="M28" s="319"/>
      <c r="N28" s="319"/>
    </row>
    <row r="29" spans="1:14" ht="16.5" thickTop="1" thickBot="1">
      <c r="A29" s="318"/>
      <c r="B29" s="320"/>
      <c r="C29" s="57" t="s">
        <v>6</v>
      </c>
      <c r="D29" s="58"/>
      <c r="E29" s="57" t="s">
        <v>6</v>
      </c>
      <c r="F29" s="58"/>
      <c r="G29" s="57" t="s">
        <v>6</v>
      </c>
      <c r="H29" s="58"/>
      <c r="I29" s="57" t="s">
        <v>6</v>
      </c>
      <c r="J29" s="58"/>
      <c r="K29" s="57" t="s">
        <v>6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7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72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topLeftCell="A7" workbookViewId="0">
      <selection activeCell="C14" sqref="C14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480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>
        <v>1</v>
      </c>
      <c r="D6" s="303"/>
      <c r="E6" s="303">
        <v>1</v>
      </c>
      <c r="F6" s="303"/>
      <c r="G6" s="303">
        <v>1</v>
      </c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17" t="s">
        <v>481</v>
      </c>
      <c r="B10" s="319">
        <v>252</v>
      </c>
      <c r="C10" s="55"/>
      <c r="D10" s="56">
        <v>1</v>
      </c>
      <c r="E10" s="55"/>
      <c r="F10" s="56">
        <v>1</v>
      </c>
      <c r="G10" s="55"/>
      <c r="H10" s="56">
        <v>1</v>
      </c>
      <c r="I10" s="55"/>
      <c r="J10" s="56" t="s">
        <v>6</v>
      </c>
      <c r="K10" s="55"/>
      <c r="L10" s="56" t="s">
        <v>6</v>
      </c>
      <c r="M10" s="319">
        <f>SUM(C11+E11+G11+I11+K11)</f>
        <v>3</v>
      </c>
      <c r="N10" s="319" t="s">
        <v>241</v>
      </c>
    </row>
    <row r="11" spans="1:14" ht="15" customHeight="1" thickTop="1" thickBot="1">
      <c r="A11" s="318"/>
      <c r="B11" s="320"/>
      <c r="C11" s="57">
        <v>1</v>
      </c>
      <c r="D11" s="58"/>
      <c r="E11" s="57">
        <v>1</v>
      </c>
      <c r="F11" s="58"/>
      <c r="G11" s="57">
        <v>1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/>
      <c r="B12" s="319"/>
      <c r="C12" s="55"/>
      <c r="D12" s="56"/>
      <c r="E12" s="55"/>
      <c r="F12" s="56"/>
      <c r="G12" s="55"/>
      <c r="H12" s="56"/>
      <c r="I12" s="55"/>
      <c r="J12" s="56" t="s">
        <v>6</v>
      </c>
      <c r="K12" s="55"/>
      <c r="L12" s="56" t="s">
        <v>6</v>
      </c>
      <c r="M12" s="319">
        <f t="shared" ref="M12" si="0">SUM(C13+E13+G13+I13+K13)</f>
        <v>0</v>
      </c>
      <c r="N12" s="319"/>
    </row>
    <row r="13" spans="1:14" ht="16.5" thickTop="1" thickBot="1">
      <c r="A13" s="318"/>
      <c r="B13" s="320"/>
      <c r="C13" s="57"/>
      <c r="D13" s="58"/>
      <c r="E13" s="57"/>
      <c r="F13" s="58"/>
      <c r="G13" s="57"/>
      <c r="H13" s="58"/>
      <c r="I13" s="57">
        <v>0</v>
      </c>
      <c r="J13" s="58"/>
      <c r="K13" s="57">
        <v>0</v>
      </c>
      <c r="L13" s="58"/>
      <c r="M13" s="304"/>
      <c r="N13" s="304"/>
    </row>
    <row r="14" spans="1:14" ht="16.5" thickTop="1" thickBot="1">
      <c r="A14" s="317"/>
      <c r="B14" s="319"/>
      <c r="C14" s="55"/>
      <c r="D14" s="56"/>
      <c r="E14" s="55"/>
      <c r="F14" s="56"/>
      <c r="G14" s="55"/>
      <c r="H14" s="56"/>
      <c r="I14" s="55"/>
      <c r="J14" s="56" t="s">
        <v>6</v>
      </c>
      <c r="K14" s="55"/>
      <c r="L14" s="56" t="s">
        <v>6</v>
      </c>
      <c r="M14" s="319">
        <f t="shared" ref="M14" si="1">SUM(C15+E15+G15+I15+K15)</f>
        <v>0</v>
      </c>
      <c r="N14" s="319"/>
    </row>
    <row r="15" spans="1:14" ht="16.5" thickTop="1" thickBot="1">
      <c r="A15" s="318"/>
      <c r="B15" s="320"/>
      <c r="C15" s="57"/>
      <c r="D15" s="58"/>
      <c r="E15" s="57"/>
      <c r="F15" s="58"/>
      <c r="G15" s="57"/>
      <c r="H15" s="58"/>
      <c r="I15" s="57">
        <v>0</v>
      </c>
      <c r="J15" s="58"/>
      <c r="K15" s="57">
        <v>0</v>
      </c>
      <c r="L15" s="58"/>
      <c r="M15" s="304"/>
      <c r="N15" s="304"/>
    </row>
    <row r="16" spans="1:14" ht="16.5" thickTop="1" thickBot="1">
      <c r="A16" s="317"/>
      <c r="B16" s="319"/>
      <c r="C16" s="55"/>
      <c r="D16" s="56"/>
      <c r="E16" s="55"/>
      <c r="F16" s="56"/>
      <c r="G16" s="55"/>
      <c r="H16" s="56"/>
      <c r="I16" s="55"/>
      <c r="J16" s="56" t="s">
        <v>6</v>
      </c>
      <c r="K16" s="55"/>
      <c r="L16" s="59" t="s">
        <v>6</v>
      </c>
      <c r="M16" s="319">
        <f t="shared" ref="M16" si="2">SUM(C17+E17+G17+I17+K17)</f>
        <v>0</v>
      </c>
      <c r="N16" s="319" t="s">
        <v>6</v>
      </c>
    </row>
    <row r="17" spans="1:14" ht="16.5" thickTop="1" thickBot="1">
      <c r="A17" s="318"/>
      <c r="B17" s="320"/>
      <c r="C17" s="57"/>
      <c r="D17" s="58"/>
      <c r="E17" s="57"/>
      <c r="F17" s="58"/>
      <c r="G17" s="57"/>
      <c r="H17" s="58"/>
      <c r="I17" s="57">
        <v>0</v>
      </c>
      <c r="J17" s="58"/>
      <c r="K17" s="57">
        <v>0</v>
      </c>
      <c r="L17" s="58"/>
      <c r="M17" s="304"/>
      <c r="N17" s="304"/>
    </row>
    <row r="18" spans="1:14" ht="16.5" thickTop="1" thickBot="1">
      <c r="A18" s="317"/>
      <c r="B18" s="319"/>
      <c r="C18" s="55"/>
      <c r="D18" s="56" t="s">
        <v>6</v>
      </c>
      <c r="E18" s="55"/>
      <c r="F18" s="56" t="s">
        <v>6</v>
      </c>
      <c r="G18" s="55"/>
      <c r="H18" s="56" t="s">
        <v>6</v>
      </c>
      <c r="I18" s="55"/>
      <c r="J18" s="56" t="s">
        <v>6</v>
      </c>
      <c r="K18" s="55"/>
      <c r="L18" s="56" t="s">
        <v>6</v>
      </c>
      <c r="M18" s="319"/>
      <c r="N18" s="319"/>
    </row>
    <row r="19" spans="1:14" ht="16.5" thickTop="1" thickBot="1">
      <c r="A19" s="318"/>
      <c r="B19" s="320"/>
      <c r="C19" s="57" t="s">
        <v>6</v>
      </c>
      <c r="D19" s="58"/>
      <c r="E19" s="57" t="s">
        <v>6</v>
      </c>
      <c r="F19" s="58"/>
      <c r="G19" s="57" t="s">
        <v>6</v>
      </c>
      <c r="H19" s="58"/>
      <c r="I19" s="57" t="s">
        <v>6</v>
      </c>
      <c r="J19" s="58"/>
      <c r="K19" s="57" t="s">
        <v>6</v>
      </c>
      <c r="L19" s="58"/>
      <c r="M19" s="304"/>
      <c r="N19" s="304"/>
    </row>
    <row r="20" spans="1:14" ht="16.5" thickTop="1" thickBot="1">
      <c r="A20" s="317"/>
      <c r="B20" s="319"/>
      <c r="C20" s="55"/>
      <c r="D20" s="56" t="s">
        <v>6</v>
      </c>
      <c r="E20" s="55"/>
      <c r="F20" s="56" t="s">
        <v>6</v>
      </c>
      <c r="G20" s="55"/>
      <c r="H20" s="56" t="s">
        <v>6</v>
      </c>
      <c r="I20" s="55"/>
      <c r="J20" s="56" t="s">
        <v>6</v>
      </c>
      <c r="K20" s="55"/>
      <c r="L20" s="56" t="s">
        <v>6</v>
      </c>
      <c r="M20" s="319"/>
      <c r="N20" s="319"/>
    </row>
    <row r="21" spans="1:14" ht="16.5" thickTop="1" thickBot="1">
      <c r="A21" s="318"/>
      <c r="B21" s="320"/>
      <c r="C21" s="57" t="s">
        <v>6</v>
      </c>
      <c r="D21" s="58"/>
      <c r="E21" s="57" t="s">
        <v>6</v>
      </c>
      <c r="F21" s="58"/>
      <c r="G21" s="57" t="s">
        <v>6</v>
      </c>
      <c r="H21" s="58"/>
      <c r="I21" s="57" t="s">
        <v>6</v>
      </c>
      <c r="J21" s="58"/>
      <c r="K21" s="57" t="s">
        <v>6</v>
      </c>
      <c r="L21" s="58"/>
      <c r="M21" s="304"/>
      <c r="N21" s="304"/>
    </row>
    <row r="22" spans="1:14" ht="16.5" thickTop="1" thickBot="1">
      <c r="A22" s="317"/>
      <c r="B22" s="319"/>
      <c r="C22" s="55"/>
      <c r="D22" s="56" t="s">
        <v>6</v>
      </c>
      <c r="E22" s="55"/>
      <c r="F22" s="56" t="s">
        <v>6</v>
      </c>
      <c r="G22" s="55"/>
      <c r="H22" s="56" t="s">
        <v>6</v>
      </c>
      <c r="I22" s="55"/>
      <c r="J22" s="56" t="s">
        <v>6</v>
      </c>
      <c r="K22" s="55"/>
      <c r="L22" s="60" t="s">
        <v>6</v>
      </c>
      <c r="M22" s="319"/>
      <c r="N22" s="319"/>
    </row>
    <row r="23" spans="1:14" ht="16.5" thickTop="1" thickBot="1">
      <c r="A23" s="318"/>
      <c r="B23" s="320"/>
      <c r="C23" s="57" t="s">
        <v>6</v>
      </c>
      <c r="D23" s="58"/>
      <c r="E23" s="57" t="s">
        <v>6</v>
      </c>
      <c r="F23" s="58"/>
      <c r="G23" s="57" t="s">
        <v>6</v>
      </c>
      <c r="H23" s="58"/>
      <c r="I23" s="57" t="s">
        <v>6</v>
      </c>
      <c r="J23" s="58"/>
      <c r="K23" s="57" t="s">
        <v>6</v>
      </c>
      <c r="L23" s="58"/>
      <c r="M23" s="304"/>
      <c r="N23" s="304"/>
    </row>
    <row r="24" spans="1:14" ht="16.5" thickTop="1" thickBot="1">
      <c r="A24" s="317"/>
      <c r="B24" s="319"/>
      <c r="C24" s="55"/>
      <c r="D24" s="60" t="s">
        <v>6</v>
      </c>
      <c r="E24" s="55"/>
      <c r="F24" s="56" t="s">
        <v>6</v>
      </c>
      <c r="G24" s="55"/>
      <c r="H24" s="56" t="s">
        <v>6</v>
      </c>
      <c r="I24" s="55"/>
      <c r="J24" s="56" t="s">
        <v>6</v>
      </c>
      <c r="K24" s="55"/>
      <c r="L24" s="56" t="s">
        <v>6</v>
      </c>
      <c r="M24" s="319"/>
      <c r="N24" s="319"/>
    </row>
    <row r="25" spans="1:14" ht="16.5" thickTop="1" thickBot="1">
      <c r="A25" s="318"/>
      <c r="B25" s="320"/>
      <c r="C25" s="57" t="s">
        <v>6</v>
      </c>
      <c r="D25" s="58"/>
      <c r="E25" s="57" t="s">
        <v>6</v>
      </c>
      <c r="F25" s="58"/>
      <c r="G25" s="57" t="s">
        <v>6</v>
      </c>
      <c r="H25" s="58"/>
      <c r="I25" s="57" t="s">
        <v>6</v>
      </c>
      <c r="J25" s="58"/>
      <c r="K25" s="57" t="s">
        <v>6</v>
      </c>
      <c r="L25" s="58"/>
      <c r="M25" s="304"/>
      <c r="N25" s="304"/>
    </row>
    <row r="26" spans="1:14" ht="16.5" thickTop="1" thickBot="1">
      <c r="A26" s="317"/>
      <c r="B26" s="319"/>
      <c r="C26" s="55"/>
      <c r="D26" s="56" t="s">
        <v>6</v>
      </c>
      <c r="E26" s="55"/>
      <c r="F26" s="56" t="s">
        <v>6</v>
      </c>
      <c r="G26" s="55"/>
      <c r="H26" s="56" t="s">
        <v>6</v>
      </c>
      <c r="I26" s="55"/>
      <c r="J26" s="56" t="s">
        <v>6</v>
      </c>
      <c r="K26" s="55"/>
      <c r="L26" s="56" t="s">
        <v>6</v>
      </c>
      <c r="M26" s="319"/>
      <c r="N26" s="319"/>
    </row>
    <row r="27" spans="1:14" ht="16.5" thickTop="1" thickBot="1">
      <c r="A27" s="318"/>
      <c r="B27" s="320"/>
      <c r="C27" s="57" t="s">
        <v>6</v>
      </c>
      <c r="D27" s="58"/>
      <c r="E27" s="57" t="s">
        <v>6</v>
      </c>
      <c r="F27" s="58"/>
      <c r="G27" s="57" t="s">
        <v>6</v>
      </c>
      <c r="H27" s="58"/>
      <c r="I27" s="57" t="s">
        <v>6</v>
      </c>
      <c r="J27" s="58"/>
      <c r="K27" s="57" t="s">
        <v>6</v>
      </c>
      <c r="L27" s="58"/>
      <c r="M27" s="304"/>
      <c r="N27" s="304"/>
    </row>
    <row r="28" spans="1:14" ht="16.5" thickTop="1" thickBot="1">
      <c r="A28" s="317"/>
      <c r="B28" s="319"/>
      <c r="C28" s="55"/>
      <c r="D28" s="56" t="s">
        <v>6</v>
      </c>
      <c r="E28" s="55"/>
      <c r="F28" s="56" t="s">
        <v>6</v>
      </c>
      <c r="G28" s="55"/>
      <c r="H28" s="56" t="s">
        <v>6</v>
      </c>
      <c r="I28" s="55"/>
      <c r="J28" s="56" t="s">
        <v>6</v>
      </c>
      <c r="K28" s="55"/>
      <c r="L28" s="56" t="s">
        <v>6</v>
      </c>
      <c r="M28" s="319"/>
      <c r="N28" s="319"/>
    </row>
    <row r="29" spans="1:14" ht="16.5" thickTop="1" thickBot="1">
      <c r="A29" s="318"/>
      <c r="B29" s="320"/>
      <c r="C29" s="57" t="s">
        <v>6</v>
      </c>
      <c r="D29" s="58"/>
      <c r="E29" s="57" t="s">
        <v>6</v>
      </c>
      <c r="F29" s="58"/>
      <c r="G29" s="57" t="s">
        <v>6</v>
      </c>
      <c r="H29" s="58"/>
      <c r="I29" s="57" t="s">
        <v>6</v>
      </c>
      <c r="J29" s="58"/>
      <c r="K29" s="57" t="s">
        <v>6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106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105"/>
    </row>
    <row r="47" spans="1:14" ht="15.75" thickTop="1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"/>
  <sheetViews>
    <sheetView zoomScale="98" workbookViewId="0">
      <selection activeCell="E54" sqref="E54"/>
    </sheetView>
  </sheetViews>
  <sheetFormatPr defaultRowHeight="15"/>
  <cols>
    <col min="2" max="2" width="31.5703125" bestFit="1" customWidth="1"/>
    <col min="3" max="3" width="9.140625" style="41"/>
    <col min="4" max="4" width="9.7109375" style="41" bestFit="1" customWidth="1"/>
    <col min="5" max="5" width="21.5703125" bestFit="1" customWidth="1"/>
    <col min="6" max="6" width="9.85546875" bestFit="1" customWidth="1"/>
    <col min="7" max="7" width="10.42578125" customWidth="1"/>
    <col min="8" max="8" width="9.85546875" customWidth="1"/>
    <col min="11" max="11" width="11.28515625" customWidth="1"/>
    <col min="258" max="258" width="31.5703125" bestFit="1" customWidth="1"/>
    <col min="260" max="260" width="9.7109375" bestFit="1" customWidth="1"/>
    <col min="261" max="261" width="21.5703125" bestFit="1" customWidth="1"/>
    <col min="262" max="262" width="13.5703125" customWidth="1"/>
    <col min="263" max="263" width="13.42578125" customWidth="1"/>
    <col min="264" max="264" width="12.140625" customWidth="1"/>
    <col min="514" max="514" width="31.5703125" bestFit="1" customWidth="1"/>
    <col min="516" max="516" width="9.7109375" bestFit="1" customWidth="1"/>
    <col min="517" max="517" width="21.5703125" bestFit="1" customWidth="1"/>
    <col min="518" max="518" width="13.5703125" customWidth="1"/>
    <col min="519" max="519" width="13.42578125" customWidth="1"/>
    <col min="520" max="520" width="12.140625" customWidth="1"/>
    <col min="770" max="770" width="31.5703125" bestFit="1" customWidth="1"/>
    <col min="772" max="772" width="9.7109375" bestFit="1" customWidth="1"/>
    <col min="773" max="773" width="21.5703125" bestFit="1" customWidth="1"/>
    <col min="774" max="774" width="13.5703125" customWidth="1"/>
    <col min="775" max="775" width="13.42578125" customWidth="1"/>
    <col min="776" max="776" width="12.140625" customWidth="1"/>
    <col min="1026" max="1026" width="31.5703125" bestFit="1" customWidth="1"/>
    <col min="1028" max="1028" width="9.7109375" bestFit="1" customWidth="1"/>
    <col min="1029" max="1029" width="21.5703125" bestFit="1" customWidth="1"/>
    <col min="1030" max="1030" width="13.5703125" customWidth="1"/>
    <col min="1031" max="1031" width="13.42578125" customWidth="1"/>
    <col min="1032" max="1032" width="12.140625" customWidth="1"/>
    <col min="1282" max="1282" width="31.5703125" bestFit="1" customWidth="1"/>
    <col min="1284" max="1284" width="9.7109375" bestFit="1" customWidth="1"/>
    <col min="1285" max="1285" width="21.5703125" bestFit="1" customWidth="1"/>
    <col min="1286" max="1286" width="13.5703125" customWidth="1"/>
    <col min="1287" max="1287" width="13.42578125" customWidth="1"/>
    <col min="1288" max="1288" width="12.140625" customWidth="1"/>
    <col min="1538" max="1538" width="31.5703125" bestFit="1" customWidth="1"/>
    <col min="1540" max="1540" width="9.7109375" bestFit="1" customWidth="1"/>
    <col min="1541" max="1541" width="21.5703125" bestFit="1" customWidth="1"/>
    <col min="1542" max="1542" width="13.5703125" customWidth="1"/>
    <col min="1543" max="1543" width="13.42578125" customWidth="1"/>
    <col min="1544" max="1544" width="12.140625" customWidth="1"/>
    <col min="1794" max="1794" width="31.5703125" bestFit="1" customWidth="1"/>
    <col min="1796" max="1796" width="9.7109375" bestFit="1" customWidth="1"/>
    <col min="1797" max="1797" width="21.5703125" bestFit="1" customWidth="1"/>
    <col min="1798" max="1798" width="13.5703125" customWidth="1"/>
    <col min="1799" max="1799" width="13.42578125" customWidth="1"/>
    <col min="1800" max="1800" width="12.140625" customWidth="1"/>
    <col min="2050" max="2050" width="31.5703125" bestFit="1" customWidth="1"/>
    <col min="2052" max="2052" width="9.7109375" bestFit="1" customWidth="1"/>
    <col min="2053" max="2053" width="21.5703125" bestFit="1" customWidth="1"/>
    <col min="2054" max="2054" width="13.5703125" customWidth="1"/>
    <col min="2055" max="2055" width="13.42578125" customWidth="1"/>
    <col min="2056" max="2056" width="12.140625" customWidth="1"/>
    <col min="2306" max="2306" width="31.5703125" bestFit="1" customWidth="1"/>
    <col min="2308" max="2308" width="9.7109375" bestFit="1" customWidth="1"/>
    <col min="2309" max="2309" width="21.5703125" bestFit="1" customWidth="1"/>
    <col min="2310" max="2310" width="13.5703125" customWidth="1"/>
    <col min="2311" max="2311" width="13.42578125" customWidth="1"/>
    <col min="2312" max="2312" width="12.140625" customWidth="1"/>
    <col min="2562" max="2562" width="31.5703125" bestFit="1" customWidth="1"/>
    <col min="2564" max="2564" width="9.7109375" bestFit="1" customWidth="1"/>
    <col min="2565" max="2565" width="21.5703125" bestFit="1" customWidth="1"/>
    <col min="2566" max="2566" width="13.5703125" customWidth="1"/>
    <col min="2567" max="2567" width="13.42578125" customWidth="1"/>
    <col min="2568" max="2568" width="12.140625" customWidth="1"/>
    <col min="2818" max="2818" width="31.5703125" bestFit="1" customWidth="1"/>
    <col min="2820" max="2820" width="9.7109375" bestFit="1" customWidth="1"/>
    <col min="2821" max="2821" width="21.5703125" bestFit="1" customWidth="1"/>
    <col min="2822" max="2822" width="13.5703125" customWidth="1"/>
    <col min="2823" max="2823" width="13.42578125" customWidth="1"/>
    <col min="2824" max="2824" width="12.140625" customWidth="1"/>
    <col min="3074" max="3074" width="31.5703125" bestFit="1" customWidth="1"/>
    <col min="3076" max="3076" width="9.7109375" bestFit="1" customWidth="1"/>
    <col min="3077" max="3077" width="21.5703125" bestFit="1" customWidth="1"/>
    <col min="3078" max="3078" width="13.5703125" customWidth="1"/>
    <col min="3079" max="3079" width="13.42578125" customWidth="1"/>
    <col min="3080" max="3080" width="12.140625" customWidth="1"/>
    <col min="3330" max="3330" width="31.5703125" bestFit="1" customWidth="1"/>
    <col min="3332" max="3332" width="9.7109375" bestFit="1" customWidth="1"/>
    <col min="3333" max="3333" width="21.5703125" bestFit="1" customWidth="1"/>
    <col min="3334" max="3334" width="13.5703125" customWidth="1"/>
    <col min="3335" max="3335" width="13.42578125" customWidth="1"/>
    <col min="3336" max="3336" width="12.140625" customWidth="1"/>
    <col min="3586" max="3586" width="31.5703125" bestFit="1" customWidth="1"/>
    <col min="3588" max="3588" width="9.7109375" bestFit="1" customWidth="1"/>
    <col min="3589" max="3589" width="21.5703125" bestFit="1" customWidth="1"/>
    <col min="3590" max="3590" width="13.5703125" customWidth="1"/>
    <col min="3591" max="3591" width="13.42578125" customWidth="1"/>
    <col min="3592" max="3592" width="12.140625" customWidth="1"/>
    <col min="3842" max="3842" width="31.5703125" bestFit="1" customWidth="1"/>
    <col min="3844" max="3844" width="9.7109375" bestFit="1" customWidth="1"/>
    <col min="3845" max="3845" width="21.5703125" bestFit="1" customWidth="1"/>
    <col min="3846" max="3846" width="13.5703125" customWidth="1"/>
    <col min="3847" max="3847" width="13.42578125" customWidth="1"/>
    <col min="3848" max="3848" width="12.140625" customWidth="1"/>
    <col min="4098" max="4098" width="31.5703125" bestFit="1" customWidth="1"/>
    <col min="4100" max="4100" width="9.7109375" bestFit="1" customWidth="1"/>
    <col min="4101" max="4101" width="21.5703125" bestFit="1" customWidth="1"/>
    <col min="4102" max="4102" width="13.5703125" customWidth="1"/>
    <col min="4103" max="4103" width="13.42578125" customWidth="1"/>
    <col min="4104" max="4104" width="12.140625" customWidth="1"/>
    <col min="4354" max="4354" width="31.5703125" bestFit="1" customWidth="1"/>
    <col min="4356" max="4356" width="9.7109375" bestFit="1" customWidth="1"/>
    <col min="4357" max="4357" width="21.5703125" bestFit="1" customWidth="1"/>
    <col min="4358" max="4358" width="13.5703125" customWidth="1"/>
    <col min="4359" max="4359" width="13.42578125" customWidth="1"/>
    <col min="4360" max="4360" width="12.140625" customWidth="1"/>
    <col min="4610" max="4610" width="31.5703125" bestFit="1" customWidth="1"/>
    <col min="4612" max="4612" width="9.7109375" bestFit="1" customWidth="1"/>
    <col min="4613" max="4613" width="21.5703125" bestFit="1" customWidth="1"/>
    <col min="4614" max="4614" width="13.5703125" customWidth="1"/>
    <col min="4615" max="4615" width="13.42578125" customWidth="1"/>
    <col min="4616" max="4616" width="12.140625" customWidth="1"/>
    <col min="4866" max="4866" width="31.5703125" bestFit="1" customWidth="1"/>
    <col min="4868" max="4868" width="9.7109375" bestFit="1" customWidth="1"/>
    <col min="4869" max="4869" width="21.5703125" bestFit="1" customWidth="1"/>
    <col min="4870" max="4870" width="13.5703125" customWidth="1"/>
    <col min="4871" max="4871" width="13.42578125" customWidth="1"/>
    <col min="4872" max="4872" width="12.140625" customWidth="1"/>
    <col min="5122" max="5122" width="31.5703125" bestFit="1" customWidth="1"/>
    <col min="5124" max="5124" width="9.7109375" bestFit="1" customWidth="1"/>
    <col min="5125" max="5125" width="21.5703125" bestFit="1" customWidth="1"/>
    <col min="5126" max="5126" width="13.5703125" customWidth="1"/>
    <col min="5127" max="5127" width="13.42578125" customWidth="1"/>
    <col min="5128" max="5128" width="12.140625" customWidth="1"/>
    <col min="5378" max="5378" width="31.5703125" bestFit="1" customWidth="1"/>
    <col min="5380" max="5380" width="9.7109375" bestFit="1" customWidth="1"/>
    <col min="5381" max="5381" width="21.5703125" bestFit="1" customWidth="1"/>
    <col min="5382" max="5382" width="13.5703125" customWidth="1"/>
    <col min="5383" max="5383" width="13.42578125" customWidth="1"/>
    <col min="5384" max="5384" width="12.140625" customWidth="1"/>
    <col min="5634" max="5634" width="31.5703125" bestFit="1" customWidth="1"/>
    <col min="5636" max="5636" width="9.7109375" bestFit="1" customWidth="1"/>
    <col min="5637" max="5637" width="21.5703125" bestFit="1" customWidth="1"/>
    <col min="5638" max="5638" width="13.5703125" customWidth="1"/>
    <col min="5639" max="5639" width="13.42578125" customWidth="1"/>
    <col min="5640" max="5640" width="12.140625" customWidth="1"/>
    <col min="5890" max="5890" width="31.5703125" bestFit="1" customWidth="1"/>
    <col min="5892" max="5892" width="9.7109375" bestFit="1" customWidth="1"/>
    <col min="5893" max="5893" width="21.5703125" bestFit="1" customWidth="1"/>
    <col min="5894" max="5894" width="13.5703125" customWidth="1"/>
    <col min="5895" max="5895" width="13.42578125" customWidth="1"/>
    <col min="5896" max="5896" width="12.140625" customWidth="1"/>
    <col min="6146" max="6146" width="31.5703125" bestFit="1" customWidth="1"/>
    <col min="6148" max="6148" width="9.7109375" bestFit="1" customWidth="1"/>
    <col min="6149" max="6149" width="21.5703125" bestFit="1" customWidth="1"/>
    <col min="6150" max="6150" width="13.5703125" customWidth="1"/>
    <col min="6151" max="6151" width="13.42578125" customWidth="1"/>
    <col min="6152" max="6152" width="12.140625" customWidth="1"/>
    <col min="6402" max="6402" width="31.5703125" bestFit="1" customWidth="1"/>
    <col min="6404" max="6404" width="9.7109375" bestFit="1" customWidth="1"/>
    <col min="6405" max="6405" width="21.5703125" bestFit="1" customWidth="1"/>
    <col min="6406" max="6406" width="13.5703125" customWidth="1"/>
    <col min="6407" max="6407" width="13.42578125" customWidth="1"/>
    <col min="6408" max="6408" width="12.140625" customWidth="1"/>
    <col min="6658" max="6658" width="31.5703125" bestFit="1" customWidth="1"/>
    <col min="6660" max="6660" width="9.7109375" bestFit="1" customWidth="1"/>
    <col min="6661" max="6661" width="21.5703125" bestFit="1" customWidth="1"/>
    <col min="6662" max="6662" width="13.5703125" customWidth="1"/>
    <col min="6663" max="6663" width="13.42578125" customWidth="1"/>
    <col min="6664" max="6664" width="12.140625" customWidth="1"/>
    <col min="6914" max="6914" width="31.5703125" bestFit="1" customWidth="1"/>
    <col min="6916" max="6916" width="9.7109375" bestFit="1" customWidth="1"/>
    <col min="6917" max="6917" width="21.5703125" bestFit="1" customWidth="1"/>
    <col min="6918" max="6918" width="13.5703125" customWidth="1"/>
    <col min="6919" max="6919" width="13.42578125" customWidth="1"/>
    <col min="6920" max="6920" width="12.140625" customWidth="1"/>
    <col min="7170" max="7170" width="31.5703125" bestFit="1" customWidth="1"/>
    <col min="7172" max="7172" width="9.7109375" bestFit="1" customWidth="1"/>
    <col min="7173" max="7173" width="21.5703125" bestFit="1" customWidth="1"/>
    <col min="7174" max="7174" width="13.5703125" customWidth="1"/>
    <col min="7175" max="7175" width="13.42578125" customWidth="1"/>
    <col min="7176" max="7176" width="12.140625" customWidth="1"/>
    <col min="7426" max="7426" width="31.5703125" bestFit="1" customWidth="1"/>
    <col min="7428" max="7428" width="9.7109375" bestFit="1" customWidth="1"/>
    <col min="7429" max="7429" width="21.5703125" bestFit="1" customWidth="1"/>
    <col min="7430" max="7430" width="13.5703125" customWidth="1"/>
    <col min="7431" max="7431" width="13.42578125" customWidth="1"/>
    <col min="7432" max="7432" width="12.140625" customWidth="1"/>
    <col min="7682" max="7682" width="31.5703125" bestFit="1" customWidth="1"/>
    <col min="7684" max="7684" width="9.7109375" bestFit="1" customWidth="1"/>
    <col min="7685" max="7685" width="21.5703125" bestFit="1" customWidth="1"/>
    <col min="7686" max="7686" width="13.5703125" customWidth="1"/>
    <col min="7687" max="7687" width="13.42578125" customWidth="1"/>
    <col min="7688" max="7688" width="12.140625" customWidth="1"/>
    <col min="7938" max="7938" width="31.5703125" bestFit="1" customWidth="1"/>
    <col min="7940" max="7940" width="9.7109375" bestFit="1" customWidth="1"/>
    <col min="7941" max="7941" width="21.5703125" bestFit="1" customWidth="1"/>
    <col min="7942" max="7942" width="13.5703125" customWidth="1"/>
    <col min="7943" max="7943" width="13.42578125" customWidth="1"/>
    <col min="7944" max="7944" width="12.140625" customWidth="1"/>
    <col min="8194" max="8194" width="31.5703125" bestFit="1" customWidth="1"/>
    <col min="8196" max="8196" width="9.7109375" bestFit="1" customWidth="1"/>
    <col min="8197" max="8197" width="21.5703125" bestFit="1" customWidth="1"/>
    <col min="8198" max="8198" width="13.5703125" customWidth="1"/>
    <col min="8199" max="8199" width="13.42578125" customWidth="1"/>
    <col min="8200" max="8200" width="12.140625" customWidth="1"/>
    <col min="8450" max="8450" width="31.5703125" bestFit="1" customWidth="1"/>
    <col min="8452" max="8452" width="9.7109375" bestFit="1" customWidth="1"/>
    <col min="8453" max="8453" width="21.5703125" bestFit="1" customWidth="1"/>
    <col min="8454" max="8454" width="13.5703125" customWidth="1"/>
    <col min="8455" max="8455" width="13.42578125" customWidth="1"/>
    <col min="8456" max="8456" width="12.140625" customWidth="1"/>
    <col min="8706" max="8706" width="31.5703125" bestFit="1" customWidth="1"/>
    <col min="8708" max="8708" width="9.7109375" bestFit="1" customWidth="1"/>
    <col min="8709" max="8709" width="21.5703125" bestFit="1" customWidth="1"/>
    <col min="8710" max="8710" width="13.5703125" customWidth="1"/>
    <col min="8711" max="8711" width="13.42578125" customWidth="1"/>
    <col min="8712" max="8712" width="12.140625" customWidth="1"/>
    <col min="8962" max="8962" width="31.5703125" bestFit="1" customWidth="1"/>
    <col min="8964" max="8964" width="9.7109375" bestFit="1" customWidth="1"/>
    <col min="8965" max="8965" width="21.5703125" bestFit="1" customWidth="1"/>
    <col min="8966" max="8966" width="13.5703125" customWidth="1"/>
    <col min="8967" max="8967" width="13.42578125" customWidth="1"/>
    <col min="8968" max="8968" width="12.140625" customWidth="1"/>
    <col min="9218" max="9218" width="31.5703125" bestFit="1" customWidth="1"/>
    <col min="9220" max="9220" width="9.7109375" bestFit="1" customWidth="1"/>
    <col min="9221" max="9221" width="21.5703125" bestFit="1" customWidth="1"/>
    <col min="9222" max="9222" width="13.5703125" customWidth="1"/>
    <col min="9223" max="9223" width="13.42578125" customWidth="1"/>
    <col min="9224" max="9224" width="12.140625" customWidth="1"/>
    <col min="9474" max="9474" width="31.5703125" bestFit="1" customWidth="1"/>
    <col min="9476" max="9476" width="9.7109375" bestFit="1" customWidth="1"/>
    <col min="9477" max="9477" width="21.5703125" bestFit="1" customWidth="1"/>
    <col min="9478" max="9478" width="13.5703125" customWidth="1"/>
    <col min="9479" max="9479" width="13.42578125" customWidth="1"/>
    <col min="9480" max="9480" width="12.140625" customWidth="1"/>
    <col min="9730" max="9730" width="31.5703125" bestFit="1" customWidth="1"/>
    <col min="9732" max="9732" width="9.7109375" bestFit="1" customWidth="1"/>
    <col min="9733" max="9733" width="21.5703125" bestFit="1" customWidth="1"/>
    <col min="9734" max="9734" width="13.5703125" customWidth="1"/>
    <col min="9735" max="9735" width="13.42578125" customWidth="1"/>
    <col min="9736" max="9736" width="12.140625" customWidth="1"/>
    <col min="9986" max="9986" width="31.5703125" bestFit="1" customWidth="1"/>
    <col min="9988" max="9988" width="9.7109375" bestFit="1" customWidth="1"/>
    <col min="9989" max="9989" width="21.5703125" bestFit="1" customWidth="1"/>
    <col min="9990" max="9990" width="13.5703125" customWidth="1"/>
    <col min="9991" max="9991" width="13.42578125" customWidth="1"/>
    <col min="9992" max="9992" width="12.140625" customWidth="1"/>
    <col min="10242" max="10242" width="31.5703125" bestFit="1" customWidth="1"/>
    <col min="10244" max="10244" width="9.7109375" bestFit="1" customWidth="1"/>
    <col min="10245" max="10245" width="21.5703125" bestFit="1" customWidth="1"/>
    <col min="10246" max="10246" width="13.5703125" customWidth="1"/>
    <col min="10247" max="10247" width="13.42578125" customWidth="1"/>
    <col min="10248" max="10248" width="12.140625" customWidth="1"/>
    <col min="10498" max="10498" width="31.5703125" bestFit="1" customWidth="1"/>
    <col min="10500" max="10500" width="9.7109375" bestFit="1" customWidth="1"/>
    <col min="10501" max="10501" width="21.5703125" bestFit="1" customWidth="1"/>
    <col min="10502" max="10502" width="13.5703125" customWidth="1"/>
    <col min="10503" max="10503" width="13.42578125" customWidth="1"/>
    <col min="10504" max="10504" width="12.140625" customWidth="1"/>
    <col min="10754" max="10754" width="31.5703125" bestFit="1" customWidth="1"/>
    <col min="10756" max="10756" width="9.7109375" bestFit="1" customWidth="1"/>
    <col min="10757" max="10757" width="21.5703125" bestFit="1" customWidth="1"/>
    <col min="10758" max="10758" width="13.5703125" customWidth="1"/>
    <col min="10759" max="10759" width="13.42578125" customWidth="1"/>
    <col min="10760" max="10760" width="12.140625" customWidth="1"/>
    <col min="11010" max="11010" width="31.5703125" bestFit="1" customWidth="1"/>
    <col min="11012" max="11012" width="9.7109375" bestFit="1" customWidth="1"/>
    <col min="11013" max="11013" width="21.5703125" bestFit="1" customWidth="1"/>
    <col min="11014" max="11014" width="13.5703125" customWidth="1"/>
    <col min="11015" max="11015" width="13.42578125" customWidth="1"/>
    <col min="11016" max="11016" width="12.140625" customWidth="1"/>
    <col min="11266" max="11266" width="31.5703125" bestFit="1" customWidth="1"/>
    <col min="11268" max="11268" width="9.7109375" bestFit="1" customWidth="1"/>
    <col min="11269" max="11269" width="21.5703125" bestFit="1" customWidth="1"/>
    <col min="11270" max="11270" width="13.5703125" customWidth="1"/>
    <col min="11271" max="11271" width="13.42578125" customWidth="1"/>
    <col min="11272" max="11272" width="12.140625" customWidth="1"/>
    <col min="11522" max="11522" width="31.5703125" bestFit="1" customWidth="1"/>
    <col min="11524" max="11524" width="9.7109375" bestFit="1" customWidth="1"/>
    <col min="11525" max="11525" width="21.5703125" bestFit="1" customWidth="1"/>
    <col min="11526" max="11526" width="13.5703125" customWidth="1"/>
    <col min="11527" max="11527" width="13.42578125" customWidth="1"/>
    <col min="11528" max="11528" width="12.140625" customWidth="1"/>
    <col min="11778" max="11778" width="31.5703125" bestFit="1" customWidth="1"/>
    <col min="11780" max="11780" width="9.7109375" bestFit="1" customWidth="1"/>
    <col min="11781" max="11781" width="21.5703125" bestFit="1" customWidth="1"/>
    <col min="11782" max="11782" width="13.5703125" customWidth="1"/>
    <col min="11783" max="11783" width="13.42578125" customWidth="1"/>
    <col min="11784" max="11784" width="12.140625" customWidth="1"/>
    <col min="12034" max="12034" width="31.5703125" bestFit="1" customWidth="1"/>
    <col min="12036" max="12036" width="9.7109375" bestFit="1" customWidth="1"/>
    <col min="12037" max="12037" width="21.5703125" bestFit="1" customWidth="1"/>
    <col min="12038" max="12038" width="13.5703125" customWidth="1"/>
    <col min="12039" max="12039" width="13.42578125" customWidth="1"/>
    <col min="12040" max="12040" width="12.140625" customWidth="1"/>
    <col min="12290" max="12290" width="31.5703125" bestFit="1" customWidth="1"/>
    <col min="12292" max="12292" width="9.7109375" bestFit="1" customWidth="1"/>
    <col min="12293" max="12293" width="21.5703125" bestFit="1" customWidth="1"/>
    <col min="12294" max="12294" width="13.5703125" customWidth="1"/>
    <col min="12295" max="12295" width="13.42578125" customWidth="1"/>
    <col min="12296" max="12296" width="12.140625" customWidth="1"/>
    <col min="12546" max="12546" width="31.5703125" bestFit="1" customWidth="1"/>
    <col min="12548" max="12548" width="9.7109375" bestFit="1" customWidth="1"/>
    <col min="12549" max="12549" width="21.5703125" bestFit="1" customWidth="1"/>
    <col min="12550" max="12550" width="13.5703125" customWidth="1"/>
    <col min="12551" max="12551" width="13.42578125" customWidth="1"/>
    <col min="12552" max="12552" width="12.140625" customWidth="1"/>
    <col min="12802" max="12802" width="31.5703125" bestFit="1" customWidth="1"/>
    <col min="12804" max="12804" width="9.7109375" bestFit="1" customWidth="1"/>
    <col min="12805" max="12805" width="21.5703125" bestFit="1" customWidth="1"/>
    <col min="12806" max="12806" width="13.5703125" customWidth="1"/>
    <col min="12807" max="12807" width="13.42578125" customWidth="1"/>
    <col min="12808" max="12808" width="12.140625" customWidth="1"/>
    <col min="13058" max="13058" width="31.5703125" bestFit="1" customWidth="1"/>
    <col min="13060" max="13060" width="9.7109375" bestFit="1" customWidth="1"/>
    <col min="13061" max="13061" width="21.5703125" bestFit="1" customWidth="1"/>
    <col min="13062" max="13062" width="13.5703125" customWidth="1"/>
    <col min="13063" max="13063" width="13.42578125" customWidth="1"/>
    <col min="13064" max="13064" width="12.140625" customWidth="1"/>
    <col min="13314" max="13314" width="31.5703125" bestFit="1" customWidth="1"/>
    <col min="13316" max="13316" width="9.7109375" bestFit="1" customWidth="1"/>
    <col min="13317" max="13317" width="21.5703125" bestFit="1" customWidth="1"/>
    <col min="13318" max="13318" width="13.5703125" customWidth="1"/>
    <col min="13319" max="13319" width="13.42578125" customWidth="1"/>
    <col min="13320" max="13320" width="12.140625" customWidth="1"/>
    <col min="13570" max="13570" width="31.5703125" bestFit="1" customWidth="1"/>
    <col min="13572" max="13572" width="9.7109375" bestFit="1" customWidth="1"/>
    <col min="13573" max="13573" width="21.5703125" bestFit="1" customWidth="1"/>
    <col min="13574" max="13574" width="13.5703125" customWidth="1"/>
    <col min="13575" max="13575" width="13.42578125" customWidth="1"/>
    <col min="13576" max="13576" width="12.140625" customWidth="1"/>
    <col min="13826" max="13826" width="31.5703125" bestFit="1" customWidth="1"/>
    <col min="13828" max="13828" width="9.7109375" bestFit="1" customWidth="1"/>
    <col min="13829" max="13829" width="21.5703125" bestFit="1" customWidth="1"/>
    <col min="13830" max="13830" width="13.5703125" customWidth="1"/>
    <col min="13831" max="13831" width="13.42578125" customWidth="1"/>
    <col min="13832" max="13832" width="12.140625" customWidth="1"/>
    <col min="14082" max="14082" width="31.5703125" bestFit="1" customWidth="1"/>
    <col min="14084" max="14084" width="9.7109375" bestFit="1" customWidth="1"/>
    <col min="14085" max="14085" width="21.5703125" bestFit="1" customWidth="1"/>
    <col min="14086" max="14086" width="13.5703125" customWidth="1"/>
    <col min="14087" max="14087" width="13.42578125" customWidth="1"/>
    <col min="14088" max="14088" width="12.140625" customWidth="1"/>
    <col min="14338" max="14338" width="31.5703125" bestFit="1" customWidth="1"/>
    <col min="14340" max="14340" width="9.7109375" bestFit="1" customWidth="1"/>
    <col min="14341" max="14341" width="21.5703125" bestFit="1" customWidth="1"/>
    <col min="14342" max="14342" width="13.5703125" customWidth="1"/>
    <col min="14343" max="14343" width="13.42578125" customWidth="1"/>
    <col min="14344" max="14344" width="12.140625" customWidth="1"/>
    <col min="14594" max="14594" width="31.5703125" bestFit="1" customWidth="1"/>
    <col min="14596" max="14596" width="9.7109375" bestFit="1" customWidth="1"/>
    <col min="14597" max="14597" width="21.5703125" bestFit="1" customWidth="1"/>
    <col min="14598" max="14598" width="13.5703125" customWidth="1"/>
    <col min="14599" max="14599" width="13.42578125" customWidth="1"/>
    <col min="14600" max="14600" width="12.140625" customWidth="1"/>
    <col min="14850" max="14850" width="31.5703125" bestFit="1" customWidth="1"/>
    <col min="14852" max="14852" width="9.7109375" bestFit="1" customWidth="1"/>
    <col min="14853" max="14853" width="21.5703125" bestFit="1" customWidth="1"/>
    <col min="14854" max="14854" width="13.5703125" customWidth="1"/>
    <col min="14855" max="14855" width="13.42578125" customWidth="1"/>
    <col min="14856" max="14856" width="12.140625" customWidth="1"/>
    <col min="15106" max="15106" width="31.5703125" bestFit="1" customWidth="1"/>
    <col min="15108" max="15108" width="9.7109375" bestFit="1" customWidth="1"/>
    <col min="15109" max="15109" width="21.5703125" bestFit="1" customWidth="1"/>
    <col min="15110" max="15110" width="13.5703125" customWidth="1"/>
    <col min="15111" max="15111" width="13.42578125" customWidth="1"/>
    <col min="15112" max="15112" width="12.140625" customWidth="1"/>
    <col min="15362" max="15362" width="31.5703125" bestFit="1" customWidth="1"/>
    <col min="15364" max="15364" width="9.7109375" bestFit="1" customWidth="1"/>
    <col min="15365" max="15365" width="21.5703125" bestFit="1" customWidth="1"/>
    <col min="15366" max="15366" width="13.5703125" customWidth="1"/>
    <col min="15367" max="15367" width="13.42578125" customWidth="1"/>
    <col min="15368" max="15368" width="12.140625" customWidth="1"/>
    <col min="15618" max="15618" width="31.5703125" bestFit="1" customWidth="1"/>
    <col min="15620" max="15620" width="9.7109375" bestFit="1" customWidth="1"/>
    <col min="15621" max="15621" width="21.5703125" bestFit="1" customWidth="1"/>
    <col min="15622" max="15622" width="13.5703125" customWidth="1"/>
    <col min="15623" max="15623" width="13.42578125" customWidth="1"/>
    <col min="15624" max="15624" width="12.140625" customWidth="1"/>
    <col min="15874" max="15874" width="31.5703125" bestFit="1" customWidth="1"/>
    <col min="15876" max="15876" width="9.7109375" bestFit="1" customWidth="1"/>
    <col min="15877" max="15877" width="21.5703125" bestFit="1" customWidth="1"/>
    <col min="15878" max="15878" width="13.5703125" customWidth="1"/>
    <col min="15879" max="15879" width="13.42578125" customWidth="1"/>
    <col min="15880" max="15880" width="12.140625" customWidth="1"/>
    <col min="16130" max="16130" width="31.5703125" bestFit="1" customWidth="1"/>
    <col min="16132" max="16132" width="9.7109375" bestFit="1" customWidth="1"/>
    <col min="16133" max="16133" width="21.5703125" bestFit="1" customWidth="1"/>
    <col min="16134" max="16134" width="13.5703125" customWidth="1"/>
    <col min="16135" max="16135" width="13.42578125" customWidth="1"/>
    <col min="16136" max="16136" width="12.140625" customWidth="1"/>
  </cols>
  <sheetData>
    <row r="1" spans="1:11" ht="31.5">
      <c r="A1" s="289" t="s">
        <v>11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23.25">
      <c r="A2" s="290" t="s">
        <v>140</v>
      </c>
      <c r="B2" s="290"/>
      <c r="C2" s="290"/>
      <c r="D2" s="290"/>
      <c r="E2" s="1"/>
      <c r="F2" s="1"/>
      <c r="G2" s="1"/>
      <c r="H2" s="1"/>
      <c r="I2" s="1"/>
      <c r="J2" s="1"/>
      <c r="K2" s="1"/>
    </row>
    <row r="3" spans="1:11" ht="15.75" thickBot="1"/>
    <row r="4" spans="1:11" ht="30.75" thickBot="1">
      <c r="A4" s="12" t="s">
        <v>24</v>
      </c>
      <c r="B4" s="12" t="s">
        <v>25</v>
      </c>
      <c r="C4" s="12" t="s">
        <v>1</v>
      </c>
      <c r="D4" s="12" t="s">
        <v>2</v>
      </c>
      <c r="E4" s="13" t="s">
        <v>3</v>
      </c>
      <c r="F4" s="25" t="s">
        <v>19</v>
      </c>
      <c r="G4" s="25" t="s">
        <v>14</v>
      </c>
      <c r="H4" s="25" t="s">
        <v>15</v>
      </c>
      <c r="I4" s="29" t="s">
        <v>4</v>
      </c>
      <c r="J4" s="25" t="s">
        <v>12</v>
      </c>
      <c r="K4" s="25" t="s">
        <v>5</v>
      </c>
    </row>
    <row r="5" spans="1:11">
      <c r="A5" s="23">
        <v>201</v>
      </c>
      <c r="B5" s="8" t="s">
        <v>427</v>
      </c>
      <c r="C5" s="15">
        <v>289791</v>
      </c>
      <c r="D5" s="8">
        <v>1011424</v>
      </c>
      <c r="E5" s="8" t="s">
        <v>287</v>
      </c>
      <c r="F5" s="23">
        <v>63</v>
      </c>
      <c r="G5" s="23">
        <v>68</v>
      </c>
      <c r="H5" s="23">
        <v>66</v>
      </c>
      <c r="I5" s="11">
        <f t="shared" ref="I5:I6" si="0">SUM(F5+G5+H5)</f>
        <v>197</v>
      </c>
      <c r="J5" s="2">
        <f t="shared" ref="J5:J18" si="1">SUM(I5/24)</f>
        <v>8.2083333333333339</v>
      </c>
      <c r="K5" s="113"/>
    </row>
    <row r="6" spans="1:11">
      <c r="A6" s="3">
        <v>202</v>
      </c>
      <c r="B6" s="4" t="s">
        <v>289</v>
      </c>
      <c r="C6" s="14">
        <v>289265</v>
      </c>
      <c r="D6" s="14">
        <v>1011307</v>
      </c>
      <c r="E6" s="27" t="s">
        <v>287</v>
      </c>
      <c r="F6" s="23">
        <v>56</v>
      </c>
      <c r="G6" s="23">
        <v>63</v>
      </c>
      <c r="H6" s="23">
        <v>61</v>
      </c>
      <c r="I6" s="11">
        <f t="shared" si="0"/>
        <v>180</v>
      </c>
      <c r="J6" s="5">
        <f t="shared" si="1"/>
        <v>7.5</v>
      </c>
      <c r="K6" s="36"/>
    </row>
    <row r="7" spans="1:11" s="26" customFormat="1">
      <c r="A7" s="23">
        <v>203</v>
      </c>
      <c r="B7" s="8" t="s">
        <v>290</v>
      </c>
      <c r="C7" s="15">
        <v>288025</v>
      </c>
      <c r="D7" s="15">
        <v>101112</v>
      </c>
      <c r="E7" s="33" t="s">
        <v>287</v>
      </c>
      <c r="F7" s="23">
        <v>66</v>
      </c>
      <c r="G7" s="23">
        <v>65</v>
      </c>
      <c r="H7" s="23">
        <v>66</v>
      </c>
      <c r="I7" s="114">
        <f t="shared" ref="I7:I18" si="2">SUM(F7+G7+H7)</f>
        <v>197</v>
      </c>
      <c r="J7" s="40">
        <f t="shared" si="1"/>
        <v>8.2083333333333339</v>
      </c>
      <c r="K7" s="36"/>
    </row>
    <row r="8" spans="1:11" s="26" customFormat="1">
      <c r="A8" s="23">
        <v>204</v>
      </c>
      <c r="B8" s="8" t="s">
        <v>291</v>
      </c>
      <c r="C8" s="15">
        <v>290007</v>
      </c>
      <c r="D8" s="8">
        <v>1011425</v>
      </c>
      <c r="E8" s="33" t="s">
        <v>287</v>
      </c>
      <c r="F8" s="23">
        <v>47</v>
      </c>
      <c r="G8" s="23">
        <v>64</v>
      </c>
      <c r="H8" s="23">
        <v>64</v>
      </c>
      <c r="I8" s="11">
        <f t="shared" si="2"/>
        <v>175</v>
      </c>
      <c r="J8" s="40">
        <f t="shared" si="1"/>
        <v>7.291666666666667</v>
      </c>
      <c r="K8" s="36"/>
    </row>
    <row r="9" spans="1:11" s="26" customFormat="1">
      <c r="A9" s="3">
        <v>205</v>
      </c>
      <c r="B9" s="4" t="s">
        <v>292</v>
      </c>
      <c r="C9" s="14">
        <v>286018</v>
      </c>
      <c r="D9" s="14">
        <v>1010811</v>
      </c>
      <c r="E9" s="4" t="s">
        <v>287</v>
      </c>
      <c r="F9" s="23">
        <v>60</v>
      </c>
      <c r="G9" s="23">
        <v>67</v>
      </c>
      <c r="H9" s="23">
        <v>60</v>
      </c>
      <c r="I9" s="114">
        <f t="shared" si="2"/>
        <v>187</v>
      </c>
      <c r="J9" s="40">
        <f t="shared" si="1"/>
        <v>7.791666666666667</v>
      </c>
      <c r="K9" s="36"/>
    </row>
    <row r="10" spans="1:11">
      <c r="A10" s="3">
        <v>207</v>
      </c>
      <c r="B10" s="4" t="s">
        <v>294</v>
      </c>
      <c r="C10" s="14">
        <v>287426</v>
      </c>
      <c r="D10" s="14">
        <v>1011062</v>
      </c>
      <c r="E10" s="27" t="s">
        <v>287</v>
      </c>
      <c r="F10" s="23">
        <v>62</v>
      </c>
      <c r="G10" s="23">
        <v>65</v>
      </c>
      <c r="H10" s="23">
        <v>70</v>
      </c>
      <c r="I10" s="11">
        <f t="shared" si="2"/>
        <v>197</v>
      </c>
      <c r="J10" s="5">
        <f t="shared" si="1"/>
        <v>8.2083333333333339</v>
      </c>
      <c r="K10" s="4"/>
    </row>
    <row r="11" spans="1:11" ht="15.75" thickBot="1">
      <c r="A11" s="23">
        <v>230</v>
      </c>
      <c r="B11" s="8" t="s">
        <v>337</v>
      </c>
      <c r="C11" s="15">
        <v>289942</v>
      </c>
      <c r="D11" s="15"/>
      <c r="E11" s="8" t="s">
        <v>305</v>
      </c>
      <c r="F11" s="23">
        <v>58</v>
      </c>
      <c r="G11" s="23">
        <v>48</v>
      </c>
      <c r="H11" s="23">
        <v>65</v>
      </c>
      <c r="I11" s="114">
        <f t="shared" si="2"/>
        <v>171</v>
      </c>
      <c r="J11" s="5">
        <f t="shared" si="1"/>
        <v>7.125</v>
      </c>
      <c r="K11" s="4"/>
    </row>
    <row r="12" spans="1:11">
      <c r="A12" s="18">
        <v>241</v>
      </c>
      <c r="B12" s="19" t="s">
        <v>356</v>
      </c>
      <c r="C12" s="20">
        <v>286389</v>
      </c>
      <c r="D12" s="20">
        <v>1010366</v>
      </c>
      <c r="E12" s="19" t="s">
        <v>358</v>
      </c>
      <c r="F12" s="23">
        <v>65</v>
      </c>
      <c r="G12" s="23">
        <v>61</v>
      </c>
      <c r="H12" s="23">
        <v>73</v>
      </c>
      <c r="I12" s="11">
        <f t="shared" si="2"/>
        <v>199</v>
      </c>
      <c r="J12" s="5">
        <f t="shared" si="1"/>
        <v>8.2916666666666661</v>
      </c>
      <c r="K12" s="103" t="s">
        <v>236</v>
      </c>
    </row>
    <row r="13" spans="1:11" s="26" customFormat="1">
      <c r="A13" s="23">
        <v>242</v>
      </c>
      <c r="B13" s="8" t="s">
        <v>359</v>
      </c>
      <c r="C13" s="15">
        <v>290252</v>
      </c>
      <c r="D13" s="15">
        <v>1010367</v>
      </c>
      <c r="E13" s="8" t="s">
        <v>358</v>
      </c>
      <c r="F13" s="23">
        <v>64</v>
      </c>
      <c r="G13" s="23">
        <v>68</v>
      </c>
      <c r="H13" s="23">
        <v>66</v>
      </c>
      <c r="I13" s="114">
        <f t="shared" si="2"/>
        <v>198</v>
      </c>
      <c r="J13" s="5">
        <f t="shared" si="1"/>
        <v>8.25</v>
      </c>
      <c r="K13" s="27"/>
    </row>
    <row r="14" spans="1:11">
      <c r="A14" s="3">
        <v>243</v>
      </c>
      <c r="B14" s="4" t="s">
        <v>360</v>
      </c>
      <c r="C14" s="14">
        <v>290094</v>
      </c>
      <c r="D14" s="14">
        <v>1011457</v>
      </c>
      <c r="E14" s="27" t="s">
        <v>358</v>
      </c>
      <c r="F14" s="23">
        <v>52</v>
      </c>
      <c r="G14" s="23">
        <v>63</v>
      </c>
      <c r="H14" s="23">
        <v>56</v>
      </c>
      <c r="I14" s="11">
        <f t="shared" si="2"/>
        <v>171</v>
      </c>
      <c r="J14" s="5">
        <f t="shared" si="1"/>
        <v>7.125</v>
      </c>
      <c r="K14" s="4"/>
    </row>
    <row r="15" spans="1:11" s="26" customFormat="1">
      <c r="A15" s="3">
        <v>247</v>
      </c>
      <c r="B15" s="4" t="s">
        <v>371</v>
      </c>
      <c r="C15" s="14">
        <v>289328</v>
      </c>
      <c r="D15" s="14"/>
      <c r="E15" s="4" t="s">
        <v>370</v>
      </c>
      <c r="F15" s="23">
        <v>54</v>
      </c>
      <c r="G15" s="23">
        <v>71</v>
      </c>
      <c r="H15" s="23">
        <v>67</v>
      </c>
      <c r="I15" s="114">
        <f t="shared" si="2"/>
        <v>192</v>
      </c>
      <c r="J15" s="40">
        <f t="shared" si="1"/>
        <v>8</v>
      </c>
      <c r="K15" s="27"/>
    </row>
    <row r="16" spans="1:11">
      <c r="A16" s="3">
        <v>248</v>
      </c>
      <c r="B16" s="4" t="s">
        <v>372</v>
      </c>
      <c r="C16" s="14">
        <v>287852</v>
      </c>
      <c r="D16" s="14">
        <v>1011456</v>
      </c>
      <c r="E16" s="4" t="s">
        <v>370</v>
      </c>
      <c r="F16" s="23">
        <v>64</v>
      </c>
      <c r="G16" s="23">
        <v>69</v>
      </c>
      <c r="H16" s="23">
        <v>67</v>
      </c>
      <c r="I16" s="11">
        <f t="shared" si="2"/>
        <v>200</v>
      </c>
      <c r="J16" s="5">
        <f t="shared" si="1"/>
        <v>8.3333333333333339</v>
      </c>
      <c r="K16" s="101" t="s">
        <v>235</v>
      </c>
    </row>
    <row r="17" spans="1:17">
      <c r="A17" s="23">
        <v>281</v>
      </c>
      <c r="B17" s="8" t="s">
        <v>426</v>
      </c>
      <c r="C17" s="15">
        <v>289798</v>
      </c>
      <c r="D17" s="15">
        <v>1011438</v>
      </c>
      <c r="E17" s="8" t="s">
        <v>298</v>
      </c>
      <c r="F17" s="23">
        <v>49</v>
      </c>
      <c r="G17" s="23">
        <v>52</v>
      </c>
      <c r="H17" s="23">
        <v>56</v>
      </c>
      <c r="I17" s="114">
        <f t="shared" si="2"/>
        <v>157</v>
      </c>
      <c r="J17" s="5">
        <f t="shared" si="1"/>
        <v>6.541666666666667</v>
      </c>
      <c r="K17" s="4"/>
      <c r="M17" s="6"/>
      <c r="O17" s="6"/>
      <c r="Q17" s="6"/>
    </row>
    <row r="18" spans="1:17">
      <c r="A18" s="3"/>
      <c r="B18" s="4"/>
      <c r="C18" s="14"/>
      <c r="D18" s="14"/>
      <c r="E18" s="4"/>
      <c r="F18" s="46">
        <v>0</v>
      </c>
      <c r="G18" s="18">
        <v>0</v>
      </c>
      <c r="H18" s="99">
        <v>0</v>
      </c>
      <c r="I18" s="11">
        <f t="shared" si="2"/>
        <v>0</v>
      </c>
      <c r="J18" s="5">
        <f t="shared" si="1"/>
        <v>0</v>
      </c>
      <c r="K18" s="4"/>
      <c r="M18" s="6"/>
      <c r="O18" s="6"/>
      <c r="Q18" s="6"/>
    </row>
    <row r="19" spans="1:17" s="26" customFormat="1">
      <c r="A19" s="37"/>
      <c r="B19" s="35"/>
      <c r="C19" s="37"/>
      <c r="D19" s="37"/>
      <c r="E19" s="35"/>
      <c r="F19" s="38"/>
      <c r="G19" s="38"/>
      <c r="H19" s="38"/>
      <c r="I19" s="38"/>
      <c r="J19" s="39"/>
    </row>
    <row r="21" spans="1:17" ht="23.25">
      <c r="A21" s="290" t="s">
        <v>142</v>
      </c>
      <c r="B21" s="290"/>
      <c r="C21" s="290"/>
      <c r="D21" s="290"/>
      <c r="E21" s="1"/>
      <c r="F21" s="1"/>
      <c r="G21" s="1"/>
      <c r="H21" s="1"/>
      <c r="I21" s="1"/>
      <c r="J21" s="1"/>
      <c r="K21" s="1"/>
    </row>
    <row r="22" spans="1:17" ht="15.75" thickBot="1"/>
    <row r="23" spans="1:17" ht="30.75" thickBot="1">
      <c r="A23" s="12" t="s">
        <v>24</v>
      </c>
      <c r="B23" s="12" t="s">
        <v>25</v>
      </c>
      <c r="C23" s="12" t="s">
        <v>1</v>
      </c>
      <c r="D23" s="12" t="s">
        <v>2</v>
      </c>
      <c r="E23" s="13" t="s">
        <v>3</v>
      </c>
      <c r="F23" s="25" t="s">
        <v>13</v>
      </c>
      <c r="G23" s="25" t="s">
        <v>16</v>
      </c>
      <c r="H23" s="25" t="s">
        <v>17</v>
      </c>
      <c r="I23" s="25" t="s">
        <v>4</v>
      </c>
      <c r="J23" s="25" t="s">
        <v>18</v>
      </c>
      <c r="K23" s="25" t="s">
        <v>5</v>
      </c>
    </row>
    <row r="24" spans="1:17">
      <c r="A24" s="3">
        <v>200</v>
      </c>
      <c r="B24" s="4" t="s">
        <v>285</v>
      </c>
      <c r="C24" s="14">
        <v>283918</v>
      </c>
      <c r="D24" s="14">
        <v>1010839</v>
      </c>
      <c r="E24" s="33" t="s">
        <v>287</v>
      </c>
      <c r="F24" s="3">
        <v>68</v>
      </c>
      <c r="G24" s="3">
        <v>56</v>
      </c>
      <c r="H24" s="3">
        <v>77</v>
      </c>
      <c r="I24" s="11">
        <f t="shared" ref="I24:I31" si="3">SUM(F24+G24+H24)</f>
        <v>201</v>
      </c>
      <c r="J24" s="7">
        <f>SUM(I24/30)</f>
        <v>6.7</v>
      </c>
      <c r="K24" s="27"/>
    </row>
    <row r="25" spans="1:17">
      <c r="A25" s="28">
        <v>212</v>
      </c>
      <c r="B25" s="27" t="s">
        <v>306</v>
      </c>
      <c r="C25" s="34">
        <v>28928</v>
      </c>
      <c r="D25" s="28">
        <v>1011180</v>
      </c>
      <c r="E25" s="27" t="s">
        <v>305</v>
      </c>
      <c r="F25" s="3">
        <v>67</v>
      </c>
      <c r="G25" s="3">
        <v>71</v>
      </c>
      <c r="H25" s="3">
        <v>81</v>
      </c>
      <c r="I25" s="11">
        <f t="shared" si="3"/>
        <v>219</v>
      </c>
      <c r="J25" s="7">
        <f t="shared" ref="J25:J31" si="4">SUM(I25/30)</f>
        <v>7.3</v>
      </c>
      <c r="K25" s="45" t="s">
        <v>235</v>
      </c>
    </row>
    <row r="26" spans="1:17">
      <c r="A26" s="3">
        <v>213</v>
      </c>
      <c r="B26" s="4" t="s">
        <v>307</v>
      </c>
      <c r="C26" s="14">
        <v>280293</v>
      </c>
      <c r="D26" s="14">
        <v>1010152</v>
      </c>
      <c r="E26" s="4" t="s">
        <v>305</v>
      </c>
      <c r="F26" s="3">
        <v>60</v>
      </c>
      <c r="G26" s="3">
        <v>62</v>
      </c>
      <c r="H26" s="3">
        <v>86</v>
      </c>
      <c r="I26" s="11">
        <f t="shared" si="3"/>
        <v>208</v>
      </c>
      <c r="J26" s="7">
        <f t="shared" si="4"/>
        <v>6.9333333333333336</v>
      </c>
      <c r="K26" s="4"/>
    </row>
    <row r="27" spans="1:17">
      <c r="A27" s="18">
        <v>251</v>
      </c>
      <c r="B27" s="19" t="s">
        <v>375</v>
      </c>
      <c r="C27" s="20">
        <v>284791</v>
      </c>
      <c r="D27" s="20">
        <v>1010692</v>
      </c>
      <c r="E27" s="4" t="s">
        <v>370</v>
      </c>
      <c r="F27" s="3">
        <v>61</v>
      </c>
      <c r="G27" s="3">
        <v>79</v>
      </c>
      <c r="H27" s="3">
        <v>75</v>
      </c>
      <c r="I27" s="11">
        <f t="shared" si="3"/>
        <v>215</v>
      </c>
      <c r="J27" s="7">
        <f t="shared" si="4"/>
        <v>7.166666666666667</v>
      </c>
      <c r="K27" s="102" t="s">
        <v>236</v>
      </c>
    </row>
    <row r="28" spans="1:17">
      <c r="A28" s="31"/>
      <c r="B28" s="30"/>
      <c r="C28" s="100"/>
      <c r="D28" s="100"/>
      <c r="E28" s="30"/>
      <c r="F28" s="3">
        <v>0</v>
      </c>
      <c r="G28" s="3">
        <v>0</v>
      </c>
      <c r="H28" s="23">
        <v>0</v>
      </c>
      <c r="I28" s="11">
        <f t="shared" si="3"/>
        <v>0</v>
      </c>
      <c r="J28" s="7">
        <f t="shared" si="4"/>
        <v>0</v>
      </c>
      <c r="K28" s="4"/>
    </row>
    <row r="29" spans="1:17">
      <c r="A29" s="31"/>
      <c r="B29" s="30"/>
      <c r="C29" s="100"/>
      <c r="D29" s="100"/>
      <c r="E29" s="30"/>
      <c r="F29" s="18"/>
      <c r="G29" s="18"/>
      <c r="H29" s="31"/>
      <c r="I29" s="11">
        <f t="shared" si="3"/>
        <v>0</v>
      </c>
      <c r="J29" s="7">
        <f t="shared" si="4"/>
        <v>0</v>
      </c>
      <c r="K29" s="4"/>
    </row>
    <row r="30" spans="1:17">
      <c r="A30" s="18"/>
      <c r="B30" s="19"/>
      <c r="C30" s="20"/>
      <c r="D30" s="20"/>
      <c r="E30" s="19"/>
      <c r="F30" s="3">
        <v>0</v>
      </c>
      <c r="G30" s="3">
        <v>0</v>
      </c>
      <c r="H30" s="32">
        <v>0</v>
      </c>
      <c r="I30" s="11">
        <f t="shared" si="3"/>
        <v>0</v>
      </c>
      <c r="J30" s="7">
        <f t="shared" si="4"/>
        <v>0</v>
      </c>
      <c r="K30" s="4"/>
    </row>
    <row r="31" spans="1:17">
      <c r="A31" s="18"/>
      <c r="B31" s="19"/>
      <c r="C31" s="18"/>
      <c r="D31" s="18"/>
      <c r="E31" s="19"/>
      <c r="F31" s="46"/>
      <c r="G31" s="46"/>
      <c r="H31" s="3"/>
      <c r="I31" s="11">
        <f t="shared" si="3"/>
        <v>0</v>
      </c>
      <c r="J31" s="7">
        <f t="shared" si="4"/>
        <v>0</v>
      </c>
      <c r="K31" s="4"/>
    </row>
    <row r="32" spans="1:17">
      <c r="A32" s="17"/>
      <c r="B32" s="16"/>
      <c r="C32" s="17"/>
      <c r="D32" s="17"/>
      <c r="E32" s="16"/>
      <c r="F32" s="22"/>
      <c r="G32" s="22"/>
      <c r="H32" s="22"/>
      <c r="I32" s="22"/>
      <c r="J32" s="21"/>
      <c r="K32" s="16"/>
    </row>
    <row r="33" spans="1:11">
      <c r="A33" s="17"/>
      <c r="B33" s="16"/>
      <c r="C33" s="17"/>
      <c r="D33" s="17"/>
      <c r="E33" s="16"/>
      <c r="F33" s="22"/>
      <c r="G33" s="22"/>
      <c r="H33" s="22"/>
      <c r="I33" s="22"/>
      <c r="J33" s="21"/>
      <c r="K33" s="16"/>
    </row>
    <row r="34" spans="1:11" ht="23.25">
      <c r="A34" s="290" t="s">
        <v>138</v>
      </c>
      <c r="B34" s="290"/>
      <c r="C34" s="290"/>
      <c r="D34" s="290"/>
      <c r="E34" s="1"/>
      <c r="F34" s="1"/>
      <c r="G34" s="1"/>
      <c r="H34" s="1"/>
      <c r="I34" s="1"/>
      <c r="J34" s="1"/>
      <c r="K34" s="1"/>
    </row>
    <row r="35" spans="1:11" ht="15.75" thickBot="1"/>
    <row r="36" spans="1:11" ht="30.75" thickBot="1">
      <c r="A36" s="12" t="s">
        <v>24</v>
      </c>
      <c r="B36" s="12" t="s">
        <v>25</v>
      </c>
      <c r="C36" s="12" t="s">
        <v>1</v>
      </c>
      <c r="D36" s="12" t="s">
        <v>2</v>
      </c>
      <c r="E36" s="13" t="s">
        <v>3</v>
      </c>
      <c r="F36" s="25" t="s">
        <v>13</v>
      </c>
      <c r="G36" s="25" t="s">
        <v>16</v>
      </c>
      <c r="H36" s="25" t="s">
        <v>17</v>
      </c>
      <c r="I36" s="25" t="s">
        <v>4</v>
      </c>
      <c r="J36" s="29" t="s">
        <v>18</v>
      </c>
      <c r="K36" s="25" t="s">
        <v>5</v>
      </c>
    </row>
    <row r="37" spans="1:11">
      <c r="A37" s="28">
        <v>211</v>
      </c>
      <c r="B37" s="27" t="s">
        <v>303</v>
      </c>
      <c r="C37" s="34">
        <v>284613</v>
      </c>
      <c r="D37" s="34">
        <v>1010727</v>
      </c>
      <c r="E37" s="27" t="s">
        <v>305</v>
      </c>
      <c r="F37" s="3">
        <v>60</v>
      </c>
      <c r="G37" s="3">
        <v>83</v>
      </c>
      <c r="H37" s="3">
        <v>80</v>
      </c>
      <c r="I37" s="11">
        <f t="shared" ref="I37:I42" si="5">SUM(F37+G37+H37)</f>
        <v>223</v>
      </c>
      <c r="J37" s="2">
        <f t="shared" ref="J37:J42" si="6">SUM(I37/30)</f>
        <v>7.4333333333333336</v>
      </c>
      <c r="K37" s="102" t="s">
        <v>236</v>
      </c>
    </row>
    <row r="38" spans="1:11">
      <c r="A38" s="3">
        <v>225</v>
      </c>
      <c r="B38" s="4" t="s">
        <v>332</v>
      </c>
      <c r="C38" s="14">
        <v>279729</v>
      </c>
      <c r="D38" s="14">
        <v>17912</v>
      </c>
      <c r="E38" s="4" t="s">
        <v>324</v>
      </c>
      <c r="F38" s="3">
        <v>62</v>
      </c>
      <c r="G38" s="3">
        <v>77</v>
      </c>
      <c r="H38" s="3">
        <v>76</v>
      </c>
      <c r="I38" s="11">
        <f t="shared" si="5"/>
        <v>215</v>
      </c>
      <c r="J38" s="7">
        <f t="shared" si="6"/>
        <v>7.166666666666667</v>
      </c>
      <c r="K38" s="4"/>
    </row>
    <row r="39" spans="1:11">
      <c r="A39" s="3">
        <v>250</v>
      </c>
      <c r="B39" s="4" t="s">
        <v>374</v>
      </c>
      <c r="C39" s="14">
        <v>229535</v>
      </c>
      <c r="D39" s="14">
        <v>7688</v>
      </c>
      <c r="E39" s="4" t="s">
        <v>370</v>
      </c>
      <c r="F39" s="3">
        <v>84</v>
      </c>
      <c r="G39" s="3">
        <v>91</v>
      </c>
      <c r="H39" s="3">
        <v>92</v>
      </c>
      <c r="I39" s="11">
        <f t="shared" si="5"/>
        <v>267</v>
      </c>
      <c r="J39" s="7">
        <f t="shared" si="6"/>
        <v>8.9</v>
      </c>
      <c r="K39" s="101" t="s">
        <v>235</v>
      </c>
    </row>
    <row r="40" spans="1:11" ht="15.75">
      <c r="A40" s="109">
        <v>210</v>
      </c>
      <c r="B40" s="110" t="s">
        <v>299</v>
      </c>
      <c r="C40" s="111">
        <v>288726</v>
      </c>
      <c r="D40" s="111">
        <v>1011291</v>
      </c>
      <c r="E40" s="110" t="s">
        <v>298</v>
      </c>
      <c r="F40" s="3">
        <v>44</v>
      </c>
      <c r="G40" s="3">
        <v>49</v>
      </c>
      <c r="H40" s="3">
        <v>61</v>
      </c>
      <c r="I40" s="11">
        <f t="shared" si="5"/>
        <v>154</v>
      </c>
      <c r="J40" s="7">
        <f t="shared" si="6"/>
        <v>5.1333333333333337</v>
      </c>
      <c r="K40" s="4"/>
    </row>
    <row r="41" spans="1:11">
      <c r="A41" s="18" t="s">
        <v>6</v>
      </c>
      <c r="B41" s="19" t="s">
        <v>6</v>
      </c>
      <c r="C41" s="18" t="s">
        <v>6</v>
      </c>
      <c r="D41" s="18" t="s">
        <v>6</v>
      </c>
      <c r="E41" s="19" t="s">
        <v>6</v>
      </c>
      <c r="F41" s="11"/>
      <c r="G41" s="11"/>
      <c r="H41" s="11"/>
      <c r="I41" s="11">
        <f t="shared" si="5"/>
        <v>0</v>
      </c>
      <c r="J41" s="7">
        <f t="shared" si="6"/>
        <v>0</v>
      </c>
      <c r="K41" s="4"/>
    </row>
    <row r="42" spans="1:11">
      <c r="A42" s="3" t="s">
        <v>6</v>
      </c>
      <c r="B42" s="4" t="s">
        <v>6</v>
      </c>
      <c r="C42" s="3" t="s">
        <v>6</v>
      </c>
      <c r="D42" s="3" t="s">
        <v>6</v>
      </c>
      <c r="E42" s="4" t="s">
        <v>6</v>
      </c>
      <c r="F42" s="11"/>
      <c r="G42" s="11"/>
      <c r="H42" s="11"/>
      <c r="I42" s="11">
        <f t="shared" si="5"/>
        <v>0</v>
      </c>
      <c r="J42" s="7">
        <f t="shared" si="6"/>
        <v>0</v>
      </c>
      <c r="K42" s="4"/>
    </row>
    <row r="45" spans="1:11" ht="21">
      <c r="B45" s="9" t="s">
        <v>7</v>
      </c>
    </row>
    <row r="46" spans="1:11">
      <c r="B46" s="43" t="s">
        <v>8</v>
      </c>
    </row>
    <row r="47" spans="1:11">
      <c r="B47" s="4" t="s">
        <v>372</v>
      </c>
      <c r="C47" s="41">
        <v>8.3330000000000002</v>
      </c>
    </row>
    <row r="48" spans="1:11" ht="15.75" thickBot="1">
      <c r="E48" s="24" t="s">
        <v>143</v>
      </c>
      <c r="F48" s="24"/>
      <c r="G48" s="24"/>
    </row>
    <row r="49" spans="2:6">
      <c r="E49" s="4" t="s">
        <v>372</v>
      </c>
    </row>
    <row r="50" spans="2:6">
      <c r="E50" s="16" t="s">
        <v>6</v>
      </c>
    </row>
    <row r="51" spans="2:6">
      <c r="B51" s="43" t="s">
        <v>9</v>
      </c>
    </row>
    <row r="52" spans="2:6">
      <c r="B52" s="27" t="s">
        <v>306</v>
      </c>
      <c r="C52" s="41">
        <v>7.3</v>
      </c>
    </row>
    <row r="53" spans="2:6" ht="15.75" thickBot="1">
      <c r="B53" s="16"/>
      <c r="C53" s="41" t="s">
        <v>6</v>
      </c>
      <c r="E53" s="24" t="s">
        <v>144</v>
      </c>
      <c r="F53" s="24"/>
    </row>
    <row r="54" spans="2:6">
      <c r="B54" s="16"/>
      <c r="E54" s="4" t="s">
        <v>374</v>
      </c>
    </row>
    <row r="55" spans="2:6">
      <c r="B55" s="44" t="s">
        <v>110</v>
      </c>
    </row>
    <row r="56" spans="2:6">
      <c r="B56" s="4" t="s">
        <v>374</v>
      </c>
      <c r="C56" s="42">
        <v>8.9</v>
      </c>
    </row>
    <row r="57" spans="2:6">
      <c r="B57" s="16"/>
    </row>
    <row r="58" spans="2:6">
      <c r="B58" s="16"/>
    </row>
  </sheetData>
  <mergeCells count="4">
    <mergeCell ref="A1:K1"/>
    <mergeCell ref="A2:D2"/>
    <mergeCell ref="A21:D21"/>
    <mergeCell ref="A34:D34"/>
  </mergeCells>
  <pageMargins left="0.7" right="0.7" top="0.75" bottom="0.75" header="0.3" footer="0.3"/>
  <pageSetup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5" workbookViewId="0">
      <selection activeCell="P17" sqref="P17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247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4</v>
      </c>
      <c r="D6" s="337"/>
      <c r="E6" s="337">
        <v>4</v>
      </c>
      <c r="F6" s="337"/>
      <c r="G6" s="337">
        <v>4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51" t="s">
        <v>482</v>
      </c>
      <c r="B10" s="353">
        <v>250</v>
      </c>
      <c r="C10" s="80"/>
      <c r="D10" s="81">
        <v>1</v>
      </c>
      <c r="E10" s="80"/>
      <c r="F10" s="81">
        <v>1</v>
      </c>
      <c r="G10" s="80"/>
      <c r="H10" s="81">
        <v>1</v>
      </c>
      <c r="I10" s="80"/>
      <c r="J10" s="81" t="s">
        <v>6</v>
      </c>
      <c r="K10" s="80"/>
      <c r="L10" s="81" t="s">
        <v>6</v>
      </c>
      <c r="M10" s="353">
        <f>SUM(C11+E11+G11+I11+K11)</f>
        <v>6</v>
      </c>
      <c r="N10" s="353" t="s">
        <v>235</v>
      </c>
    </row>
    <row r="11" spans="1:14" ht="15" customHeight="1" thickTop="1" thickBot="1">
      <c r="A11" s="352"/>
      <c r="B11" s="354"/>
      <c r="C11" s="82">
        <v>2</v>
      </c>
      <c r="D11" s="83"/>
      <c r="E11" s="82">
        <v>2</v>
      </c>
      <c r="F11" s="83"/>
      <c r="G11" s="82">
        <v>2</v>
      </c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 t="s">
        <v>483</v>
      </c>
      <c r="B12" s="353">
        <v>211</v>
      </c>
      <c r="C12" s="80"/>
      <c r="D12" s="81">
        <v>3</v>
      </c>
      <c r="E12" s="80"/>
      <c r="F12" s="81">
        <v>3</v>
      </c>
      <c r="G12" s="80"/>
      <c r="H12" s="81">
        <v>2</v>
      </c>
      <c r="I12" s="80"/>
      <c r="J12" s="81" t="s">
        <v>6</v>
      </c>
      <c r="K12" s="80"/>
      <c r="L12" s="81" t="s">
        <v>6</v>
      </c>
      <c r="M12" s="353">
        <f t="shared" ref="M12" si="0">SUM(C13+E13+G13+I13+K13)</f>
        <v>1</v>
      </c>
      <c r="N12" s="353"/>
    </row>
    <row r="13" spans="1:14" ht="16.5" thickTop="1" thickBot="1">
      <c r="A13" s="352"/>
      <c r="B13" s="354"/>
      <c r="C13" s="82">
        <v>0</v>
      </c>
      <c r="D13" s="83"/>
      <c r="E13" s="82">
        <v>0</v>
      </c>
      <c r="F13" s="83"/>
      <c r="G13" s="82">
        <v>1</v>
      </c>
      <c r="H13" s="83"/>
      <c r="I13" s="82">
        <v>0</v>
      </c>
      <c r="J13" s="83"/>
      <c r="K13" s="82">
        <v>0</v>
      </c>
      <c r="L13" s="83"/>
      <c r="M13" s="338"/>
      <c r="N13" s="338"/>
    </row>
    <row r="14" spans="1:14" ht="16.5" thickTop="1" thickBot="1">
      <c r="A14" s="351" t="s">
        <v>484</v>
      </c>
      <c r="B14" s="353">
        <v>225</v>
      </c>
      <c r="C14" s="80"/>
      <c r="D14" s="81">
        <v>2</v>
      </c>
      <c r="E14" s="80"/>
      <c r="F14" s="81">
        <v>2</v>
      </c>
      <c r="G14" s="80"/>
      <c r="H14" s="81">
        <v>3</v>
      </c>
      <c r="I14" s="80"/>
      <c r="J14" s="81" t="s">
        <v>6</v>
      </c>
      <c r="K14" s="80"/>
      <c r="L14" s="81" t="s">
        <v>6</v>
      </c>
      <c r="M14" s="353">
        <f t="shared" ref="M14" si="1">SUM(C15+E15+G15+I15+K15)</f>
        <v>2</v>
      </c>
      <c r="N14" s="353" t="s">
        <v>236</v>
      </c>
    </row>
    <row r="15" spans="1:14" ht="16.5" thickTop="1" thickBot="1">
      <c r="A15" s="352"/>
      <c r="B15" s="354"/>
      <c r="C15" s="82">
        <v>1</v>
      </c>
      <c r="D15" s="83"/>
      <c r="E15" s="82">
        <v>1</v>
      </c>
      <c r="F15" s="83"/>
      <c r="G15" s="82">
        <v>0</v>
      </c>
      <c r="H15" s="83"/>
      <c r="I15" s="82">
        <v>0</v>
      </c>
      <c r="J15" s="83"/>
      <c r="K15" s="82">
        <v>0</v>
      </c>
      <c r="L15" s="83"/>
      <c r="M15" s="338"/>
      <c r="N15" s="338"/>
    </row>
    <row r="16" spans="1:14" ht="16.5" thickTop="1" thickBot="1">
      <c r="A16" s="351" t="s">
        <v>485</v>
      </c>
      <c r="B16" s="353">
        <v>210</v>
      </c>
      <c r="C16" s="80"/>
      <c r="D16" s="81">
        <v>4</v>
      </c>
      <c r="E16" s="80"/>
      <c r="F16" s="81">
        <v>4</v>
      </c>
      <c r="G16" s="80"/>
      <c r="H16" s="81">
        <v>4</v>
      </c>
      <c r="I16" s="80"/>
      <c r="J16" s="81" t="s">
        <v>6</v>
      </c>
      <c r="K16" s="80"/>
      <c r="L16" s="84" t="s">
        <v>6</v>
      </c>
      <c r="M16" s="353">
        <f t="shared" ref="M16" si="2">SUM(C17+E17+G17+I17+K17)</f>
        <v>0</v>
      </c>
      <c r="N16" s="353" t="s">
        <v>6</v>
      </c>
    </row>
    <row r="17" spans="1:14" ht="16.5" thickTop="1" thickBot="1">
      <c r="A17" s="352"/>
      <c r="B17" s="354"/>
      <c r="C17" s="82">
        <v>0</v>
      </c>
      <c r="D17" s="83"/>
      <c r="E17" s="82">
        <v>0</v>
      </c>
      <c r="F17" s="83"/>
      <c r="G17" s="82">
        <v>0</v>
      </c>
      <c r="H17" s="83"/>
      <c r="I17" s="82">
        <v>0</v>
      </c>
      <c r="J17" s="83"/>
      <c r="K17" s="82">
        <v>0</v>
      </c>
      <c r="L17" s="83"/>
      <c r="M17" s="338"/>
      <c r="N17" s="338"/>
    </row>
    <row r="18" spans="1:14" ht="16.5" thickTop="1" thickBot="1">
      <c r="A18" s="351"/>
      <c r="B18" s="353"/>
      <c r="C18" s="80"/>
      <c r="D18" s="81" t="s">
        <v>6</v>
      </c>
      <c r="E18" s="80"/>
      <c r="F18" s="81" t="s">
        <v>6</v>
      </c>
      <c r="G18" s="80"/>
      <c r="H18" s="81" t="s">
        <v>6</v>
      </c>
      <c r="I18" s="80"/>
      <c r="J18" s="81" t="s">
        <v>6</v>
      </c>
      <c r="K18" s="80"/>
      <c r="L18" s="81" t="s">
        <v>6</v>
      </c>
      <c r="M18" s="353"/>
      <c r="N18" s="353"/>
    </row>
    <row r="19" spans="1:14" ht="16.5" thickTop="1" thickBot="1">
      <c r="A19" s="352"/>
      <c r="B19" s="354"/>
      <c r="C19" s="82" t="s">
        <v>6</v>
      </c>
      <c r="D19" s="83"/>
      <c r="E19" s="82" t="s">
        <v>6</v>
      </c>
      <c r="F19" s="83"/>
      <c r="G19" s="82" t="s">
        <v>6</v>
      </c>
      <c r="H19" s="83"/>
      <c r="I19" s="82" t="s">
        <v>6</v>
      </c>
      <c r="J19" s="83"/>
      <c r="K19" s="82" t="s">
        <v>6</v>
      </c>
      <c r="L19" s="83"/>
      <c r="M19" s="338"/>
      <c r="N19" s="338"/>
    </row>
    <row r="20" spans="1:14" ht="16.5" thickTop="1" thickBot="1">
      <c r="A20" s="351"/>
      <c r="B20" s="353"/>
      <c r="C20" s="80"/>
      <c r="D20" s="81" t="s">
        <v>6</v>
      </c>
      <c r="E20" s="80"/>
      <c r="F20" s="81" t="s">
        <v>6</v>
      </c>
      <c r="G20" s="80"/>
      <c r="H20" s="81" t="s">
        <v>6</v>
      </c>
      <c r="I20" s="80"/>
      <c r="J20" s="81" t="s">
        <v>6</v>
      </c>
      <c r="K20" s="80"/>
      <c r="L20" s="81" t="s">
        <v>6</v>
      </c>
      <c r="M20" s="353"/>
      <c r="N20" s="353"/>
    </row>
    <row r="21" spans="1:14" ht="16.5" thickTop="1" thickBot="1">
      <c r="A21" s="352"/>
      <c r="B21" s="354"/>
      <c r="C21" s="82" t="s">
        <v>6</v>
      </c>
      <c r="D21" s="83"/>
      <c r="E21" s="82" t="s">
        <v>6</v>
      </c>
      <c r="F21" s="83"/>
      <c r="G21" s="82" t="s">
        <v>6</v>
      </c>
      <c r="H21" s="83"/>
      <c r="I21" s="82" t="s">
        <v>6</v>
      </c>
      <c r="J21" s="83"/>
      <c r="K21" s="82" t="s">
        <v>6</v>
      </c>
      <c r="L21" s="83"/>
      <c r="M21" s="338"/>
      <c r="N21" s="338"/>
    </row>
    <row r="22" spans="1:14" ht="16.5" thickTop="1" thickBot="1">
      <c r="A22" s="351"/>
      <c r="B22" s="353"/>
      <c r="C22" s="80"/>
      <c r="D22" s="81" t="s">
        <v>6</v>
      </c>
      <c r="E22" s="80"/>
      <c r="F22" s="81" t="s">
        <v>6</v>
      </c>
      <c r="G22" s="80"/>
      <c r="H22" s="81" t="s">
        <v>6</v>
      </c>
      <c r="I22" s="80"/>
      <c r="J22" s="81" t="s">
        <v>6</v>
      </c>
      <c r="K22" s="80"/>
      <c r="L22" s="85" t="s">
        <v>6</v>
      </c>
      <c r="M22" s="353"/>
      <c r="N22" s="353"/>
    </row>
    <row r="23" spans="1:14" ht="16.5" thickTop="1" thickBot="1">
      <c r="A23" s="352"/>
      <c r="B23" s="354"/>
      <c r="C23" s="82" t="s">
        <v>6</v>
      </c>
      <c r="D23" s="83"/>
      <c r="E23" s="82" t="s">
        <v>6</v>
      </c>
      <c r="F23" s="83"/>
      <c r="G23" s="82" t="s">
        <v>6</v>
      </c>
      <c r="H23" s="83"/>
      <c r="I23" s="82" t="s">
        <v>6</v>
      </c>
      <c r="J23" s="83"/>
      <c r="K23" s="82" t="s">
        <v>6</v>
      </c>
      <c r="L23" s="83"/>
      <c r="M23" s="338"/>
      <c r="N23" s="338"/>
    </row>
    <row r="24" spans="1:14" ht="16.5" thickTop="1" thickBot="1">
      <c r="A24" s="351"/>
      <c r="B24" s="353"/>
      <c r="C24" s="80"/>
      <c r="D24" s="85" t="s">
        <v>6</v>
      </c>
      <c r="E24" s="80"/>
      <c r="F24" s="81" t="s">
        <v>6</v>
      </c>
      <c r="G24" s="80"/>
      <c r="H24" s="81" t="s">
        <v>6</v>
      </c>
      <c r="I24" s="80"/>
      <c r="J24" s="81" t="s">
        <v>6</v>
      </c>
      <c r="K24" s="80"/>
      <c r="L24" s="81" t="s">
        <v>6</v>
      </c>
      <c r="M24" s="353"/>
      <c r="N24" s="353"/>
    </row>
    <row r="25" spans="1:14" ht="16.5" thickTop="1" thickBot="1">
      <c r="A25" s="352"/>
      <c r="B25" s="354"/>
      <c r="C25" s="82" t="s">
        <v>6</v>
      </c>
      <c r="D25" s="83"/>
      <c r="E25" s="82" t="s">
        <v>6</v>
      </c>
      <c r="F25" s="83"/>
      <c r="G25" s="82" t="s">
        <v>6</v>
      </c>
      <c r="H25" s="83"/>
      <c r="I25" s="82" t="s">
        <v>6</v>
      </c>
      <c r="J25" s="83"/>
      <c r="K25" s="82" t="s">
        <v>6</v>
      </c>
      <c r="L25" s="83"/>
      <c r="M25" s="338"/>
      <c r="N25" s="338"/>
    </row>
    <row r="26" spans="1:14" ht="16.5" thickTop="1" thickBot="1">
      <c r="A26" s="351"/>
      <c r="B26" s="353"/>
      <c r="C26" s="80"/>
      <c r="D26" s="81" t="s">
        <v>6</v>
      </c>
      <c r="E26" s="80"/>
      <c r="F26" s="81" t="s">
        <v>6</v>
      </c>
      <c r="G26" s="80"/>
      <c r="H26" s="81" t="s">
        <v>6</v>
      </c>
      <c r="I26" s="80"/>
      <c r="J26" s="81" t="s">
        <v>6</v>
      </c>
      <c r="K26" s="80"/>
      <c r="L26" s="81" t="s">
        <v>6</v>
      </c>
      <c r="M26" s="353"/>
      <c r="N26" s="353"/>
    </row>
    <row r="27" spans="1:14" ht="16.5" thickTop="1" thickBot="1">
      <c r="A27" s="352"/>
      <c r="B27" s="354"/>
      <c r="C27" s="82" t="s">
        <v>6</v>
      </c>
      <c r="D27" s="83"/>
      <c r="E27" s="82" t="s">
        <v>6</v>
      </c>
      <c r="F27" s="83"/>
      <c r="G27" s="82" t="s">
        <v>6</v>
      </c>
      <c r="H27" s="83"/>
      <c r="I27" s="82" t="s">
        <v>6</v>
      </c>
      <c r="J27" s="83"/>
      <c r="K27" s="82" t="s">
        <v>6</v>
      </c>
      <c r="L27" s="83"/>
      <c r="M27" s="338"/>
      <c r="N27" s="338"/>
    </row>
    <row r="28" spans="1:14" ht="16.5" thickTop="1" thickBot="1">
      <c r="A28" s="351"/>
      <c r="B28" s="353"/>
      <c r="C28" s="80"/>
      <c r="D28" s="81" t="s">
        <v>6</v>
      </c>
      <c r="E28" s="80"/>
      <c r="F28" s="81" t="s">
        <v>6</v>
      </c>
      <c r="G28" s="80"/>
      <c r="H28" s="81" t="s">
        <v>6</v>
      </c>
      <c r="I28" s="80"/>
      <c r="J28" s="81" t="s">
        <v>6</v>
      </c>
      <c r="K28" s="80"/>
      <c r="L28" s="81" t="s">
        <v>6</v>
      </c>
      <c r="M28" s="353"/>
      <c r="N28" s="353"/>
    </row>
    <row r="29" spans="1:14" ht="16.5" thickTop="1" thickBot="1">
      <c r="A29" s="352"/>
      <c r="B29" s="354"/>
      <c r="C29" s="82" t="s">
        <v>6</v>
      </c>
      <c r="D29" s="83"/>
      <c r="E29" s="82" t="s">
        <v>6</v>
      </c>
      <c r="F29" s="83"/>
      <c r="G29" s="82" t="s">
        <v>6</v>
      </c>
      <c r="H29" s="83"/>
      <c r="I29" s="82" t="s">
        <v>6</v>
      </c>
      <c r="J29" s="83"/>
      <c r="K29" s="82" t="s">
        <v>6</v>
      </c>
      <c r="L29" s="83"/>
      <c r="M29" s="338"/>
      <c r="N29" s="338"/>
    </row>
    <row r="30" spans="1:14" ht="16.5" thickTop="1" thickBot="1">
      <c r="A30" s="351"/>
      <c r="B30" s="353"/>
      <c r="C30" s="80"/>
      <c r="D30" s="81" t="s">
        <v>6</v>
      </c>
      <c r="E30" s="80"/>
      <c r="F30" s="81" t="s">
        <v>6</v>
      </c>
      <c r="G30" s="80"/>
      <c r="H30" s="81" t="s">
        <v>6</v>
      </c>
      <c r="I30" s="80"/>
      <c r="J30" s="85" t="s">
        <v>6</v>
      </c>
      <c r="K30" s="80"/>
      <c r="L30" s="81" t="s">
        <v>6</v>
      </c>
      <c r="M30" s="353"/>
      <c r="N30" s="353"/>
    </row>
    <row r="31" spans="1:14" ht="16.5" thickTop="1" thickBot="1">
      <c r="A31" s="352"/>
      <c r="B31" s="354"/>
      <c r="C31" s="82" t="s">
        <v>6</v>
      </c>
      <c r="D31" s="83"/>
      <c r="E31" s="82" t="s">
        <v>6</v>
      </c>
      <c r="F31" s="83"/>
      <c r="G31" s="82" t="s">
        <v>6</v>
      </c>
      <c r="H31" s="83"/>
      <c r="I31" s="82" t="s">
        <v>6</v>
      </c>
      <c r="J31" s="83"/>
      <c r="K31" s="82" t="s">
        <v>6</v>
      </c>
      <c r="L31" s="83"/>
      <c r="M31" s="338"/>
      <c r="N31" s="338"/>
    </row>
    <row r="32" spans="1:14" ht="16.5" thickTop="1" thickBot="1">
      <c r="A32" s="351"/>
      <c r="B32" s="353"/>
      <c r="C32" s="80"/>
      <c r="D32" s="81" t="s">
        <v>6</v>
      </c>
      <c r="E32" s="80"/>
      <c r="F32" s="81" t="s">
        <v>6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 t="s">
        <v>6</v>
      </c>
      <c r="D33" s="83"/>
      <c r="E33" s="82" t="s">
        <v>6</v>
      </c>
      <c r="F33" s="83"/>
      <c r="G33" s="82" t="s">
        <v>6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9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7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7" workbookViewId="0">
      <selection activeCell="B10" sqref="B10:B11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247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1</v>
      </c>
      <c r="D6" s="337"/>
      <c r="E6" s="337">
        <v>1</v>
      </c>
      <c r="F6" s="337"/>
      <c r="G6" s="337">
        <v>1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51" t="s">
        <v>481</v>
      </c>
      <c r="B10" s="353">
        <v>252</v>
      </c>
      <c r="C10" s="80"/>
      <c r="D10" s="81">
        <v>1</v>
      </c>
      <c r="E10" s="80"/>
      <c r="F10" s="81">
        <v>1</v>
      </c>
      <c r="G10" s="80"/>
      <c r="H10" s="81">
        <v>1</v>
      </c>
      <c r="I10" s="80"/>
      <c r="J10" s="81" t="s">
        <v>6</v>
      </c>
      <c r="K10" s="80"/>
      <c r="L10" s="81" t="s">
        <v>6</v>
      </c>
      <c r="M10" s="353">
        <f>SUM(C11+E11+G11+I11+K11)</f>
        <v>3</v>
      </c>
      <c r="N10" s="353" t="s">
        <v>235</v>
      </c>
    </row>
    <row r="11" spans="1:14" ht="15" customHeight="1" thickTop="1" thickBot="1">
      <c r="A11" s="352"/>
      <c r="B11" s="354"/>
      <c r="C11" s="82">
        <v>1</v>
      </c>
      <c r="D11" s="83"/>
      <c r="E11" s="82">
        <v>1</v>
      </c>
      <c r="F11" s="83"/>
      <c r="G11" s="82">
        <v>1</v>
      </c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/>
      <c r="B12" s="353"/>
      <c r="C12" s="80"/>
      <c r="D12" s="81"/>
      <c r="E12" s="80"/>
      <c r="F12" s="81"/>
      <c r="G12" s="80"/>
      <c r="H12" s="81"/>
      <c r="I12" s="80"/>
      <c r="J12" s="81" t="s">
        <v>6</v>
      </c>
      <c r="K12" s="80"/>
      <c r="L12" s="81" t="s">
        <v>6</v>
      </c>
      <c r="M12" s="353">
        <f t="shared" ref="M12" si="0">SUM(C13+E13+G13+I13+K13)</f>
        <v>0</v>
      </c>
      <c r="N12" s="353"/>
    </row>
    <row r="13" spans="1:14" ht="16.5" thickTop="1" thickBot="1">
      <c r="A13" s="352"/>
      <c r="B13" s="354"/>
      <c r="C13" s="82"/>
      <c r="D13" s="83"/>
      <c r="E13" s="82"/>
      <c r="F13" s="83"/>
      <c r="G13" s="82"/>
      <c r="H13" s="83"/>
      <c r="I13" s="82">
        <v>0</v>
      </c>
      <c r="J13" s="83"/>
      <c r="K13" s="82">
        <v>0</v>
      </c>
      <c r="L13" s="83"/>
      <c r="M13" s="338"/>
      <c r="N13" s="338"/>
    </row>
    <row r="14" spans="1:14" ht="16.5" thickTop="1" thickBot="1">
      <c r="A14" s="351"/>
      <c r="B14" s="353"/>
      <c r="C14" s="80"/>
      <c r="D14" s="81"/>
      <c r="E14" s="80"/>
      <c r="F14" s="81"/>
      <c r="G14" s="80"/>
      <c r="H14" s="81"/>
      <c r="I14" s="80"/>
      <c r="J14" s="81" t="s">
        <v>6</v>
      </c>
      <c r="K14" s="80"/>
      <c r="L14" s="81" t="s">
        <v>6</v>
      </c>
      <c r="M14" s="353">
        <f t="shared" ref="M14" si="1">SUM(C15+E15+G15+I15+K15)</f>
        <v>0</v>
      </c>
      <c r="N14" s="353" t="s">
        <v>6</v>
      </c>
    </row>
    <row r="15" spans="1:14" ht="16.5" thickTop="1" thickBot="1">
      <c r="A15" s="352"/>
      <c r="B15" s="354"/>
      <c r="C15" s="82"/>
      <c r="D15" s="83"/>
      <c r="E15" s="82"/>
      <c r="F15" s="83"/>
      <c r="G15" s="82"/>
      <c r="H15" s="83"/>
      <c r="I15" s="82">
        <v>0</v>
      </c>
      <c r="J15" s="83"/>
      <c r="K15" s="82">
        <v>0</v>
      </c>
      <c r="L15" s="83"/>
      <c r="M15" s="338"/>
      <c r="N15" s="338"/>
    </row>
    <row r="16" spans="1:14" ht="16.5" thickTop="1" thickBot="1">
      <c r="A16" s="351"/>
      <c r="B16" s="353"/>
      <c r="C16" s="80"/>
      <c r="D16" s="81"/>
      <c r="E16" s="80"/>
      <c r="F16" s="81"/>
      <c r="G16" s="80"/>
      <c r="H16" s="81"/>
      <c r="I16" s="80"/>
      <c r="J16" s="81" t="s">
        <v>6</v>
      </c>
      <c r="K16" s="80"/>
      <c r="L16" s="84" t="s">
        <v>6</v>
      </c>
      <c r="M16" s="353">
        <f t="shared" ref="M16" si="2">SUM(C17+E17+G17+I17+K17)</f>
        <v>0</v>
      </c>
      <c r="N16" s="353" t="s">
        <v>6</v>
      </c>
    </row>
    <row r="17" spans="1:14" ht="16.5" thickTop="1" thickBot="1">
      <c r="A17" s="352"/>
      <c r="B17" s="354"/>
      <c r="C17" s="82"/>
      <c r="D17" s="83"/>
      <c r="E17" s="82"/>
      <c r="F17" s="83"/>
      <c r="G17" s="82"/>
      <c r="H17" s="83"/>
      <c r="I17" s="82">
        <v>0</v>
      </c>
      <c r="J17" s="83"/>
      <c r="K17" s="82">
        <v>0</v>
      </c>
      <c r="L17" s="83"/>
      <c r="M17" s="338"/>
      <c r="N17" s="338"/>
    </row>
    <row r="18" spans="1:14" ht="16.5" thickTop="1" thickBot="1">
      <c r="A18" s="351"/>
      <c r="B18" s="353"/>
      <c r="C18" s="80"/>
      <c r="D18" s="81" t="s">
        <v>6</v>
      </c>
      <c r="E18" s="80"/>
      <c r="F18" s="81" t="s">
        <v>6</v>
      </c>
      <c r="G18" s="80"/>
      <c r="H18" s="81" t="s">
        <v>6</v>
      </c>
      <c r="I18" s="80"/>
      <c r="J18" s="81" t="s">
        <v>6</v>
      </c>
      <c r="K18" s="80"/>
      <c r="L18" s="81" t="s">
        <v>6</v>
      </c>
      <c r="M18" s="353"/>
      <c r="N18" s="353"/>
    </row>
    <row r="19" spans="1:14" ht="16.5" thickTop="1" thickBot="1">
      <c r="A19" s="352"/>
      <c r="B19" s="354"/>
      <c r="C19" s="82" t="s">
        <v>6</v>
      </c>
      <c r="D19" s="83"/>
      <c r="E19" s="82" t="s">
        <v>6</v>
      </c>
      <c r="F19" s="83"/>
      <c r="G19" s="82" t="s">
        <v>6</v>
      </c>
      <c r="H19" s="83"/>
      <c r="I19" s="82" t="s">
        <v>6</v>
      </c>
      <c r="J19" s="83"/>
      <c r="K19" s="82" t="s">
        <v>6</v>
      </c>
      <c r="L19" s="83"/>
      <c r="M19" s="338"/>
      <c r="N19" s="338"/>
    </row>
    <row r="20" spans="1:14" ht="16.5" thickTop="1" thickBot="1">
      <c r="A20" s="351"/>
      <c r="B20" s="353"/>
      <c r="C20" s="80"/>
      <c r="D20" s="81" t="s">
        <v>6</v>
      </c>
      <c r="E20" s="80"/>
      <c r="F20" s="81" t="s">
        <v>6</v>
      </c>
      <c r="G20" s="80"/>
      <c r="H20" s="81" t="s">
        <v>6</v>
      </c>
      <c r="I20" s="80"/>
      <c r="J20" s="81" t="s">
        <v>6</v>
      </c>
      <c r="K20" s="80"/>
      <c r="L20" s="81" t="s">
        <v>6</v>
      </c>
      <c r="M20" s="353"/>
      <c r="N20" s="353"/>
    </row>
    <row r="21" spans="1:14" ht="16.5" thickTop="1" thickBot="1">
      <c r="A21" s="352"/>
      <c r="B21" s="354"/>
      <c r="C21" s="82" t="s">
        <v>6</v>
      </c>
      <c r="D21" s="83"/>
      <c r="E21" s="82" t="s">
        <v>6</v>
      </c>
      <c r="F21" s="83"/>
      <c r="G21" s="82" t="s">
        <v>6</v>
      </c>
      <c r="H21" s="83"/>
      <c r="I21" s="82" t="s">
        <v>6</v>
      </c>
      <c r="J21" s="83"/>
      <c r="K21" s="82" t="s">
        <v>6</v>
      </c>
      <c r="L21" s="83"/>
      <c r="M21" s="338"/>
      <c r="N21" s="338"/>
    </row>
    <row r="22" spans="1:14" ht="16.5" thickTop="1" thickBot="1">
      <c r="A22" s="351"/>
      <c r="B22" s="353"/>
      <c r="C22" s="80"/>
      <c r="D22" s="81" t="s">
        <v>6</v>
      </c>
      <c r="E22" s="80"/>
      <c r="F22" s="81" t="s">
        <v>6</v>
      </c>
      <c r="G22" s="80"/>
      <c r="H22" s="81" t="s">
        <v>6</v>
      </c>
      <c r="I22" s="80"/>
      <c r="J22" s="81" t="s">
        <v>6</v>
      </c>
      <c r="K22" s="80"/>
      <c r="L22" s="85" t="s">
        <v>6</v>
      </c>
      <c r="M22" s="353"/>
      <c r="N22" s="353"/>
    </row>
    <row r="23" spans="1:14" ht="16.5" thickTop="1" thickBot="1">
      <c r="A23" s="352"/>
      <c r="B23" s="354"/>
      <c r="C23" s="82" t="s">
        <v>6</v>
      </c>
      <c r="D23" s="83"/>
      <c r="E23" s="82" t="s">
        <v>6</v>
      </c>
      <c r="F23" s="83"/>
      <c r="G23" s="82" t="s">
        <v>6</v>
      </c>
      <c r="H23" s="83"/>
      <c r="I23" s="82" t="s">
        <v>6</v>
      </c>
      <c r="J23" s="83"/>
      <c r="K23" s="82" t="s">
        <v>6</v>
      </c>
      <c r="L23" s="83"/>
      <c r="M23" s="338"/>
      <c r="N23" s="338"/>
    </row>
    <row r="24" spans="1:14" ht="16.5" thickTop="1" thickBot="1">
      <c r="A24" s="351"/>
      <c r="B24" s="353"/>
      <c r="C24" s="80"/>
      <c r="D24" s="85" t="s">
        <v>6</v>
      </c>
      <c r="E24" s="80"/>
      <c r="F24" s="81" t="s">
        <v>6</v>
      </c>
      <c r="G24" s="80"/>
      <c r="H24" s="81" t="s">
        <v>6</v>
      </c>
      <c r="I24" s="80"/>
      <c r="J24" s="81" t="s">
        <v>6</v>
      </c>
      <c r="K24" s="80"/>
      <c r="L24" s="81" t="s">
        <v>6</v>
      </c>
      <c r="M24" s="353"/>
      <c r="N24" s="353"/>
    </row>
    <row r="25" spans="1:14" ht="16.5" thickTop="1" thickBot="1">
      <c r="A25" s="352"/>
      <c r="B25" s="354"/>
      <c r="C25" s="82" t="s">
        <v>6</v>
      </c>
      <c r="D25" s="83"/>
      <c r="E25" s="82" t="s">
        <v>6</v>
      </c>
      <c r="F25" s="83"/>
      <c r="G25" s="82" t="s">
        <v>6</v>
      </c>
      <c r="H25" s="83"/>
      <c r="I25" s="82" t="s">
        <v>6</v>
      </c>
      <c r="J25" s="83"/>
      <c r="K25" s="82" t="s">
        <v>6</v>
      </c>
      <c r="L25" s="83"/>
      <c r="M25" s="338"/>
      <c r="N25" s="338"/>
    </row>
    <row r="26" spans="1:14" ht="16.5" thickTop="1" thickBot="1">
      <c r="A26" s="351"/>
      <c r="B26" s="353"/>
      <c r="C26" s="80"/>
      <c r="D26" s="81" t="s">
        <v>6</v>
      </c>
      <c r="E26" s="80"/>
      <c r="F26" s="81" t="s">
        <v>6</v>
      </c>
      <c r="G26" s="80"/>
      <c r="H26" s="81" t="s">
        <v>6</v>
      </c>
      <c r="I26" s="80"/>
      <c r="J26" s="81" t="s">
        <v>6</v>
      </c>
      <c r="K26" s="80"/>
      <c r="L26" s="81" t="s">
        <v>6</v>
      </c>
      <c r="M26" s="353"/>
      <c r="N26" s="353"/>
    </row>
    <row r="27" spans="1:14" ht="16.5" thickTop="1" thickBot="1">
      <c r="A27" s="352"/>
      <c r="B27" s="354"/>
      <c r="C27" s="82" t="s">
        <v>6</v>
      </c>
      <c r="D27" s="83"/>
      <c r="E27" s="82" t="s">
        <v>6</v>
      </c>
      <c r="F27" s="83"/>
      <c r="G27" s="82" t="s">
        <v>6</v>
      </c>
      <c r="H27" s="83"/>
      <c r="I27" s="82" t="s">
        <v>6</v>
      </c>
      <c r="J27" s="83"/>
      <c r="K27" s="82" t="s">
        <v>6</v>
      </c>
      <c r="L27" s="83"/>
      <c r="M27" s="338"/>
      <c r="N27" s="338"/>
    </row>
    <row r="28" spans="1:14" ht="16.5" thickTop="1" thickBot="1">
      <c r="A28" s="351"/>
      <c r="B28" s="353"/>
      <c r="C28" s="80"/>
      <c r="D28" s="81" t="s">
        <v>6</v>
      </c>
      <c r="E28" s="80"/>
      <c r="F28" s="81" t="s">
        <v>6</v>
      </c>
      <c r="G28" s="80"/>
      <c r="H28" s="81" t="s">
        <v>6</v>
      </c>
      <c r="I28" s="80"/>
      <c r="J28" s="81" t="s">
        <v>6</v>
      </c>
      <c r="K28" s="80"/>
      <c r="L28" s="81" t="s">
        <v>6</v>
      </c>
      <c r="M28" s="353"/>
      <c r="N28" s="353"/>
    </row>
    <row r="29" spans="1:14" ht="16.5" thickTop="1" thickBot="1">
      <c r="A29" s="352"/>
      <c r="B29" s="354"/>
      <c r="C29" s="82" t="s">
        <v>6</v>
      </c>
      <c r="D29" s="83"/>
      <c r="E29" s="82" t="s">
        <v>6</v>
      </c>
      <c r="F29" s="83"/>
      <c r="G29" s="82" t="s">
        <v>6</v>
      </c>
      <c r="H29" s="83"/>
      <c r="I29" s="82" t="s">
        <v>6</v>
      </c>
      <c r="J29" s="83"/>
      <c r="K29" s="82" t="s">
        <v>6</v>
      </c>
      <c r="L29" s="83"/>
      <c r="M29" s="338"/>
      <c r="N29" s="338"/>
    </row>
    <row r="30" spans="1:14" ht="16.5" thickTop="1" thickBot="1">
      <c r="A30" s="351"/>
      <c r="B30" s="353"/>
      <c r="C30" s="80"/>
      <c r="D30" s="81" t="s">
        <v>6</v>
      </c>
      <c r="E30" s="80"/>
      <c r="F30" s="81" t="s">
        <v>6</v>
      </c>
      <c r="G30" s="80"/>
      <c r="H30" s="81" t="s">
        <v>6</v>
      </c>
      <c r="I30" s="80"/>
      <c r="J30" s="85" t="s">
        <v>6</v>
      </c>
      <c r="K30" s="80"/>
      <c r="L30" s="81" t="s">
        <v>6</v>
      </c>
      <c r="M30" s="353"/>
      <c r="N30" s="353"/>
    </row>
    <row r="31" spans="1:14" ht="16.5" thickTop="1" thickBot="1">
      <c r="A31" s="352"/>
      <c r="B31" s="354"/>
      <c r="C31" s="82" t="s">
        <v>6</v>
      </c>
      <c r="D31" s="83"/>
      <c r="E31" s="82" t="s">
        <v>6</v>
      </c>
      <c r="F31" s="83"/>
      <c r="G31" s="82" t="s">
        <v>6</v>
      </c>
      <c r="H31" s="83"/>
      <c r="I31" s="82" t="s">
        <v>6</v>
      </c>
      <c r="J31" s="83"/>
      <c r="K31" s="82" t="s">
        <v>6</v>
      </c>
      <c r="L31" s="83"/>
      <c r="M31" s="338"/>
      <c r="N31" s="338"/>
    </row>
    <row r="32" spans="1:14" ht="16.5" thickTop="1" thickBot="1">
      <c r="A32" s="351"/>
      <c r="B32" s="353"/>
      <c r="C32" s="80"/>
      <c r="D32" s="81" t="s">
        <v>6</v>
      </c>
      <c r="E32" s="80"/>
      <c r="F32" s="81" t="s">
        <v>6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 t="s">
        <v>6</v>
      </c>
      <c r="D33" s="83"/>
      <c r="E33" s="82" t="s">
        <v>6</v>
      </c>
      <c r="F33" s="83"/>
      <c r="G33" s="82" t="s">
        <v>6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10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107"/>
    </row>
    <row r="47" spans="1:14" ht="15.75" thickTop="1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workbookViewId="0">
      <selection activeCell="N6" sqref="N6:N7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196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/>
      <c r="D6" s="303"/>
      <c r="E6" s="303"/>
      <c r="F6" s="303"/>
      <c r="G6" s="303"/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17"/>
      <c r="B10" s="319"/>
      <c r="C10" s="55"/>
      <c r="D10" s="56" t="s">
        <v>6</v>
      </c>
      <c r="E10" s="55"/>
      <c r="F10" s="56" t="s">
        <v>6</v>
      </c>
      <c r="G10" s="55"/>
      <c r="H10" s="56" t="s">
        <v>6</v>
      </c>
      <c r="I10" s="55"/>
      <c r="J10" s="56" t="s">
        <v>6</v>
      </c>
      <c r="K10" s="55"/>
      <c r="L10" s="56" t="s">
        <v>6</v>
      </c>
      <c r="M10" s="319">
        <f>SUM(C11+E11+G11+I11+K11)</f>
        <v>0</v>
      </c>
      <c r="N10" s="319"/>
    </row>
    <row r="11" spans="1:14" ht="15" customHeight="1" thickTop="1" thickBot="1">
      <c r="A11" s="318"/>
      <c r="B11" s="320"/>
      <c r="C11" s="57">
        <v>0</v>
      </c>
      <c r="D11" s="58"/>
      <c r="E11" s="57">
        <v>0</v>
      </c>
      <c r="F11" s="58"/>
      <c r="G11" s="57">
        <v>0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/>
      <c r="B12" s="319"/>
      <c r="C12" s="55"/>
      <c r="D12" s="56" t="s">
        <v>6</v>
      </c>
      <c r="E12" s="55"/>
      <c r="F12" s="56" t="s">
        <v>6</v>
      </c>
      <c r="G12" s="55"/>
      <c r="H12" s="56" t="s">
        <v>6</v>
      </c>
      <c r="I12" s="55"/>
      <c r="J12" s="56" t="s">
        <v>6</v>
      </c>
      <c r="K12" s="55"/>
      <c r="L12" s="56" t="s">
        <v>6</v>
      </c>
      <c r="M12" s="319"/>
      <c r="N12" s="319"/>
    </row>
    <row r="13" spans="1:14" ht="16.5" thickTop="1" thickBot="1">
      <c r="A13" s="318"/>
      <c r="B13" s="320"/>
      <c r="C13" s="57" t="s">
        <v>6</v>
      </c>
      <c r="D13" s="58"/>
      <c r="E13" s="57" t="s">
        <v>6</v>
      </c>
      <c r="F13" s="58"/>
      <c r="G13" s="57" t="s">
        <v>6</v>
      </c>
      <c r="H13" s="58"/>
      <c r="I13" s="57" t="s">
        <v>6</v>
      </c>
      <c r="J13" s="58"/>
      <c r="K13" s="57" t="s">
        <v>6</v>
      </c>
      <c r="L13" s="58"/>
      <c r="M13" s="304"/>
      <c r="N13" s="304"/>
    </row>
    <row r="14" spans="1:14" ht="16.5" thickTop="1" thickBot="1">
      <c r="A14" s="317"/>
      <c r="B14" s="319"/>
      <c r="C14" s="55"/>
      <c r="D14" s="56" t="s">
        <v>6</v>
      </c>
      <c r="E14" s="55"/>
      <c r="F14" s="56" t="s">
        <v>6</v>
      </c>
      <c r="G14" s="55"/>
      <c r="H14" s="56" t="s">
        <v>6</v>
      </c>
      <c r="I14" s="55"/>
      <c r="J14" s="56" t="s">
        <v>6</v>
      </c>
      <c r="K14" s="55"/>
      <c r="L14" s="56" t="s">
        <v>6</v>
      </c>
      <c r="M14" s="319"/>
      <c r="N14" s="319"/>
    </row>
    <row r="15" spans="1:14" ht="16.5" thickTop="1" thickBot="1">
      <c r="A15" s="318"/>
      <c r="B15" s="320"/>
      <c r="C15" s="57" t="s">
        <v>6</v>
      </c>
      <c r="D15" s="58"/>
      <c r="E15" s="57" t="s">
        <v>6</v>
      </c>
      <c r="F15" s="58"/>
      <c r="G15" s="57" t="s">
        <v>6</v>
      </c>
      <c r="H15" s="58"/>
      <c r="I15" s="57" t="s">
        <v>6</v>
      </c>
      <c r="J15" s="58"/>
      <c r="K15" s="57" t="s">
        <v>6</v>
      </c>
      <c r="L15" s="58"/>
      <c r="M15" s="304"/>
      <c r="N15" s="304"/>
    </row>
    <row r="16" spans="1:14" ht="16.5" thickTop="1" thickBot="1">
      <c r="A16" s="317"/>
      <c r="B16" s="319"/>
      <c r="C16" s="55"/>
      <c r="D16" s="56" t="s">
        <v>6</v>
      </c>
      <c r="E16" s="55"/>
      <c r="F16" s="56" t="s">
        <v>6</v>
      </c>
      <c r="G16" s="55"/>
      <c r="H16" s="56" t="s">
        <v>6</v>
      </c>
      <c r="I16" s="55"/>
      <c r="J16" s="56" t="s">
        <v>6</v>
      </c>
      <c r="K16" s="55"/>
      <c r="L16" s="59" t="s">
        <v>6</v>
      </c>
      <c r="M16" s="319"/>
      <c r="N16" s="319"/>
    </row>
    <row r="17" spans="1:14" ht="16.5" thickTop="1" thickBot="1">
      <c r="A17" s="318"/>
      <c r="B17" s="320"/>
      <c r="C17" s="57" t="s">
        <v>6</v>
      </c>
      <c r="D17" s="58"/>
      <c r="E17" s="57" t="s">
        <v>6</v>
      </c>
      <c r="F17" s="58"/>
      <c r="G17" s="57" t="s">
        <v>6</v>
      </c>
      <c r="H17" s="58"/>
      <c r="I17" s="57" t="s">
        <v>6</v>
      </c>
      <c r="J17" s="58"/>
      <c r="K17" s="57" t="s">
        <v>6</v>
      </c>
      <c r="L17" s="58"/>
      <c r="M17" s="304"/>
      <c r="N17" s="304"/>
    </row>
    <row r="18" spans="1:14" ht="16.5" thickTop="1" thickBot="1">
      <c r="A18" s="317"/>
      <c r="B18" s="319"/>
      <c r="C18" s="55"/>
      <c r="D18" s="56" t="s">
        <v>6</v>
      </c>
      <c r="E18" s="55"/>
      <c r="F18" s="56" t="s">
        <v>6</v>
      </c>
      <c r="G18" s="55"/>
      <c r="H18" s="56" t="s">
        <v>6</v>
      </c>
      <c r="I18" s="55"/>
      <c r="J18" s="56" t="s">
        <v>6</v>
      </c>
      <c r="K18" s="55"/>
      <c r="L18" s="56" t="s">
        <v>6</v>
      </c>
      <c r="M18" s="319"/>
      <c r="N18" s="319"/>
    </row>
    <row r="19" spans="1:14" ht="16.5" thickTop="1" thickBot="1">
      <c r="A19" s="318"/>
      <c r="B19" s="320"/>
      <c r="C19" s="57" t="s">
        <v>6</v>
      </c>
      <c r="D19" s="58"/>
      <c r="E19" s="57" t="s">
        <v>6</v>
      </c>
      <c r="F19" s="58"/>
      <c r="G19" s="57" t="s">
        <v>6</v>
      </c>
      <c r="H19" s="58"/>
      <c r="I19" s="57" t="s">
        <v>6</v>
      </c>
      <c r="J19" s="58"/>
      <c r="K19" s="57" t="s">
        <v>6</v>
      </c>
      <c r="L19" s="58"/>
      <c r="M19" s="304"/>
      <c r="N19" s="304"/>
    </row>
    <row r="20" spans="1:14" ht="16.5" thickTop="1" thickBot="1">
      <c r="A20" s="317"/>
      <c r="B20" s="319"/>
      <c r="C20" s="55"/>
      <c r="D20" s="56" t="s">
        <v>6</v>
      </c>
      <c r="E20" s="55"/>
      <c r="F20" s="56" t="s">
        <v>6</v>
      </c>
      <c r="G20" s="55"/>
      <c r="H20" s="56" t="s">
        <v>6</v>
      </c>
      <c r="I20" s="55"/>
      <c r="J20" s="56" t="s">
        <v>6</v>
      </c>
      <c r="K20" s="55"/>
      <c r="L20" s="56" t="s">
        <v>6</v>
      </c>
      <c r="M20" s="319"/>
      <c r="N20" s="319"/>
    </row>
    <row r="21" spans="1:14" ht="16.5" thickTop="1" thickBot="1">
      <c r="A21" s="318"/>
      <c r="B21" s="320"/>
      <c r="C21" s="57" t="s">
        <v>6</v>
      </c>
      <c r="D21" s="58"/>
      <c r="E21" s="57" t="s">
        <v>6</v>
      </c>
      <c r="F21" s="58"/>
      <c r="G21" s="57" t="s">
        <v>6</v>
      </c>
      <c r="H21" s="58"/>
      <c r="I21" s="57" t="s">
        <v>6</v>
      </c>
      <c r="J21" s="58"/>
      <c r="K21" s="57" t="s">
        <v>6</v>
      </c>
      <c r="L21" s="58"/>
      <c r="M21" s="304"/>
      <c r="N21" s="304"/>
    </row>
    <row r="22" spans="1:14" ht="16.5" thickTop="1" thickBot="1">
      <c r="A22" s="317"/>
      <c r="B22" s="319"/>
      <c r="C22" s="55"/>
      <c r="D22" s="56" t="s">
        <v>6</v>
      </c>
      <c r="E22" s="55"/>
      <c r="F22" s="56" t="s">
        <v>6</v>
      </c>
      <c r="G22" s="55"/>
      <c r="H22" s="56" t="s">
        <v>6</v>
      </c>
      <c r="I22" s="55"/>
      <c r="J22" s="56" t="s">
        <v>6</v>
      </c>
      <c r="K22" s="55"/>
      <c r="L22" s="60" t="s">
        <v>6</v>
      </c>
      <c r="M22" s="319"/>
      <c r="N22" s="319"/>
    </row>
    <row r="23" spans="1:14" ht="16.5" thickTop="1" thickBot="1">
      <c r="A23" s="318"/>
      <c r="B23" s="320"/>
      <c r="C23" s="57" t="s">
        <v>6</v>
      </c>
      <c r="D23" s="58"/>
      <c r="E23" s="57" t="s">
        <v>6</v>
      </c>
      <c r="F23" s="58"/>
      <c r="G23" s="57" t="s">
        <v>6</v>
      </c>
      <c r="H23" s="58"/>
      <c r="I23" s="57" t="s">
        <v>6</v>
      </c>
      <c r="J23" s="58"/>
      <c r="K23" s="57" t="s">
        <v>6</v>
      </c>
      <c r="L23" s="58"/>
      <c r="M23" s="304"/>
      <c r="N23" s="304"/>
    </row>
    <row r="24" spans="1:14" ht="16.5" thickTop="1" thickBot="1">
      <c r="A24" s="317"/>
      <c r="B24" s="319"/>
      <c r="C24" s="55"/>
      <c r="D24" s="60" t="s">
        <v>6</v>
      </c>
      <c r="E24" s="55"/>
      <c r="F24" s="56" t="s">
        <v>6</v>
      </c>
      <c r="G24" s="55"/>
      <c r="H24" s="56" t="s">
        <v>6</v>
      </c>
      <c r="I24" s="55"/>
      <c r="J24" s="56" t="s">
        <v>6</v>
      </c>
      <c r="K24" s="55"/>
      <c r="L24" s="56" t="s">
        <v>6</v>
      </c>
      <c r="M24" s="319"/>
      <c r="N24" s="319"/>
    </row>
    <row r="25" spans="1:14" ht="16.5" thickTop="1" thickBot="1">
      <c r="A25" s="318"/>
      <c r="B25" s="320"/>
      <c r="C25" s="57" t="s">
        <v>6</v>
      </c>
      <c r="D25" s="58"/>
      <c r="E25" s="57" t="s">
        <v>6</v>
      </c>
      <c r="F25" s="58"/>
      <c r="G25" s="57" t="s">
        <v>6</v>
      </c>
      <c r="H25" s="58"/>
      <c r="I25" s="57" t="s">
        <v>6</v>
      </c>
      <c r="J25" s="58"/>
      <c r="K25" s="57" t="s">
        <v>6</v>
      </c>
      <c r="L25" s="58"/>
      <c r="M25" s="304"/>
      <c r="N25" s="304"/>
    </row>
    <row r="26" spans="1:14" ht="16.5" thickTop="1" thickBot="1">
      <c r="A26" s="317"/>
      <c r="B26" s="319"/>
      <c r="C26" s="55"/>
      <c r="D26" s="56" t="s">
        <v>6</v>
      </c>
      <c r="E26" s="55"/>
      <c r="F26" s="56" t="s">
        <v>6</v>
      </c>
      <c r="G26" s="55"/>
      <c r="H26" s="56" t="s">
        <v>6</v>
      </c>
      <c r="I26" s="55"/>
      <c r="J26" s="56" t="s">
        <v>6</v>
      </c>
      <c r="K26" s="55"/>
      <c r="L26" s="56" t="s">
        <v>6</v>
      </c>
      <c r="M26" s="319"/>
      <c r="N26" s="319"/>
    </row>
    <row r="27" spans="1:14" ht="16.5" thickTop="1" thickBot="1">
      <c r="A27" s="318"/>
      <c r="B27" s="320"/>
      <c r="C27" s="57" t="s">
        <v>6</v>
      </c>
      <c r="D27" s="58"/>
      <c r="E27" s="57" t="s">
        <v>6</v>
      </c>
      <c r="F27" s="58"/>
      <c r="G27" s="57" t="s">
        <v>6</v>
      </c>
      <c r="H27" s="58"/>
      <c r="I27" s="57" t="s">
        <v>6</v>
      </c>
      <c r="J27" s="58"/>
      <c r="K27" s="57" t="s">
        <v>6</v>
      </c>
      <c r="L27" s="58"/>
      <c r="M27" s="304"/>
      <c r="N27" s="304"/>
    </row>
    <row r="28" spans="1:14" ht="16.5" thickTop="1" thickBot="1">
      <c r="A28" s="317"/>
      <c r="B28" s="319"/>
      <c r="C28" s="55"/>
      <c r="D28" s="56" t="s">
        <v>6</v>
      </c>
      <c r="E28" s="55"/>
      <c r="F28" s="56" t="s">
        <v>6</v>
      </c>
      <c r="G28" s="55"/>
      <c r="H28" s="56" t="s">
        <v>6</v>
      </c>
      <c r="I28" s="55"/>
      <c r="J28" s="56" t="s">
        <v>6</v>
      </c>
      <c r="K28" s="55"/>
      <c r="L28" s="56" t="s">
        <v>6</v>
      </c>
      <c r="M28" s="319"/>
      <c r="N28" s="319"/>
    </row>
    <row r="29" spans="1:14" ht="16.5" thickTop="1" thickBot="1">
      <c r="A29" s="318"/>
      <c r="B29" s="320"/>
      <c r="C29" s="57" t="s">
        <v>6</v>
      </c>
      <c r="D29" s="58"/>
      <c r="E29" s="57" t="s">
        <v>6</v>
      </c>
      <c r="F29" s="58"/>
      <c r="G29" s="57" t="s">
        <v>6</v>
      </c>
      <c r="H29" s="58"/>
      <c r="I29" s="57" t="s">
        <v>6</v>
      </c>
      <c r="J29" s="58"/>
      <c r="K29" s="57" t="s">
        <v>6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7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72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10" workbookViewId="0">
      <selection activeCell="M64" sqref="M64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196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/>
      <c r="D6" s="337"/>
      <c r="E6" s="337"/>
      <c r="F6" s="337"/>
      <c r="G6" s="337"/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51"/>
      <c r="B10" s="353"/>
      <c r="C10" s="80"/>
      <c r="D10" s="81" t="s">
        <v>6</v>
      </c>
      <c r="E10" s="80"/>
      <c r="F10" s="81" t="s">
        <v>6</v>
      </c>
      <c r="G10" s="80"/>
      <c r="H10" s="81" t="s">
        <v>6</v>
      </c>
      <c r="I10" s="80"/>
      <c r="J10" s="81" t="s">
        <v>6</v>
      </c>
      <c r="K10" s="80"/>
      <c r="L10" s="81" t="s">
        <v>6</v>
      </c>
      <c r="M10" s="353">
        <f>SUM(C11+E11+G11+I11+K11)</f>
        <v>0</v>
      </c>
      <c r="N10" s="353"/>
    </row>
    <row r="11" spans="1:14" ht="15" customHeight="1" thickTop="1" thickBot="1">
      <c r="A11" s="352"/>
      <c r="B11" s="354"/>
      <c r="C11" s="82">
        <v>0</v>
      </c>
      <c r="D11" s="83"/>
      <c r="E11" s="82">
        <v>0</v>
      </c>
      <c r="F11" s="83"/>
      <c r="G11" s="82">
        <v>0</v>
      </c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/>
      <c r="B12" s="353"/>
      <c r="C12" s="80"/>
      <c r="D12" s="81" t="s">
        <v>6</v>
      </c>
      <c r="E12" s="80"/>
      <c r="F12" s="81" t="s">
        <v>6</v>
      </c>
      <c r="G12" s="80"/>
      <c r="H12" s="81" t="s">
        <v>6</v>
      </c>
      <c r="I12" s="80"/>
      <c r="J12" s="81" t="s">
        <v>6</v>
      </c>
      <c r="K12" s="80"/>
      <c r="L12" s="81" t="s">
        <v>6</v>
      </c>
      <c r="M12" s="353"/>
      <c r="N12" s="353"/>
    </row>
    <row r="13" spans="1:14" ht="16.5" thickTop="1" thickBot="1">
      <c r="A13" s="352"/>
      <c r="B13" s="354"/>
      <c r="C13" s="82" t="s">
        <v>6</v>
      </c>
      <c r="D13" s="83"/>
      <c r="E13" s="82" t="s">
        <v>6</v>
      </c>
      <c r="F13" s="83"/>
      <c r="G13" s="82" t="s">
        <v>6</v>
      </c>
      <c r="H13" s="83"/>
      <c r="I13" s="82" t="s">
        <v>6</v>
      </c>
      <c r="J13" s="83"/>
      <c r="K13" s="82" t="s">
        <v>6</v>
      </c>
      <c r="L13" s="83"/>
      <c r="M13" s="338"/>
      <c r="N13" s="338"/>
    </row>
    <row r="14" spans="1:14" ht="16.5" thickTop="1" thickBot="1">
      <c r="A14" s="351"/>
      <c r="B14" s="353"/>
      <c r="C14" s="80"/>
      <c r="D14" s="81" t="s">
        <v>6</v>
      </c>
      <c r="E14" s="80"/>
      <c r="F14" s="81" t="s">
        <v>6</v>
      </c>
      <c r="G14" s="80"/>
      <c r="H14" s="81" t="s">
        <v>6</v>
      </c>
      <c r="I14" s="80"/>
      <c r="J14" s="81" t="s">
        <v>6</v>
      </c>
      <c r="K14" s="80"/>
      <c r="L14" s="81" t="s">
        <v>6</v>
      </c>
      <c r="M14" s="353"/>
      <c r="N14" s="353"/>
    </row>
    <row r="15" spans="1:14" ht="16.5" thickTop="1" thickBot="1">
      <c r="A15" s="352"/>
      <c r="B15" s="354"/>
      <c r="C15" s="82" t="s">
        <v>6</v>
      </c>
      <c r="D15" s="83"/>
      <c r="E15" s="82" t="s">
        <v>6</v>
      </c>
      <c r="F15" s="83"/>
      <c r="G15" s="82" t="s">
        <v>6</v>
      </c>
      <c r="H15" s="83"/>
      <c r="I15" s="82" t="s">
        <v>6</v>
      </c>
      <c r="J15" s="83"/>
      <c r="K15" s="82" t="s">
        <v>6</v>
      </c>
      <c r="L15" s="83"/>
      <c r="M15" s="338"/>
      <c r="N15" s="338"/>
    </row>
    <row r="16" spans="1:14" ht="16.5" thickTop="1" thickBot="1">
      <c r="A16" s="351"/>
      <c r="B16" s="353"/>
      <c r="C16" s="80"/>
      <c r="D16" s="81" t="s">
        <v>6</v>
      </c>
      <c r="E16" s="80"/>
      <c r="F16" s="81" t="s">
        <v>6</v>
      </c>
      <c r="G16" s="80"/>
      <c r="H16" s="81" t="s">
        <v>6</v>
      </c>
      <c r="I16" s="80"/>
      <c r="J16" s="81" t="s">
        <v>6</v>
      </c>
      <c r="K16" s="80"/>
      <c r="L16" s="84" t="s">
        <v>6</v>
      </c>
      <c r="M16" s="353"/>
      <c r="N16" s="353"/>
    </row>
    <row r="17" spans="1:14" ht="16.5" thickTop="1" thickBot="1">
      <c r="A17" s="352"/>
      <c r="B17" s="354"/>
      <c r="C17" s="82" t="s">
        <v>6</v>
      </c>
      <c r="D17" s="83"/>
      <c r="E17" s="82" t="s">
        <v>6</v>
      </c>
      <c r="F17" s="83"/>
      <c r="G17" s="82" t="s">
        <v>6</v>
      </c>
      <c r="H17" s="83"/>
      <c r="I17" s="82" t="s">
        <v>6</v>
      </c>
      <c r="J17" s="83"/>
      <c r="K17" s="82" t="s">
        <v>6</v>
      </c>
      <c r="L17" s="83"/>
      <c r="M17" s="338"/>
      <c r="N17" s="338"/>
    </row>
    <row r="18" spans="1:14" ht="16.5" thickTop="1" thickBot="1">
      <c r="A18" s="351"/>
      <c r="B18" s="353"/>
      <c r="C18" s="80"/>
      <c r="D18" s="81" t="s">
        <v>6</v>
      </c>
      <c r="E18" s="80"/>
      <c r="F18" s="81" t="s">
        <v>6</v>
      </c>
      <c r="G18" s="80"/>
      <c r="H18" s="81" t="s">
        <v>6</v>
      </c>
      <c r="I18" s="80"/>
      <c r="J18" s="81" t="s">
        <v>6</v>
      </c>
      <c r="K18" s="80"/>
      <c r="L18" s="81" t="s">
        <v>6</v>
      </c>
      <c r="M18" s="353"/>
      <c r="N18" s="353"/>
    </row>
    <row r="19" spans="1:14" ht="16.5" thickTop="1" thickBot="1">
      <c r="A19" s="352"/>
      <c r="B19" s="354"/>
      <c r="C19" s="82" t="s">
        <v>6</v>
      </c>
      <c r="D19" s="83"/>
      <c r="E19" s="82" t="s">
        <v>6</v>
      </c>
      <c r="F19" s="83"/>
      <c r="G19" s="82" t="s">
        <v>6</v>
      </c>
      <c r="H19" s="83"/>
      <c r="I19" s="82" t="s">
        <v>6</v>
      </c>
      <c r="J19" s="83"/>
      <c r="K19" s="82" t="s">
        <v>6</v>
      </c>
      <c r="L19" s="83"/>
      <c r="M19" s="338"/>
      <c r="N19" s="338"/>
    </row>
    <row r="20" spans="1:14" ht="16.5" thickTop="1" thickBot="1">
      <c r="A20" s="351"/>
      <c r="B20" s="353"/>
      <c r="C20" s="80"/>
      <c r="D20" s="81" t="s">
        <v>6</v>
      </c>
      <c r="E20" s="80"/>
      <c r="F20" s="81" t="s">
        <v>6</v>
      </c>
      <c r="G20" s="80"/>
      <c r="H20" s="81" t="s">
        <v>6</v>
      </c>
      <c r="I20" s="80"/>
      <c r="J20" s="81" t="s">
        <v>6</v>
      </c>
      <c r="K20" s="80"/>
      <c r="L20" s="81" t="s">
        <v>6</v>
      </c>
      <c r="M20" s="353"/>
      <c r="N20" s="353"/>
    </row>
    <row r="21" spans="1:14" ht="16.5" thickTop="1" thickBot="1">
      <c r="A21" s="352"/>
      <c r="B21" s="354"/>
      <c r="C21" s="82" t="s">
        <v>6</v>
      </c>
      <c r="D21" s="83"/>
      <c r="E21" s="82" t="s">
        <v>6</v>
      </c>
      <c r="F21" s="83"/>
      <c r="G21" s="82" t="s">
        <v>6</v>
      </c>
      <c r="H21" s="83"/>
      <c r="I21" s="82" t="s">
        <v>6</v>
      </c>
      <c r="J21" s="83"/>
      <c r="K21" s="82" t="s">
        <v>6</v>
      </c>
      <c r="L21" s="83"/>
      <c r="M21" s="338"/>
      <c r="N21" s="338"/>
    </row>
    <row r="22" spans="1:14" ht="16.5" thickTop="1" thickBot="1">
      <c r="A22" s="351"/>
      <c r="B22" s="353"/>
      <c r="C22" s="80"/>
      <c r="D22" s="81" t="s">
        <v>6</v>
      </c>
      <c r="E22" s="80"/>
      <c r="F22" s="81" t="s">
        <v>6</v>
      </c>
      <c r="G22" s="80"/>
      <c r="H22" s="81" t="s">
        <v>6</v>
      </c>
      <c r="I22" s="80"/>
      <c r="J22" s="81" t="s">
        <v>6</v>
      </c>
      <c r="K22" s="80"/>
      <c r="L22" s="85" t="s">
        <v>6</v>
      </c>
      <c r="M22" s="353"/>
      <c r="N22" s="353"/>
    </row>
    <row r="23" spans="1:14" ht="16.5" thickTop="1" thickBot="1">
      <c r="A23" s="352"/>
      <c r="B23" s="354"/>
      <c r="C23" s="82" t="s">
        <v>6</v>
      </c>
      <c r="D23" s="83"/>
      <c r="E23" s="82" t="s">
        <v>6</v>
      </c>
      <c r="F23" s="83"/>
      <c r="G23" s="82" t="s">
        <v>6</v>
      </c>
      <c r="H23" s="83"/>
      <c r="I23" s="82" t="s">
        <v>6</v>
      </c>
      <c r="J23" s="83"/>
      <c r="K23" s="82" t="s">
        <v>6</v>
      </c>
      <c r="L23" s="83"/>
      <c r="M23" s="338"/>
      <c r="N23" s="338"/>
    </row>
    <row r="24" spans="1:14" ht="16.5" thickTop="1" thickBot="1">
      <c r="A24" s="351"/>
      <c r="B24" s="353"/>
      <c r="C24" s="80"/>
      <c r="D24" s="85" t="s">
        <v>6</v>
      </c>
      <c r="E24" s="80"/>
      <c r="F24" s="81" t="s">
        <v>6</v>
      </c>
      <c r="G24" s="80"/>
      <c r="H24" s="81" t="s">
        <v>6</v>
      </c>
      <c r="I24" s="80"/>
      <c r="J24" s="81" t="s">
        <v>6</v>
      </c>
      <c r="K24" s="80"/>
      <c r="L24" s="81" t="s">
        <v>6</v>
      </c>
      <c r="M24" s="353"/>
      <c r="N24" s="353"/>
    </row>
    <row r="25" spans="1:14" ht="16.5" thickTop="1" thickBot="1">
      <c r="A25" s="352"/>
      <c r="B25" s="354"/>
      <c r="C25" s="82" t="s">
        <v>6</v>
      </c>
      <c r="D25" s="83"/>
      <c r="E25" s="82" t="s">
        <v>6</v>
      </c>
      <c r="F25" s="83"/>
      <c r="G25" s="82" t="s">
        <v>6</v>
      </c>
      <c r="H25" s="83"/>
      <c r="I25" s="82" t="s">
        <v>6</v>
      </c>
      <c r="J25" s="83"/>
      <c r="K25" s="82" t="s">
        <v>6</v>
      </c>
      <c r="L25" s="83"/>
      <c r="M25" s="338"/>
      <c r="N25" s="338"/>
    </row>
    <row r="26" spans="1:14" ht="16.5" thickTop="1" thickBot="1">
      <c r="A26" s="351"/>
      <c r="B26" s="353"/>
      <c r="C26" s="80"/>
      <c r="D26" s="81" t="s">
        <v>6</v>
      </c>
      <c r="E26" s="80"/>
      <c r="F26" s="81" t="s">
        <v>6</v>
      </c>
      <c r="G26" s="80"/>
      <c r="H26" s="81" t="s">
        <v>6</v>
      </c>
      <c r="I26" s="80"/>
      <c r="J26" s="81" t="s">
        <v>6</v>
      </c>
      <c r="K26" s="80"/>
      <c r="L26" s="81" t="s">
        <v>6</v>
      </c>
      <c r="M26" s="353"/>
      <c r="N26" s="353"/>
    </row>
    <row r="27" spans="1:14" ht="16.5" thickTop="1" thickBot="1">
      <c r="A27" s="352"/>
      <c r="B27" s="354"/>
      <c r="C27" s="82" t="s">
        <v>6</v>
      </c>
      <c r="D27" s="83"/>
      <c r="E27" s="82" t="s">
        <v>6</v>
      </c>
      <c r="F27" s="83"/>
      <c r="G27" s="82" t="s">
        <v>6</v>
      </c>
      <c r="H27" s="83"/>
      <c r="I27" s="82" t="s">
        <v>6</v>
      </c>
      <c r="J27" s="83"/>
      <c r="K27" s="82" t="s">
        <v>6</v>
      </c>
      <c r="L27" s="83"/>
      <c r="M27" s="338"/>
      <c r="N27" s="338"/>
    </row>
    <row r="28" spans="1:14" ht="16.5" thickTop="1" thickBot="1">
      <c r="A28" s="351"/>
      <c r="B28" s="353"/>
      <c r="C28" s="80"/>
      <c r="D28" s="81" t="s">
        <v>6</v>
      </c>
      <c r="E28" s="80"/>
      <c r="F28" s="81" t="s">
        <v>6</v>
      </c>
      <c r="G28" s="80"/>
      <c r="H28" s="81" t="s">
        <v>6</v>
      </c>
      <c r="I28" s="80"/>
      <c r="J28" s="81" t="s">
        <v>6</v>
      </c>
      <c r="K28" s="80"/>
      <c r="L28" s="81" t="s">
        <v>6</v>
      </c>
      <c r="M28" s="353"/>
      <c r="N28" s="353"/>
    </row>
    <row r="29" spans="1:14" ht="16.5" thickTop="1" thickBot="1">
      <c r="A29" s="352"/>
      <c r="B29" s="354"/>
      <c r="C29" s="82" t="s">
        <v>6</v>
      </c>
      <c r="D29" s="83"/>
      <c r="E29" s="82" t="s">
        <v>6</v>
      </c>
      <c r="F29" s="83"/>
      <c r="G29" s="82" t="s">
        <v>6</v>
      </c>
      <c r="H29" s="83"/>
      <c r="I29" s="82" t="s">
        <v>6</v>
      </c>
      <c r="J29" s="83"/>
      <c r="K29" s="82" t="s">
        <v>6</v>
      </c>
      <c r="L29" s="83"/>
      <c r="M29" s="338"/>
      <c r="N29" s="338"/>
    </row>
    <row r="30" spans="1:14" ht="16.5" thickTop="1" thickBot="1">
      <c r="A30" s="351"/>
      <c r="B30" s="353"/>
      <c r="C30" s="80"/>
      <c r="D30" s="81" t="s">
        <v>6</v>
      </c>
      <c r="E30" s="80"/>
      <c r="F30" s="81" t="s">
        <v>6</v>
      </c>
      <c r="G30" s="80"/>
      <c r="H30" s="81" t="s">
        <v>6</v>
      </c>
      <c r="I30" s="80"/>
      <c r="J30" s="85" t="s">
        <v>6</v>
      </c>
      <c r="K30" s="80"/>
      <c r="L30" s="81" t="s">
        <v>6</v>
      </c>
      <c r="M30" s="353"/>
      <c r="N30" s="353"/>
    </row>
    <row r="31" spans="1:14" ht="16.5" thickTop="1" thickBot="1">
      <c r="A31" s="352"/>
      <c r="B31" s="354"/>
      <c r="C31" s="82" t="s">
        <v>6</v>
      </c>
      <c r="D31" s="83"/>
      <c r="E31" s="82" t="s">
        <v>6</v>
      </c>
      <c r="F31" s="83"/>
      <c r="G31" s="82" t="s">
        <v>6</v>
      </c>
      <c r="H31" s="83"/>
      <c r="I31" s="82" t="s">
        <v>6</v>
      </c>
      <c r="J31" s="83"/>
      <c r="K31" s="82" t="s">
        <v>6</v>
      </c>
      <c r="L31" s="83"/>
      <c r="M31" s="338"/>
      <c r="N31" s="338"/>
    </row>
    <row r="32" spans="1:14" ht="16.5" thickTop="1" thickBot="1">
      <c r="A32" s="351"/>
      <c r="B32" s="353"/>
      <c r="C32" s="80"/>
      <c r="D32" s="81" t="s">
        <v>6</v>
      </c>
      <c r="E32" s="80"/>
      <c r="F32" s="81" t="s">
        <v>6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 t="s">
        <v>6</v>
      </c>
      <c r="D33" s="83"/>
      <c r="E33" s="82" t="s">
        <v>6</v>
      </c>
      <c r="F33" s="83"/>
      <c r="G33" s="82" t="s">
        <v>6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9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7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V47"/>
  <sheetViews>
    <sheetView topLeftCell="A9" workbookViewId="0">
      <selection activeCell="P19" sqref="P19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22" ht="51">
      <c r="A1" s="47" t="s">
        <v>195</v>
      </c>
      <c r="B1" s="48"/>
      <c r="C1" s="291" t="s">
        <v>196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22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22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22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22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22" ht="32.25" customHeight="1" thickTop="1">
      <c r="A6" s="298" t="s">
        <v>204</v>
      </c>
      <c r="B6" s="300"/>
      <c r="C6" s="302">
        <v>6</v>
      </c>
      <c r="D6" s="303"/>
      <c r="E6" s="303">
        <v>6</v>
      </c>
      <c r="F6" s="303"/>
      <c r="G6" s="303">
        <v>5</v>
      </c>
      <c r="H6" s="303"/>
      <c r="I6" s="305"/>
      <c r="J6" s="305"/>
      <c r="K6" s="307"/>
      <c r="L6" s="307"/>
      <c r="M6" s="309"/>
      <c r="N6" s="300"/>
      <c r="P6" s="49" t="s">
        <v>229</v>
      </c>
    </row>
    <row r="7" spans="1:22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  <c r="V7" s="98"/>
    </row>
    <row r="8" spans="1:22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22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22" ht="16.5" thickTop="1" thickBot="1">
      <c r="A10" s="317" t="s">
        <v>248</v>
      </c>
      <c r="B10" s="319">
        <v>428</v>
      </c>
      <c r="C10" s="55"/>
      <c r="D10" s="56">
        <v>3</v>
      </c>
      <c r="E10" s="55"/>
      <c r="F10" s="56">
        <v>4</v>
      </c>
      <c r="G10" s="55"/>
      <c r="H10" s="56">
        <v>3</v>
      </c>
      <c r="I10" s="55"/>
      <c r="J10" s="56" t="s">
        <v>6</v>
      </c>
      <c r="K10" s="55"/>
      <c r="L10" s="56" t="s">
        <v>6</v>
      </c>
      <c r="M10" s="319">
        <f>SUM(C11+E11+G11+I11+K11)</f>
        <v>4</v>
      </c>
      <c r="N10" s="319"/>
    </row>
    <row r="11" spans="1:22" ht="15" customHeight="1" thickTop="1" thickBot="1">
      <c r="A11" s="318"/>
      <c r="B11" s="320"/>
      <c r="C11" s="57">
        <v>2</v>
      </c>
      <c r="D11" s="58"/>
      <c r="E11" s="57">
        <v>1</v>
      </c>
      <c r="F11" s="58"/>
      <c r="G11" s="57">
        <v>1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22" ht="16.5" thickTop="1" thickBot="1">
      <c r="A12" s="317" t="s">
        <v>230</v>
      </c>
      <c r="B12" s="319">
        <v>455</v>
      </c>
      <c r="C12" s="55"/>
      <c r="D12" s="56">
        <v>5</v>
      </c>
      <c r="E12" s="55"/>
      <c r="F12" s="56">
        <v>6</v>
      </c>
      <c r="G12" s="55"/>
      <c r="H12" s="56">
        <v>4</v>
      </c>
      <c r="I12" s="55"/>
      <c r="J12" s="56" t="s">
        <v>6</v>
      </c>
      <c r="K12" s="55"/>
      <c r="L12" s="56" t="s">
        <v>6</v>
      </c>
      <c r="M12" s="319">
        <f t="shared" ref="M12" si="0">SUM(C13+E13+G13+I13+K13)</f>
        <v>0</v>
      </c>
      <c r="N12" s="319"/>
    </row>
    <row r="13" spans="1:22" ht="16.5" thickTop="1" thickBot="1">
      <c r="A13" s="318"/>
      <c r="B13" s="320"/>
      <c r="C13" s="57">
        <v>0</v>
      </c>
      <c r="D13" s="58"/>
      <c r="E13" s="57">
        <v>0</v>
      </c>
      <c r="F13" s="58"/>
      <c r="G13" s="57">
        <v>0</v>
      </c>
      <c r="H13" s="58"/>
      <c r="I13" s="57">
        <v>0</v>
      </c>
      <c r="J13" s="58"/>
      <c r="K13" s="57">
        <v>0</v>
      </c>
      <c r="L13" s="58"/>
      <c r="M13" s="304"/>
      <c r="N13" s="304"/>
    </row>
    <row r="14" spans="1:22" ht="16.5" thickTop="1" thickBot="1">
      <c r="A14" s="317" t="s">
        <v>249</v>
      </c>
      <c r="B14" s="319">
        <v>482</v>
      </c>
      <c r="C14" s="55"/>
      <c r="D14" s="56">
        <v>1</v>
      </c>
      <c r="E14" s="55"/>
      <c r="F14" s="56">
        <v>1</v>
      </c>
      <c r="G14" s="55"/>
      <c r="H14" s="56">
        <v>1</v>
      </c>
      <c r="I14" s="55"/>
      <c r="J14" s="56" t="s">
        <v>6</v>
      </c>
      <c r="K14" s="55"/>
      <c r="L14" s="56" t="s">
        <v>6</v>
      </c>
      <c r="M14" s="319">
        <f t="shared" ref="M14" si="1">SUM(C15+E15+G15+I15+K15)</f>
        <v>11</v>
      </c>
      <c r="N14" s="319" t="s">
        <v>238</v>
      </c>
    </row>
    <row r="15" spans="1:22" ht="16.5" thickTop="1" thickBot="1">
      <c r="A15" s="318"/>
      <c r="B15" s="320"/>
      <c r="C15" s="57">
        <v>4</v>
      </c>
      <c r="D15" s="58"/>
      <c r="E15" s="57">
        <v>4</v>
      </c>
      <c r="F15" s="58"/>
      <c r="G15" s="57">
        <v>3</v>
      </c>
      <c r="H15" s="58"/>
      <c r="I15" s="57">
        <v>0</v>
      </c>
      <c r="J15" s="58"/>
      <c r="K15" s="57">
        <v>0</v>
      </c>
      <c r="L15" s="58"/>
      <c r="M15" s="304"/>
      <c r="N15" s="304"/>
    </row>
    <row r="16" spans="1:22" ht="16.5" thickTop="1" thickBot="1">
      <c r="A16" s="317" t="s">
        <v>194</v>
      </c>
      <c r="B16" s="319">
        <v>483</v>
      </c>
      <c r="C16" s="55"/>
      <c r="D16" s="56">
        <v>4</v>
      </c>
      <c r="E16" s="55"/>
      <c r="F16" s="56">
        <v>5</v>
      </c>
      <c r="G16" s="55"/>
      <c r="H16" s="56">
        <v>2</v>
      </c>
      <c r="I16" s="55"/>
      <c r="J16" s="56" t="s">
        <v>6</v>
      </c>
      <c r="K16" s="55"/>
      <c r="L16" s="59" t="s">
        <v>6</v>
      </c>
      <c r="M16" s="319">
        <f t="shared" ref="M16" si="2">SUM(C17+E17+G17+I17+K17)</f>
        <v>3</v>
      </c>
      <c r="N16" s="319"/>
    </row>
    <row r="17" spans="1:14" ht="16.5" thickTop="1" thickBot="1">
      <c r="A17" s="318"/>
      <c r="B17" s="320"/>
      <c r="C17" s="57">
        <v>1</v>
      </c>
      <c r="D17" s="58"/>
      <c r="E17" s="57">
        <v>0</v>
      </c>
      <c r="F17" s="58"/>
      <c r="G17" s="57">
        <v>2</v>
      </c>
      <c r="H17" s="58"/>
      <c r="I17" s="57">
        <v>0</v>
      </c>
      <c r="J17" s="58"/>
      <c r="K17" s="57">
        <v>0</v>
      </c>
      <c r="L17" s="58"/>
      <c r="M17" s="304"/>
      <c r="N17" s="304"/>
    </row>
    <row r="18" spans="1:14" ht="16.5" thickTop="1" thickBot="1">
      <c r="A18" s="317" t="s">
        <v>231</v>
      </c>
      <c r="B18" s="319">
        <v>484</v>
      </c>
      <c r="C18" s="55"/>
      <c r="D18" s="56">
        <v>2</v>
      </c>
      <c r="E18" s="55"/>
      <c r="F18" s="56">
        <v>3</v>
      </c>
      <c r="G18" s="55"/>
      <c r="H18" s="56">
        <v>5</v>
      </c>
      <c r="I18" s="55"/>
      <c r="J18" s="56" t="s">
        <v>6</v>
      </c>
      <c r="K18" s="55"/>
      <c r="L18" s="56" t="s">
        <v>6</v>
      </c>
      <c r="M18" s="319">
        <f t="shared" ref="M18" si="3">SUM(C19+E19+G19+I19+K19)</f>
        <v>5</v>
      </c>
      <c r="N18" s="319" t="s">
        <v>236</v>
      </c>
    </row>
    <row r="19" spans="1:14" ht="16.5" thickTop="1" thickBot="1">
      <c r="A19" s="318"/>
      <c r="B19" s="320"/>
      <c r="C19" s="57">
        <v>3</v>
      </c>
      <c r="D19" s="58"/>
      <c r="E19" s="57">
        <v>2</v>
      </c>
      <c r="F19" s="58"/>
      <c r="G19" s="57">
        <v>0</v>
      </c>
      <c r="H19" s="58"/>
      <c r="I19" s="57">
        <v>0</v>
      </c>
      <c r="J19" s="58"/>
      <c r="K19" s="57">
        <v>0</v>
      </c>
      <c r="L19" s="58"/>
      <c r="M19" s="304"/>
      <c r="N19" s="304"/>
    </row>
    <row r="20" spans="1:14" ht="16.5" thickTop="1" thickBot="1">
      <c r="A20" s="317" t="s">
        <v>250</v>
      </c>
      <c r="B20" s="319">
        <v>486</v>
      </c>
      <c r="C20" s="55"/>
      <c r="D20" s="56" t="s">
        <v>6</v>
      </c>
      <c r="E20" s="55"/>
      <c r="F20" s="56" t="s">
        <v>6</v>
      </c>
      <c r="G20" s="55"/>
      <c r="H20" s="56" t="s">
        <v>6</v>
      </c>
      <c r="I20" s="55"/>
      <c r="J20" s="56" t="s">
        <v>6</v>
      </c>
      <c r="K20" s="55"/>
      <c r="L20" s="56" t="s">
        <v>6</v>
      </c>
      <c r="M20" s="319">
        <f t="shared" ref="M20" si="4">SUM(C21+E21+G21+I21+K21)</f>
        <v>0</v>
      </c>
      <c r="N20" s="319"/>
    </row>
    <row r="21" spans="1:14" ht="16.5" thickTop="1" thickBot="1">
      <c r="A21" s="318"/>
      <c r="B21" s="320"/>
      <c r="C21" s="57">
        <v>0</v>
      </c>
      <c r="D21" s="58"/>
      <c r="E21" s="57">
        <v>0</v>
      </c>
      <c r="F21" s="58"/>
      <c r="G21" s="57">
        <v>0</v>
      </c>
      <c r="H21" s="58"/>
      <c r="I21" s="57">
        <v>0</v>
      </c>
      <c r="J21" s="58"/>
      <c r="K21" s="57">
        <v>0</v>
      </c>
      <c r="L21" s="58"/>
      <c r="M21" s="304"/>
      <c r="N21" s="304"/>
    </row>
    <row r="22" spans="1:14" ht="16.5" thickTop="1" thickBot="1">
      <c r="A22" s="317" t="s">
        <v>234</v>
      </c>
      <c r="B22" s="319">
        <v>520</v>
      </c>
      <c r="C22" s="55"/>
      <c r="D22" s="56">
        <v>6</v>
      </c>
      <c r="E22" s="55"/>
      <c r="F22" s="56">
        <v>2</v>
      </c>
      <c r="G22" s="55"/>
      <c r="H22" s="56" t="s">
        <v>6</v>
      </c>
      <c r="I22" s="55"/>
      <c r="J22" s="56" t="s">
        <v>6</v>
      </c>
      <c r="K22" s="55"/>
      <c r="L22" s="60" t="s">
        <v>6</v>
      </c>
      <c r="M22" s="319">
        <f t="shared" ref="M22" si="5">SUM(C23+E23+G23+I23+K23)</f>
        <v>3</v>
      </c>
      <c r="N22" s="319"/>
    </row>
    <row r="23" spans="1:14" ht="16.5" thickTop="1" thickBot="1">
      <c r="A23" s="318"/>
      <c r="B23" s="320"/>
      <c r="C23" s="57">
        <v>0</v>
      </c>
      <c r="D23" s="58"/>
      <c r="E23" s="57">
        <v>3</v>
      </c>
      <c r="F23" s="58"/>
      <c r="G23" s="57">
        <v>0</v>
      </c>
      <c r="H23" s="58"/>
      <c r="I23" s="57">
        <v>0</v>
      </c>
      <c r="J23" s="58"/>
      <c r="K23" s="57">
        <v>0</v>
      </c>
      <c r="L23" s="58"/>
      <c r="M23" s="304"/>
      <c r="N23" s="304"/>
    </row>
    <row r="24" spans="1:14" ht="16.5" thickTop="1" thickBot="1">
      <c r="A24" s="317"/>
      <c r="B24" s="319"/>
      <c r="C24" s="55"/>
      <c r="D24" s="60" t="s">
        <v>6</v>
      </c>
      <c r="E24" s="55"/>
      <c r="F24" s="56" t="s">
        <v>6</v>
      </c>
      <c r="G24" s="55"/>
      <c r="H24" s="56" t="s">
        <v>6</v>
      </c>
      <c r="I24" s="55"/>
      <c r="J24" s="56" t="s">
        <v>6</v>
      </c>
      <c r="K24" s="55"/>
      <c r="L24" s="56" t="s">
        <v>6</v>
      </c>
      <c r="M24" s="319"/>
      <c r="N24" s="319"/>
    </row>
    <row r="25" spans="1:14" ht="16.5" thickTop="1" thickBot="1">
      <c r="A25" s="318"/>
      <c r="B25" s="320"/>
      <c r="C25" s="57" t="s">
        <v>6</v>
      </c>
      <c r="D25" s="58"/>
      <c r="E25" s="57" t="s">
        <v>6</v>
      </c>
      <c r="F25" s="58"/>
      <c r="G25" s="57" t="s">
        <v>6</v>
      </c>
      <c r="H25" s="58"/>
      <c r="I25" s="57" t="s">
        <v>6</v>
      </c>
      <c r="J25" s="58"/>
      <c r="K25" s="57" t="s">
        <v>6</v>
      </c>
      <c r="L25" s="58"/>
      <c r="M25" s="304"/>
      <c r="N25" s="304"/>
    </row>
    <row r="26" spans="1:14" ht="16.5" thickTop="1" thickBot="1">
      <c r="A26" s="317"/>
      <c r="B26" s="319"/>
      <c r="C26" s="55"/>
      <c r="D26" s="56" t="s">
        <v>6</v>
      </c>
      <c r="E26" s="55"/>
      <c r="F26" s="56" t="s">
        <v>6</v>
      </c>
      <c r="G26" s="55"/>
      <c r="H26" s="56" t="s">
        <v>6</v>
      </c>
      <c r="I26" s="55"/>
      <c r="J26" s="56" t="s">
        <v>6</v>
      </c>
      <c r="K26" s="55"/>
      <c r="L26" s="56" t="s">
        <v>6</v>
      </c>
      <c r="M26" s="319"/>
      <c r="N26" s="319"/>
    </row>
    <row r="27" spans="1:14" ht="16.5" thickTop="1" thickBot="1">
      <c r="A27" s="318"/>
      <c r="B27" s="320"/>
      <c r="C27" s="57" t="s">
        <v>6</v>
      </c>
      <c r="D27" s="58"/>
      <c r="E27" s="57" t="s">
        <v>6</v>
      </c>
      <c r="F27" s="58"/>
      <c r="G27" s="57" t="s">
        <v>6</v>
      </c>
      <c r="H27" s="58"/>
      <c r="I27" s="57" t="s">
        <v>6</v>
      </c>
      <c r="J27" s="58"/>
      <c r="K27" s="57" t="s">
        <v>6</v>
      </c>
      <c r="L27" s="58"/>
      <c r="M27" s="304"/>
      <c r="N27" s="304"/>
    </row>
    <row r="28" spans="1:14" ht="16.5" thickTop="1" thickBot="1">
      <c r="A28" s="317"/>
      <c r="B28" s="319"/>
      <c r="C28" s="55"/>
      <c r="D28" s="56" t="s">
        <v>6</v>
      </c>
      <c r="E28" s="55"/>
      <c r="F28" s="56" t="s">
        <v>6</v>
      </c>
      <c r="G28" s="55"/>
      <c r="H28" s="56" t="s">
        <v>6</v>
      </c>
      <c r="I28" s="55"/>
      <c r="J28" s="56" t="s">
        <v>6</v>
      </c>
      <c r="K28" s="55"/>
      <c r="L28" s="56" t="s">
        <v>6</v>
      </c>
      <c r="M28" s="319"/>
      <c r="N28" s="319"/>
    </row>
    <row r="29" spans="1:14" ht="16.5" thickTop="1" thickBot="1">
      <c r="A29" s="318"/>
      <c r="B29" s="320"/>
      <c r="C29" s="57" t="s">
        <v>6</v>
      </c>
      <c r="D29" s="58"/>
      <c r="E29" s="57" t="s">
        <v>6</v>
      </c>
      <c r="F29" s="58"/>
      <c r="G29" s="57" t="s">
        <v>6</v>
      </c>
      <c r="H29" s="58"/>
      <c r="I29" s="57" t="s">
        <v>6</v>
      </c>
      <c r="J29" s="58"/>
      <c r="K29" s="57" t="s">
        <v>6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7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72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9" workbookViewId="0">
      <selection activeCell="R22" sqref="R22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246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6</v>
      </c>
      <c r="D6" s="337"/>
      <c r="E6" s="337">
        <v>6</v>
      </c>
      <c r="F6" s="337"/>
      <c r="G6" s="337">
        <v>5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51" t="s">
        <v>251</v>
      </c>
      <c r="B10" s="353">
        <v>428</v>
      </c>
      <c r="C10" s="80"/>
      <c r="D10" s="81">
        <v>4</v>
      </c>
      <c r="E10" s="80"/>
      <c r="F10" s="81">
        <v>2</v>
      </c>
      <c r="G10" s="80"/>
      <c r="H10" s="81">
        <v>5</v>
      </c>
      <c r="I10" s="80"/>
      <c r="J10" s="81" t="s">
        <v>6</v>
      </c>
      <c r="K10" s="80"/>
      <c r="L10" s="81" t="s">
        <v>6</v>
      </c>
      <c r="M10" s="353">
        <f>SUM(C11+E11+G11+I11+K11)</f>
        <v>4</v>
      </c>
      <c r="N10" s="353"/>
    </row>
    <row r="11" spans="1:14" ht="15" customHeight="1" thickTop="1" thickBot="1">
      <c r="A11" s="352"/>
      <c r="B11" s="354"/>
      <c r="C11" s="82">
        <v>1</v>
      </c>
      <c r="D11" s="83"/>
      <c r="E11" s="82">
        <v>3</v>
      </c>
      <c r="F11" s="83"/>
      <c r="G11" s="82">
        <v>0</v>
      </c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 t="s">
        <v>252</v>
      </c>
      <c r="B12" s="353">
        <v>455</v>
      </c>
      <c r="C12" s="80"/>
      <c r="D12" s="81">
        <v>2</v>
      </c>
      <c r="E12" s="80"/>
      <c r="F12" s="81">
        <v>4</v>
      </c>
      <c r="G12" s="80"/>
      <c r="H12" s="81">
        <v>4</v>
      </c>
      <c r="I12" s="80"/>
      <c r="J12" s="81" t="s">
        <v>6</v>
      </c>
      <c r="K12" s="80"/>
      <c r="L12" s="81" t="s">
        <v>6</v>
      </c>
      <c r="M12" s="353">
        <f t="shared" ref="M12" si="0">SUM(C13+E13+G13+I13+K13)</f>
        <v>4</v>
      </c>
      <c r="N12" s="353"/>
    </row>
    <row r="13" spans="1:14" ht="16.5" thickTop="1" thickBot="1">
      <c r="A13" s="352"/>
      <c r="B13" s="354"/>
      <c r="C13" s="82">
        <v>3</v>
      </c>
      <c r="D13" s="83"/>
      <c r="E13" s="82">
        <v>1</v>
      </c>
      <c r="F13" s="83"/>
      <c r="G13" s="82">
        <v>0</v>
      </c>
      <c r="H13" s="83"/>
      <c r="I13" s="82">
        <v>0</v>
      </c>
      <c r="J13" s="83"/>
      <c r="K13" s="82">
        <v>0</v>
      </c>
      <c r="L13" s="83"/>
      <c r="M13" s="338"/>
      <c r="N13" s="338"/>
    </row>
    <row r="14" spans="1:14" ht="16.5" thickTop="1" thickBot="1">
      <c r="A14" s="351" t="s">
        <v>249</v>
      </c>
      <c r="B14" s="353">
        <v>482</v>
      </c>
      <c r="C14" s="80"/>
      <c r="D14" s="81">
        <v>1</v>
      </c>
      <c r="E14" s="80"/>
      <c r="F14" s="81">
        <v>1</v>
      </c>
      <c r="G14" s="80"/>
      <c r="H14" s="81">
        <v>1</v>
      </c>
      <c r="I14" s="80"/>
      <c r="J14" s="81" t="s">
        <v>6</v>
      </c>
      <c r="K14" s="80"/>
      <c r="L14" s="81" t="s">
        <v>6</v>
      </c>
      <c r="M14" s="353">
        <f t="shared" ref="M14" si="1">SUM(C15+E15+G15+I15+K15)</f>
        <v>11</v>
      </c>
      <c r="N14" s="353" t="s">
        <v>238</v>
      </c>
    </row>
    <row r="15" spans="1:14" ht="16.5" thickTop="1" thickBot="1">
      <c r="A15" s="352"/>
      <c r="B15" s="354"/>
      <c r="C15" s="82">
        <v>4</v>
      </c>
      <c r="D15" s="83"/>
      <c r="E15" s="82">
        <v>4</v>
      </c>
      <c r="F15" s="83"/>
      <c r="G15" s="82">
        <v>3</v>
      </c>
      <c r="H15" s="83"/>
      <c r="I15" s="82">
        <v>0</v>
      </c>
      <c r="J15" s="83"/>
      <c r="K15" s="82">
        <v>0</v>
      </c>
      <c r="L15" s="83"/>
      <c r="M15" s="338"/>
      <c r="N15" s="338"/>
    </row>
    <row r="16" spans="1:14" ht="16.5" thickTop="1" thickBot="1">
      <c r="A16" s="351" t="s">
        <v>194</v>
      </c>
      <c r="B16" s="353">
        <v>483</v>
      </c>
      <c r="C16" s="80"/>
      <c r="D16" s="81">
        <v>3</v>
      </c>
      <c r="E16" s="80"/>
      <c r="F16" s="81">
        <v>3</v>
      </c>
      <c r="G16" s="80"/>
      <c r="H16" s="81">
        <v>2</v>
      </c>
      <c r="I16" s="80"/>
      <c r="J16" s="81" t="s">
        <v>6</v>
      </c>
      <c r="K16" s="80"/>
      <c r="L16" s="84" t="s">
        <v>6</v>
      </c>
      <c r="M16" s="353">
        <f t="shared" ref="M16" si="2">SUM(C17+E17+G17+I17+K17)</f>
        <v>6</v>
      </c>
      <c r="N16" s="353" t="s">
        <v>236</v>
      </c>
    </row>
    <row r="17" spans="1:14" ht="16.5" thickTop="1" thickBot="1">
      <c r="A17" s="352"/>
      <c r="B17" s="354"/>
      <c r="C17" s="82">
        <v>2</v>
      </c>
      <c r="D17" s="83"/>
      <c r="E17" s="82">
        <v>2</v>
      </c>
      <c r="F17" s="83"/>
      <c r="G17" s="82">
        <v>2</v>
      </c>
      <c r="H17" s="83"/>
      <c r="I17" s="82">
        <v>0</v>
      </c>
      <c r="J17" s="83"/>
      <c r="K17" s="82">
        <v>0</v>
      </c>
      <c r="L17" s="83"/>
      <c r="M17" s="338"/>
      <c r="N17" s="338"/>
    </row>
    <row r="18" spans="1:14" ht="16.5" thickTop="1" thickBot="1">
      <c r="A18" s="351" t="s">
        <v>231</v>
      </c>
      <c r="B18" s="353">
        <v>484</v>
      </c>
      <c r="C18" s="80"/>
      <c r="D18" s="81">
        <v>5</v>
      </c>
      <c r="E18" s="80"/>
      <c r="F18" s="81">
        <v>5</v>
      </c>
      <c r="G18" s="80"/>
      <c r="H18" s="81">
        <v>3</v>
      </c>
      <c r="I18" s="80"/>
      <c r="J18" s="81" t="s">
        <v>6</v>
      </c>
      <c r="K18" s="80"/>
      <c r="L18" s="81" t="s">
        <v>6</v>
      </c>
      <c r="M18" s="353">
        <f t="shared" ref="M18" si="3">SUM(C19+E19+G19+I19+K19)</f>
        <v>1</v>
      </c>
      <c r="N18" s="353"/>
    </row>
    <row r="19" spans="1:14" ht="16.5" thickTop="1" thickBot="1">
      <c r="A19" s="352"/>
      <c r="B19" s="354"/>
      <c r="C19" s="82">
        <v>0</v>
      </c>
      <c r="D19" s="83"/>
      <c r="E19" s="82">
        <v>0</v>
      </c>
      <c r="F19" s="83"/>
      <c r="G19" s="82">
        <v>1</v>
      </c>
      <c r="H19" s="83"/>
      <c r="I19" s="82">
        <v>0</v>
      </c>
      <c r="J19" s="83"/>
      <c r="K19" s="82">
        <v>0</v>
      </c>
      <c r="L19" s="83"/>
      <c r="M19" s="338"/>
      <c r="N19" s="338"/>
    </row>
    <row r="20" spans="1:14" ht="16.5" thickTop="1" thickBot="1">
      <c r="A20" s="351" t="s">
        <v>253</v>
      </c>
      <c r="B20" s="353">
        <v>485</v>
      </c>
      <c r="C20" s="80"/>
      <c r="D20" s="81" t="s">
        <v>6</v>
      </c>
      <c r="E20" s="80"/>
      <c r="F20" s="81" t="s">
        <v>6</v>
      </c>
      <c r="G20" s="80"/>
      <c r="H20" s="81" t="s">
        <v>6</v>
      </c>
      <c r="I20" s="80"/>
      <c r="J20" s="81" t="s">
        <v>6</v>
      </c>
      <c r="K20" s="80"/>
      <c r="L20" s="81" t="s">
        <v>6</v>
      </c>
      <c r="M20" s="353">
        <f t="shared" ref="M20" si="4">SUM(C21+E21+G21+I21+K21)</f>
        <v>0</v>
      </c>
      <c r="N20" s="353"/>
    </row>
    <row r="21" spans="1:14" ht="16.5" thickTop="1" thickBot="1">
      <c r="A21" s="352"/>
      <c r="B21" s="354"/>
      <c r="C21" s="82">
        <v>0</v>
      </c>
      <c r="D21" s="83"/>
      <c r="E21" s="82">
        <v>0</v>
      </c>
      <c r="F21" s="83"/>
      <c r="G21" s="82">
        <v>0</v>
      </c>
      <c r="H21" s="83"/>
      <c r="I21" s="82">
        <v>0</v>
      </c>
      <c r="J21" s="83"/>
      <c r="K21" s="82">
        <v>0</v>
      </c>
      <c r="L21" s="83"/>
      <c r="M21" s="338"/>
      <c r="N21" s="338"/>
    </row>
    <row r="22" spans="1:14" ht="16.5" thickTop="1" thickBot="1">
      <c r="A22" s="351" t="s">
        <v>234</v>
      </c>
      <c r="B22" s="353">
        <v>520</v>
      </c>
      <c r="C22" s="80"/>
      <c r="D22" s="81">
        <v>6</v>
      </c>
      <c r="E22" s="80"/>
      <c r="F22" s="81">
        <v>6</v>
      </c>
      <c r="G22" s="80"/>
      <c r="H22" s="81" t="s">
        <v>6</v>
      </c>
      <c r="I22" s="80"/>
      <c r="J22" s="81" t="s">
        <v>6</v>
      </c>
      <c r="K22" s="80"/>
      <c r="L22" s="85" t="s">
        <v>6</v>
      </c>
      <c r="M22" s="353">
        <f t="shared" ref="M22" si="5">SUM(C23+E23+G23+I23+K23)</f>
        <v>0</v>
      </c>
      <c r="N22" s="353"/>
    </row>
    <row r="23" spans="1:14" ht="16.5" thickTop="1" thickBot="1">
      <c r="A23" s="352"/>
      <c r="B23" s="354"/>
      <c r="C23" s="82">
        <v>0</v>
      </c>
      <c r="D23" s="83"/>
      <c r="E23" s="82">
        <v>0</v>
      </c>
      <c r="F23" s="83"/>
      <c r="G23" s="82">
        <v>0</v>
      </c>
      <c r="H23" s="83"/>
      <c r="I23" s="82">
        <v>0</v>
      </c>
      <c r="J23" s="83"/>
      <c r="K23" s="82">
        <v>0</v>
      </c>
      <c r="L23" s="83"/>
      <c r="M23" s="338"/>
      <c r="N23" s="338"/>
    </row>
    <row r="24" spans="1:14" ht="16.5" thickTop="1" thickBot="1">
      <c r="A24" s="351"/>
      <c r="B24" s="353"/>
      <c r="C24" s="80"/>
      <c r="D24" s="85" t="s">
        <v>6</v>
      </c>
      <c r="E24" s="80"/>
      <c r="F24" s="81" t="s">
        <v>6</v>
      </c>
      <c r="G24" s="80"/>
      <c r="H24" s="81" t="s">
        <v>6</v>
      </c>
      <c r="I24" s="80"/>
      <c r="J24" s="81" t="s">
        <v>6</v>
      </c>
      <c r="K24" s="80"/>
      <c r="L24" s="81" t="s">
        <v>6</v>
      </c>
      <c r="M24" s="353"/>
      <c r="N24" s="353"/>
    </row>
    <row r="25" spans="1:14" ht="16.5" thickTop="1" thickBot="1">
      <c r="A25" s="352"/>
      <c r="B25" s="354"/>
      <c r="C25" s="82" t="s">
        <v>6</v>
      </c>
      <c r="D25" s="83"/>
      <c r="E25" s="82" t="s">
        <v>6</v>
      </c>
      <c r="F25" s="83"/>
      <c r="G25" s="82" t="s">
        <v>6</v>
      </c>
      <c r="H25" s="83"/>
      <c r="I25" s="82" t="s">
        <v>6</v>
      </c>
      <c r="J25" s="83"/>
      <c r="K25" s="82" t="s">
        <v>6</v>
      </c>
      <c r="L25" s="83"/>
      <c r="M25" s="338"/>
      <c r="N25" s="338"/>
    </row>
    <row r="26" spans="1:14" ht="16.5" thickTop="1" thickBot="1">
      <c r="A26" s="351"/>
      <c r="B26" s="353"/>
      <c r="C26" s="80"/>
      <c r="D26" s="81" t="s">
        <v>6</v>
      </c>
      <c r="E26" s="80"/>
      <c r="F26" s="81" t="s">
        <v>6</v>
      </c>
      <c r="G26" s="80"/>
      <c r="H26" s="81" t="s">
        <v>6</v>
      </c>
      <c r="I26" s="80"/>
      <c r="J26" s="81" t="s">
        <v>6</v>
      </c>
      <c r="K26" s="80"/>
      <c r="L26" s="81" t="s">
        <v>6</v>
      </c>
      <c r="M26" s="353"/>
      <c r="N26" s="353"/>
    </row>
    <row r="27" spans="1:14" ht="16.5" thickTop="1" thickBot="1">
      <c r="A27" s="352"/>
      <c r="B27" s="354"/>
      <c r="C27" s="82" t="s">
        <v>6</v>
      </c>
      <c r="D27" s="83"/>
      <c r="E27" s="82" t="s">
        <v>6</v>
      </c>
      <c r="F27" s="83"/>
      <c r="G27" s="82" t="s">
        <v>6</v>
      </c>
      <c r="H27" s="83"/>
      <c r="I27" s="82" t="s">
        <v>6</v>
      </c>
      <c r="J27" s="83"/>
      <c r="K27" s="82" t="s">
        <v>6</v>
      </c>
      <c r="L27" s="83"/>
      <c r="M27" s="338"/>
      <c r="N27" s="338"/>
    </row>
    <row r="28" spans="1:14" ht="16.5" thickTop="1" thickBot="1">
      <c r="A28" s="351"/>
      <c r="B28" s="353"/>
      <c r="C28" s="80"/>
      <c r="D28" s="81" t="s">
        <v>6</v>
      </c>
      <c r="E28" s="80"/>
      <c r="F28" s="81" t="s">
        <v>6</v>
      </c>
      <c r="G28" s="80"/>
      <c r="H28" s="81" t="s">
        <v>6</v>
      </c>
      <c r="I28" s="80"/>
      <c r="J28" s="81" t="s">
        <v>6</v>
      </c>
      <c r="K28" s="80"/>
      <c r="L28" s="81" t="s">
        <v>6</v>
      </c>
      <c r="M28" s="353"/>
      <c r="N28" s="353"/>
    </row>
    <row r="29" spans="1:14" ht="16.5" thickTop="1" thickBot="1">
      <c r="A29" s="352"/>
      <c r="B29" s="354"/>
      <c r="C29" s="82" t="s">
        <v>6</v>
      </c>
      <c r="D29" s="83"/>
      <c r="E29" s="82" t="s">
        <v>6</v>
      </c>
      <c r="F29" s="83"/>
      <c r="G29" s="82" t="s">
        <v>6</v>
      </c>
      <c r="H29" s="83"/>
      <c r="I29" s="82" t="s">
        <v>6</v>
      </c>
      <c r="J29" s="83"/>
      <c r="K29" s="82" t="s">
        <v>6</v>
      </c>
      <c r="L29" s="83"/>
      <c r="M29" s="338"/>
      <c r="N29" s="338"/>
    </row>
    <row r="30" spans="1:14" ht="16.5" thickTop="1" thickBot="1">
      <c r="A30" s="351"/>
      <c r="B30" s="353"/>
      <c r="C30" s="80"/>
      <c r="D30" s="81" t="s">
        <v>6</v>
      </c>
      <c r="E30" s="80"/>
      <c r="F30" s="81" t="s">
        <v>6</v>
      </c>
      <c r="G30" s="80"/>
      <c r="H30" s="81" t="s">
        <v>6</v>
      </c>
      <c r="I30" s="80"/>
      <c r="J30" s="85" t="s">
        <v>6</v>
      </c>
      <c r="K30" s="80"/>
      <c r="L30" s="81" t="s">
        <v>6</v>
      </c>
      <c r="M30" s="353"/>
      <c r="N30" s="353"/>
    </row>
    <row r="31" spans="1:14" ht="16.5" thickTop="1" thickBot="1">
      <c r="A31" s="352"/>
      <c r="B31" s="354"/>
      <c r="C31" s="82" t="s">
        <v>6</v>
      </c>
      <c r="D31" s="83"/>
      <c r="E31" s="82" t="s">
        <v>6</v>
      </c>
      <c r="F31" s="83"/>
      <c r="G31" s="82" t="s">
        <v>6</v>
      </c>
      <c r="H31" s="83"/>
      <c r="I31" s="82" t="s">
        <v>6</v>
      </c>
      <c r="J31" s="83"/>
      <c r="K31" s="82" t="s">
        <v>6</v>
      </c>
      <c r="L31" s="83"/>
      <c r="M31" s="338"/>
      <c r="N31" s="338"/>
    </row>
    <row r="32" spans="1:14" ht="16.5" thickTop="1" thickBot="1">
      <c r="A32" s="351"/>
      <c r="B32" s="353"/>
      <c r="C32" s="80"/>
      <c r="D32" s="81" t="s">
        <v>6</v>
      </c>
      <c r="E32" s="80"/>
      <c r="F32" s="81" t="s">
        <v>6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 t="s">
        <v>6</v>
      </c>
      <c r="D33" s="83"/>
      <c r="E33" s="82" t="s">
        <v>6</v>
      </c>
      <c r="F33" s="83"/>
      <c r="G33" s="82" t="s">
        <v>6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9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7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topLeftCell="A20" workbookViewId="0">
      <selection activeCell="B55" sqref="B55"/>
    </sheetView>
  </sheetViews>
  <sheetFormatPr defaultRowHeight="15"/>
  <cols>
    <col min="2" max="2" width="32.140625" customWidth="1"/>
    <col min="5" max="5" width="20" customWidth="1"/>
    <col min="6" max="6" width="10" customWidth="1"/>
  </cols>
  <sheetData>
    <row r="1" spans="1:11" ht="31.5">
      <c r="A1" s="289" t="s">
        <v>11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3" spans="1:11" ht="23.25">
      <c r="A3" s="290" t="s">
        <v>141</v>
      </c>
      <c r="B3" s="290"/>
      <c r="C3" s="290"/>
      <c r="D3" s="290"/>
      <c r="E3" s="1"/>
      <c r="F3" s="1"/>
      <c r="G3" s="1"/>
      <c r="H3" s="1"/>
      <c r="I3" s="1"/>
      <c r="J3" s="1"/>
      <c r="K3" s="1"/>
    </row>
    <row r="4" spans="1:11" ht="15.75" thickBot="1">
      <c r="C4" s="41"/>
      <c r="D4" s="41"/>
    </row>
    <row r="5" spans="1:11" ht="30.75" thickBot="1">
      <c r="A5" s="12" t="s">
        <v>24</v>
      </c>
      <c r="B5" s="12" t="s">
        <v>25</v>
      </c>
      <c r="C5" s="12" t="s">
        <v>1</v>
      </c>
      <c r="D5" s="12" t="s">
        <v>2</v>
      </c>
      <c r="E5" s="13" t="s">
        <v>3</v>
      </c>
      <c r="F5" s="25" t="s">
        <v>13</v>
      </c>
      <c r="G5" s="25" t="s">
        <v>14</v>
      </c>
      <c r="H5" s="25" t="s">
        <v>15</v>
      </c>
      <c r="I5" s="25" t="s">
        <v>4</v>
      </c>
      <c r="J5" s="25" t="s">
        <v>12</v>
      </c>
      <c r="K5" s="25" t="s">
        <v>5</v>
      </c>
    </row>
    <row r="6" spans="1:11">
      <c r="A6" s="23">
        <v>201</v>
      </c>
      <c r="B6" s="8" t="s">
        <v>427</v>
      </c>
      <c r="C6" s="15">
        <v>289791</v>
      </c>
      <c r="D6" s="8">
        <v>1011424</v>
      </c>
      <c r="E6" s="8" t="s">
        <v>287</v>
      </c>
      <c r="F6" s="23">
        <v>43</v>
      </c>
      <c r="G6" s="23">
        <v>59</v>
      </c>
      <c r="H6" s="23">
        <v>51</v>
      </c>
      <c r="I6" s="10">
        <f t="shared" ref="I6:I18" si="0">SUM(F6+G6+H6)</f>
        <v>153</v>
      </c>
      <c r="J6" s="2">
        <f t="shared" ref="J6:J18" si="1">SUM(I6/24)</f>
        <v>6.375</v>
      </c>
      <c r="K6" s="104"/>
    </row>
    <row r="7" spans="1:11">
      <c r="A7" s="3">
        <v>202</v>
      </c>
      <c r="B7" s="4" t="s">
        <v>289</v>
      </c>
      <c r="C7" s="14">
        <v>289265</v>
      </c>
      <c r="D7" s="14">
        <v>1011307</v>
      </c>
      <c r="E7" s="27" t="s">
        <v>287</v>
      </c>
      <c r="F7" s="23">
        <v>40</v>
      </c>
      <c r="G7" s="23">
        <v>50</v>
      </c>
      <c r="H7" s="23">
        <v>55</v>
      </c>
      <c r="I7" s="11">
        <f t="shared" si="0"/>
        <v>145</v>
      </c>
      <c r="J7" s="5">
        <f t="shared" si="1"/>
        <v>6.041666666666667</v>
      </c>
      <c r="K7" s="36" t="s">
        <v>6</v>
      </c>
    </row>
    <row r="8" spans="1:11">
      <c r="A8" s="23">
        <v>203</v>
      </c>
      <c r="B8" s="8" t="s">
        <v>290</v>
      </c>
      <c r="C8" s="15">
        <v>288025</v>
      </c>
      <c r="D8" s="15">
        <v>101112</v>
      </c>
      <c r="E8" s="33" t="s">
        <v>287</v>
      </c>
      <c r="F8" s="23">
        <v>50</v>
      </c>
      <c r="G8" s="23">
        <v>53</v>
      </c>
      <c r="H8" s="23">
        <v>49</v>
      </c>
      <c r="I8" s="11">
        <f t="shared" si="0"/>
        <v>152</v>
      </c>
      <c r="J8" s="5">
        <f t="shared" si="1"/>
        <v>6.333333333333333</v>
      </c>
      <c r="K8" s="4"/>
    </row>
    <row r="9" spans="1:11">
      <c r="A9" s="23">
        <v>204</v>
      </c>
      <c r="B9" s="8" t="s">
        <v>291</v>
      </c>
      <c r="C9" s="15">
        <v>290007</v>
      </c>
      <c r="D9" s="8">
        <v>1011425</v>
      </c>
      <c r="E9" s="33" t="s">
        <v>287</v>
      </c>
      <c r="F9" s="23">
        <v>28</v>
      </c>
      <c r="G9" s="23">
        <v>47</v>
      </c>
      <c r="H9" s="23">
        <v>47</v>
      </c>
      <c r="I9" s="11">
        <f t="shared" si="0"/>
        <v>122</v>
      </c>
      <c r="J9" s="5">
        <f t="shared" si="1"/>
        <v>5.083333333333333</v>
      </c>
      <c r="K9" s="4"/>
    </row>
    <row r="10" spans="1:11">
      <c r="A10" s="3">
        <v>205</v>
      </c>
      <c r="B10" s="4" t="s">
        <v>292</v>
      </c>
      <c r="C10" s="14">
        <v>286018</v>
      </c>
      <c r="D10" s="14">
        <v>1010811</v>
      </c>
      <c r="E10" s="4" t="s">
        <v>287</v>
      </c>
      <c r="F10" s="23">
        <v>41</v>
      </c>
      <c r="G10" s="23">
        <v>60</v>
      </c>
      <c r="H10" s="23">
        <v>41</v>
      </c>
      <c r="I10" s="11">
        <f t="shared" si="0"/>
        <v>142</v>
      </c>
      <c r="J10" s="5">
        <f t="shared" si="1"/>
        <v>5.916666666666667</v>
      </c>
      <c r="K10" s="4"/>
    </row>
    <row r="11" spans="1:11">
      <c r="A11" s="3">
        <v>207</v>
      </c>
      <c r="B11" s="4" t="s">
        <v>294</v>
      </c>
      <c r="C11" s="14">
        <v>287426</v>
      </c>
      <c r="D11" s="14">
        <v>1011062</v>
      </c>
      <c r="E11" s="27" t="s">
        <v>287</v>
      </c>
      <c r="F11" s="23">
        <v>48</v>
      </c>
      <c r="G11" s="23">
        <v>53</v>
      </c>
      <c r="H11" s="23">
        <v>55</v>
      </c>
      <c r="I11" s="11">
        <f t="shared" si="0"/>
        <v>156</v>
      </c>
      <c r="J11" s="5">
        <f t="shared" si="1"/>
        <v>6.5</v>
      </c>
      <c r="K11" s="4"/>
    </row>
    <row r="12" spans="1:11">
      <c r="A12" s="23">
        <v>230</v>
      </c>
      <c r="B12" s="8" t="s">
        <v>337</v>
      </c>
      <c r="C12" s="15">
        <v>289942</v>
      </c>
      <c r="D12" s="15"/>
      <c r="E12" s="8" t="s">
        <v>305</v>
      </c>
      <c r="F12" s="23">
        <v>33</v>
      </c>
      <c r="G12" s="23">
        <v>47</v>
      </c>
      <c r="H12" s="23">
        <v>42</v>
      </c>
      <c r="I12" s="11">
        <f t="shared" si="0"/>
        <v>122</v>
      </c>
      <c r="J12" s="5">
        <f t="shared" si="1"/>
        <v>5.083333333333333</v>
      </c>
      <c r="K12" s="4"/>
    </row>
    <row r="13" spans="1:11">
      <c r="A13" s="18">
        <v>241</v>
      </c>
      <c r="B13" s="19" t="s">
        <v>356</v>
      </c>
      <c r="C13" s="20">
        <v>286389</v>
      </c>
      <c r="D13" s="20">
        <v>1010366</v>
      </c>
      <c r="E13" s="19" t="s">
        <v>358</v>
      </c>
      <c r="F13" s="23">
        <v>55</v>
      </c>
      <c r="G13" s="23">
        <v>53</v>
      </c>
      <c r="H13" s="23">
        <v>62</v>
      </c>
      <c r="I13" s="11">
        <f t="shared" si="0"/>
        <v>170</v>
      </c>
      <c r="J13" s="5">
        <f t="shared" si="1"/>
        <v>7.083333333333333</v>
      </c>
      <c r="K13" s="112"/>
    </row>
    <row r="14" spans="1:11">
      <c r="A14" s="23">
        <v>242</v>
      </c>
      <c r="B14" s="8" t="s">
        <v>359</v>
      </c>
      <c r="C14" s="15">
        <v>290252</v>
      </c>
      <c r="D14" s="15">
        <v>1010367</v>
      </c>
      <c r="E14" s="8" t="s">
        <v>358</v>
      </c>
      <c r="F14" s="23">
        <v>59</v>
      </c>
      <c r="G14" s="23">
        <v>61</v>
      </c>
      <c r="H14" s="23">
        <v>51</v>
      </c>
      <c r="I14" s="11">
        <f t="shared" si="0"/>
        <v>171</v>
      </c>
      <c r="J14" s="5">
        <f t="shared" si="1"/>
        <v>7.125</v>
      </c>
      <c r="K14" s="102" t="s">
        <v>236</v>
      </c>
    </row>
    <row r="15" spans="1:11">
      <c r="A15" s="3">
        <v>243</v>
      </c>
      <c r="B15" s="4" t="s">
        <v>360</v>
      </c>
      <c r="C15" s="14">
        <v>290094</v>
      </c>
      <c r="D15" s="14">
        <v>1011457</v>
      </c>
      <c r="E15" s="27" t="s">
        <v>358</v>
      </c>
      <c r="F15" s="23">
        <v>39</v>
      </c>
      <c r="G15" s="23">
        <v>58</v>
      </c>
      <c r="H15" s="23">
        <v>43</v>
      </c>
      <c r="I15" s="11">
        <f t="shared" si="0"/>
        <v>140</v>
      </c>
      <c r="J15" s="5">
        <f t="shared" si="1"/>
        <v>5.833333333333333</v>
      </c>
      <c r="K15" s="4"/>
    </row>
    <row r="16" spans="1:11">
      <c r="A16" s="3">
        <v>247</v>
      </c>
      <c r="B16" s="4" t="s">
        <v>371</v>
      </c>
      <c r="C16" s="14">
        <v>289328</v>
      </c>
      <c r="D16" s="14"/>
      <c r="E16" s="4" t="s">
        <v>370</v>
      </c>
      <c r="F16" s="23">
        <v>48</v>
      </c>
      <c r="G16" s="23">
        <v>58</v>
      </c>
      <c r="H16" s="23">
        <v>56</v>
      </c>
      <c r="I16" s="11">
        <f t="shared" si="0"/>
        <v>162</v>
      </c>
      <c r="J16" s="5">
        <f t="shared" si="1"/>
        <v>6.75</v>
      </c>
      <c r="K16" s="4"/>
    </row>
    <row r="17" spans="1:11">
      <c r="A17" s="3">
        <v>248</v>
      </c>
      <c r="B17" s="4" t="s">
        <v>372</v>
      </c>
      <c r="C17" s="14">
        <v>287852</v>
      </c>
      <c r="D17" s="14">
        <v>1011456</v>
      </c>
      <c r="E17" s="4" t="s">
        <v>370</v>
      </c>
      <c r="F17" s="23">
        <v>56</v>
      </c>
      <c r="G17" s="23">
        <v>62</v>
      </c>
      <c r="H17" s="23">
        <v>54</v>
      </c>
      <c r="I17" s="11">
        <f t="shared" si="0"/>
        <v>172</v>
      </c>
      <c r="J17" s="5">
        <f t="shared" si="1"/>
        <v>7.166666666666667</v>
      </c>
      <c r="K17" s="45" t="s">
        <v>235</v>
      </c>
    </row>
    <row r="18" spans="1:11">
      <c r="A18" s="23">
        <v>281</v>
      </c>
      <c r="B18" s="8" t="s">
        <v>426</v>
      </c>
      <c r="C18" s="15">
        <v>289798</v>
      </c>
      <c r="D18" s="15">
        <v>1011438</v>
      </c>
      <c r="E18" s="8" t="s">
        <v>298</v>
      </c>
      <c r="F18" s="23">
        <v>37</v>
      </c>
      <c r="G18" s="23">
        <v>38</v>
      </c>
      <c r="H18" s="23">
        <v>50</v>
      </c>
      <c r="I18" s="11">
        <f t="shared" si="0"/>
        <v>125</v>
      </c>
      <c r="J18" s="5">
        <f t="shared" si="1"/>
        <v>5.208333333333333</v>
      </c>
      <c r="K18" s="4"/>
    </row>
    <row r="19" spans="1:11">
      <c r="A19" s="17"/>
      <c r="B19" s="16"/>
      <c r="C19" s="17"/>
      <c r="D19" s="17"/>
      <c r="E19" s="16"/>
      <c r="F19" s="22"/>
      <c r="G19" s="22"/>
      <c r="H19" s="22"/>
      <c r="I19" s="22"/>
      <c r="J19" s="21"/>
      <c r="K19" s="16"/>
    </row>
    <row r="21" spans="1:11" ht="23.25">
      <c r="A21" s="290" t="s">
        <v>139</v>
      </c>
      <c r="B21" s="290"/>
      <c r="C21" s="290"/>
      <c r="D21" s="290"/>
      <c r="E21" s="1"/>
      <c r="F21" s="1"/>
      <c r="G21" s="1"/>
      <c r="H21" s="1"/>
      <c r="I21" s="1"/>
      <c r="J21" s="1"/>
      <c r="K21" s="1"/>
    </row>
    <row r="22" spans="1:11" ht="15.75" thickBot="1">
      <c r="C22" s="41"/>
      <c r="D22" s="41"/>
    </row>
    <row r="23" spans="1:11" ht="30.75" thickBot="1">
      <c r="A23" s="12" t="s">
        <v>24</v>
      </c>
      <c r="B23" s="12" t="s">
        <v>25</v>
      </c>
      <c r="C23" s="12" t="s">
        <v>1</v>
      </c>
      <c r="D23" s="12" t="s">
        <v>2</v>
      </c>
      <c r="E23" s="13" t="s">
        <v>3</v>
      </c>
      <c r="F23" s="25" t="s">
        <v>19</v>
      </c>
      <c r="G23" s="25" t="s">
        <v>16</v>
      </c>
      <c r="H23" s="25" t="s">
        <v>20</v>
      </c>
      <c r="I23" s="25" t="s">
        <v>4</v>
      </c>
      <c r="J23" s="25" t="s">
        <v>18</v>
      </c>
      <c r="K23" s="25" t="s">
        <v>5</v>
      </c>
    </row>
    <row r="24" spans="1:11">
      <c r="A24" s="3">
        <v>200</v>
      </c>
      <c r="B24" s="4" t="s">
        <v>285</v>
      </c>
      <c r="C24" s="14">
        <v>283918</v>
      </c>
      <c r="D24" s="14">
        <v>1010839</v>
      </c>
      <c r="E24" s="33" t="s">
        <v>287</v>
      </c>
      <c r="F24" s="3">
        <v>60</v>
      </c>
      <c r="G24" s="3">
        <v>47</v>
      </c>
      <c r="H24" s="3">
        <v>65</v>
      </c>
      <c r="I24" s="11">
        <f t="shared" ref="I24:I31" si="2">SUM(F24+G24+H24)</f>
        <v>172</v>
      </c>
      <c r="J24" s="7">
        <f>SUM(I24/30)</f>
        <v>5.7333333333333334</v>
      </c>
      <c r="K24" s="45" t="s">
        <v>235</v>
      </c>
    </row>
    <row r="25" spans="1:11">
      <c r="A25" s="28">
        <v>212</v>
      </c>
      <c r="B25" s="27" t="s">
        <v>306</v>
      </c>
      <c r="C25" s="34">
        <v>28928</v>
      </c>
      <c r="D25" s="28">
        <v>1011180</v>
      </c>
      <c r="E25" s="27" t="s">
        <v>305</v>
      </c>
      <c r="F25" s="3">
        <v>51</v>
      </c>
      <c r="G25" s="3">
        <v>50</v>
      </c>
      <c r="H25" s="3">
        <v>66</v>
      </c>
      <c r="I25" s="11">
        <f t="shared" si="2"/>
        <v>167</v>
      </c>
      <c r="J25" s="7">
        <f t="shared" ref="J25:J31" si="3">SUM(I25/30)</f>
        <v>5.5666666666666664</v>
      </c>
      <c r="K25" s="102" t="s">
        <v>236</v>
      </c>
    </row>
    <row r="26" spans="1:11">
      <c r="A26" s="3">
        <v>213</v>
      </c>
      <c r="B26" s="4" t="s">
        <v>307</v>
      </c>
      <c r="C26" s="14">
        <v>280293</v>
      </c>
      <c r="D26" s="14">
        <v>1010152</v>
      </c>
      <c r="E26" s="4" t="s">
        <v>305</v>
      </c>
      <c r="F26" s="3">
        <v>46</v>
      </c>
      <c r="G26" s="3">
        <v>47</v>
      </c>
      <c r="H26" s="3">
        <v>64</v>
      </c>
      <c r="I26" s="11">
        <f t="shared" si="2"/>
        <v>157</v>
      </c>
      <c r="J26" s="7">
        <f t="shared" si="3"/>
        <v>5.2333333333333334</v>
      </c>
      <c r="K26" s="19" t="s">
        <v>6</v>
      </c>
    </row>
    <row r="27" spans="1:11">
      <c r="A27" s="18">
        <v>251</v>
      </c>
      <c r="B27" s="19" t="s">
        <v>375</v>
      </c>
      <c r="C27" s="20">
        <v>284791</v>
      </c>
      <c r="D27" s="20">
        <v>1010692</v>
      </c>
      <c r="E27" s="4" t="s">
        <v>370</v>
      </c>
      <c r="F27" s="3">
        <v>45</v>
      </c>
      <c r="G27" s="3">
        <v>60</v>
      </c>
      <c r="H27" s="3">
        <v>57</v>
      </c>
      <c r="I27" s="11">
        <f t="shared" si="2"/>
        <v>162</v>
      </c>
      <c r="J27" s="7">
        <f t="shared" si="3"/>
        <v>5.4</v>
      </c>
      <c r="K27" s="4"/>
    </row>
    <row r="28" spans="1:11">
      <c r="A28" s="31"/>
      <c r="B28" s="30"/>
      <c r="C28" s="100"/>
      <c r="D28" s="100"/>
      <c r="E28" s="30"/>
      <c r="F28" s="3">
        <v>0</v>
      </c>
      <c r="G28" s="3">
        <v>0</v>
      </c>
      <c r="H28" s="23">
        <v>0</v>
      </c>
      <c r="I28" s="11">
        <f t="shared" si="2"/>
        <v>0</v>
      </c>
      <c r="J28" s="7">
        <f t="shared" si="3"/>
        <v>0</v>
      </c>
      <c r="K28" s="4"/>
    </row>
    <row r="29" spans="1:11">
      <c r="A29" s="31"/>
      <c r="B29" s="30"/>
      <c r="C29" s="100"/>
      <c r="D29" s="100"/>
      <c r="E29" s="30"/>
      <c r="F29" s="18"/>
      <c r="G29" s="18"/>
      <c r="H29" s="31"/>
      <c r="I29" s="11">
        <f t="shared" si="2"/>
        <v>0</v>
      </c>
      <c r="J29" s="7">
        <f t="shared" si="3"/>
        <v>0</v>
      </c>
      <c r="K29" s="4"/>
    </row>
    <row r="30" spans="1:11">
      <c r="A30" s="18"/>
      <c r="B30" s="19"/>
      <c r="C30" s="20"/>
      <c r="D30" s="20"/>
      <c r="E30" s="19"/>
      <c r="F30" s="3">
        <v>0</v>
      </c>
      <c r="G30" s="3">
        <v>0</v>
      </c>
      <c r="H30" s="32">
        <v>0</v>
      </c>
      <c r="I30" s="11">
        <f t="shared" si="2"/>
        <v>0</v>
      </c>
      <c r="J30" s="7">
        <f t="shared" si="3"/>
        <v>0</v>
      </c>
      <c r="K30" s="4"/>
    </row>
    <row r="31" spans="1:11">
      <c r="A31" s="18"/>
      <c r="B31" s="19"/>
      <c r="C31" s="18"/>
      <c r="D31" s="18"/>
      <c r="E31" s="19"/>
      <c r="F31" s="11"/>
      <c r="G31" s="46"/>
      <c r="H31" s="3"/>
      <c r="I31" s="11">
        <f t="shared" si="2"/>
        <v>0</v>
      </c>
      <c r="J31" s="7">
        <f t="shared" si="3"/>
        <v>0</v>
      </c>
      <c r="K31" s="4"/>
    </row>
    <row r="33" spans="1:11" ht="23.25">
      <c r="A33" s="290" t="s">
        <v>137</v>
      </c>
      <c r="B33" s="290"/>
      <c r="C33" s="290"/>
      <c r="D33" s="290"/>
      <c r="E33" s="1"/>
      <c r="F33" s="1"/>
      <c r="G33" s="1"/>
      <c r="H33" s="1"/>
      <c r="I33" s="1"/>
      <c r="J33" s="1"/>
      <c r="K33" s="1"/>
    </row>
    <row r="34" spans="1:11" ht="15.75" thickBot="1">
      <c r="C34" s="41"/>
      <c r="D34" s="41"/>
    </row>
    <row r="35" spans="1:11" ht="30.75" thickBot="1">
      <c r="A35" s="12" t="s">
        <v>24</v>
      </c>
      <c r="B35" s="12" t="s">
        <v>25</v>
      </c>
      <c r="C35" s="12" t="s">
        <v>1</v>
      </c>
      <c r="D35" s="12" t="s">
        <v>2</v>
      </c>
      <c r="E35" s="13" t="s">
        <v>3</v>
      </c>
      <c r="F35" s="25" t="s">
        <v>19</v>
      </c>
      <c r="G35" s="25" t="s">
        <v>16</v>
      </c>
      <c r="H35" s="25" t="s">
        <v>20</v>
      </c>
      <c r="I35" s="25" t="s">
        <v>4</v>
      </c>
      <c r="J35" s="25" t="s">
        <v>18</v>
      </c>
      <c r="K35" s="25" t="s">
        <v>5</v>
      </c>
    </row>
    <row r="36" spans="1:11">
      <c r="A36" s="28">
        <v>211</v>
      </c>
      <c r="B36" s="27" t="s">
        <v>303</v>
      </c>
      <c r="C36" s="34">
        <v>284613</v>
      </c>
      <c r="D36" s="34">
        <v>1010727</v>
      </c>
      <c r="E36" s="27" t="s">
        <v>305</v>
      </c>
      <c r="F36" s="3">
        <v>48</v>
      </c>
      <c r="G36" s="3">
        <v>70</v>
      </c>
      <c r="H36" s="3">
        <v>73</v>
      </c>
      <c r="I36" s="11">
        <f t="shared" ref="I36:I41" si="4">SUM(F36+G36+H36)</f>
        <v>191</v>
      </c>
      <c r="J36" s="7">
        <f t="shared" ref="J36:J41" si="5">SUM(I36/30)</f>
        <v>6.3666666666666663</v>
      </c>
      <c r="K36" s="27"/>
    </row>
    <row r="37" spans="1:11">
      <c r="A37" s="3">
        <v>225</v>
      </c>
      <c r="B37" s="4" t="s">
        <v>332</v>
      </c>
      <c r="C37" s="14">
        <v>279729</v>
      </c>
      <c r="D37" s="14">
        <v>17912</v>
      </c>
      <c r="E37" s="4" t="s">
        <v>324</v>
      </c>
      <c r="F37" s="3">
        <v>50</v>
      </c>
      <c r="G37" s="3">
        <v>72</v>
      </c>
      <c r="H37" s="3">
        <v>69</v>
      </c>
      <c r="I37" s="11">
        <f t="shared" si="4"/>
        <v>191</v>
      </c>
      <c r="J37" s="7">
        <f t="shared" si="5"/>
        <v>6.3666666666666663</v>
      </c>
      <c r="K37" s="102" t="s">
        <v>236</v>
      </c>
    </row>
    <row r="38" spans="1:11">
      <c r="A38" s="3">
        <v>250</v>
      </c>
      <c r="B38" s="4" t="s">
        <v>374</v>
      </c>
      <c r="C38" s="14">
        <v>229535</v>
      </c>
      <c r="D38" s="14">
        <v>7688</v>
      </c>
      <c r="E38" s="4" t="s">
        <v>370</v>
      </c>
      <c r="F38" s="3">
        <v>75</v>
      </c>
      <c r="G38" s="3">
        <v>74</v>
      </c>
      <c r="H38" s="3">
        <v>77</v>
      </c>
      <c r="I38" s="11">
        <f t="shared" si="4"/>
        <v>226</v>
      </c>
      <c r="J38" s="7">
        <f t="shared" si="5"/>
        <v>7.5333333333333332</v>
      </c>
      <c r="K38" s="45" t="s">
        <v>235</v>
      </c>
    </row>
    <row r="39" spans="1:11" ht="15.75">
      <c r="A39" s="109">
        <v>210</v>
      </c>
      <c r="B39" s="110" t="s">
        <v>299</v>
      </c>
      <c r="C39" s="111">
        <v>288726</v>
      </c>
      <c r="D39" s="111">
        <v>1011291</v>
      </c>
      <c r="E39" s="110" t="s">
        <v>298</v>
      </c>
      <c r="F39" s="3">
        <v>35</v>
      </c>
      <c r="G39" s="3">
        <v>40</v>
      </c>
      <c r="H39" s="3">
        <v>45</v>
      </c>
      <c r="I39" s="11">
        <f t="shared" si="4"/>
        <v>120</v>
      </c>
      <c r="J39" s="7">
        <f t="shared" si="5"/>
        <v>4</v>
      </c>
      <c r="K39" s="19" t="s">
        <v>6</v>
      </c>
    </row>
    <row r="40" spans="1:11">
      <c r="A40" s="3" t="s">
        <v>6</v>
      </c>
      <c r="B40" s="4" t="s">
        <v>6</v>
      </c>
      <c r="C40" s="3" t="s">
        <v>6</v>
      </c>
      <c r="D40" s="3" t="s">
        <v>6</v>
      </c>
      <c r="E40" s="4" t="s">
        <v>6</v>
      </c>
      <c r="F40" s="11"/>
      <c r="G40" s="11"/>
      <c r="H40" s="11"/>
      <c r="I40" s="11">
        <f t="shared" si="4"/>
        <v>0</v>
      </c>
      <c r="J40" s="7">
        <f t="shared" si="5"/>
        <v>0</v>
      </c>
      <c r="K40" s="4"/>
    </row>
    <row r="41" spans="1:11">
      <c r="A41" s="3" t="s">
        <v>6</v>
      </c>
      <c r="B41" s="4" t="s">
        <v>6</v>
      </c>
      <c r="C41" s="3" t="s">
        <v>6</v>
      </c>
      <c r="D41" s="3" t="s">
        <v>6</v>
      </c>
      <c r="E41" s="4" t="s">
        <v>6</v>
      </c>
      <c r="F41" s="11"/>
      <c r="G41" s="11"/>
      <c r="H41" s="11"/>
      <c r="I41" s="11">
        <f t="shared" si="4"/>
        <v>0</v>
      </c>
      <c r="J41" s="7">
        <f t="shared" si="5"/>
        <v>0</v>
      </c>
      <c r="K41" s="4"/>
    </row>
    <row r="44" spans="1:11" ht="21">
      <c r="B44" s="9" t="s">
        <v>10</v>
      </c>
      <c r="C44" s="41"/>
      <c r="D44" s="41"/>
    </row>
    <row r="45" spans="1:11">
      <c r="B45" s="43" t="s">
        <v>8</v>
      </c>
      <c r="C45" s="41"/>
      <c r="D45" s="41"/>
    </row>
    <row r="46" spans="1:11">
      <c r="B46" s="4" t="s">
        <v>372</v>
      </c>
      <c r="C46" s="41">
        <v>7.1669999999999998</v>
      </c>
      <c r="D46" s="41"/>
    </row>
    <row r="47" spans="1:11" ht="15.75" thickBot="1">
      <c r="C47" s="41"/>
      <c r="D47" s="41"/>
      <c r="E47" s="24" t="s">
        <v>145</v>
      </c>
      <c r="F47" s="24"/>
      <c r="G47" s="24"/>
    </row>
    <row r="48" spans="1:11">
      <c r="C48" s="41"/>
      <c r="D48" s="41"/>
      <c r="E48" s="4" t="s">
        <v>372</v>
      </c>
    </row>
    <row r="49" spans="2:6">
      <c r="C49" s="41"/>
      <c r="D49" s="41"/>
      <c r="E49" s="16" t="s">
        <v>6</v>
      </c>
    </row>
    <row r="50" spans="2:6">
      <c r="B50" s="43" t="s">
        <v>9</v>
      </c>
      <c r="C50" s="41"/>
      <c r="D50" s="41"/>
    </row>
    <row r="51" spans="2:6">
      <c r="B51" s="4" t="s">
        <v>285</v>
      </c>
      <c r="C51" s="41">
        <v>5.7329999999999997</v>
      </c>
      <c r="D51" s="41"/>
    </row>
    <row r="52" spans="2:6">
      <c r="C52" s="41"/>
      <c r="D52" s="41"/>
    </row>
    <row r="53" spans="2:6" ht="15.75" thickBot="1">
      <c r="C53" s="41"/>
      <c r="D53" s="41"/>
      <c r="E53" s="24" t="s">
        <v>146</v>
      </c>
      <c r="F53" s="24"/>
    </row>
    <row r="54" spans="2:6">
      <c r="B54" s="44" t="s">
        <v>110</v>
      </c>
      <c r="C54" s="41"/>
      <c r="D54" s="41"/>
      <c r="E54" s="4" t="s">
        <v>374</v>
      </c>
    </row>
    <row r="55" spans="2:6">
      <c r="B55" s="4" t="s">
        <v>374</v>
      </c>
      <c r="C55" s="42">
        <v>7.5330000000000004</v>
      </c>
      <c r="D55" s="41"/>
    </row>
    <row r="56" spans="2:6">
      <c r="C56" s="41"/>
      <c r="D56" s="41"/>
    </row>
  </sheetData>
  <mergeCells count="4">
    <mergeCell ref="A1:K1"/>
    <mergeCell ref="A3:D3"/>
    <mergeCell ref="A21:D21"/>
    <mergeCell ref="A33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topLeftCell="A9" workbookViewId="0">
      <selection activeCell="G15" sqref="G15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237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>
        <v>2</v>
      </c>
      <c r="D6" s="303"/>
      <c r="E6" s="303">
        <v>2</v>
      </c>
      <c r="F6" s="303"/>
      <c r="G6" s="303">
        <v>2</v>
      </c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17"/>
      <c r="B10" s="319"/>
      <c r="C10" s="55"/>
      <c r="D10" s="56" t="s">
        <v>6</v>
      </c>
      <c r="E10" s="55"/>
      <c r="F10" s="56" t="s">
        <v>6</v>
      </c>
      <c r="G10" s="55"/>
      <c r="H10" s="56" t="s">
        <v>6</v>
      </c>
      <c r="I10" s="55"/>
      <c r="J10" s="56" t="s">
        <v>6</v>
      </c>
      <c r="K10" s="55"/>
      <c r="L10" s="56" t="s">
        <v>6</v>
      </c>
      <c r="M10" s="319">
        <f>SUM(C11+E11+G11+I11+K11)</f>
        <v>0</v>
      </c>
      <c r="N10" s="319" t="s">
        <v>238</v>
      </c>
    </row>
    <row r="11" spans="1:14" ht="15" customHeight="1" thickTop="1" thickBot="1">
      <c r="A11" s="318"/>
      <c r="B11" s="320"/>
      <c r="C11" s="57">
        <v>0</v>
      </c>
      <c r="D11" s="58"/>
      <c r="E11" s="57">
        <v>0</v>
      </c>
      <c r="F11" s="58"/>
      <c r="G11" s="57">
        <v>0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/>
      <c r="B12" s="319"/>
      <c r="C12" s="55"/>
      <c r="D12" s="56" t="s">
        <v>6</v>
      </c>
      <c r="E12" s="55"/>
      <c r="F12" s="56" t="s">
        <v>6</v>
      </c>
      <c r="G12" s="55"/>
      <c r="H12" s="56" t="s">
        <v>6</v>
      </c>
      <c r="I12" s="55"/>
      <c r="J12" s="56" t="s">
        <v>6</v>
      </c>
      <c r="K12" s="55"/>
      <c r="L12" s="56" t="s">
        <v>6</v>
      </c>
      <c r="M12" s="319">
        <f>SUM(C13+E13+G13+I13+K13)</f>
        <v>0</v>
      </c>
      <c r="N12" s="319" t="s">
        <v>236</v>
      </c>
    </row>
    <row r="13" spans="1:14" ht="16.5" thickTop="1" thickBot="1">
      <c r="A13" s="318"/>
      <c r="B13" s="320"/>
      <c r="C13" s="57">
        <v>0</v>
      </c>
      <c r="D13" s="58"/>
      <c r="E13" s="57">
        <v>0</v>
      </c>
      <c r="F13" s="58"/>
      <c r="G13" s="57">
        <v>0</v>
      </c>
      <c r="H13" s="58"/>
      <c r="I13" s="57">
        <v>0</v>
      </c>
      <c r="J13" s="58"/>
      <c r="K13" s="57">
        <v>0</v>
      </c>
      <c r="L13" s="58"/>
      <c r="M13" s="304"/>
      <c r="N13" s="304"/>
    </row>
    <row r="14" spans="1:14" ht="16.5" thickTop="1" thickBot="1">
      <c r="A14" s="317"/>
      <c r="B14" s="319"/>
      <c r="C14" s="55"/>
      <c r="D14" s="56" t="s">
        <v>6</v>
      </c>
      <c r="E14" s="55"/>
      <c r="F14" s="56" t="s">
        <v>6</v>
      </c>
      <c r="G14" s="55"/>
      <c r="H14" s="56" t="s">
        <v>6</v>
      </c>
      <c r="I14" s="55"/>
      <c r="J14" s="56" t="s">
        <v>6</v>
      </c>
      <c r="K14" s="55"/>
      <c r="L14" s="56" t="s">
        <v>6</v>
      </c>
      <c r="M14" s="319"/>
      <c r="N14" s="319"/>
    </row>
    <row r="15" spans="1:14" ht="16.5" thickTop="1" thickBot="1">
      <c r="A15" s="318"/>
      <c r="B15" s="320"/>
      <c r="C15" s="57" t="s">
        <v>6</v>
      </c>
      <c r="D15" s="58"/>
      <c r="E15" s="57" t="s">
        <v>6</v>
      </c>
      <c r="F15" s="58"/>
      <c r="G15" s="57" t="s">
        <v>6</v>
      </c>
      <c r="H15" s="58"/>
      <c r="I15" s="57" t="s">
        <v>6</v>
      </c>
      <c r="J15" s="58"/>
      <c r="K15" s="57" t="s">
        <v>6</v>
      </c>
      <c r="L15" s="58"/>
      <c r="M15" s="304"/>
      <c r="N15" s="304"/>
    </row>
    <row r="16" spans="1:14" ht="16.5" thickTop="1" thickBot="1">
      <c r="A16" s="317"/>
      <c r="B16" s="319"/>
      <c r="C16" s="55"/>
      <c r="D16" s="56" t="s">
        <v>6</v>
      </c>
      <c r="E16" s="55"/>
      <c r="F16" s="56" t="s">
        <v>6</v>
      </c>
      <c r="G16" s="55"/>
      <c r="H16" s="56" t="s">
        <v>6</v>
      </c>
      <c r="I16" s="55"/>
      <c r="J16" s="56" t="s">
        <v>6</v>
      </c>
      <c r="K16" s="55"/>
      <c r="L16" s="59" t="s">
        <v>6</v>
      </c>
      <c r="M16" s="319"/>
      <c r="N16" s="319"/>
    </row>
    <row r="17" spans="1:14" ht="16.5" thickTop="1" thickBot="1">
      <c r="A17" s="318"/>
      <c r="B17" s="320"/>
      <c r="C17" s="57" t="s">
        <v>6</v>
      </c>
      <c r="D17" s="58"/>
      <c r="E17" s="57" t="s">
        <v>6</v>
      </c>
      <c r="F17" s="58"/>
      <c r="G17" s="57" t="s">
        <v>6</v>
      </c>
      <c r="H17" s="58"/>
      <c r="I17" s="57" t="s">
        <v>6</v>
      </c>
      <c r="J17" s="58"/>
      <c r="K17" s="57" t="s">
        <v>6</v>
      </c>
      <c r="L17" s="58"/>
      <c r="M17" s="304"/>
      <c r="N17" s="304"/>
    </row>
    <row r="18" spans="1:14" ht="16.5" thickTop="1" thickBot="1">
      <c r="A18" s="317"/>
      <c r="B18" s="319"/>
      <c r="C18" s="55"/>
      <c r="D18" s="56" t="s">
        <v>6</v>
      </c>
      <c r="E18" s="55"/>
      <c r="F18" s="56" t="s">
        <v>6</v>
      </c>
      <c r="G18" s="55"/>
      <c r="H18" s="56" t="s">
        <v>6</v>
      </c>
      <c r="I18" s="55"/>
      <c r="J18" s="56" t="s">
        <v>6</v>
      </c>
      <c r="K18" s="55"/>
      <c r="L18" s="56" t="s">
        <v>6</v>
      </c>
      <c r="M18" s="319"/>
      <c r="N18" s="319"/>
    </row>
    <row r="19" spans="1:14" ht="16.5" thickTop="1" thickBot="1">
      <c r="A19" s="318"/>
      <c r="B19" s="320"/>
      <c r="C19" s="57" t="s">
        <v>6</v>
      </c>
      <c r="D19" s="58"/>
      <c r="E19" s="57" t="s">
        <v>6</v>
      </c>
      <c r="F19" s="58"/>
      <c r="G19" s="57" t="s">
        <v>6</v>
      </c>
      <c r="H19" s="58"/>
      <c r="I19" s="57" t="s">
        <v>6</v>
      </c>
      <c r="J19" s="58"/>
      <c r="K19" s="57" t="s">
        <v>6</v>
      </c>
      <c r="L19" s="58"/>
      <c r="M19" s="304"/>
      <c r="N19" s="304"/>
    </row>
    <row r="20" spans="1:14" ht="16.5" thickTop="1" thickBot="1">
      <c r="A20" s="317"/>
      <c r="B20" s="319"/>
      <c r="C20" s="55"/>
      <c r="D20" s="56" t="s">
        <v>6</v>
      </c>
      <c r="E20" s="55"/>
      <c r="F20" s="56" t="s">
        <v>6</v>
      </c>
      <c r="G20" s="55"/>
      <c r="H20" s="56" t="s">
        <v>6</v>
      </c>
      <c r="I20" s="55"/>
      <c r="J20" s="56" t="s">
        <v>6</v>
      </c>
      <c r="K20" s="55"/>
      <c r="L20" s="56" t="s">
        <v>6</v>
      </c>
      <c r="M20" s="319"/>
      <c r="N20" s="319"/>
    </row>
    <row r="21" spans="1:14" ht="16.5" thickTop="1" thickBot="1">
      <c r="A21" s="318"/>
      <c r="B21" s="320"/>
      <c r="C21" s="57" t="s">
        <v>6</v>
      </c>
      <c r="D21" s="58"/>
      <c r="E21" s="57" t="s">
        <v>6</v>
      </c>
      <c r="F21" s="58"/>
      <c r="G21" s="57" t="s">
        <v>6</v>
      </c>
      <c r="H21" s="58"/>
      <c r="I21" s="57" t="s">
        <v>6</v>
      </c>
      <c r="J21" s="58"/>
      <c r="K21" s="57" t="s">
        <v>6</v>
      </c>
      <c r="L21" s="58"/>
      <c r="M21" s="304"/>
      <c r="N21" s="304"/>
    </row>
    <row r="22" spans="1:14" ht="16.5" thickTop="1" thickBot="1">
      <c r="A22" s="317"/>
      <c r="B22" s="319"/>
      <c r="C22" s="55"/>
      <c r="D22" s="56" t="s">
        <v>6</v>
      </c>
      <c r="E22" s="55"/>
      <c r="F22" s="56" t="s">
        <v>6</v>
      </c>
      <c r="G22" s="55"/>
      <c r="H22" s="56" t="s">
        <v>6</v>
      </c>
      <c r="I22" s="55"/>
      <c r="J22" s="56" t="s">
        <v>6</v>
      </c>
      <c r="K22" s="55"/>
      <c r="L22" s="60" t="s">
        <v>6</v>
      </c>
      <c r="M22" s="319"/>
      <c r="N22" s="319"/>
    </row>
    <row r="23" spans="1:14" ht="16.5" thickTop="1" thickBot="1">
      <c r="A23" s="318"/>
      <c r="B23" s="320"/>
      <c r="C23" s="57" t="s">
        <v>6</v>
      </c>
      <c r="D23" s="58"/>
      <c r="E23" s="57" t="s">
        <v>6</v>
      </c>
      <c r="F23" s="58"/>
      <c r="G23" s="57" t="s">
        <v>6</v>
      </c>
      <c r="H23" s="58"/>
      <c r="I23" s="57" t="s">
        <v>6</v>
      </c>
      <c r="J23" s="58"/>
      <c r="K23" s="57" t="s">
        <v>6</v>
      </c>
      <c r="L23" s="58"/>
      <c r="M23" s="304"/>
      <c r="N23" s="304"/>
    </row>
    <row r="24" spans="1:14" ht="16.5" thickTop="1" thickBot="1">
      <c r="A24" s="317"/>
      <c r="B24" s="319"/>
      <c r="C24" s="55"/>
      <c r="D24" s="60" t="s">
        <v>6</v>
      </c>
      <c r="E24" s="55"/>
      <c r="F24" s="56" t="s">
        <v>6</v>
      </c>
      <c r="G24" s="55"/>
      <c r="H24" s="56" t="s">
        <v>6</v>
      </c>
      <c r="I24" s="55"/>
      <c r="J24" s="56" t="s">
        <v>6</v>
      </c>
      <c r="K24" s="55"/>
      <c r="L24" s="56" t="s">
        <v>6</v>
      </c>
      <c r="M24" s="319"/>
      <c r="N24" s="319"/>
    </row>
    <row r="25" spans="1:14" ht="16.5" thickTop="1" thickBot="1">
      <c r="A25" s="318"/>
      <c r="B25" s="320"/>
      <c r="C25" s="57" t="s">
        <v>6</v>
      </c>
      <c r="D25" s="58"/>
      <c r="E25" s="57" t="s">
        <v>6</v>
      </c>
      <c r="F25" s="58"/>
      <c r="G25" s="57" t="s">
        <v>6</v>
      </c>
      <c r="H25" s="58"/>
      <c r="I25" s="57" t="s">
        <v>6</v>
      </c>
      <c r="J25" s="58"/>
      <c r="K25" s="57" t="s">
        <v>6</v>
      </c>
      <c r="L25" s="58"/>
      <c r="M25" s="304"/>
      <c r="N25" s="304"/>
    </row>
    <row r="26" spans="1:14" ht="16.5" thickTop="1" thickBot="1">
      <c r="A26" s="317"/>
      <c r="B26" s="319"/>
      <c r="C26" s="55"/>
      <c r="D26" s="56" t="s">
        <v>6</v>
      </c>
      <c r="E26" s="55"/>
      <c r="F26" s="56" t="s">
        <v>6</v>
      </c>
      <c r="G26" s="55"/>
      <c r="H26" s="56" t="s">
        <v>6</v>
      </c>
      <c r="I26" s="55"/>
      <c r="J26" s="56" t="s">
        <v>6</v>
      </c>
      <c r="K26" s="55"/>
      <c r="L26" s="56" t="s">
        <v>6</v>
      </c>
      <c r="M26" s="319"/>
      <c r="N26" s="319"/>
    </row>
    <row r="27" spans="1:14" ht="16.5" thickTop="1" thickBot="1">
      <c r="A27" s="318"/>
      <c r="B27" s="320"/>
      <c r="C27" s="57" t="s">
        <v>6</v>
      </c>
      <c r="D27" s="58"/>
      <c r="E27" s="57" t="s">
        <v>6</v>
      </c>
      <c r="F27" s="58"/>
      <c r="G27" s="57" t="s">
        <v>6</v>
      </c>
      <c r="H27" s="58"/>
      <c r="I27" s="57" t="s">
        <v>6</v>
      </c>
      <c r="J27" s="58"/>
      <c r="K27" s="57" t="s">
        <v>6</v>
      </c>
      <c r="L27" s="58"/>
      <c r="M27" s="304"/>
      <c r="N27" s="304"/>
    </row>
    <row r="28" spans="1:14" ht="16.5" thickTop="1" thickBot="1">
      <c r="A28" s="317"/>
      <c r="B28" s="319"/>
      <c r="C28" s="55"/>
      <c r="D28" s="56" t="s">
        <v>6</v>
      </c>
      <c r="E28" s="55"/>
      <c r="F28" s="56" t="s">
        <v>6</v>
      </c>
      <c r="G28" s="55"/>
      <c r="H28" s="56" t="s">
        <v>6</v>
      </c>
      <c r="I28" s="55"/>
      <c r="J28" s="56" t="s">
        <v>6</v>
      </c>
      <c r="K28" s="55"/>
      <c r="L28" s="56" t="s">
        <v>6</v>
      </c>
      <c r="M28" s="319"/>
      <c r="N28" s="319"/>
    </row>
    <row r="29" spans="1:14" ht="16.5" thickTop="1" thickBot="1">
      <c r="A29" s="318"/>
      <c r="B29" s="320"/>
      <c r="C29" s="57" t="s">
        <v>6</v>
      </c>
      <c r="D29" s="58"/>
      <c r="E29" s="57" t="s">
        <v>6</v>
      </c>
      <c r="F29" s="58"/>
      <c r="G29" s="57" t="s">
        <v>6</v>
      </c>
      <c r="H29" s="58"/>
      <c r="I29" s="57" t="s">
        <v>6</v>
      </c>
      <c r="J29" s="58"/>
      <c r="K29" s="57" t="s">
        <v>6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7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72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7" workbookViewId="0">
      <selection activeCell="C11" sqref="C11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239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2</v>
      </c>
      <c r="D6" s="337"/>
      <c r="E6" s="337">
        <v>2</v>
      </c>
      <c r="F6" s="337"/>
      <c r="G6" s="337">
        <v>2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51"/>
      <c r="B10" s="353"/>
      <c r="C10" s="80"/>
      <c r="D10" s="81"/>
      <c r="E10" s="80"/>
      <c r="F10" s="81"/>
      <c r="G10" s="80"/>
      <c r="H10" s="81"/>
      <c r="I10" s="80"/>
      <c r="J10" s="81" t="s">
        <v>6</v>
      </c>
      <c r="K10" s="80"/>
      <c r="L10" s="81" t="s">
        <v>6</v>
      </c>
      <c r="M10" s="353">
        <f>SUM(C11+E11+G11+I11+K11)</f>
        <v>0</v>
      </c>
      <c r="N10" s="353" t="s">
        <v>238</v>
      </c>
    </row>
    <row r="11" spans="1:14" ht="15" customHeight="1" thickTop="1" thickBot="1">
      <c r="A11" s="352"/>
      <c r="B11" s="354"/>
      <c r="C11" s="82"/>
      <c r="D11" s="83"/>
      <c r="E11" s="82"/>
      <c r="F11" s="83"/>
      <c r="G11" s="82"/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/>
      <c r="B12" s="353"/>
      <c r="C12" s="80"/>
      <c r="D12" s="81"/>
      <c r="E12" s="80"/>
      <c r="F12" s="81"/>
      <c r="G12" s="80"/>
      <c r="H12" s="81"/>
      <c r="I12" s="80"/>
      <c r="J12" s="81" t="s">
        <v>6</v>
      </c>
      <c r="K12" s="80"/>
      <c r="L12" s="81" t="s">
        <v>6</v>
      </c>
      <c r="M12" s="353">
        <f>SUM(C13+E13+G13+I13+K13)</f>
        <v>0</v>
      </c>
      <c r="N12" s="353" t="s">
        <v>236</v>
      </c>
    </row>
    <row r="13" spans="1:14" ht="16.5" thickTop="1" thickBot="1">
      <c r="A13" s="352"/>
      <c r="B13" s="354"/>
      <c r="C13" s="82"/>
      <c r="D13" s="83"/>
      <c r="E13" s="82"/>
      <c r="F13" s="83"/>
      <c r="G13" s="82"/>
      <c r="H13" s="83"/>
      <c r="I13" s="82">
        <v>0</v>
      </c>
      <c r="J13" s="83"/>
      <c r="K13" s="82">
        <v>0</v>
      </c>
      <c r="L13" s="83"/>
      <c r="M13" s="338"/>
      <c r="N13" s="338"/>
    </row>
    <row r="14" spans="1:14" ht="16.5" thickTop="1" thickBot="1">
      <c r="A14" s="351"/>
      <c r="B14" s="353"/>
      <c r="C14" s="80"/>
      <c r="D14" s="81" t="s">
        <v>6</v>
      </c>
      <c r="E14" s="80"/>
      <c r="F14" s="81" t="s">
        <v>6</v>
      </c>
      <c r="G14" s="80"/>
      <c r="H14" s="81" t="s">
        <v>6</v>
      </c>
      <c r="I14" s="80"/>
      <c r="J14" s="81" t="s">
        <v>6</v>
      </c>
      <c r="K14" s="80"/>
      <c r="L14" s="81" t="s">
        <v>6</v>
      </c>
      <c r="M14" s="353"/>
      <c r="N14" s="353"/>
    </row>
    <row r="15" spans="1:14" ht="16.5" thickTop="1" thickBot="1">
      <c r="A15" s="352"/>
      <c r="B15" s="354"/>
      <c r="C15" s="82" t="s">
        <v>6</v>
      </c>
      <c r="D15" s="83"/>
      <c r="E15" s="82" t="s">
        <v>6</v>
      </c>
      <c r="F15" s="83"/>
      <c r="G15" s="82" t="s">
        <v>6</v>
      </c>
      <c r="H15" s="83"/>
      <c r="I15" s="82" t="s">
        <v>6</v>
      </c>
      <c r="J15" s="83"/>
      <c r="K15" s="82" t="s">
        <v>6</v>
      </c>
      <c r="L15" s="83"/>
      <c r="M15" s="338"/>
      <c r="N15" s="338"/>
    </row>
    <row r="16" spans="1:14" ht="16.5" thickTop="1" thickBot="1">
      <c r="A16" s="351"/>
      <c r="B16" s="353"/>
      <c r="C16" s="80"/>
      <c r="D16" s="81" t="s">
        <v>6</v>
      </c>
      <c r="E16" s="80"/>
      <c r="F16" s="81" t="s">
        <v>6</v>
      </c>
      <c r="G16" s="80"/>
      <c r="H16" s="81" t="s">
        <v>6</v>
      </c>
      <c r="I16" s="80"/>
      <c r="J16" s="81" t="s">
        <v>6</v>
      </c>
      <c r="K16" s="80"/>
      <c r="L16" s="84" t="s">
        <v>6</v>
      </c>
      <c r="M16" s="353"/>
      <c r="N16" s="353"/>
    </row>
    <row r="17" spans="1:14" ht="16.5" thickTop="1" thickBot="1">
      <c r="A17" s="352"/>
      <c r="B17" s="354"/>
      <c r="C17" s="82" t="s">
        <v>6</v>
      </c>
      <c r="D17" s="83"/>
      <c r="E17" s="82" t="s">
        <v>6</v>
      </c>
      <c r="F17" s="83"/>
      <c r="G17" s="82" t="s">
        <v>6</v>
      </c>
      <c r="H17" s="83"/>
      <c r="I17" s="82" t="s">
        <v>6</v>
      </c>
      <c r="J17" s="83"/>
      <c r="K17" s="82" t="s">
        <v>6</v>
      </c>
      <c r="L17" s="83"/>
      <c r="M17" s="338"/>
      <c r="N17" s="338"/>
    </row>
    <row r="18" spans="1:14" ht="16.5" thickTop="1" thickBot="1">
      <c r="A18" s="351"/>
      <c r="B18" s="353"/>
      <c r="C18" s="80"/>
      <c r="D18" s="81" t="s">
        <v>6</v>
      </c>
      <c r="E18" s="80"/>
      <c r="F18" s="81" t="s">
        <v>6</v>
      </c>
      <c r="G18" s="80"/>
      <c r="H18" s="81" t="s">
        <v>6</v>
      </c>
      <c r="I18" s="80"/>
      <c r="J18" s="81" t="s">
        <v>6</v>
      </c>
      <c r="K18" s="80"/>
      <c r="L18" s="81" t="s">
        <v>6</v>
      </c>
      <c r="M18" s="353"/>
      <c r="N18" s="353"/>
    </row>
    <row r="19" spans="1:14" ht="16.5" thickTop="1" thickBot="1">
      <c r="A19" s="352"/>
      <c r="B19" s="354"/>
      <c r="C19" s="82" t="s">
        <v>6</v>
      </c>
      <c r="D19" s="83"/>
      <c r="E19" s="82" t="s">
        <v>6</v>
      </c>
      <c r="F19" s="83"/>
      <c r="G19" s="82" t="s">
        <v>6</v>
      </c>
      <c r="H19" s="83"/>
      <c r="I19" s="82" t="s">
        <v>6</v>
      </c>
      <c r="J19" s="83"/>
      <c r="K19" s="82" t="s">
        <v>6</v>
      </c>
      <c r="L19" s="83"/>
      <c r="M19" s="338"/>
      <c r="N19" s="338"/>
    </row>
    <row r="20" spans="1:14" ht="16.5" thickTop="1" thickBot="1">
      <c r="A20" s="351"/>
      <c r="B20" s="353"/>
      <c r="C20" s="80"/>
      <c r="D20" s="81" t="s">
        <v>6</v>
      </c>
      <c r="E20" s="80"/>
      <c r="F20" s="81" t="s">
        <v>6</v>
      </c>
      <c r="G20" s="80"/>
      <c r="H20" s="81" t="s">
        <v>6</v>
      </c>
      <c r="I20" s="80"/>
      <c r="J20" s="81" t="s">
        <v>6</v>
      </c>
      <c r="K20" s="80"/>
      <c r="L20" s="81" t="s">
        <v>6</v>
      </c>
      <c r="M20" s="353"/>
      <c r="N20" s="353"/>
    </row>
    <row r="21" spans="1:14" ht="16.5" thickTop="1" thickBot="1">
      <c r="A21" s="352"/>
      <c r="B21" s="354"/>
      <c r="C21" s="82" t="s">
        <v>6</v>
      </c>
      <c r="D21" s="83"/>
      <c r="E21" s="82" t="s">
        <v>6</v>
      </c>
      <c r="F21" s="83"/>
      <c r="G21" s="82" t="s">
        <v>6</v>
      </c>
      <c r="H21" s="83"/>
      <c r="I21" s="82" t="s">
        <v>6</v>
      </c>
      <c r="J21" s="83"/>
      <c r="K21" s="82" t="s">
        <v>6</v>
      </c>
      <c r="L21" s="83"/>
      <c r="M21" s="338"/>
      <c r="N21" s="338"/>
    </row>
    <row r="22" spans="1:14" ht="16.5" thickTop="1" thickBot="1">
      <c r="A22" s="351"/>
      <c r="B22" s="353"/>
      <c r="C22" s="80"/>
      <c r="D22" s="81" t="s">
        <v>6</v>
      </c>
      <c r="E22" s="80"/>
      <c r="F22" s="81" t="s">
        <v>6</v>
      </c>
      <c r="G22" s="80"/>
      <c r="H22" s="81" t="s">
        <v>6</v>
      </c>
      <c r="I22" s="80"/>
      <c r="J22" s="81" t="s">
        <v>6</v>
      </c>
      <c r="K22" s="80"/>
      <c r="L22" s="85" t="s">
        <v>6</v>
      </c>
      <c r="M22" s="353"/>
      <c r="N22" s="353"/>
    </row>
    <row r="23" spans="1:14" ht="16.5" thickTop="1" thickBot="1">
      <c r="A23" s="352"/>
      <c r="B23" s="354"/>
      <c r="C23" s="82" t="s">
        <v>6</v>
      </c>
      <c r="D23" s="83"/>
      <c r="E23" s="82" t="s">
        <v>6</v>
      </c>
      <c r="F23" s="83"/>
      <c r="G23" s="82" t="s">
        <v>6</v>
      </c>
      <c r="H23" s="83"/>
      <c r="I23" s="82" t="s">
        <v>6</v>
      </c>
      <c r="J23" s="83"/>
      <c r="K23" s="82" t="s">
        <v>6</v>
      </c>
      <c r="L23" s="83"/>
      <c r="M23" s="338"/>
      <c r="N23" s="338"/>
    </row>
    <row r="24" spans="1:14" ht="16.5" thickTop="1" thickBot="1">
      <c r="A24" s="351"/>
      <c r="B24" s="353"/>
      <c r="C24" s="80"/>
      <c r="D24" s="85" t="s">
        <v>6</v>
      </c>
      <c r="E24" s="80"/>
      <c r="F24" s="81" t="s">
        <v>6</v>
      </c>
      <c r="G24" s="80"/>
      <c r="H24" s="81" t="s">
        <v>6</v>
      </c>
      <c r="I24" s="80"/>
      <c r="J24" s="81" t="s">
        <v>6</v>
      </c>
      <c r="K24" s="80"/>
      <c r="L24" s="81" t="s">
        <v>6</v>
      </c>
      <c r="M24" s="353"/>
      <c r="N24" s="353"/>
    </row>
    <row r="25" spans="1:14" ht="16.5" thickTop="1" thickBot="1">
      <c r="A25" s="352"/>
      <c r="B25" s="354"/>
      <c r="C25" s="82" t="s">
        <v>6</v>
      </c>
      <c r="D25" s="83"/>
      <c r="E25" s="82" t="s">
        <v>6</v>
      </c>
      <c r="F25" s="83"/>
      <c r="G25" s="82" t="s">
        <v>6</v>
      </c>
      <c r="H25" s="83"/>
      <c r="I25" s="82" t="s">
        <v>6</v>
      </c>
      <c r="J25" s="83"/>
      <c r="K25" s="82" t="s">
        <v>6</v>
      </c>
      <c r="L25" s="83"/>
      <c r="M25" s="338"/>
      <c r="N25" s="338"/>
    </row>
    <row r="26" spans="1:14" ht="16.5" thickTop="1" thickBot="1">
      <c r="A26" s="351"/>
      <c r="B26" s="353"/>
      <c r="C26" s="80"/>
      <c r="D26" s="81" t="s">
        <v>6</v>
      </c>
      <c r="E26" s="80"/>
      <c r="F26" s="81" t="s">
        <v>6</v>
      </c>
      <c r="G26" s="80"/>
      <c r="H26" s="81" t="s">
        <v>6</v>
      </c>
      <c r="I26" s="80"/>
      <c r="J26" s="81" t="s">
        <v>6</v>
      </c>
      <c r="K26" s="80"/>
      <c r="L26" s="81" t="s">
        <v>6</v>
      </c>
      <c r="M26" s="353"/>
      <c r="N26" s="353"/>
    </row>
    <row r="27" spans="1:14" ht="16.5" thickTop="1" thickBot="1">
      <c r="A27" s="352"/>
      <c r="B27" s="354"/>
      <c r="C27" s="82" t="s">
        <v>6</v>
      </c>
      <c r="D27" s="83"/>
      <c r="E27" s="82" t="s">
        <v>6</v>
      </c>
      <c r="F27" s="83"/>
      <c r="G27" s="82" t="s">
        <v>6</v>
      </c>
      <c r="H27" s="83"/>
      <c r="I27" s="82" t="s">
        <v>6</v>
      </c>
      <c r="J27" s="83"/>
      <c r="K27" s="82" t="s">
        <v>6</v>
      </c>
      <c r="L27" s="83"/>
      <c r="M27" s="338"/>
      <c r="N27" s="338"/>
    </row>
    <row r="28" spans="1:14" ht="16.5" thickTop="1" thickBot="1">
      <c r="A28" s="351"/>
      <c r="B28" s="353"/>
      <c r="C28" s="80"/>
      <c r="D28" s="81" t="s">
        <v>6</v>
      </c>
      <c r="E28" s="80"/>
      <c r="F28" s="81" t="s">
        <v>6</v>
      </c>
      <c r="G28" s="80"/>
      <c r="H28" s="81" t="s">
        <v>6</v>
      </c>
      <c r="I28" s="80"/>
      <c r="J28" s="81" t="s">
        <v>6</v>
      </c>
      <c r="K28" s="80"/>
      <c r="L28" s="81" t="s">
        <v>6</v>
      </c>
      <c r="M28" s="353"/>
      <c r="N28" s="353"/>
    </row>
    <row r="29" spans="1:14" ht="16.5" thickTop="1" thickBot="1">
      <c r="A29" s="352"/>
      <c r="B29" s="354"/>
      <c r="C29" s="82" t="s">
        <v>6</v>
      </c>
      <c r="D29" s="83"/>
      <c r="E29" s="82" t="s">
        <v>6</v>
      </c>
      <c r="F29" s="83"/>
      <c r="G29" s="82" t="s">
        <v>6</v>
      </c>
      <c r="H29" s="83"/>
      <c r="I29" s="82" t="s">
        <v>6</v>
      </c>
      <c r="J29" s="83"/>
      <c r="K29" s="82" t="s">
        <v>6</v>
      </c>
      <c r="L29" s="83"/>
      <c r="M29" s="338"/>
      <c r="N29" s="338"/>
    </row>
    <row r="30" spans="1:14" ht="16.5" thickTop="1" thickBot="1">
      <c r="A30" s="351"/>
      <c r="B30" s="353"/>
      <c r="C30" s="80"/>
      <c r="D30" s="81" t="s">
        <v>6</v>
      </c>
      <c r="E30" s="80"/>
      <c r="F30" s="81" t="s">
        <v>6</v>
      </c>
      <c r="G30" s="80"/>
      <c r="H30" s="81" t="s">
        <v>6</v>
      </c>
      <c r="I30" s="80"/>
      <c r="J30" s="85" t="s">
        <v>6</v>
      </c>
      <c r="K30" s="80"/>
      <c r="L30" s="81" t="s">
        <v>6</v>
      </c>
      <c r="M30" s="353"/>
      <c r="N30" s="353"/>
    </row>
    <row r="31" spans="1:14" ht="16.5" thickTop="1" thickBot="1">
      <c r="A31" s="352"/>
      <c r="B31" s="354"/>
      <c r="C31" s="82" t="s">
        <v>6</v>
      </c>
      <c r="D31" s="83"/>
      <c r="E31" s="82" t="s">
        <v>6</v>
      </c>
      <c r="F31" s="83"/>
      <c r="G31" s="82" t="s">
        <v>6</v>
      </c>
      <c r="H31" s="83"/>
      <c r="I31" s="82" t="s">
        <v>6</v>
      </c>
      <c r="J31" s="83"/>
      <c r="K31" s="82" t="s">
        <v>6</v>
      </c>
      <c r="L31" s="83"/>
      <c r="M31" s="338"/>
      <c r="N31" s="338"/>
    </row>
    <row r="32" spans="1:14" ht="16.5" thickTop="1" thickBot="1">
      <c r="A32" s="351"/>
      <c r="B32" s="353"/>
      <c r="C32" s="80"/>
      <c r="D32" s="81" t="s">
        <v>6</v>
      </c>
      <c r="E32" s="80"/>
      <c r="F32" s="81" t="s">
        <v>6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 t="s">
        <v>6</v>
      </c>
      <c r="D33" s="83"/>
      <c r="E33" s="82" t="s">
        <v>6</v>
      </c>
      <c r="F33" s="83"/>
      <c r="G33" s="82" t="s">
        <v>6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9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7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topLeftCell="A7" workbookViewId="0">
      <selection activeCell="P14" sqref="P14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240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>
        <v>1</v>
      </c>
      <c r="D6" s="303"/>
      <c r="E6" s="303">
        <v>1</v>
      </c>
      <c r="F6" s="303"/>
      <c r="G6" s="303">
        <v>1</v>
      </c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59" t="s">
        <v>449</v>
      </c>
      <c r="B10" s="319">
        <v>245</v>
      </c>
      <c r="C10" s="55"/>
      <c r="D10" s="56">
        <v>1</v>
      </c>
      <c r="E10" s="55"/>
      <c r="F10" s="56">
        <v>1</v>
      </c>
      <c r="G10" s="55"/>
      <c r="H10" s="56">
        <v>1</v>
      </c>
      <c r="I10" s="55"/>
      <c r="J10" s="56" t="s">
        <v>6</v>
      </c>
      <c r="K10" s="55"/>
      <c r="L10" s="56" t="s">
        <v>6</v>
      </c>
      <c r="M10" s="319">
        <f>SUM(C11+E11+G11+I11+K11)</f>
        <v>3</v>
      </c>
      <c r="N10" s="319" t="s">
        <v>235</v>
      </c>
    </row>
    <row r="11" spans="1:14" ht="15" customHeight="1" thickTop="1" thickBot="1">
      <c r="A11" s="360"/>
      <c r="B11" s="320"/>
      <c r="C11" s="57">
        <v>1</v>
      </c>
      <c r="D11" s="58"/>
      <c r="E11" s="57">
        <v>1</v>
      </c>
      <c r="F11" s="58"/>
      <c r="G11" s="57">
        <v>1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/>
      <c r="B12" s="319"/>
      <c r="C12" s="55"/>
      <c r="D12" s="56"/>
      <c r="E12" s="55"/>
      <c r="F12" s="56"/>
      <c r="G12" s="55"/>
      <c r="H12" s="56"/>
      <c r="I12" s="55"/>
      <c r="J12" s="56" t="s">
        <v>6</v>
      </c>
      <c r="K12" s="55"/>
      <c r="L12" s="56" t="s">
        <v>6</v>
      </c>
      <c r="M12" s="319">
        <f>SUM(C13+E13+G13+I13+K13)</f>
        <v>0</v>
      </c>
      <c r="N12" s="319" t="s">
        <v>6</v>
      </c>
    </row>
    <row r="13" spans="1:14" ht="16.5" thickTop="1" thickBot="1">
      <c r="A13" s="318"/>
      <c r="B13" s="320"/>
      <c r="C13" s="57"/>
      <c r="D13" s="58"/>
      <c r="E13" s="57"/>
      <c r="F13" s="58"/>
      <c r="G13" s="57"/>
      <c r="H13" s="58"/>
      <c r="I13" s="57">
        <v>0</v>
      </c>
      <c r="J13" s="58"/>
      <c r="K13" s="57">
        <v>0</v>
      </c>
      <c r="L13" s="58"/>
      <c r="M13" s="304"/>
      <c r="N13" s="304"/>
    </row>
    <row r="14" spans="1:14" ht="16.5" thickTop="1" thickBot="1">
      <c r="A14" s="317"/>
      <c r="B14" s="319"/>
      <c r="C14" s="55"/>
      <c r="D14" s="56" t="s">
        <v>6</v>
      </c>
      <c r="E14" s="55"/>
      <c r="F14" s="56" t="s">
        <v>6</v>
      </c>
      <c r="G14" s="55"/>
      <c r="H14" s="56" t="s">
        <v>6</v>
      </c>
      <c r="I14" s="55"/>
      <c r="J14" s="56" t="s">
        <v>6</v>
      </c>
      <c r="K14" s="55"/>
      <c r="L14" s="56" t="s">
        <v>6</v>
      </c>
      <c r="M14" s="319"/>
      <c r="N14" s="319"/>
    </row>
    <row r="15" spans="1:14" ht="16.5" thickTop="1" thickBot="1">
      <c r="A15" s="318"/>
      <c r="B15" s="320"/>
      <c r="C15" s="57" t="s">
        <v>6</v>
      </c>
      <c r="D15" s="58"/>
      <c r="E15" s="57" t="s">
        <v>6</v>
      </c>
      <c r="F15" s="58"/>
      <c r="G15" s="57" t="s">
        <v>6</v>
      </c>
      <c r="H15" s="58"/>
      <c r="I15" s="57" t="s">
        <v>6</v>
      </c>
      <c r="J15" s="58"/>
      <c r="K15" s="57" t="s">
        <v>6</v>
      </c>
      <c r="L15" s="58"/>
      <c r="M15" s="304"/>
      <c r="N15" s="304"/>
    </row>
    <row r="16" spans="1:14" ht="16.5" thickTop="1" thickBot="1">
      <c r="A16" s="317"/>
      <c r="B16" s="319"/>
      <c r="C16" s="55"/>
      <c r="D16" s="56" t="s">
        <v>6</v>
      </c>
      <c r="E16" s="55"/>
      <c r="F16" s="56" t="s">
        <v>6</v>
      </c>
      <c r="G16" s="55"/>
      <c r="H16" s="56" t="s">
        <v>6</v>
      </c>
      <c r="I16" s="55"/>
      <c r="J16" s="56" t="s">
        <v>6</v>
      </c>
      <c r="K16" s="55"/>
      <c r="L16" s="59" t="s">
        <v>6</v>
      </c>
      <c r="M16" s="319"/>
      <c r="N16" s="319"/>
    </row>
    <row r="17" spans="1:14" ht="16.5" thickTop="1" thickBot="1">
      <c r="A17" s="318"/>
      <c r="B17" s="320"/>
      <c r="C17" s="57" t="s">
        <v>6</v>
      </c>
      <c r="D17" s="58"/>
      <c r="E17" s="57" t="s">
        <v>6</v>
      </c>
      <c r="F17" s="58"/>
      <c r="G17" s="57" t="s">
        <v>6</v>
      </c>
      <c r="H17" s="58"/>
      <c r="I17" s="57" t="s">
        <v>6</v>
      </c>
      <c r="J17" s="58"/>
      <c r="K17" s="57" t="s">
        <v>6</v>
      </c>
      <c r="L17" s="58"/>
      <c r="M17" s="304"/>
      <c r="N17" s="304"/>
    </row>
    <row r="18" spans="1:14" ht="16.5" thickTop="1" thickBot="1">
      <c r="A18" s="317"/>
      <c r="B18" s="319"/>
      <c r="C18" s="55"/>
      <c r="D18" s="56" t="s">
        <v>6</v>
      </c>
      <c r="E18" s="55"/>
      <c r="F18" s="56" t="s">
        <v>6</v>
      </c>
      <c r="G18" s="55"/>
      <c r="H18" s="56" t="s">
        <v>6</v>
      </c>
      <c r="I18" s="55"/>
      <c r="J18" s="56" t="s">
        <v>6</v>
      </c>
      <c r="K18" s="55"/>
      <c r="L18" s="56" t="s">
        <v>6</v>
      </c>
      <c r="M18" s="319"/>
      <c r="N18" s="319"/>
    </row>
    <row r="19" spans="1:14" ht="16.5" thickTop="1" thickBot="1">
      <c r="A19" s="318"/>
      <c r="B19" s="320"/>
      <c r="C19" s="57" t="s">
        <v>6</v>
      </c>
      <c r="D19" s="58"/>
      <c r="E19" s="57" t="s">
        <v>6</v>
      </c>
      <c r="F19" s="58"/>
      <c r="G19" s="57" t="s">
        <v>6</v>
      </c>
      <c r="H19" s="58"/>
      <c r="I19" s="57" t="s">
        <v>6</v>
      </c>
      <c r="J19" s="58"/>
      <c r="K19" s="57" t="s">
        <v>6</v>
      </c>
      <c r="L19" s="58"/>
      <c r="M19" s="304"/>
      <c r="N19" s="304"/>
    </row>
    <row r="20" spans="1:14" ht="16.5" thickTop="1" thickBot="1">
      <c r="A20" s="317"/>
      <c r="B20" s="319"/>
      <c r="C20" s="55"/>
      <c r="D20" s="56" t="s">
        <v>6</v>
      </c>
      <c r="E20" s="55"/>
      <c r="F20" s="56" t="s">
        <v>6</v>
      </c>
      <c r="G20" s="55"/>
      <c r="H20" s="56" t="s">
        <v>6</v>
      </c>
      <c r="I20" s="55"/>
      <c r="J20" s="56" t="s">
        <v>6</v>
      </c>
      <c r="K20" s="55"/>
      <c r="L20" s="56" t="s">
        <v>6</v>
      </c>
      <c r="M20" s="319"/>
      <c r="N20" s="319"/>
    </row>
    <row r="21" spans="1:14" ht="16.5" thickTop="1" thickBot="1">
      <c r="A21" s="318"/>
      <c r="B21" s="320"/>
      <c r="C21" s="57" t="s">
        <v>6</v>
      </c>
      <c r="D21" s="58"/>
      <c r="E21" s="57" t="s">
        <v>6</v>
      </c>
      <c r="F21" s="58"/>
      <c r="G21" s="57" t="s">
        <v>6</v>
      </c>
      <c r="H21" s="58"/>
      <c r="I21" s="57" t="s">
        <v>6</v>
      </c>
      <c r="J21" s="58"/>
      <c r="K21" s="57" t="s">
        <v>6</v>
      </c>
      <c r="L21" s="58"/>
      <c r="M21" s="304"/>
      <c r="N21" s="304"/>
    </row>
    <row r="22" spans="1:14" ht="16.5" thickTop="1" thickBot="1">
      <c r="A22" s="317"/>
      <c r="B22" s="319"/>
      <c r="C22" s="55"/>
      <c r="D22" s="56" t="s">
        <v>6</v>
      </c>
      <c r="E22" s="55"/>
      <c r="F22" s="56" t="s">
        <v>6</v>
      </c>
      <c r="G22" s="55"/>
      <c r="H22" s="56" t="s">
        <v>6</v>
      </c>
      <c r="I22" s="55"/>
      <c r="J22" s="56" t="s">
        <v>6</v>
      </c>
      <c r="K22" s="55"/>
      <c r="L22" s="60" t="s">
        <v>6</v>
      </c>
      <c r="M22" s="319"/>
      <c r="N22" s="319"/>
    </row>
    <row r="23" spans="1:14" ht="16.5" thickTop="1" thickBot="1">
      <c r="A23" s="318"/>
      <c r="B23" s="320"/>
      <c r="C23" s="57" t="s">
        <v>6</v>
      </c>
      <c r="D23" s="58"/>
      <c r="E23" s="57" t="s">
        <v>6</v>
      </c>
      <c r="F23" s="58"/>
      <c r="G23" s="57" t="s">
        <v>6</v>
      </c>
      <c r="H23" s="58"/>
      <c r="I23" s="57" t="s">
        <v>6</v>
      </c>
      <c r="J23" s="58"/>
      <c r="K23" s="57" t="s">
        <v>6</v>
      </c>
      <c r="L23" s="58"/>
      <c r="M23" s="304"/>
      <c r="N23" s="304"/>
    </row>
    <row r="24" spans="1:14" ht="16.5" thickTop="1" thickBot="1">
      <c r="A24" s="317"/>
      <c r="B24" s="319"/>
      <c r="C24" s="55"/>
      <c r="D24" s="60" t="s">
        <v>6</v>
      </c>
      <c r="E24" s="55"/>
      <c r="F24" s="56" t="s">
        <v>6</v>
      </c>
      <c r="G24" s="55"/>
      <c r="H24" s="56" t="s">
        <v>6</v>
      </c>
      <c r="I24" s="55"/>
      <c r="J24" s="56" t="s">
        <v>6</v>
      </c>
      <c r="K24" s="55"/>
      <c r="L24" s="56" t="s">
        <v>6</v>
      </c>
      <c r="M24" s="319"/>
      <c r="N24" s="319"/>
    </row>
    <row r="25" spans="1:14" ht="16.5" thickTop="1" thickBot="1">
      <c r="A25" s="318"/>
      <c r="B25" s="320"/>
      <c r="C25" s="57" t="s">
        <v>6</v>
      </c>
      <c r="D25" s="58"/>
      <c r="E25" s="57" t="s">
        <v>6</v>
      </c>
      <c r="F25" s="58"/>
      <c r="G25" s="57" t="s">
        <v>6</v>
      </c>
      <c r="H25" s="58"/>
      <c r="I25" s="57" t="s">
        <v>6</v>
      </c>
      <c r="J25" s="58"/>
      <c r="K25" s="57" t="s">
        <v>6</v>
      </c>
      <c r="L25" s="58"/>
      <c r="M25" s="304"/>
      <c r="N25" s="304"/>
    </row>
    <row r="26" spans="1:14" ht="16.5" thickTop="1" thickBot="1">
      <c r="A26" s="317"/>
      <c r="B26" s="319"/>
      <c r="C26" s="55"/>
      <c r="D26" s="56" t="s">
        <v>6</v>
      </c>
      <c r="E26" s="55"/>
      <c r="F26" s="56" t="s">
        <v>6</v>
      </c>
      <c r="G26" s="55"/>
      <c r="H26" s="56" t="s">
        <v>6</v>
      </c>
      <c r="I26" s="55"/>
      <c r="J26" s="56" t="s">
        <v>6</v>
      </c>
      <c r="K26" s="55"/>
      <c r="L26" s="56" t="s">
        <v>6</v>
      </c>
      <c r="M26" s="319"/>
      <c r="N26" s="319"/>
    </row>
    <row r="27" spans="1:14" ht="16.5" thickTop="1" thickBot="1">
      <c r="A27" s="318"/>
      <c r="B27" s="320"/>
      <c r="C27" s="57" t="s">
        <v>6</v>
      </c>
      <c r="D27" s="58"/>
      <c r="E27" s="57" t="s">
        <v>6</v>
      </c>
      <c r="F27" s="58"/>
      <c r="G27" s="57" t="s">
        <v>6</v>
      </c>
      <c r="H27" s="58"/>
      <c r="I27" s="57" t="s">
        <v>6</v>
      </c>
      <c r="J27" s="58"/>
      <c r="K27" s="57" t="s">
        <v>6</v>
      </c>
      <c r="L27" s="58"/>
      <c r="M27" s="304"/>
      <c r="N27" s="304"/>
    </row>
    <row r="28" spans="1:14" ht="16.5" thickTop="1" thickBot="1">
      <c r="A28" s="317"/>
      <c r="B28" s="319"/>
      <c r="C28" s="55"/>
      <c r="D28" s="56" t="s">
        <v>6</v>
      </c>
      <c r="E28" s="55"/>
      <c r="F28" s="56" t="s">
        <v>6</v>
      </c>
      <c r="G28" s="55"/>
      <c r="H28" s="56" t="s">
        <v>6</v>
      </c>
      <c r="I28" s="55"/>
      <c r="J28" s="56" t="s">
        <v>6</v>
      </c>
      <c r="K28" s="55"/>
      <c r="L28" s="56" t="s">
        <v>6</v>
      </c>
      <c r="M28" s="319"/>
      <c r="N28" s="319"/>
    </row>
    <row r="29" spans="1:14" ht="16.5" thickTop="1" thickBot="1">
      <c r="A29" s="318"/>
      <c r="B29" s="320"/>
      <c r="C29" s="57" t="s">
        <v>6</v>
      </c>
      <c r="D29" s="58"/>
      <c r="E29" s="57" t="s">
        <v>6</v>
      </c>
      <c r="F29" s="58"/>
      <c r="G29" s="57" t="s">
        <v>6</v>
      </c>
      <c r="H29" s="58"/>
      <c r="I29" s="57" t="s">
        <v>6</v>
      </c>
      <c r="J29" s="58"/>
      <c r="K29" s="57" t="s">
        <v>6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7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72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4" workbookViewId="0">
      <selection activeCell="O6" sqref="O6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196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1</v>
      </c>
      <c r="D6" s="337"/>
      <c r="E6" s="337">
        <v>1</v>
      </c>
      <c r="F6" s="337"/>
      <c r="G6" s="337">
        <v>1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61" t="s">
        <v>450</v>
      </c>
      <c r="B10" s="353">
        <v>245</v>
      </c>
      <c r="C10" s="80"/>
      <c r="D10" s="81">
        <v>1</v>
      </c>
      <c r="E10" s="80"/>
      <c r="F10" s="81">
        <v>1</v>
      </c>
      <c r="G10" s="80"/>
      <c r="H10" s="81">
        <v>1</v>
      </c>
      <c r="I10" s="80"/>
      <c r="J10" s="81" t="s">
        <v>6</v>
      </c>
      <c r="K10" s="80"/>
      <c r="L10" s="81" t="s">
        <v>6</v>
      </c>
      <c r="M10" s="353">
        <f>SUM(C11+E11+G11+I11+K11)</f>
        <v>3</v>
      </c>
      <c r="N10" s="353" t="s">
        <v>235</v>
      </c>
    </row>
    <row r="11" spans="1:14" ht="15" customHeight="1" thickTop="1" thickBot="1">
      <c r="A11" s="362"/>
      <c r="B11" s="354"/>
      <c r="C11" s="82">
        <v>1</v>
      </c>
      <c r="D11" s="83"/>
      <c r="E11" s="82">
        <v>1</v>
      </c>
      <c r="F11" s="83"/>
      <c r="G11" s="82">
        <v>1</v>
      </c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/>
      <c r="B12" s="353"/>
      <c r="C12" s="80"/>
      <c r="D12" s="81"/>
      <c r="E12" s="80"/>
      <c r="F12" s="81"/>
      <c r="G12" s="80"/>
      <c r="H12" s="81"/>
      <c r="I12" s="80"/>
      <c r="J12" s="81" t="s">
        <v>6</v>
      </c>
      <c r="K12" s="80"/>
      <c r="L12" s="81" t="s">
        <v>6</v>
      </c>
      <c r="M12" s="353">
        <f>SUM(C13+E13+G13+I13+K13)</f>
        <v>0</v>
      </c>
      <c r="N12" s="353" t="s">
        <v>6</v>
      </c>
    </row>
    <row r="13" spans="1:14" ht="16.5" thickTop="1" thickBot="1">
      <c r="A13" s="352"/>
      <c r="B13" s="354"/>
      <c r="C13" s="82"/>
      <c r="D13" s="83"/>
      <c r="E13" s="82"/>
      <c r="F13" s="83"/>
      <c r="G13" s="82"/>
      <c r="H13" s="83"/>
      <c r="I13" s="82">
        <v>0</v>
      </c>
      <c r="J13" s="83"/>
      <c r="K13" s="82">
        <v>0</v>
      </c>
      <c r="L13" s="83"/>
      <c r="M13" s="338"/>
      <c r="N13" s="338"/>
    </row>
    <row r="14" spans="1:14" ht="16.5" thickTop="1" thickBot="1">
      <c r="A14" s="351"/>
      <c r="B14" s="353"/>
      <c r="C14" s="80"/>
      <c r="D14" s="81" t="s">
        <v>6</v>
      </c>
      <c r="E14" s="80"/>
      <c r="F14" s="81" t="s">
        <v>6</v>
      </c>
      <c r="G14" s="80"/>
      <c r="H14" s="81" t="s">
        <v>6</v>
      </c>
      <c r="I14" s="80"/>
      <c r="J14" s="81" t="s">
        <v>6</v>
      </c>
      <c r="K14" s="80"/>
      <c r="L14" s="81" t="s">
        <v>6</v>
      </c>
      <c r="M14" s="353"/>
      <c r="N14" s="353"/>
    </row>
    <row r="15" spans="1:14" ht="16.5" thickTop="1" thickBot="1">
      <c r="A15" s="352"/>
      <c r="B15" s="354"/>
      <c r="C15" s="82" t="s">
        <v>6</v>
      </c>
      <c r="D15" s="83"/>
      <c r="E15" s="82" t="s">
        <v>6</v>
      </c>
      <c r="F15" s="83"/>
      <c r="G15" s="82" t="s">
        <v>6</v>
      </c>
      <c r="H15" s="83"/>
      <c r="I15" s="82" t="s">
        <v>6</v>
      </c>
      <c r="J15" s="83"/>
      <c r="K15" s="82" t="s">
        <v>6</v>
      </c>
      <c r="L15" s="83"/>
      <c r="M15" s="338"/>
      <c r="N15" s="338"/>
    </row>
    <row r="16" spans="1:14" ht="16.5" thickTop="1" thickBot="1">
      <c r="A16" s="351"/>
      <c r="B16" s="353"/>
      <c r="C16" s="80"/>
      <c r="D16" s="81" t="s">
        <v>6</v>
      </c>
      <c r="E16" s="80"/>
      <c r="F16" s="81" t="s">
        <v>6</v>
      </c>
      <c r="G16" s="80"/>
      <c r="H16" s="81" t="s">
        <v>6</v>
      </c>
      <c r="I16" s="80"/>
      <c r="J16" s="81" t="s">
        <v>6</v>
      </c>
      <c r="K16" s="80"/>
      <c r="L16" s="84" t="s">
        <v>6</v>
      </c>
      <c r="M16" s="353"/>
      <c r="N16" s="353"/>
    </row>
    <row r="17" spans="1:14" ht="16.5" thickTop="1" thickBot="1">
      <c r="A17" s="352"/>
      <c r="B17" s="354"/>
      <c r="C17" s="82" t="s">
        <v>6</v>
      </c>
      <c r="D17" s="83"/>
      <c r="E17" s="82" t="s">
        <v>6</v>
      </c>
      <c r="F17" s="83"/>
      <c r="G17" s="82" t="s">
        <v>6</v>
      </c>
      <c r="H17" s="83"/>
      <c r="I17" s="82" t="s">
        <v>6</v>
      </c>
      <c r="J17" s="83"/>
      <c r="K17" s="82" t="s">
        <v>6</v>
      </c>
      <c r="L17" s="83"/>
      <c r="M17" s="338"/>
      <c r="N17" s="338"/>
    </row>
    <row r="18" spans="1:14" ht="16.5" thickTop="1" thickBot="1">
      <c r="A18" s="351"/>
      <c r="B18" s="353"/>
      <c r="C18" s="80"/>
      <c r="D18" s="81" t="s">
        <v>6</v>
      </c>
      <c r="E18" s="80"/>
      <c r="F18" s="81" t="s">
        <v>6</v>
      </c>
      <c r="G18" s="80"/>
      <c r="H18" s="81" t="s">
        <v>6</v>
      </c>
      <c r="I18" s="80"/>
      <c r="J18" s="81" t="s">
        <v>6</v>
      </c>
      <c r="K18" s="80"/>
      <c r="L18" s="81" t="s">
        <v>6</v>
      </c>
      <c r="M18" s="353"/>
      <c r="N18" s="353"/>
    </row>
    <row r="19" spans="1:14" ht="16.5" thickTop="1" thickBot="1">
      <c r="A19" s="352"/>
      <c r="B19" s="354"/>
      <c r="C19" s="82" t="s">
        <v>6</v>
      </c>
      <c r="D19" s="83"/>
      <c r="E19" s="82" t="s">
        <v>6</v>
      </c>
      <c r="F19" s="83"/>
      <c r="G19" s="82" t="s">
        <v>6</v>
      </c>
      <c r="H19" s="83"/>
      <c r="I19" s="82" t="s">
        <v>6</v>
      </c>
      <c r="J19" s="83"/>
      <c r="K19" s="82" t="s">
        <v>6</v>
      </c>
      <c r="L19" s="83"/>
      <c r="M19" s="338"/>
      <c r="N19" s="338"/>
    </row>
    <row r="20" spans="1:14" ht="16.5" thickTop="1" thickBot="1">
      <c r="A20" s="351"/>
      <c r="B20" s="353"/>
      <c r="C20" s="80"/>
      <c r="D20" s="81" t="s">
        <v>6</v>
      </c>
      <c r="E20" s="80"/>
      <c r="F20" s="81" t="s">
        <v>6</v>
      </c>
      <c r="G20" s="80"/>
      <c r="H20" s="81" t="s">
        <v>6</v>
      </c>
      <c r="I20" s="80"/>
      <c r="J20" s="81" t="s">
        <v>6</v>
      </c>
      <c r="K20" s="80"/>
      <c r="L20" s="81" t="s">
        <v>6</v>
      </c>
      <c r="M20" s="353"/>
      <c r="N20" s="353"/>
    </row>
    <row r="21" spans="1:14" ht="16.5" thickTop="1" thickBot="1">
      <c r="A21" s="352"/>
      <c r="B21" s="354"/>
      <c r="C21" s="82" t="s">
        <v>6</v>
      </c>
      <c r="D21" s="83"/>
      <c r="E21" s="82" t="s">
        <v>6</v>
      </c>
      <c r="F21" s="83"/>
      <c r="G21" s="82" t="s">
        <v>6</v>
      </c>
      <c r="H21" s="83"/>
      <c r="I21" s="82" t="s">
        <v>6</v>
      </c>
      <c r="J21" s="83"/>
      <c r="K21" s="82" t="s">
        <v>6</v>
      </c>
      <c r="L21" s="83"/>
      <c r="M21" s="338"/>
      <c r="N21" s="338"/>
    </row>
    <row r="22" spans="1:14" ht="16.5" thickTop="1" thickBot="1">
      <c r="A22" s="351"/>
      <c r="B22" s="353"/>
      <c r="C22" s="80"/>
      <c r="D22" s="81" t="s">
        <v>6</v>
      </c>
      <c r="E22" s="80"/>
      <c r="F22" s="81" t="s">
        <v>6</v>
      </c>
      <c r="G22" s="80"/>
      <c r="H22" s="81" t="s">
        <v>6</v>
      </c>
      <c r="I22" s="80"/>
      <c r="J22" s="81" t="s">
        <v>6</v>
      </c>
      <c r="K22" s="80"/>
      <c r="L22" s="85" t="s">
        <v>6</v>
      </c>
      <c r="M22" s="353"/>
      <c r="N22" s="353"/>
    </row>
    <row r="23" spans="1:14" ht="16.5" thickTop="1" thickBot="1">
      <c r="A23" s="352"/>
      <c r="B23" s="354"/>
      <c r="C23" s="82" t="s">
        <v>6</v>
      </c>
      <c r="D23" s="83"/>
      <c r="E23" s="82" t="s">
        <v>6</v>
      </c>
      <c r="F23" s="83"/>
      <c r="G23" s="82" t="s">
        <v>6</v>
      </c>
      <c r="H23" s="83"/>
      <c r="I23" s="82" t="s">
        <v>6</v>
      </c>
      <c r="J23" s="83"/>
      <c r="K23" s="82" t="s">
        <v>6</v>
      </c>
      <c r="L23" s="83"/>
      <c r="M23" s="338"/>
      <c r="N23" s="338"/>
    </row>
    <row r="24" spans="1:14" ht="16.5" thickTop="1" thickBot="1">
      <c r="A24" s="351"/>
      <c r="B24" s="353"/>
      <c r="C24" s="80"/>
      <c r="D24" s="85" t="s">
        <v>6</v>
      </c>
      <c r="E24" s="80"/>
      <c r="F24" s="81" t="s">
        <v>6</v>
      </c>
      <c r="G24" s="80"/>
      <c r="H24" s="81" t="s">
        <v>6</v>
      </c>
      <c r="I24" s="80"/>
      <c r="J24" s="81" t="s">
        <v>6</v>
      </c>
      <c r="K24" s="80"/>
      <c r="L24" s="81" t="s">
        <v>6</v>
      </c>
      <c r="M24" s="353"/>
      <c r="N24" s="353"/>
    </row>
    <row r="25" spans="1:14" ht="16.5" thickTop="1" thickBot="1">
      <c r="A25" s="352"/>
      <c r="B25" s="354"/>
      <c r="C25" s="82" t="s">
        <v>6</v>
      </c>
      <c r="D25" s="83"/>
      <c r="E25" s="82" t="s">
        <v>6</v>
      </c>
      <c r="F25" s="83"/>
      <c r="G25" s="82" t="s">
        <v>6</v>
      </c>
      <c r="H25" s="83"/>
      <c r="I25" s="82" t="s">
        <v>6</v>
      </c>
      <c r="J25" s="83"/>
      <c r="K25" s="82" t="s">
        <v>6</v>
      </c>
      <c r="L25" s="83"/>
      <c r="M25" s="338"/>
      <c r="N25" s="338"/>
    </row>
    <row r="26" spans="1:14" ht="16.5" thickTop="1" thickBot="1">
      <c r="A26" s="351"/>
      <c r="B26" s="353"/>
      <c r="C26" s="80"/>
      <c r="D26" s="81" t="s">
        <v>6</v>
      </c>
      <c r="E26" s="80"/>
      <c r="F26" s="81" t="s">
        <v>6</v>
      </c>
      <c r="G26" s="80"/>
      <c r="H26" s="81" t="s">
        <v>6</v>
      </c>
      <c r="I26" s="80"/>
      <c r="J26" s="81" t="s">
        <v>6</v>
      </c>
      <c r="K26" s="80"/>
      <c r="L26" s="81" t="s">
        <v>6</v>
      </c>
      <c r="M26" s="353"/>
      <c r="N26" s="353"/>
    </row>
    <row r="27" spans="1:14" ht="16.5" thickTop="1" thickBot="1">
      <c r="A27" s="352"/>
      <c r="B27" s="354"/>
      <c r="C27" s="82" t="s">
        <v>6</v>
      </c>
      <c r="D27" s="83"/>
      <c r="E27" s="82" t="s">
        <v>6</v>
      </c>
      <c r="F27" s="83"/>
      <c r="G27" s="82" t="s">
        <v>6</v>
      </c>
      <c r="H27" s="83"/>
      <c r="I27" s="82" t="s">
        <v>6</v>
      </c>
      <c r="J27" s="83"/>
      <c r="K27" s="82" t="s">
        <v>6</v>
      </c>
      <c r="L27" s="83"/>
      <c r="M27" s="338"/>
      <c r="N27" s="338"/>
    </row>
    <row r="28" spans="1:14" ht="16.5" thickTop="1" thickBot="1">
      <c r="A28" s="351"/>
      <c r="B28" s="353"/>
      <c r="C28" s="80"/>
      <c r="D28" s="81" t="s">
        <v>6</v>
      </c>
      <c r="E28" s="80"/>
      <c r="F28" s="81" t="s">
        <v>6</v>
      </c>
      <c r="G28" s="80"/>
      <c r="H28" s="81" t="s">
        <v>6</v>
      </c>
      <c r="I28" s="80"/>
      <c r="J28" s="81" t="s">
        <v>6</v>
      </c>
      <c r="K28" s="80"/>
      <c r="L28" s="81" t="s">
        <v>6</v>
      </c>
      <c r="M28" s="353"/>
      <c r="N28" s="353"/>
    </row>
    <row r="29" spans="1:14" ht="16.5" thickTop="1" thickBot="1">
      <c r="A29" s="352"/>
      <c r="B29" s="354"/>
      <c r="C29" s="82" t="s">
        <v>6</v>
      </c>
      <c r="D29" s="83"/>
      <c r="E29" s="82" t="s">
        <v>6</v>
      </c>
      <c r="F29" s="83"/>
      <c r="G29" s="82" t="s">
        <v>6</v>
      </c>
      <c r="H29" s="83"/>
      <c r="I29" s="82" t="s">
        <v>6</v>
      </c>
      <c r="J29" s="83"/>
      <c r="K29" s="82" t="s">
        <v>6</v>
      </c>
      <c r="L29" s="83"/>
      <c r="M29" s="338"/>
      <c r="N29" s="338"/>
    </row>
    <row r="30" spans="1:14" ht="16.5" thickTop="1" thickBot="1">
      <c r="A30" s="351"/>
      <c r="B30" s="353"/>
      <c r="C30" s="80"/>
      <c r="D30" s="81" t="s">
        <v>6</v>
      </c>
      <c r="E30" s="80"/>
      <c r="F30" s="81" t="s">
        <v>6</v>
      </c>
      <c r="G30" s="80"/>
      <c r="H30" s="81" t="s">
        <v>6</v>
      </c>
      <c r="I30" s="80"/>
      <c r="J30" s="85" t="s">
        <v>6</v>
      </c>
      <c r="K30" s="80"/>
      <c r="L30" s="81" t="s">
        <v>6</v>
      </c>
      <c r="M30" s="353"/>
      <c r="N30" s="353"/>
    </row>
    <row r="31" spans="1:14" ht="16.5" thickTop="1" thickBot="1">
      <c r="A31" s="352"/>
      <c r="B31" s="354"/>
      <c r="C31" s="82" t="s">
        <v>6</v>
      </c>
      <c r="D31" s="83"/>
      <c r="E31" s="82" t="s">
        <v>6</v>
      </c>
      <c r="F31" s="83"/>
      <c r="G31" s="82" t="s">
        <v>6</v>
      </c>
      <c r="H31" s="83"/>
      <c r="I31" s="82" t="s">
        <v>6</v>
      </c>
      <c r="J31" s="83"/>
      <c r="K31" s="82" t="s">
        <v>6</v>
      </c>
      <c r="L31" s="83"/>
      <c r="M31" s="338"/>
      <c r="N31" s="338"/>
    </row>
    <row r="32" spans="1:14" ht="16.5" thickTop="1" thickBot="1">
      <c r="A32" s="351"/>
      <c r="B32" s="353"/>
      <c r="C32" s="80"/>
      <c r="D32" s="81" t="s">
        <v>6</v>
      </c>
      <c r="E32" s="80"/>
      <c r="F32" s="81" t="s">
        <v>6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 t="s">
        <v>6</v>
      </c>
      <c r="D33" s="83"/>
      <c r="E33" s="82" t="s">
        <v>6</v>
      </c>
      <c r="F33" s="83"/>
      <c r="G33" s="82" t="s">
        <v>6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9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7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topLeftCell="A14" workbookViewId="0">
      <selection activeCell="P11" sqref="P11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47" t="s">
        <v>195</v>
      </c>
      <c r="B1" s="48"/>
      <c r="C1" s="291" t="s">
        <v>242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5.5">
      <c r="A2" s="47" t="s">
        <v>197</v>
      </c>
      <c r="B2" s="48"/>
      <c r="C2" s="291" t="s">
        <v>198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 thickBot="1">
      <c r="A3" s="50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51.75" thickTop="1">
      <c r="A4" s="51" t="s">
        <v>200</v>
      </c>
      <c r="B4" s="52"/>
      <c r="C4" s="292" t="s">
        <v>201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39" thickBot="1">
      <c r="A5" s="53" t="s">
        <v>202</v>
      </c>
      <c r="B5" s="54"/>
      <c r="C5" s="295" t="s">
        <v>203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7"/>
    </row>
    <row r="6" spans="1:14" ht="32.25" customHeight="1" thickTop="1">
      <c r="A6" s="298" t="s">
        <v>204</v>
      </c>
      <c r="B6" s="300"/>
      <c r="C6" s="302">
        <v>1</v>
      </c>
      <c r="D6" s="303"/>
      <c r="E6" s="303">
        <v>1</v>
      </c>
      <c r="F6" s="303"/>
      <c r="G6" s="303">
        <v>1</v>
      </c>
      <c r="H6" s="303"/>
      <c r="I6" s="305"/>
      <c r="J6" s="305"/>
      <c r="K6" s="307"/>
      <c r="L6" s="307"/>
      <c r="M6" s="309"/>
      <c r="N6" s="300"/>
    </row>
    <row r="7" spans="1:14" ht="15.75" thickBot="1">
      <c r="A7" s="299"/>
      <c r="B7" s="301"/>
      <c r="C7" s="304"/>
      <c r="D7" s="304"/>
      <c r="E7" s="304"/>
      <c r="F7" s="304"/>
      <c r="G7" s="304"/>
      <c r="H7" s="304"/>
      <c r="I7" s="306"/>
      <c r="J7" s="306"/>
      <c r="K7" s="308"/>
      <c r="L7" s="308"/>
      <c r="M7" s="310"/>
      <c r="N7" s="301"/>
    </row>
    <row r="8" spans="1:14" ht="15.75" thickTop="1">
      <c r="A8" s="315" t="s">
        <v>205</v>
      </c>
      <c r="B8" s="315" t="s">
        <v>206</v>
      </c>
      <c r="C8" s="311" t="s">
        <v>207</v>
      </c>
      <c r="D8" s="312"/>
      <c r="E8" s="311" t="s">
        <v>208</v>
      </c>
      <c r="F8" s="312"/>
      <c r="G8" s="311" t="s">
        <v>209</v>
      </c>
      <c r="H8" s="322"/>
      <c r="I8" s="311" t="s">
        <v>26</v>
      </c>
      <c r="J8" s="312"/>
      <c r="K8" s="311" t="s">
        <v>28</v>
      </c>
      <c r="L8" s="312"/>
      <c r="M8" s="315" t="s">
        <v>210</v>
      </c>
      <c r="N8" s="315" t="s">
        <v>211</v>
      </c>
    </row>
    <row r="9" spans="1:14" ht="32.25" customHeight="1" thickBot="1">
      <c r="A9" s="321"/>
      <c r="B9" s="321"/>
      <c r="C9" s="313"/>
      <c r="D9" s="314"/>
      <c r="E9" s="313"/>
      <c r="F9" s="314"/>
      <c r="G9" s="323"/>
      <c r="H9" s="324"/>
      <c r="I9" s="313"/>
      <c r="J9" s="314"/>
      <c r="K9" s="313"/>
      <c r="L9" s="314"/>
      <c r="M9" s="316"/>
      <c r="N9" s="316"/>
    </row>
    <row r="10" spans="1:14" ht="16.5" thickTop="1" thickBot="1">
      <c r="A10" s="359" t="s">
        <v>451</v>
      </c>
      <c r="B10" s="319">
        <v>244</v>
      </c>
      <c r="C10" s="55"/>
      <c r="D10" s="56">
        <v>1</v>
      </c>
      <c r="E10" s="55"/>
      <c r="F10" s="56">
        <v>1</v>
      </c>
      <c r="G10" s="55"/>
      <c r="H10" s="56">
        <v>1</v>
      </c>
      <c r="I10" s="55"/>
      <c r="J10" s="56" t="s">
        <v>6</v>
      </c>
      <c r="K10" s="55"/>
      <c r="L10" s="56" t="s">
        <v>6</v>
      </c>
      <c r="M10" s="319">
        <f>SUM(C11+E11+G11+I11+K11)</f>
        <v>3</v>
      </c>
      <c r="N10" s="319" t="s">
        <v>235</v>
      </c>
    </row>
    <row r="11" spans="1:14" ht="15" customHeight="1" thickTop="1" thickBot="1">
      <c r="A11" s="360"/>
      <c r="B11" s="320"/>
      <c r="C11" s="57">
        <v>1</v>
      </c>
      <c r="D11" s="58"/>
      <c r="E11" s="57">
        <v>1</v>
      </c>
      <c r="F11" s="58"/>
      <c r="G11" s="57">
        <v>1</v>
      </c>
      <c r="H11" s="58"/>
      <c r="I11" s="57">
        <v>0</v>
      </c>
      <c r="J11" s="58"/>
      <c r="K11" s="57">
        <v>0</v>
      </c>
      <c r="L11" s="58"/>
      <c r="M11" s="304"/>
      <c r="N11" s="304"/>
    </row>
    <row r="12" spans="1:14" ht="16.5" thickTop="1" thickBot="1">
      <c r="A12" s="317"/>
      <c r="B12" s="319"/>
      <c r="C12" s="55"/>
      <c r="D12" s="56"/>
      <c r="E12" s="55"/>
      <c r="F12" s="56"/>
      <c r="G12" s="55"/>
      <c r="H12" s="56"/>
      <c r="I12" s="55"/>
      <c r="J12" s="56" t="s">
        <v>6</v>
      </c>
      <c r="K12" s="55"/>
      <c r="L12" s="56" t="s">
        <v>6</v>
      </c>
      <c r="M12" s="319">
        <f t="shared" ref="M12" si="0">SUM(C13+E13+G13+I13+K13)</f>
        <v>0</v>
      </c>
      <c r="N12" s="319"/>
    </row>
    <row r="13" spans="1:14" ht="16.5" thickTop="1" thickBot="1">
      <c r="A13" s="318"/>
      <c r="B13" s="320"/>
      <c r="C13" s="57"/>
      <c r="D13" s="58"/>
      <c r="E13" s="57"/>
      <c r="F13" s="58"/>
      <c r="G13" s="57"/>
      <c r="H13" s="58"/>
      <c r="I13" s="57">
        <v>0</v>
      </c>
      <c r="J13" s="58"/>
      <c r="K13" s="57">
        <v>0</v>
      </c>
      <c r="L13" s="58"/>
      <c r="M13" s="304"/>
      <c r="N13" s="304"/>
    </row>
    <row r="14" spans="1:14" ht="16.5" thickTop="1" thickBot="1">
      <c r="A14" s="317"/>
      <c r="B14" s="319"/>
      <c r="C14" s="55"/>
      <c r="D14" s="56"/>
      <c r="E14" s="55"/>
      <c r="F14" s="56"/>
      <c r="G14" s="55"/>
      <c r="H14" s="56"/>
      <c r="I14" s="55"/>
      <c r="J14" s="56" t="s">
        <v>6</v>
      </c>
      <c r="K14" s="55"/>
      <c r="L14" s="56" t="s">
        <v>6</v>
      </c>
      <c r="M14" s="319">
        <f t="shared" ref="M14" si="1">SUM(C15+E15+G15+I15+K15)</f>
        <v>0</v>
      </c>
      <c r="N14" s="319"/>
    </row>
    <row r="15" spans="1:14" ht="16.5" thickTop="1" thickBot="1">
      <c r="A15" s="318"/>
      <c r="B15" s="320"/>
      <c r="C15" s="57"/>
      <c r="D15" s="58"/>
      <c r="E15" s="57"/>
      <c r="F15" s="58"/>
      <c r="G15" s="57"/>
      <c r="H15" s="58"/>
      <c r="I15" s="57">
        <v>0</v>
      </c>
      <c r="J15" s="58"/>
      <c r="K15" s="57">
        <v>0</v>
      </c>
      <c r="L15" s="58"/>
      <c r="M15" s="304"/>
      <c r="N15" s="304"/>
    </row>
    <row r="16" spans="1:14" ht="16.5" thickTop="1" thickBot="1">
      <c r="A16" s="317"/>
      <c r="B16" s="319"/>
      <c r="C16" s="55"/>
      <c r="D16" s="56"/>
      <c r="E16" s="55"/>
      <c r="F16" s="56"/>
      <c r="G16" s="55"/>
      <c r="H16" s="56"/>
      <c r="I16" s="55"/>
      <c r="J16" s="56" t="s">
        <v>6</v>
      </c>
      <c r="K16" s="55"/>
      <c r="L16" s="59" t="s">
        <v>6</v>
      </c>
      <c r="M16" s="319">
        <f t="shared" ref="M16" si="2">SUM(C17+E17+G17+I17+K17)</f>
        <v>0</v>
      </c>
      <c r="N16" s="319"/>
    </row>
    <row r="17" spans="1:14" ht="16.5" thickTop="1" thickBot="1">
      <c r="A17" s="318"/>
      <c r="B17" s="320"/>
      <c r="C17" s="57"/>
      <c r="D17" s="58"/>
      <c r="E17" s="57"/>
      <c r="F17" s="58"/>
      <c r="G17" s="57"/>
      <c r="H17" s="58"/>
      <c r="I17" s="57">
        <v>0</v>
      </c>
      <c r="J17" s="58"/>
      <c r="K17" s="57">
        <v>0</v>
      </c>
      <c r="L17" s="58"/>
      <c r="M17" s="304"/>
      <c r="N17" s="304"/>
    </row>
    <row r="18" spans="1:14" ht="16.5" thickTop="1" thickBot="1">
      <c r="A18" s="317"/>
      <c r="B18" s="319"/>
      <c r="C18" s="55"/>
      <c r="D18" s="56"/>
      <c r="E18" s="55"/>
      <c r="F18" s="56"/>
      <c r="G18" s="55"/>
      <c r="H18" s="56"/>
      <c r="I18" s="55"/>
      <c r="J18" s="56" t="s">
        <v>6</v>
      </c>
      <c r="K18" s="55"/>
      <c r="L18" s="56" t="s">
        <v>6</v>
      </c>
      <c r="M18" s="319">
        <f t="shared" ref="M18" si="3">SUM(C19+E19+G19+I19+K19)</f>
        <v>0</v>
      </c>
      <c r="N18" s="319"/>
    </row>
    <row r="19" spans="1:14" ht="16.5" thickTop="1" thickBot="1">
      <c r="A19" s="318"/>
      <c r="B19" s="320"/>
      <c r="C19" s="57"/>
      <c r="D19" s="58"/>
      <c r="E19" s="57"/>
      <c r="F19" s="58"/>
      <c r="G19" s="57"/>
      <c r="H19" s="58"/>
      <c r="I19" s="57">
        <v>0</v>
      </c>
      <c r="J19" s="58"/>
      <c r="K19" s="57">
        <v>0</v>
      </c>
      <c r="L19" s="58"/>
      <c r="M19" s="304"/>
      <c r="N19" s="304"/>
    </row>
    <row r="20" spans="1:14" ht="16.5" thickTop="1" thickBot="1">
      <c r="A20" s="317"/>
      <c r="B20" s="319"/>
      <c r="C20" s="55"/>
      <c r="D20" s="56"/>
      <c r="E20" s="55"/>
      <c r="F20" s="56"/>
      <c r="G20" s="55"/>
      <c r="H20" s="56"/>
      <c r="I20" s="55"/>
      <c r="J20" s="56" t="s">
        <v>6</v>
      </c>
      <c r="K20" s="55"/>
      <c r="L20" s="56" t="s">
        <v>6</v>
      </c>
      <c r="M20" s="319">
        <f t="shared" ref="M20" si="4">SUM(C21+E21+G21+I21+K21)</f>
        <v>0</v>
      </c>
      <c r="N20" s="319"/>
    </row>
    <row r="21" spans="1:14" ht="16.5" thickTop="1" thickBot="1">
      <c r="A21" s="318"/>
      <c r="B21" s="320"/>
      <c r="C21" s="57"/>
      <c r="D21" s="58"/>
      <c r="E21" s="57"/>
      <c r="F21" s="58"/>
      <c r="G21" s="57"/>
      <c r="H21" s="58"/>
      <c r="I21" s="57">
        <v>0</v>
      </c>
      <c r="J21" s="58"/>
      <c r="K21" s="57">
        <v>0</v>
      </c>
      <c r="L21" s="58"/>
      <c r="M21" s="304"/>
      <c r="N21" s="304"/>
    </row>
    <row r="22" spans="1:14" ht="16.5" thickTop="1" thickBot="1">
      <c r="A22" s="317"/>
      <c r="B22" s="319"/>
      <c r="C22" s="55"/>
      <c r="D22" s="56"/>
      <c r="E22" s="55"/>
      <c r="F22" s="56"/>
      <c r="G22" s="55"/>
      <c r="H22" s="56"/>
      <c r="I22" s="55"/>
      <c r="J22" s="56" t="s">
        <v>6</v>
      </c>
      <c r="K22" s="55"/>
      <c r="L22" s="60" t="s">
        <v>6</v>
      </c>
      <c r="M22" s="319">
        <f t="shared" ref="M22" si="5">SUM(C23+E23+G23+I23+K23)</f>
        <v>0</v>
      </c>
      <c r="N22" s="319"/>
    </row>
    <row r="23" spans="1:14" ht="16.5" thickTop="1" thickBot="1">
      <c r="A23" s="318"/>
      <c r="B23" s="320"/>
      <c r="C23" s="57"/>
      <c r="D23" s="58"/>
      <c r="E23" s="57"/>
      <c r="F23" s="58"/>
      <c r="G23" s="57"/>
      <c r="H23" s="58"/>
      <c r="I23" s="57">
        <v>0</v>
      </c>
      <c r="J23" s="58"/>
      <c r="K23" s="57">
        <v>0</v>
      </c>
      <c r="L23" s="58"/>
      <c r="M23" s="304"/>
      <c r="N23" s="304"/>
    </row>
    <row r="24" spans="1:14" ht="16.5" thickTop="1" thickBot="1">
      <c r="A24" s="317"/>
      <c r="B24" s="319"/>
      <c r="C24" s="55"/>
      <c r="D24" s="60" t="s">
        <v>6</v>
      </c>
      <c r="E24" s="55"/>
      <c r="F24" s="56" t="s">
        <v>6</v>
      </c>
      <c r="G24" s="55"/>
      <c r="H24" s="56" t="s">
        <v>6</v>
      </c>
      <c r="I24" s="55"/>
      <c r="J24" s="56" t="s">
        <v>6</v>
      </c>
      <c r="K24" s="55"/>
      <c r="L24" s="56" t="s">
        <v>6</v>
      </c>
      <c r="M24" s="319"/>
      <c r="N24" s="319"/>
    </row>
    <row r="25" spans="1:14" ht="16.5" thickTop="1" thickBot="1">
      <c r="A25" s="318"/>
      <c r="B25" s="320"/>
      <c r="C25" s="57" t="s">
        <v>6</v>
      </c>
      <c r="D25" s="58"/>
      <c r="E25" s="57" t="s">
        <v>6</v>
      </c>
      <c r="F25" s="58"/>
      <c r="G25" s="57" t="s">
        <v>6</v>
      </c>
      <c r="H25" s="58"/>
      <c r="I25" s="57" t="s">
        <v>6</v>
      </c>
      <c r="J25" s="58"/>
      <c r="K25" s="57" t="s">
        <v>6</v>
      </c>
      <c r="L25" s="58"/>
      <c r="M25" s="304"/>
      <c r="N25" s="304"/>
    </row>
    <row r="26" spans="1:14" ht="16.5" thickTop="1" thickBot="1">
      <c r="A26" s="317"/>
      <c r="B26" s="319"/>
      <c r="C26" s="55"/>
      <c r="D26" s="56" t="s">
        <v>6</v>
      </c>
      <c r="E26" s="55"/>
      <c r="F26" s="56" t="s">
        <v>6</v>
      </c>
      <c r="G26" s="55"/>
      <c r="H26" s="56" t="s">
        <v>6</v>
      </c>
      <c r="I26" s="55"/>
      <c r="J26" s="56" t="s">
        <v>6</v>
      </c>
      <c r="K26" s="55"/>
      <c r="L26" s="56" t="s">
        <v>6</v>
      </c>
      <c r="M26" s="319"/>
      <c r="N26" s="319"/>
    </row>
    <row r="27" spans="1:14" ht="16.5" thickTop="1" thickBot="1">
      <c r="A27" s="318"/>
      <c r="B27" s="320"/>
      <c r="C27" s="57" t="s">
        <v>6</v>
      </c>
      <c r="D27" s="58"/>
      <c r="E27" s="57" t="s">
        <v>6</v>
      </c>
      <c r="F27" s="58"/>
      <c r="G27" s="57" t="s">
        <v>6</v>
      </c>
      <c r="H27" s="58"/>
      <c r="I27" s="57" t="s">
        <v>6</v>
      </c>
      <c r="J27" s="58"/>
      <c r="K27" s="57" t="s">
        <v>6</v>
      </c>
      <c r="L27" s="58"/>
      <c r="M27" s="304"/>
      <c r="N27" s="304"/>
    </row>
    <row r="28" spans="1:14" ht="16.5" thickTop="1" thickBot="1">
      <c r="A28" s="317"/>
      <c r="B28" s="319"/>
      <c r="C28" s="55"/>
      <c r="D28" s="56" t="s">
        <v>6</v>
      </c>
      <c r="E28" s="55"/>
      <c r="F28" s="56" t="s">
        <v>6</v>
      </c>
      <c r="G28" s="55"/>
      <c r="H28" s="56" t="s">
        <v>6</v>
      </c>
      <c r="I28" s="55"/>
      <c r="J28" s="56" t="s">
        <v>6</v>
      </c>
      <c r="K28" s="55"/>
      <c r="L28" s="56" t="s">
        <v>6</v>
      </c>
      <c r="M28" s="319"/>
      <c r="N28" s="319"/>
    </row>
    <row r="29" spans="1:14" ht="16.5" thickTop="1" thickBot="1">
      <c r="A29" s="318"/>
      <c r="B29" s="320"/>
      <c r="C29" s="57" t="s">
        <v>6</v>
      </c>
      <c r="D29" s="58"/>
      <c r="E29" s="57" t="s">
        <v>6</v>
      </c>
      <c r="F29" s="58"/>
      <c r="G29" s="57" t="s">
        <v>6</v>
      </c>
      <c r="H29" s="58"/>
      <c r="I29" s="57" t="s">
        <v>6</v>
      </c>
      <c r="J29" s="58"/>
      <c r="K29" s="57" t="s">
        <v>6</v>
      </c>
      <c r="L29" s="58"/>
      <c r="M29" s="304"/>
      <c r="N29" s="304"/>
    </row>
    <row r="30" spans="1:14" ht="16.5" thickTop="1" thickBot="1">
      <c r="A30" s="317"/>
      <c r="B30" s="319"/>
      <c r="C30" s="55"/>
      <c r="D30" s="56" t="s">
        <v>6</v>
      </c>
      <c r="E30" s="55"/>
      <c r="F30" s="56" t="s">
        <v>6</v>
      </c>
      <c r="G30" s="55"/>
      <c r="H30" s="56" t="s">
        <v>6</v>
      </c>
      <c r="I30" s="55"/>
      <c r="J30" s="60" t="s">
        <v>6</v>
      </c>
      <c r="K30" s="55"/>
      <c r="L30" s="56" t="s">
        <v>6</v>
      </c>
      <c r="M30" s="319"/>
      <c r="N30" s="319"/>
    </row>
    <row r="31" spans="1:14" ht="16.5" thickTop="1" thickBot="1">
      <c r="A31" s="318"/>
      <c r="B31" s="320"/>
      <c r="C31" s="57" t="s">
        <v>6</v>
      </c>
      <c r="D31" s="58"/>
      <c r="E31" s="57" t="s">
        <v>6</v>
      </c>
      <c r="F31" s="58"/>
      <c r="G31" s="57" t="s">
        <v>6</v>
      </c>
      <c r="H31" s="58"/>
      <c r="I31" s="57" t="s">
        <v>6</v>
      </c>
      <c r="J31" s="58"/>
      <c r="K31" s="57" t="s">
        <v>6</v>
      </c>
      <c r="L31" s="58"/>
      <c r="M31" s="304"/>
      <c r="N31" s="304"/>
    </row>
    <row r="32" spans="1:14" ht="16.5" thickTop="1" thickBot="1">
      <c r="A32" s="317"/>
      <c r="B32" s="319"/>
      <c r="C32" s="55"/>
      <c r="D32" s="56" t="s">
        <v>6</v>
      </c>
      <c r="E32" s="55"/>
      <c r="F32" s="56" t="s">
        <v>6</v>
      </c>
      <c r="G32" s="55"/>
      <c r="H32" s="56" t="s">
        <v>6</v>
      </c>
      <c r="I32" s="55"/>
      <c r="J32" s="56" t="s">
        <v>6</v>
      </c>
      <c r="K32" s="55"/>
      <c r="L32" s="56" t="s">
        <v>6</v>
      </c>
      <c r="M32" s="319"/>
      <c r="N32" s="319"/>
    </row>
    <row r="33" spans="1:14" ht="16.5" thickTop="1" thickBot="1">
      <c r="A33" s="318"/>
      <c r="B33" s="320"/>
      <c r="C33" s="57" t="s">
        <v>6</v>
      </c>
      <c r="D33" s="58"/>
      <c r="E33" s="57" t="s">
        <v>6</v>
      </c>
      <c r="F33" s="58"/>
      <c r="G33" s="57" t="s">
        <v>6</v>
      </c>
      <c r="H33" s="58"/>
      <c r="I33" s="57" t="s">
        <v>6</v>
      </c>
      <c r="J33" s="58"/>
      <c r="K33" s="57" t="s">
        <v>6</v>
      </c>
      <c r="L33" s="58"/>
      <c r="M33" s="304"/>
      <c r="N33" s="304"/>
    </row>
    <row r="34" spans="1:14" ht="15.75" thickTop="1">
      <c r="A34" s="55"/>
      <c r="B34" s="61"/>
      <c r="C34" s="62"/>
      <c r="D34" s="63"/>
      <c r="E34" s="62"/>
      <c r="F34" s="63"/>
      <c r="G34" s="62"/>
      <c r="H34" s="63"/>
      <c r="I34" s="62"/>
      <c r="J34" s="63"/>
      <c r="K34" s="62"/>
      <c r="L34" s="63"/>
      <c r="M34" s="64"/>
      <c r="N34" s="65"/>
    </row>
    <row r="35" spans="1:14" ht="15.75" customHeight="1">
      <c r="A35" s="66" t="s">
        <v>212</v>
      </c>
      <c r="B35" s="67" t="s">
        <v>213</v>
      </c>
      <c r="C35" s="67" t="s">
        <v>214</v>
      </c>
      <c r="D35" s="67" t="s">
        <v>215</v>
      </c>
      <c r="E35" s="67" t="s">
        <v>216</v>
      </c>
      <c r="F35" s="68" t="s">
        <v>217</v>
      </c>
      <c r="G35" s="67" t="s">
        <v>218</v>
      </c>
      <c r="H35" s="67" t="s">
        <v>219</v>
      </c>
      <c r="I35" s="67" t="s">
        <v>220</v>
      </c>
      <c r="J35" s="67" t="s">
        <v>221</v>
      </c>
      <c r="K35" s="67" t="s">
        <v>222</v>
      </c>
      <c r="L35" s="48"/>
      <c r="M35" s="48"/>
      <c r="N35" s="69"/>
    </row>
    <row r="36" spans="1:14">
      <c r="A36" s="66">
        <v>1</v>
      </c>
      <c r="B36" s="67">
        <v>1</v>
      </c>
      <c r="C36" s="67"/>
      <c r="D36" s="67"/>
      <c r="E36" s="67"/>
      <c r="F36" s="68"/>
      <c r="G36" s="67"/>
      <c r="H36" s="67"/>
      <c r="I36" s="67"/>
      <c r="J36" s="67"/>
      <c r="K36" s="67"/>
      <c r="L36" s="48"/>
      <c r="M36" s="48"/>
      <c r="N36" s="69"/>
    </row>
    <row r="37" spans="1:14">
      <c r="A37" s="70" t="s">
        <v>223</v>
      </c>
      <c r="B37" s="67">
        <v>2</v>
      </c>
      <c r="C37" s="67">
        <v>1</v>
      </c>
      <c r="D37" s="67"/>
      <c r="E37" s="67"/>
      <c r="F37" s="68"/>
      <c r="G37" s="67"/>
      <c r="H37" s="67"/>
      <c r="I37" s="67"/>
      <c r="J37" s="67"/>
      <c r="K37" s="67"/>
      <c r="L37" s="48"/>
      <c r="M37" s="48"/>
      <c r="N37" s="69"/>
    </row>
    <row r="38" spans="1:14">
      <c r="A38" s="66">
        <v>5</v>
      </c>
      <c r="B38" s="67">
        <v>3</v>
      </c>
      <c r="C38" s="67">
        <v>2</v>
      </c>
      <c r="D38" s="67">
        <v>1</v>
      </c>
      <c r="E38" s="67"/>
      <c r="F38" s="68"/>
      <c r="G38" s="67"/>
      <c r="H38" s="67"/>
      <c r="I38" s="67"/>
      <c r="J38" s="67"/>
      <c r="K38" s="67"/>
      <c r="L38" s="48"/>
      <c r="M38" s="48"/>
      <c r="N38" s="69"/>
    </row>
    <row r="39" spans="1:14">
      <c r="A39" s="66">
        <v>6</v>
      </c>
      <c r="B39" s="67">
        <v>4</v>
      </c>
      <c r="C39" s="67">
        <v>3</v>
      </c>
      <c r="D39" s="67">
        <v>2</v>
      </c>
      <c r="E39" s="67">
        <v>1</v>
      </c>
      <c r="F39" s="68"/>
      <c r="G39" s="67"/>
      <c r="H39" s="67"/>
      <c r="I39" s="67"/>
      <c r="J39" s="67"/>
      <c r="K39" s="67"/>
      <c r="L39" s="48"/>
      <c r="M39" s="48"/>
      <c r="N39" s="69"/>
    </row>
    <row r="40" spans="1:14">
      <c r="A40" s="66">
        <v>7</v>
      </c>
      <c r="B40" s="67">
        <v>5</v>
      </c>
      <c r="C40" s="67">
        <v>4</v>
      </c>
      <c r="D40" s="67">
        <v>3</v>
      </c>
      <c r="E40" s="67">
        <v>2</v>
      </c>
      <c r="F40" s="68">
        <v>1</v>
      </c>
      <c r="G40" s="67"/>
      <c r="H40" s="67"/>
      <c r="I40" s="67"/>
      <c r="J40" s="67"/>
      <c r="K40" s="67"/>
      <c r="L40" s="48"/>
      <c r="M40" s="48"/>
      <c r="N40" s="69"/>
    </row>
    <row r="41" spans="1:14">
      <c r="A41" s="66" t="s">
        <v>224</v>
      </c>
      <c r="B41" s="67">
        <v>6</v>
      </c>
      <c r="C41" s="67">
        <v>5</v>
      </c>
      <c r="D41" s="67">
        <v>4</v>
      </c>
      <c r="E41" s="67">
        <v>3</v>
      </c>
      <c r="F41" s="68">
        <v>2</v>
      </c>
      <c r="G41" s="67">
        <v>1</v>
      </c>
      <c r="H41" s="67"/>
      <c r="I41" s="67"/>
      <c r="J41" s="67"/>
      <c r="K41" s="67"/>
      <c r="L41" s="48"/>
      <c r="M41" s="48"/>
      <c r="N41" s="69"/>
    </row>
    <row r="42" spans="1:14">
      <c r="A42" s="66" t="s">
        <v>225</v>
      </c>
      <c r="B42" s="67">
        <v>7</v>
      </c>
      <c r="C42" s="67">
        <v>6</v>
      </c>
      <c r="D42" s="67">
        <v>5</v>
      </c>
      <c r="E42" s="67">
        <v>4</v>
      </c>
      <c r="F42" s="68">
        <v>3</v>
      </c>
      <c r="G42" s="67">
        <v>2</v>
      </c>
      <c r="H42" s="67">
        <v>1</v>
      </c>
      <c r="I42" s="67"/>
      <c r="J42" s="67"/>
      <c r="K42" s="67"/>
      <c r="L42" s="48"/>
      <c r="M42" s="48"/>
      <c r="N42" s="69"/>
    </row>
    <row r="43" spans="1:14">
      <c r="A43" s="66" t="s">
        <v>226</v>
      </c>
      <c r="B43" s="67">
        <v>8</v>
      </c>
      <c r="C43" s="67">
        <v>7</v>
      </c>
      <c r="D43" s="67">
        <v>6</v>
      </c>
      <c r="E43" s="67">
        <v>5</v>
      </c>
      <c r="F43" s="68">
        <v>4</v>
      </c>
      <c r="G43" s="67">
        <v>3</v>
      </c>
      <c r="H43" s="67">
        <v>2</v>
      </c>
      <c r="I43" s="67">
        <v>1</v>
      </c>
      <c r="J43" s="67"/>
      <c r="K43" s="67"/>
      <c r="L43" s="48"/>
      <c r="M43" s="48"/>
      <c r="N43" s="69"/>
    </row>
    <row r="44" spans="1:14">
      <c r="A44" s="66" t="s">
        <v>227</v>
      </c>
      <c r="B44" s="67">
        <v>9</v>
      </c>
      <c r="C44" s="67">
        <v>8</v>
      </c>
      <c r="D44" s="67">
        <v>7</v>
      </c>
      <c r="E44" s="67">
        <v>6</v>
      </c>
      <c r="F44" s="68">
        <v>5</v>
      </c>
      <c r="G44" s="67">
        <v>4</v>
      </c>
      <c r="H44" s="67">
        <v>3</v>
      </c>
      <c r="I44" s="67">
        <v>2</v>
      </c>
      <c r="J44" s="67">
        <v>1</v>
      </c>
      <c r="K44" s="67"/>
      <c r="L44" s="48"/>
      <c r="M44" s="48"/>
      <c r="N44" s="69"/>
    </row>
    <row r="45" spans="1:14">
      <c r="A45" s="66" t="s">
        <v>228</v>
      </c>
      <c r="B45" s="67">
        <v>10</v>
      </c>
      <c r="C45" s="67">
        <v>9</v>
      </c>
      <c r="D45" s="67">
        <v>8</v>
      </c>
      <c r="E45" s="67">
        <v>7</v>
      </c>
      <c r="F45" s="68">
        <v>6</v>
      </c>
      <c r="G45" s="67">
        <v>5</v>
      </c>
      <c r="H45" s="67">
        <v>4</v>
      </c>
      <c r="I45" s="67">
        <v>3</v>
      </c>
      <c r="J45" s="67">
        <v>2</v>
      </c>
      <c r="K45" s="67">
        <v>1</v>
      </c>
      <c r="L45" s="48"/>
      <c r="M45" s="48"/>
      <c r="N45" s="69"/>
    </row>
    <row r="46" spans="1:14" ht="15.75" thickBot="1">
      <c r="A46" s="7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72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topLeftCell="A12" workbookViewId="0">
      <selection activeCell="P15" sqref="P15"/>
    </sheetView>
  </sheetViews>
  <sheetFormatPr defaultRowHeight="15"/>
  <cols>
    <col min="1" max="1" width="29.5703125" style="49" customWidth="1"/>
    <col min="2" max="3" width="9.140625" style="49"/>
    <col min="4" max="4" width="3.7109375" style="49" customWidth="1"/>
    <col min="5" max="5" width="9.140625" style="49"/>
    <col min="6" max="6" width="3.5703125" style="49" customWidth="1"/>
    <col min="7" max="7" width="9.140625" style="49"/>
    <col min="8" max="8" width="3.7109375" style="49" customWidth="1"/>
    <col min="9" max="9" width="9.140625" style="49"/>
    <col min="10" max="10" width="3.42578125" style="49" customWidth="1"/>
    <col min="11" max="11" width="9.140625" style="49"/>
    <col min="12" max="12" width="4.140625" style="49" customWidth="1"/>
    <col min="13" max="13" width="9.140625" style="49"/>
    <col min="14" max="14" width="9.5703125" style="49" customWidth="1"/>
    <col min="15" max="16384" width="9.140625" style="49"/>
  </cols>
  <sheetData>
    <row r="1" spans="1:14" ht="51">
      <c r="A1" s="73" t="s">
        <v>195</v>
      </c>
      <c r="B1" s="74"/>
      <c r="C1" s="325" t="s">
        <v>196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</row>
    <row r="2" spans="1:14" ht="25.5">
      <c r="A2" s="73" t="s">
        <v>197</v>
      </c>
      <c r="B2" s="74"/>
      <c r="C2" s="325" t="s">
        <v>198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15.75" thickBot="1">
      <c r="A3" s="75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1.75" thickTop="1">
      <c r="A4" s="76" t="s">
        <v>200</v>
      </c>
      <c r="B4" s="77"/>
      <c r="C4" s="326" t="s">
        <v>201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</row>
    <row r="5" spans="1:14" ht="39" thickBot="1">
      <c r="A5" s="78" t="s">
        <v>202</v>
      </c>
      <c r="B5" s="79"/>
      <c r="C5" s="329" t="s">
        <v>203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32.25" customHeight="1" thickTop="1">
      <c r="A6" s="332" t="s">
        <v>204</v>
      </c>
      <c r="B6" s="334"/>
      <c r="C6" s="336">
        <v>1</v>
      </c>
      <c r="D6" s="337"/>
      <c r="E6" s="337">
        <v>1</v>
      </c>
      <c r="F6" s="337"/>
      <c r="G6" s="337">
        <v>1</v>
      </c>
      <c r="H6" s="337"/>
      <c r="I6" s="339"/>
      <c r="J6" s="339"/>
      <c r="K6" s="341"/>
      <c r="L6" s="341"/>
      <c r="M6" s="343"/>
      <c r="N6" s="334"/>
    </row>
    <row r="7" spans="1:14" ht="15.75" thickBot="1">
      <c r="A7" s="333"/>
      <c r="B7" s="335"/>
      <c r="C7" s="338"/>
      <c r="D7" s="338"/>
      <c r="E7" s="338"/>
      <c r="F7" s="338"/>
      <c r="G7" s="338"/>
      <c r="H7" s="338"/>
      <c r="I7" s="340"/>
      <c r="J7" s="340"/>
      <c r="K7" s="342"/>
      <c r="L7" s="342"/>
      <c r="M7" s="344"/>
      <c r="N7" s="335"/>
    </row>
    <row r="8" spans="1:14" ht="15.75" thickTop="1">
      <c r="A8" s="349" t="s">
        <v>205</v>
      </c>
      <c r="B8" s="349" t="s">
        <v>206</v>
      </c>
      <c r="C8" s="345" t="s">
        <v>207</v>
      </c>
      <c r="D8" s="346"/>
      <c r="E8" s="345" t="s">
        <v>208</v>
      </c>
      <c r="F8" s="346"/>
      <c r="G8" s="345" t="s">
        <v>209</v>
      </c>
      <c r="H8" s="356"/>
      <c r="I8" s="345" t="s">
        <v>26</v>
      </c>
      <c r="J8" s="346"/>
      <c r="K8" s="345" t="s">
        <v>28</v>
      </c>
      <c r="L8" s="346"/>
      <c r="M8" s="349" t="s">
        <v>210</v>
      </c>
      <c r="N8" s="349" t="s">
        <v>211</v>
      </c>
    </row>
    <row r="9" spans="1:14" ht="32.25" customHeight="1" thickBot="1">
      <c r="A9" s="355"/>
      <c r="B9" s="355"/>
      <c r="C9" s="347"/>
      <c r="D9" s="348"/>
      <c r="E9" s="347"/>
      <c r="F9" s="348"/>
      <c r="G9" s="357"/>
      <c r="H9" s="358"/>
      <c r="I9" s="347"/>
      <c r="J9" s="348"/>
      <c r="K9" s="347"/>
      <c r="L9" s="348"/>
      <c r="M9" s="350"/>
      <c r="N9" s="350"/>
    </row>
    <row r="10" spans="1:14" ht="16.5" thickTop="1" thickBot="1">
      <c r="A10" s="361" t="s">
        <v>452</v>
      </c>
      <c r="B10" s="353">
        <v>244</v>
      </c>
      <c r="C10" s="80"/>
      <c r="D10" s="81">
        <v>1</v>
      </c>
      <c r="E10" s="80"/>
      <c r="F10" s="81">
        <v>1</v>
      </c>
      <c r="G10" s="80"/>
      <c r="H10" s="81">
        <v>1</v>
      </c>
      <c r="I10" s="80"/>
      <c r="J10" s="81" t="s">
        <v>6</v>
      </c>
      <c r="K10" s="80"/>
      <c r="L10" s="81" t="s">
        <v>6</v>
      </c>
      <c r="M10" s="353">
        <f>SUM(C11+E11+G11+I11+K11)</f>
        <v>3</v>
      </c>
      <c r="N10" s="353" t="s">
        <v>235</v>
      </c>
    </row>
    <row r="11" spans="1:14" ht="15" customHeight="1" thickTop="1" thickBot="1">
      <c r="A11" s="362"/>
      <c r="B11" s="354"/>
      <c r="C11" s="82">
        <v>1</v>
      </c>
      <c r="D11" s="83"/>
      <c r="E11" s="82">
        <v>1</v>
      </c>
      <c r="F11" s="83"/>
      <c r="G11" s="82">
        <v>1</v>
      </c>
      <c r="H11" s="83"/>
      <c r="I11" s="82">
        <v>0</v>
      </c>
      <c r="J11" s="83"/>
      <c r="K11" s="82">
        <v>0</v>
      </c>
      <c r="L11" s="83"/>
      <c r="M11" s="338"/>
      <c r="N11" s="338"/>
    </row>
    <row r="12" spans="1:14" ht="16.5" thickTop="1" thickBot="1">
      <c r="A12" s="351"/>
      <c r="B12" s="353"/>
      <c r="C12" s="80"/>
      <c r="D12" s="81"/>
      <c r="E12" s="80"/>
      <c r="F12" s="81"/>
      <c r="G12" s="80"/>
      <c r="H12" s="81"/>
      <c r="I12" s="80"/>
      <c r="J12" s="81" t="s">
        <v>6</v>
      </c>
      <c r="K12" s="80"/>
      <c r="L12" s="81" t="s">
        <v>6</v>
      </c>
      <c r="M12" s="353">
        <f t="shared" ref="M12" si="0">SUM(C13+E13+G13+I13+K13)</f>
        <v>0</v>
      </c>
      <c r="N12" s="353" t="s">
        <v>6</v>
      </c>
    </row>
    <row r="13" spans="1:14" ht="16.5" thickTop="1" thickBot="1">
      <c r="A13" s="352"/>
      <c r="B13" s="354"/>
      <c r="C13" s="82"/>
      <c r="D13" s="83"/>
      <c r="E13" s="82"/>
      <c r="F13" s="83"/>
      <c r="G13" s="82"/>
      <c r="H13" s="83"/>
      <c r="I13" s="82">
        <v>0</v>
      </c>
      <c r="J13" s="83"/>
      <c r="K13" s="82">
        <v>0</v>
      </c>
      <c r="L13" s="83"/>
      <c r="M13" s="338"/>
      <c r="N13" s="338"/>
    </row>
    <row r="14" spans="1:14" ht="16.5" thickTop="1" thickBot="1">
      <c r="A14" s="351"/>
      <c r="B14" s="353"/>
      <c r="C14" s="80"/>
      <c r="D14" s="81"/>
      <c r="E14" s="80"/>
      <c r="F14" s="81"/>
      <c r="G14" s="80"/>
      <c r="H14" s="81"/>
      <c r="I14" s="80"/>
      <c r="J14" s="81" t="s">
        <v>6</v>
      </c>
      <c r="K14" s="80"/>
      <c r="L14" s="81" t="s">
        <v>6</v>
      </c>
      <c r="M14" s="353">
        <f t="shared" ref="M14" si="1">SUM(C15+E15+G15+I15+K15)</f>
        <v>0</v>
      </c>
      <c r="N14" s="353"/>
    </row>
    <row r="15" spans="1:14" ht="16.5" thickTop="1" thickBot="1">
      <c r="A15" s="352"/>
      <c r="B15" s="354"/>
      <c r="C15" s="82"/>
      <c r="D15" s="83"/>
      <c r="E15" s="82"/>
      <c r="F15" s="83"/>
      <c r="G15" s="82"/>
      <c r="H15" s="83"/>
      <c r="I15" s="82">
        <v>0</v>
      </c>
      <c r="J15" s="83"/>
      <c r="K15" s="82">
        <v>0</v>
      </c>
      <c r="L15" s="83"/>
      <c r="M15" s="338"/>
      <c r="N15" s="338"/>
    </row>
    <row r="16" spans="1:14" ht="16.5" thickTop="1" thickBot="1">
      <c r="A16" s="351"/>
      <c r="B16" s="353"/>
      <c r="C16" s="80"/>
      <c r="D16" s="81"/>
      <c r="E16" s="80"/>
      <c r="F16" s="81"/>
      <c r="G16" s="80"/>
      <c r="H16" s="81"/>
      <c r="I16" s="80"/>
      <c r="J16" s="81" t="s">
        <v>6</v>
      </c>
      <c r="K16" s="80"/>
      <c r="L16" s="84" t="s">
        <v>6</v>
      </c>
      <c r="M16" s="353">
        <f t="shared" ref="M16" si="2">SUM(C17+E17+G17+I17+K17)</f>
        <v>0</v>
      </c>
      <c r="N16" s="353"/>
    </row>
    <row r="17" spans="1:14" ht="16.5" thickTop="1" thickBot="1">
      <c r="A17" s="352"/>
      <c r="B17" s="354"/>
      <c r="C17" s="82"/>
      <c r="D17" s="83"/>
      <c r="E17" s="82"/>
      <c r="F17" s="83"/>
      <c r="G17" s="82"/>
      <c r="H17" s="83"/>
      <c r="I17" s="82">
        <v>0</v>
      </c>
      <c r="J17" s="83"/>
      <c r="K17" s="82">
        <v>0</v>
      </c>
      <c r="L17" s="83"/>
      <c r="M17" s="338"/>
      <c r="N17" s="338"/>
    </row>
    <row r="18" spans="1:14" ht="16.5" thickTop="1" thickBot="1">
      <c r="A18" s="351"/>
      <c r="B18" s="353"/>
      <c r="C18" s="80"/>
      <c r="D18" s="81"/>
      <c r="E18" s="80"/>
      <c r="F18" s="81"/>
      <c r="G18" s="80"/>
      <c r="H18" s="81"/>
      <c r="I18" s="80"/>
      <c r="J18" s="81" t="s">
        <v>6</v>
      </c>
      <c r="K18" s="80"/>
      <c r="L18" s="81" t="s">
        <v>6</v>
      </c>
      <c r="M18" s="353">
        <f t="shared" ref="M18" si="3">SUM(C19+E19+G19+I19+K19)</f>
        <v>0</v>
      </c>
      <c r="N18" s="353"/>
    </row>
    <row r="19" spans="1:14" ht="16.5" thickTop="1" thickBot="1">
      <c r="A19" s="352"/>
      <c r="B19" s="354"/>
      <c r="C19" s="82"/>
      <c r="D19" s="83"/>
      <c r="E19" s="82"/>
      <c r="F19" s="83"/>
      <c r="G19" s="82"/>
      <c r="H19" s="83"/>
      <c r="I19" s="82">
        <v>0</v>
      </c>
      <c r="J19" s="83"/>
      <c r="K19" s="82">
        <v>0</v>
      </c>
      <c r="L19" s="83"/>
      <c r="M19" s="338"/>
      <c r="N19" s="338"/>
    </row>
    <row r="20" spans="1:14" ht="16.5" thickTop="1" thickBot="1">
      <c r="A20" s="351"/>
      <c r="B20" s="353"/>
      <c r="C20" s="80"/>
      <c r="D20" s="81"/>
      <c r="E20" s="80"/>
      <c r="F20" s="81"/>
      <c r="G20" s="80"/>
      <c r="H20" s="81"/>
      <c r="I20" s="80"/>
      <c r="J20" s="81" t="s">
        <v>6</v>
      </c>
      <c r="K20" s="80"/>
      <c r="L20" s="81" t="s">
        <v>6</v>
      </c>
      <c r="M20" s="353">
        <f t="shared" ref="M20" si="4">SUM(C21+E21+G21+I21+K21)</f>
        <v>0</v>
      </c>
      <c r="N20" s="353"/>
    </row>
    <row r="21" spans="1:14" ht="16.5" thickTop="1" thickBot="1">
      <c r="A21" s="352"/>
      <c r="B21" s="354"/>
      <c r="C21" s="82"/>
      <c r="D21" s="83"/>
      <c r="E21" s="82"/>
      <c r="F21" s="83"/>
      <c r="G21" s="82"/>
      <c r="H21" s="83"/>
      <c r="I21" s="82">
        <v>0</v>
      </c>
      <c r="J21" s="83"/>
      <c r="K21" s="82">
        <v>0</v>
      </c>
      <c r="L21" s="83"/>
      <c r="M21" s="338"/>
      <c r="N21" s="338"/>
    </row>
    <row r="22" spans="1:14" ht="16.5" thickTop="1" thickBot="1">
      <c r="A22" s="351"/>
      <c r="B22" s="353"/>
      <c r="C22" s="80"/>
      <c r="D22" s="81"/>
      <c r="E22" s="80"/>
      <c r="F22" s="81"/>
      <c r="G22" s="80"/>
      <c r="H22" s="81"/>
      <c r="I22" s="80"/>
      <c r="J22" s="81" t="s">
        <v>6</v>
      </c>
      <c r="K22" s="80"/>
      <c r="L22" s="85" t="s">
        <v>6</v>
      </c>
      <c r="M22" s="353">
        <f t="shared" ref="M22" si="5">SUM(C23+E23+G23+I23+K23)</f>
        <v>0</v>
      </c>
      <c r="N22" s="353"/>
    </row>
    <row r="23" spans="1:14" ht="16.5" thickTop="1" thickBot="1">
      <c r="A23" s="352"/>
      <c r="B23" s="354"/>
      <c r="C23" s="82"/>
      <c r="D23" s="83"/>
      <c r="E23" s="82"/>
      <c r="F23" s="83"/>
      <c r="G23" s="82"/>
      <c r="H23" s="83"/>
      <c r="I23" s="82">
        <v>0</v>
      </c>
      <c r="J23" s="83"/>
      <c r="K23" s="82">
        <v>0</v>
      </c>
      <c r="L23" s="83"/>
      <c r="M23" s="338"/>
      <c r="N23" s="338"/>
    </row>
    <row r="24" spans="1:14" ht="16.5" thickTop="1" thickBot="1">
      <c r="A24" s="351"/>
      <c r="B24" s="353"/>
      <c r="C24" s="80"/>
      <c r="D24" s="85" t="s">
        <v>6</v>
      </c>
      <c r="E24" s="80"/>
      <c r="F24" s="81" t="s">
        <v>6</v>
      </c>
      <c r="G24" s="80"/>
      <c r="H24" s="81" t="s">
        <v>6</v>
      </c>
      <c r="I24" s="80"/>
      <c r="J24" s="81" t="s">
        <v>6</v>
      </c>
      <c r="K24" s="80"/>
      <c r="L24" s="81" t="s">
        <v>6</v>
      </c>
      <c r="M24" s="353"/>
      <c r="N24" s="353"/>
    </row>
    <row r="25" spans="1:14" ht="16.5" thickTop="1" thickBot="1">
      <c r="A25" s="352"/>
      <c r="B25" s="354"/>
      <c r="C25" s="82" t="s">
        <v>6</v>
      </c>
      <c r="D25" s="83"/>
      <c r="E25" s="82" t="s">
        <v>6</v>
      </c>
      <c r="F25" s="83"/>
      <c r="G25" s="82" t="s">
        <v>6</v>
      </c>
      <c r="H25" s="83"/>
      <c r="I25" s="82" t="s">
        <v>6</v>
      </c>
      <c r="J25" s="83"/>
      <c r="K25" s="82" t="s">
        <v>6</v>
      </c>
      <c r="L25" s="83"/>
      <c r="M25" s="338"/>
      <c r="N25" s="338"/>
    </row>
    <row r="26" spans="1:14" ht="16.5" thickTop="1" thickBot="1">
      <c r="A26" s="351"/>
      <c r="B26" s="353"/>
      <c r="C26" s="80"/>
      <c r="D26" s="81" t="s">
        <v>6</v>
      </c>
      <c r="E26" s="80"/>
      <c r="F26" s="81" t="s">
        <v>6</v>
      </c>
      <c r="G26" s="80"/>
      <c r="H26" s="81" t="s">
        <v>6</v>
      </c>
      <c r="I26" s="80"/>
      <c r="J26" s="81" t="s">
        <v>6</v>
      </c>
      <c r="K26" s="80"/>
      <c r="L26" s="81" t="s">
        <v>6</v>
      </c>
      <c r="M26" s="353"/>
      <c r="N26" s="353"/>
    </row>
    <row r="27" spans="1:14" ht="16.5" thickTop="1" thickBot="1">
      <c r="A27" s="352"/>
      <c r="B27" s="354"/>
      <c r="C27" s="82" t="s">
        <v>6</v>
      </c>
      <c r="D27" s="83"/>
      <c r="E27" s="82" t="s">
        <v>6</v>
      </c>
      <c r="F27" s="83"/>
      <c r="G27" s="82" t="s">
        <v>6</v>
      </c>
      <c r="H27" s="83"/>
      <c r="I27" s="82" t="s">
        <v>6</v>
      </c>
      <c r="J27" s="83"/>
      <c r="K27" s="82" t="s">
        <v>6</v>
      </c>
      <c r="L27" s="83"/>
      <c r="M27" s="338"/>
      <c r="N27" s="338"/>
    </row>
    <row r="28" spans="1:14" ht="16.5" thickTop="1" thickBot="1">
      <c r="A28" s="351"/>
      <c r="B28" s="353"/>
      <c r="C28" s="80"/>
      <c r="D28" s="81" t="s">
        <v>6</v>
      </c>
      <c r="E28" s="80"/>
      <c r="F28" s="81" t="s">
        <v>6</v>
      </c>
      <c r="G28" s="80"/>
      <c r="H28" s="81" t="s">
        <v>6</v>
      </c>
      <c r="I28" s="80"/>
      <c r="J28" s="81" t="s">
        <v>6</v>
      </c>
      <c r="K28" s="80"/>
      <c r="L28" s="81" t="s">
        <v>6</v>
      </c>
      <c r="M28" s="353"/>
      <c r="N28" s="353"/>
    </row>
    <row r="29" spans="1:14" ht="16.5" thickTop="1" thickBot="1">
      <c r="A29" s="352"/>
      <c r="B29" s="354"/>
      <c r="C29" s="82" t="s">
        <v>6</v>
      </c>
      <c r="D29" s="83"/>
      <c r="E29" s="82" t="s">
        <v>6</v>
      </c>
      <c r="F29" s="83"/>
      <c r="G29" s="82" t="s">
        <v>6</v>
      </c>
      <c r="H29" s="83"/>
      <c r="I29" s="82" t="s">
        <v>6</v>
      </c>
      <c r="J29" s="83"/>
      <c r="K29" s="82" t="s">
        <v>6</v>
      </c>
      <c r="L29" s="83"/>
      <c r="M29" s="338"/>
      <c r="N29" s="338"/>
    </row>
    <row r="30" spans="1:14" ht="16.5" thickTop="1" thickBot="1">
      <c r="A30" s="351"/>
      <c r="B30" s="353"/>
      <c r="C30" s="80"/>
      <c r="D30" s="81" t="s">
        <v>6</v>
      </c>
      <c r="E30" s="80"/>
      <c r="F30" s="81" t="s">
        <v>6</v>
      </c>
      <c r="G30" s="80"/>
      <c r="H30" s="81" t="s">
        <v>6</v>
      </c>
      <c r="I30" s="80"/>
      <c r="J30" s="85" t="s">
        <v>6</v>
      </c>
      <c r="K30" s="80"/>
      <c r="L30" s="81" t="s">
        <v>6</v>
      </c>
      <c r="M30" s="353"/>
      <c r="N30" s="353"/>
    </row>
    <row r="31" spans="1:14" ht="16.5" thickTop="1" thickBot="1">
      <c r="A31" s="352"/>
      <c r="B31" s="354"/>
      <c r="C31" s="82" t="s">
        <v>6</v>
      </c>
      <c r="D31" s="83"/>
      <c r="E31" s="82" t="s">
        <v>6</v>
      </c>
      <c r="F31" s="83"/>
      <c r="G31" s="82" t="s">
        <v>6</v>
      </c>
      <c r="H31" s="83"/>
      <c r="I31" s="82" t="s">
        <v>6</v>
      </c>
      <c r="J31" s="83"/>
      <c r="K31" s="82" t="s">
        <v>6</v>
      </c>
      <c r="L31" s="83"/>
      <c r="M31" s="338"/>
      <c r="N31" s="338"/>
    </row>
    <row r="32" spans="1:14" ht="16.5" thickTop="1" thickBot="1">
      <c r="A32" s="351"/>
      <c r="B32" s="353"/>
      <c r="C32" s="80"/>
      <c r="D32" s="81" t="s">
        <v>6</v>
      </c>
      <c r="E32" s="80"/>
      <c r="F32" s="81" t="s">
        <v>6</v>
      </c>
      <c r="G32" s="80"/>
      <c r="H32" s="81" t="s">
        <v>6</v>
      </c>
      <c r="I32" s="80"/>
      <c r="J32" s="81" t="s">
        <v>6</v>
      </c>
      <c r="K32" s="80"/>
      <c r="L32" s="81" t="s">
        <v>6</v>
      </c>
      <c r="M32" s="353"/>
      <c r="N32" s="353"/>
    </row>
    <row r="33" spans="1:14" ht="16.5" thickTop="1" thickBot="1">
      <c r="A33" s="352"/>
      <c r="B33" s="354"/>
      <c r="C33" s="82" t="s">
        <v>6</v>
      </c>
      <c r="D33" s="83"/>
      <c r="E33" s="82" t="s">
        <v>6</v>
      </c>
      <c r="F33" s="83"/>
      <c r="G33" s="82" t="s">
        <v>6</v>
      </c>
      <c r="H33" s="83"/>
      <c r="I33" s="82" t="s">
        <v>6</v>
      </c>
      <c r="J33" s="83"/>
      <c r="K33" s="82" t="s">
        <v>6</v>
      </c>
      <c r="L33" s="83"/>
      <c r="M33" s="338"/>
      <c r="N33" s="338"/>
    </row>
    <row r="34" spans="1:14" ht="15.75" thickTop="1">
      <c r="A34" s="80"/>
      <c r="B34" s="86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9"/>
      <c r="N34" s="90"/>
    </row>
    <row r="35" spans="1:14" ht="15.75" customHeight="1">
      <c r="A35" s="91" t="s">
        <v>212</v>
      </c>
      <c r="B35" s="92" t="s">
        <v>213</v>
      </c>
      <c r="C35" s="92" t="s">
        <v>214</v>
      </c>
      <c r="D35" s="92" t="s">
        <v>215</v>
      </c>
      <c r="E35" s="92" t="s">
        <v>216</v>
      </c>
      <c r="F35" s="93" t="s">
        <v>217</v>
      </c>
      <c r="G35" s="92" t="s">
        <v>218</v>
      </c>
      <c r="H35" s="92" t="s">
        <v>219</v>
      </c>
      <c r="I35" s="92" t="s">
        <v>220</v>
      </c>
      <c r="J35" s="92" t="s">
        <v>221</v>
      </c>
      <c r="K35" s="92" t="s">
        <v>222</v>
      </c>
      <c r="L35" s="74"/>
      <c r="M35" s="74"/>
      <c r="N35" s="94"/>
    </row>
    <row r="36" spans="1:14">
      <c r="A36" s="91">
        <v>1</v>
      </c>
      <c r="B36" s="92">
        <v>1</v>
      </c>
      <c r="C36" s="92"/>
      <c r="D36" s="92"/>
      <c r="E36" s="92"/>
      <c r="F36" s="93"/>
      <c r="G36" s="92"/>
      <c r="H36" s="92"/>
      <c r="I36" s="92"/>
      <c r="J36" s="92"/>
      <c r="K36" s="92"/>
      <c r="L36" s="74"/>
      <c r="M36" s="74"/>
      <c r="N36" s="94"/>
    </row>
    <row r="37" spans="1:14">
      <c r="A37" s="95" t="s">
        <v>223</v>
      </c>
      <c r="B37" s="92">
        <v>2</v>
      </c>
      <c r="C37" s="92">
        <v>1</v>
      </c>
      <c r="D37" s="92"/>
      <c r="E37" s="92"/>
      <c r="F37" s="93"/>
      <c r="G37" s="92"/>
      <c r="H37" s="92"/>
      <c r="I37" s="92"/>
      <c r="J37" s="92"/>
      <c r="K37" s="92"/>
      <c r="L37" s="74"/>
      <c r="M37" s="74"/>
      <c r="N37" s="94"/>
    </row>
    <row r="38" spans="1:14">
      <c r="A38" s="91">
        <v>5</v>
      </c>
      <c r="B38" s="92">
        <v>3</v>
      </c>
      <c r="C38" s="92">
        <v>2</v>
      </c>
      <c r="D38" s="92">
        <v>1</v>
      </c>
      <c r="E38" s="92"/>
      <c r="F38" s="93"/>
      <c r="G38" s="92"/>
      <c r="H38" s="92"/>
      <c r="I38" s="92"/>
      <c r="J38" s="92"/>
      <c r="K38" s="92"/>
      <c r="L38" s="74"/>
      <c r="M38" s="74"/>
      <c r="N38" s="94"/>
    </row>
    <row r="39" spans="1:14">
      <c r="A39" s="91">
        <v>6</v>
      </c>
      <c r="B39" s="92">
        <v>4</v>
      </c>
      <c r="C39" s="92">
        <v>3</v>
      </c>
      <c r="D39" s="92">
        <v>2</v>
      </c>
      <c r="E39" s="92">
        <v>1</v>
      </c>
      <c r="F39" s="93"/>
      <c r="G39" s="92"/>
      <c r="H39" s="92"/>
      <c r="I39" s="92"/>
      <c r="J39" s="92"/>
      <c r="K39" s="92"/>
      <c r="L39" s="74"/>
      <c r="M39" s="74"/>
      <c r="N39" s="94"/>
    </row>
    <row r="40" spans="1:14">
      <c r="A40" s="91">
        <v>7</v>
      </c>
      <c r="B40" s="92">
        <v>5</v>
      </c>
      <c r="C40" s="92">
        <v>4</v>
      </c>
      <c r="D40" s="92">
        <v>3</v>
      </c>
      <c r="E40" s="92">
        <v>2</v>
      </c>
      <c r="F40" s="93">
        <v>1</v>
      </c>
      <c r="G40" s="92"/>
      <c r="H40" s="92"/>
      <c r="I40" s="92"/>
      <c r="J40" s="92"/>
      <c r="K40" s="92"/>
      <c r="L40" s="74"/>
      <c r="M40" s="74"/>
      <c r="N40" s="94"/>
    </row>
    <row r="41" spans="1:14">
      <c r="A41" s="91" t="s">
        <v>224</v>
      </c>
      <c r="B41" s="92">
        <v>6</v>
      </c>
      <c r="C41" s="92">
        <v>5</v>
      </c>
      <c r="D41" s="92">
        <v>4</v>
      </c>
      <c r="E41" s="92">
        <v>3</v>
      </c>
      <c r="F41" s="93">
        <v>2</v>
      </c>
      <c r="G41" s="92">
        <v>1</v>
      </c>
      <c r="H41" s="92"/>
      <c r="I41" s="92"/>
      <c r="J41" s="92"/>
      <c r="K41" s="92"/>
      <c r="L41" s="74"/>
      <c r="M41" s="74"/>
      <c r="N41" s="94"/>
    </row>
    <row r="42" spans="1:14">
      <c r="A42" s="91" t="s">
        <v>225</v>
      </c>
      <c r="B42" s="92">
        <v>7</v>
      </c>
      <c r="C42" s="92">
        <v>6</v>
      </c>
      <c r="D42" s="92">
        <v>5</v>
      </c>
      <c r="E42" s="92">
        <v>4</v>
      </c>
      <c r="F42" s="93">
        <v>3</v>
      </c>
      <c r="G42" s="92">
        <v>2</v>
      </c>
      <c r="H42" s="92">
        <v>1</v>
      </c>
      <c r="I42" s="92"/>
      <c r="J42" s="92"/>
      <c r="K42" s="92"/>
      <c r="L42" s="74"/>
      <c r="M42" s="74"/>
      <c r="N42" s="94"/>
    </row>
    <row r="43" spans="1:14">
      <c r="A43" s="91" t="s">
        <v>226</v>
      </c>
      <c r="B43" s="92">
        <v>8</v>
      </c>
      <c r="C43" s="92">
        <v>7</v>
      </c>
      <c r="D43" s="92">
        <v>6</v>
      </c>
      <c r="E43" s="92">
        <v>5</v>
      </c>
      <c r="F43" s="93">
        <v>4</v>
      </c>
      <c r="G43" s="92">
        <v>3</v>
      </c>
      <c r="H43" s="92">
        <v>2</v>
      </c>
      <c r="I43" s="92">
        <v>1</v>
      </c>
      <c r="J43" s="92"/>
      <c r="K43" s="92"/>
      <c r="L43" s="74"/>
      <c r="M43" s="74"/>
      <c r="N43" s="94"/>
    </row>
    <row r="44" spans="1:14">
      <c r="A44" s="91" t="s">
        <v>227</v>
      </c>
      <c r="B44" s="92">
        <v>9</v>
      </c>
      <c r="C44" s="92">
        <v>8</v>
      </c>
      <c r="D44" s="92">
        <v>7</v>
      </c>
      <c r="E44" s="92">
        <v>6</v>
      </c>
      <c r="F44" s="93">
        <v>5</v>
      </c>
      <c r="G44" s="92">
        <v>4</v>
      </c>
      <c r="H44" s="92">
        <v>3</v>
      </c>
      <c r="I44" s="92">
        <v>2</v>
      </c>
      <c r="J44" s="92">
        <v>1</v>
      </c>
      <c r="K44" s="92"/>
      <c r="L44" s="74"/>
      <c r="M44" s="74"/>
      <c r="N44" s="94"/>
    </row>
    <row r="45" spans="1:14">
      <c r="A45" s="91" t="s">
        <v>228</v>
      </c>
      <c r="B45" s="92">
        <v>10</v>
      </c>
      <c r="C45" s="92">
        <v>9</v>
      </c>
      <c r="D45" s="92">
        <v>8</v>
      </c>
      <c r="E45" s="92">
        <v>7</v>
      </c>
      <c r="F45" s="93">
        <v>6</v>
      </c>
      <c r="G45" s="92">
        <v>5</v>
      </c>
      <c r="H45" s="92">
        <v>4</v>
      </c>
      <c r="I45" s="92">
        <v>3</v>
      </c>
      <c r="J45" s="92">
        <v>2</v>
      </c>
      <c r="K45" s="92">
        <v>1</v>
      </c>
      <c r="L45" s="74"/>
      <c r="M45" s="74"/>
      <c r="N45" s="94"/>
    </row>
    <row r="46" spans="1:14" ht="15.75" thickBot="1">
      <c r="A46" s="9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7"/>
    </row>
    <row r="47" spans="1:14" ht="15.75" thickTop="1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Show Book</vt:lpstr>
      <vt:lpstr>Official  SSLA RED</vt:lpstr>
      <vt:lpstr>Official SSLA BLUE</vt:lpstr>
      <vt:lpstr>RED ALSA Per Champ JR</vt:lpstr>
      <vt:lpstr>BLUE ALSA Per Champ JR</vt:lpstr>
      <vt:lpstr>RED ALSA Per Champ Int.</vt:lpstr>
      <vt:lpstr>BLUE ALSA Per Champ Int.</vt:lpstr>
      <vt:lpstr>RED ALSA Per Champ SR</vt:lpstr>
      <vt:lpstr>BLUE ALSA Per Champ SR</vt:lpstr>
      <vt:lpstr>RED ALSA Per Champ Novice</vt:lpstr>
      <vt:lpstr>RED ALSA Novice Alpaca Champ</vt:lpstr>
      <vt:lpstr>BLUE ALSA Per Champ Novice</vt:lpstr>
      <vt:lpstr>BLUE ALSA Novice Alpaca Champ</vt:lpstr>
      <vt:lpstr>RED ALSA Per Champ Adv Open</vt:lpstr>
      <vt:lpstr>RED ALSA ADV Alpaca</vt:lpstr>
      <vt:lpstr>BLue ALSA Per Champ Adv Open</vt:lpstr>
      <vt:lpstr>Blue ALSA ADV Alpaca</vt:lpstr>
      <vt:lpstr>RED ALSA Per Champ Masters</vt:lpstr>
      <vt:lpstr>RED ALSA ALpaca Masters</vt:lpstr>
      <vt:lpstr>BLUE ALSA Per Champ Masters</vt:lpstr>
      <vt:lpstr>BLUE ALSA Alpaca Master</vt:lpstr>
      <vt:lpstr>RED ALSA Per Champ Driving</vt:lpstr>
      <vt:lpstr>BLUE ALSA Per Champ Driving</vt:lpstr>
      <vt:lpstr>RED ALSA Per Champ Alpaca</vt:lpstr>
      <vt:lpstr>BLUE ALSA Per Champ Alpaca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clambert</dc:creator>
  <cp:lastModifiedBy>Vicki</cp:lastModifiedBy>
  <cp:lastPrinted>2017-10-28T17:51:25Z</cp:lastPrinted>
  <dcterms:created xsi:type="dcterms:W3CDTF">2013-10-06T16:15:25Z</dcterms:created>
  <dcterms:modified xsi:type="dcterms:W3CDTF">2017-10-28T17:56:47Z</dcterms:modified>
</cp:coreProperties>
</file>