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Devaul\Desktop\"/>
    </mc:Choice>
  </mc:AlternateContent>
  <xr:revisionPtr revIDLastSave="0" documentId="13_ncr:1_{720AFFD4-793D-4540-B2CA-6C2B3B7B87CF}" xr6:coauthVersionLast="43" xr6:coauthVersionMax="43" xr10:uidLastSave="{00000000-0000-0000-0000-000000000000}"/>
  <bookViews>
    <workbookView xWindow="1200" yWindow="210" windowWidth="22545" windowHeight="12090" tabRatio="768" xr2:uid="{00000000-000D-0000-FFFF-FFFF00000000}"/>
  </bookViews>
  <sheets>
    <sheet name="Show Book" sheetId="1" r:id="rId1"/>
    <sheet name="Offical SSLA GREEN" sheetId="3" r:id="rId2"/>
    <sheet name="Official SSLA GREEN Alpaca" sheetId="22" r:id="rId3"/>
    <sheet name="Official SSLA ORANGE" sheetId="21" r:id="rId4"/>
    <sheet name="Official SSLA ORANGE Alpaca" sheetId="23" r:id="rId5"/>
    <sheet name="RED ALSA Per Champ JR" sheetId="19" r:id="rId6"/>
    <sheet name="BLUE ALSA Per Champ JR" sheetId="6" r:id="rId7"/>
    <sheet name="RED ALSA Per Champ Int." sheetId="7" r:id="rId8"/>
    <sheet name="BLUE ALSA Per Champ Int." sheetId="8" r:id="rId9"/>
    <sheet name="RED ALSA Per Champ SR" sheetId="9" r:id="rId10"/>
    <sheet name="BLUE ALSA Per Champ SR" sheetId="10" r:id="rId11"/>
    <sheet name="RED ALSA Per Champ Novice" sheetId="11" r:id="rId12"/>
    <sheet name="RED ALSA PER CHAMP NOV ALPACA" sheetId="24" r:id="rId13"/>
    <sheet name="BLUE ALSA Per Champ Novice" sheetId="12" r:id="rId14"/>
    <sheet name="BLUE ALSA Per Champ Nov ALPACA" sheetId="25" r:id="rId15"/>
    <sheet name="RED ALSA Per Champ Adv " sheetId="13" r:id="rId16"/>
    <sheet name="RED ALSA Per Champ ADV Alpaca" sheetId="26" r:id="rId17"/>
    <sheet name="BLue ALSA Per Champ Adv " sheetId="14" r:id="rId18"/>
    <sheet name="Blue ALSA Per Cham ADV Alpaca" sheetId="29" r:id="rId19"/>
    <sheet name="RED ALSA Per Champ Masters" sheetId="15" r:id="rId20"/>
    <sheet name="RED Alsa Per Champ Master ALPCA" sheetId="27" r:id="rId21"/>
    <sheet name="BLUE ALSA Per Champ Masters" sheetId="16" r:id="rId22"/>
    <sheet name="BLUE ALSA Per Champ Mast Alpaca" sheetId="28" r:id="rId23"/>
    <sheet name="RED ALSA Per Champ Driving" sheetId="17" r:id="rId24"/>
    <sheet name="BLUE ALSA Per Champ Driving" sheetId="18" r:id="rId25"/>
  </sheets>
  <definedNames>
    <definedName name="_xlnm._FilterDatabase" localSheetId="0" hidden="1">'Show Book'!$A$521:$I$524</definedName>
    <definedName name="_xlnm.Print_Area" localSheetId="0">'Show Book'!$A$1:$O$1101</definedName>
  </definedNames>
  <calcPr calcId="191029"/>
</workbook>
</file>

<file path=xl/calcChain.xml><?xml version="1.0" encoding="utf-8"?>
<calcChain xmlns="http://schemas.openxmlformats.org/spreadsheetml/2006/main">
  <c r="I52" i="3" l="1"/>
  <c r="J52" i="3" s="1"/>
  <c r="I51" i="3"/>
  <c r="J51" i="3" s="1"/>
  <c r="I50" i="3"/>
  <c r="J50" i="3" s="1"/>
  <c r="I49" i="3"/>
  <c r="J49" i="3" s="1"/>
  <c r="I54" i="21"/>
  <c r="J54" i="21" s="1"/>
  <c r="I53" i="21"/>
  <c r="J53" i="21" s="1"/>
  <c r="I52" i="21"/>
  <c r="J52" i="21" s="1"/>
  <c r="I51" i="21"/>
  <c r="J51" i="21" s="1"/>
  <c r="I16" i="23"/>
  <c r="J16" i="23" s="1"/>
  <c r="I15" i="23"/>
  <c r="J15" i="23" s="1"/>
  <c r="I14" i="23"/>
  <c r="J14" i="23" s="1"/>
  <c r="I13" i="23"/>
  <c r="J13" i="23" s="1"/>
  <c r="I30" i="23"/>
  <c r="J30" i="23" s="1"/>
  <c r="I29" i="23"/>
  <c r="J29" i="23" s="1"/>
  <c r="I28" i="23"/>
  <c r="J28" i="23" s="1"/>
  <c r="I27" i="23"/>
  <c r="J27" i="23" s="1"/>
  <c r="I26" i="23"/>
  <c r="J26" i="23" s="1"/>
  <c r="I25" i="23"/>
  <c r="J25" i="23" s="1"/>
  <c r="I37" i="23"/>
  <c r="J37" i="23" s="1"/>
  <c r="I48" i="21"/>
  <c r="J48" i="21" s="1"/>
  <c r="I47" i="21"/>
  <c r="J47" i="21" s="1"/>
  <c r="I46" i="21"/>
  <c r="J46" i="21" s="1"/>
  <c r="I45" i="21"/>
  <c r="J45" i="21" s="1"/>
  <c r="I44" i="21"/>
  <c r="J44" i="21" s="1"/>
  <c r="I41" i="21"/>
  <c r="J41" i="21" s="1"/>
  <c r="I40" i="21"/>
  <c r="J40" i="21" s="1"/>
  <c r="I39" i="21"/>
  <c r="J39" i="21" s="1"/>
  <c r="I38" i="21"/>
  <c r="J38" i="21" s="1"/>
  <c r="I37" i="21"/>
  <c r="J37" i="21" s="1"/>
  <c r="I48" i="3" l="1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83" i="21" l="1"/>
  <c r="J83" i="21" s="1"/>
  <c r="I82" i="21"/>
  <c r="J82" i="21" s="1"/>
  <c r="I50" i="21" l="1"/>
  <c r="J50" i="21" s="1"/>
  <c r="I49" i="21"/>
  <c r="J49" i="21" s="1"/>
  <c r="I43" i="21"/>
  <c r="J43" i="21" s="1"/>
  <c r="I42" i="21"/>
  <c r="J42" i="21" s="1"/>
  <c r="I68" i="21"/>
  <c r="J68" i="21" s="1"/>
  <c r="I67" i="21"/>
  <c r="J67" i="21" s="1"/>
  <c r="I81" i="21"/>
  <c r="J81" i="21" s="1"/>
  <c r="I80" i="21"/>
  <c r="J80" i="21" s="1"/>
  <c r="I24" i="22"/>
  <c r="J24" i="22" s="1"/>
  <c r="I23" i="22"/>
  <c r="J23" i="22" s="1"/>
  <c r="I22" i="22"/>
  <c r="J22" i="22" s="1"/>
  <c r="I13" i="22"/>
  <c r="J13" i="22" s="1"/>
  <c r="I12" i="22"/>
  <c r="J12" i="22" s="1"/>
  <c r="I39" i="3"/>
  <c r="J39" i="3" s="1"/>
  <c r="I38" i="3"/>
  <c r="J38" i="3" s="1"/>
  <c r="I37" i="3"/>
  <c r="J37" i="3" s="1"/>
  <c r="I36" i="3"/>
  <c r="J36" i="3" s="1"/>
  <c r="I83" i="3"/>
  <c r="J83" i="3" s="1"/>
  <c r="I82" i="3"/>
  <c r="J82" i="3" s="1"/>
  <c r="I81" i="3"/>
  <c r="J81" i="3" s="1"/>
  <c r="I69" i="3"/>
  <c r="J69" i="3" s="1"/>
  <c r="I68" i="3"/>
  <c r="J68" i="3" s="1"/>
  <c r="J67" i="3"/>
  <c r="I67" i="3"/>
  <c r="I66" i="3"/>
  <c r="J66" i="3" s="1"/>
  <c r="I36" i="23" l="1"/>
  <c r="I19" i="22"/>
  <c r="M30" i="11" l="1"/>
  <c r="M32" i="11"/>
  <c r="M34" i="11"/>
  <c r="M36" i="11"/>
  <c r="M38" i="11"/>
  <c r="M28" i="12"/>
  <c r="M30" i="12"/>
  <c r="M32" i="12"/>
  <c r="M34" i="12"/>
  <c r="M36" i="12"/>
  <c r="M38" i="12"/>
  <c r="M40" i="12"/>
  <c r="M20" i="29" l="1"/>
  <c r="M18" i="29"/>
  <c r="M16" i="29"/>
  <c r="M14" i="29"/>
  <c r="M12" i="29"/>
  <c r="M10" i="29"/>
  <c r="M18" i="15"/>
  <c r="M18" i="16"/>
  <c r="I36" i="21"/>
  <c r="J36" i="21" s="1"/>
  <c r="I34" i="3"/>
  <c r="J34" i="3" s="1"/>
  <c r="I35" i="3"/>
  <c r="J35" i="3" s="1"/>
  <c r="M12" i="18" l="1"/>
  <c r="M12" i="17"/>
  <c r="I33" i="21" l="1"/>
  <c r="J33" i="21" s="1"/>
  <c r="I34" i="21"/>
  <c r="J34" i="21" s="1"/>
  <c r="I35" i="21"/>
  <c r="J35" i="21" s="1"/>
  <c r="I31" i="3"/>
  <c r="J31" i="3" s="1"/>
  <c r="I32" i="3"/>
  <c r="J32" i="3" s="1"/>
  <c r="I33" i="3"/>
  <c r="J33" i="3" s="1"/>
  <c r="M14" i="28"/>
  <c r="M12" i="28"/>
  <c r="M10" i="28"/>
  <c r="M14" i="27"/>
  <c r="M12" i="27"/>
  <c r="M10" i="27"/>
  <c r="M20" i="26"/>
  <c r="M18" i="26"/>
  <c r="M16" i="26"/>
  <c r="M14" i="26"/>
  <c r="M12" i="26"/>
  <c r="M10" i="26"/>
  <c r="M32" i="25"/>
  <c r="M30" i="25"/>
  <c r="M28" i="25"/>
  <c r="M26" i="25"/>
  <c r="M24" i="25"/>
  <c r="M22" i="25"/>
  <c r="M20" i="25"/>
  <c r="M18" i="25"/>
  <c r="M16" i="25"/>
  <c r="M14" i="25"/>
  <c r="M12" i="25"/>
  <c r="M10" i="25"/>
  <c r="M32" i="24"/>
  <c r="M30" i="24"/>
  <c r="M28" i="24"/>
  <c r="M26" i="24"/>
  <c r="M24" i="24"/>
  <c r="M22" i="24"/>
  <c r="M20" i="24"/>
  <c r="M18" i="24"/>
  <c r="M16" i="24"/>
  <c r="M14" i="24"/>
  <c r="M12" i="24"/>
  <c r="M10" i="24"/>
  <c r="I38" i="23" l="1"/>
  <c r="J38" i="23" s="1"/>
  <c r="J36" i="23"/>
  <c r="I24" i="23"/>
  <c r="J24" i="23" s="1"/>
  <c r="I23" i="23"/>
  <c r="J23" i="23" s="1"/>
  <c r="I22" i="23"/>
  <c r="J22" i="23" s="1"/>
  <c r="I12" i="23"/>
  <c r="J12" i="23" s="1"/>
  <c r="I11" i="23"/>
  <c r="J11" i="23" s="1"/>
  <c r="I10" i="23"/>
  <c r="J10" i="23" s="1"/>
  <c r="I9" i="23"/>
  <c r="J9" i="23" s="1"/>
  <c r="I8" i="23"/>
  <c r="J8" i="23" s="1"/>
  <c r="I7" i="23"/>
  <c r="J7" i="23" s="1"/>
  <c r="I6" i="23"/>
  <c r="J6" i="23" s="1"/>
  <c r="I34" i="22"/>
  <c r="J34" i="22" s="1"/>
  <c r="I33" i="22"/>
  <c r="J33" i="22" s="1"/>
  <c r="I32" i="22"/>
  <c r="J32" i="22" s="1"/>
  <c r="I31" i="22"/>
  <c r="J31" i="22" s="1"/>
  <c r="I30" i="22"/>
  <c r="J30" i="22" s="1"/>
  <c r="I21" i="22"/>
  <c r="J21" i="22" s="1"/>
  <c r="I20" i="22"/>
  <c r="J20" i="22" s="1"/>
  <c r="J19" i="22"/>
  <c r="I11" i="22"/>
  <c r="J11" i="22" s="1"/>
  <c r="I10" i="22"/>
  <c r="J10" i="22" s="1"/>
  <c r="I9" i="22"/>
  <c r="J9" i="22" s="1"/>
  <c r="I8" i="22"/>
  <c r="J8" i="22" s="1"/>
  <c r="I7" i="22"/>
  <c r="J7" i="22" s="1"/>
  <c r="I6" i="22"/>
  <c r="J6" i="22" s="1"/>
  <c r="I5" i="22"/>
  <c r="J5" i="22" s="1"/>
  <c r="M12" i="16" l="1"/>
  <c r="M14" i="16"/>
  <c r="M16" i="16"/>
  <c r="M12" i="15"/>
  <c r="M14" i="15"/>
  <c r="M16" i="15"/>
  <c r="M12" i="14"/>
  <c r="M14" i="14"/>
  <c r="M16" i="14"/>
  <c r="M18" i="14"/>
  <c r="M20" i="14"/>
  <c r="M22" i="14"/>
  <c r="M12" i="13"/>
  <c r="M14" i="13"/>
  <c r="M16" i="13"/>
  <c r="M18" i="13"/>
  <c r="M20" i="13"/>
  <c r="M22" i="13"/>
  <c r="M42" i="12"/>
  <c r="M28" i="11"/>
  <c r="M26" i="11"/>
  <c r="M12" i="12"/>
  <c r="M14" i="12"/>
  <c r="M16" i="12"/>
  <c r="M18" i="12"/>
  <c r="M20" i="12"/>
  <c r="M22" i="12"/>
  <c r="M24" i="12"/>
  <c r="M26" i="12"/>
  <c r="M12" i="11"/>
  <c r="M14" i="11"/>
  <c r="M16" i="11"/>
  <c r="M18" i="11"/>
  <c r="M20" i="11"/>
  <c r="M22" i="11"/>
  <c r="M24" i="11"/>
  <c r="M12" i="10"/>
  <c r="M14" i="10"/>
  <c r="M16" i="10"/>
  <c r="M18" i="10"/>
  <c r="M20" i="10"/>
  <c r="M22" i="10"/>
  <c r="M12" i="9"/>
  <c r="M14" i="9"/>
  <c r="M16" i="9"/>
  <c r="M18" i="9"/>
  <c r="M20" i="9"/>
  <c r="M22" i="9"/>
  <c r="I79" i="21" l="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9" i="21"/>
  <c r="J19" i="21" s="1"/>
  <c r="I18" i="21"/>
  <c r="J18" i="21" s="1"/>
  <c r="I17" i="21"/>
  <c r="J17" i="21" s="1"/>
  <c r="I16" i="21"/>
  <c r="J16" i="21" s="1"/>
  <c r="I15" i="21"/>
  <c r="J15" i="21" s="1"/>
  <c r="I14" i="21"/>
  <c r="J14" i="21" s="1"/>
  <c r="I13" i="21"/>
  <c r="J13" i="21" s="1"/>
  <c r="I12" i="21"/>
  <c r="J12" i="21" s="1"/>
  <c r="I11" i="21"/>
  <c r="J11" i="21" s="1"/>
  <c r="I10" i="21"/>
  <c r="J10" i="21" s="1"/>
  <c r="I9" i="21"/>
  <c r="J9" i="21" s="1"/>
  <c r="I8" i="21"/>
  <c r="J8" i="21" s="1"/>
  <c r="I7" i="21"/>
  <c r="J7" i="21" s="1"/>
  <c r="I6" i="21"/>
  <c r="J6" i="21" s="1"/>
  <c r="M10" i="18" l="1"/>
  <c r="M10" i="17"/>
  <c r="M10" i="16"/>
  <c r="M10" i="15"/>
  <c r="M10" i="14"/>
  <c r="M10" i="13"/>
  <c r="M10" i="12"/>
  <c r="M10" i="11"/>
  <c r="M10" i="10"/>
  <c r="M10" i="9"/>
  <c r="I76" i="3" l="1"/>
  <c r="I77" i="3"/>
  <c r="I78" i="3"/>
  <c r="I79" i="3"/>
  <c r="I80" i="3"/>
  <c r="I75" i="3"/>
  <c r="I59" i="3"/>
  <c r="J59" i="3" s="1"/>
  <c r="I60" i="3"/>
  <c r="J60" i="3" s="1"/>
  <c r="I61" i="3"/>
  <c r="J61" i="3" s="1"/>
  <c r="I62" i="3"/>
  <c r="J62" i="3" s="1"/>
  <c r="I63" i="3"/>
  <c r="J63" i="3" s="1"/>
  <c r="I64" i="3"/>
  <c r="J64" i="3" s="1"/>
  <c r="I65" i="3"/>
  <c r="J65" i="3" s="1"/>
  <c r="I58" i="3"/>
  <c r="J58" i="3" s="1"/>
  <c r="I9" i="3" l="1"/>
  <c r="J9" i="3" s="1"/>
  <c r="I8" i="3"/>
  <c r="J8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14" i="3" l="1"/>
  <c r="J14" i="3" s="1"/>
  <c r="I11" i="3"/>
  <c r="J11" i="3" s="1"/>
  <c r="I12" i="3"/>
  <c r="J12" i="3" s="1"/>
  <c r="I13" i="3"/>
  <c r="J13" i="3" s="1"/>
  <c r="J80" i="3"/>
  <c r="J79" i="3"/>
  <c r="J78" i="3"/>
  <c r="J77" i="3"/>
  <c r="J76" i="3"/>
  <c r="J75" i="3"/>
  <c r="I16" i="3"/>
  <c r="J16" i="3" s="1"/>
  <c r="I17" i="3"/>
  <c r="J17" i="3" s="1"/>
  <c r="I18" i="3"/>
  <c r="J18" i="3" s="1"/>
  <c r="I19" i="3"/>
  <c r="J19" i="3" s="1"/>
  <c r="I20" i="3"/>
  <c r="J20" i="3" s="1"/>
  <c r="I15" i="3"/>
  <c r="J15" i="3" s="1"/>
  <c r="I10" i="3"/>
  <c r="J10" i="3" s="1"/>
  <c r="I7" i="3"/>
  <c r="J7" i="3" s="1"/>
  <c r="I6" i="3"/>
  <c r="J6" i="3" s="1"/>
  <c r="I5" i="3"/>
  <c r="J5" i="3" s="1"/>
</calcChain>
</file>

<file path=xl/sharedStrings.xml><?xml version="1.0" encoding="utf-8"?>
<sst xmlns="http://schemas.openxmlformats.org/spreadsheetml/2006/main" count="6403" uniqueCount="580">
  <si>
    <t>LLAMA</t>
  </si>
  <si>
    <t>ILR</t>
  </si>
  <si>
    <t>ALSA</t>
  </si>
  <si>
    <t>HANDLER</t>
  </si>
  <si>
    <t>TOTAL</t>
  </si>
  <si>
    <t>GRAND / RESERVE</t>
  </si>
  <si>
    <t xml:space="preserve"> </t>
  </si>
  <si>
    <t>NOVICE GRAND</t>
  </si>
  <si>
    <t>ADVANCED GRAND</t>
  </si>
  <si>
    <t xml:space="preserve">SSLA OVERALL PERFORMANCE (TROPHEYS) </t>
  </si>
  <si>
    <t>Divide by 24</t>
  </si>
  <si>
    <t xml:space="preserve"> SSLA OBSTACLE</t>
  </si>
  <si>
    <t>SSLA PR</t>
  </si>
  <si>
    <t>SSLA  PACK</t>
  </si>
  <si>
    <t xml:space="preserve"> SSLA PR</t>
  </si>
  <si>
    <t>SSLA PACK</t>
  </si>
  <si>
    <t>Divide by 30</t>
  </si>
  <si>
    <t>SSLA OBSTACLE</t>
  </si>
  <si>
    <t xml:space="preserve"> SSLA PACK</t>
  </si>
  <si>
    <t>CLASS #1</t>
  </si>
  <si>
    <t>OWNER/FARM</t>
  </si>
  <si>
    <t>DOB</t>
  </si>
  <si>
    <t>SHOW #</t>
  </si>
  <si>
    <t xml:space="preserve">LLAMA </t>
  </si>
  <si>
    <t>Pleasure Driving</t>
  </si>
  <si>
    <t>CLASS #2</t>
  </si>
  <si>
    <t>Obstacle Driving</t>
  </si>
  <si>
    <t>Master Pack</t>
  </si>
  <si>
    <t>CLASS #5</t>
  </si>
  <si>
    <t>Novice Pack</t>
  </si>
  <si>
    <t>CLASS #6</t>
  </si>
  <si>
    <t>CLASS #7</t>
  </si>
  <si>
    <t>CLASS #8</t>
  </si>
  <si>
    <t xml:space="preserve">Intermediate  Youth  Pack </t>
  </si>
  <si>
    <t>CLASS #9</t>
  </si>
  <si>
    <t>CLASS #10</t>
  </si>
  <si>
    <t>CLASS #11</t>
  </si>
  <si>
    <t>Master Obstacle</t>
  </si>
  <si>
    <t>CLASS #12</t>
  </si>
  <si>
    <t>CLASS #13</t>
  </si>
  <si>
    <t>Novice Obstacle</t>
  </si>
  <si>
    <t>CLASS #16</t>
  </si>
  <si>
    <t xml:space="preserve">Senior Youth  Pack </t>
  </si>
  <si>
    <t>Intermediate  Youth  Obstacle</t>
  </si>
  <si>
    <t>Junior Youth Obstacle</t>
  </si>
  <si>
    <t>Master Public Relations</t>
  </si>
  <si>
    <t>Novice Public Relations</t>
  </si>
  <si>
    <t>CLASS #24</t>
  </si>
  <si>
    <t>Senior Youth  Public Relations</t>
  </si>
  <si>
    <t>Intermediate  Youth  Public Relations</t>
  </si>
  <si>
    <t>CLASS #27</t>
  </si>
  <si>
    <t>Junior Youth Public Relations</t>
  </si>
  <si>
    <t>CLASS #28</t>
  </si>
  <si>
    <t>CLASS #29</t>
  </si>
  <si>
    <t>CLASS #30</t>
  </si>
  <si>
    <t>Junior Youth Showmanship</t>
  </si>
  <si>
    <t>Intermediate Youth Showmanship</t>
  </si>
  <si>
    <t>CLASS #39</t>
  </si>
  <si>
    <t>Senior Youth Showmanship</t>
  </si>
  <si>
    <t>CLASS #40</t>
  </si>
  <si>
    <t>CLASS #41</t>
  </si>
  <si>
    <t>Adult Showmanship</t>
  </si>
  <si>
    <t>CLASS #42</t>
  </si>
  <si>
    <t>CLASS #47</t>
  </si>
  <si>
    <t>CLASS #48</t>
  </si>
  <si>
    <t>CLASS #50</t>
  </si>
  <si>
    <t>CLASS #51</t>
  </si>
  <si>
    <t>CLASS #52</t>
  </si>
  <si>
    <t>CLASS #53</t>
  </si>
  <si>
    <t>CLASS #54</t>
  </si>
  <si>
    <t>CLASS #55</t>
  </si>
  <si>
    <t>CLASS #56</t>
  </si>
  <si>
    <t>CLASS #67</t>
  </si>
  <si>
    <t>CLASS #78</t>
  </si>
  <si>
    <t>CLASS #80</t>
  </si>
  <si>
    <t>CLASS #81</t>
  </si>
  <si>
    <t>CLASS #84</t>
  </si>
  <si>
    <t>CLASS #85</t>
  </si>
  <si>
    <t>CLASS #86</t>
  </si>
  <si>
    <t>CLASS #87</t>
  </si>
  <si>
    <t>CLASS #88</t>
  </si>
  <si>
    <t>CLASS #89</t>
  </si>
  <si>
    <t>CLASS #90</t>
  </si>
  <si>
    <t>Get of Sire</t>
  </si>
  <si>
    <t>CLASS #91</t>
  </si>
  <si>
    <t>Produce of Dam</t>
  </si>
  <si>
    <t>CLASS #92</t>
  </si>
  <si>
    <t>ALCL BlackJack</t>
  </si>
  <si>
    <t>Andrews/Log Cabin Llamas</t>
  </si>
  <si>
    <t>Debbie Andrews</t>
  </si>
  <si>
    <t>Andrews/ Log Cabin Llamas</t>
  </si>
  <si>
    <t>CLASS #93</t>
  </si>
  <si>
    <t>Lauren Wright</t>
  </si>
  <si>
    <t>Wright/Koconut Grove Stables</t>
  </si>
  <si>
    <t>NWLF's Flash Gordon</t>
  </si>
  <si>
    <t>Rubeus Hagrid</t>
  </si>
  <si>
    <t>Mashburn/King's Ransom Stables</t>
  </si>
  <si>
    <t>KR's Sher Raca</t>
  </si>
  <si>
    <t>Stacy Mashburn</t>
  </si>
  <si>
    <t>MASTER GRAND</t>
  </si>
  <si>
    <t>Senior Youth  Obstacle</t>
  </si>
  <si>
    <t>Senior Youth Performance - Grand/Reserve</t>
  </si>
  <si>
    <t>Junior Youth Performance - Grand/Reserve</t>
  </si>
  <si>
    <t>Intermediate Youth Performance - Grand/Reserve</t>
  </si>
  <si>
    <t>Novice Performance - Grand/Reserve</t>
  </si>
  <si>
    <t>Advanced Performance - Grand/Reserve</t>
  </si>
  <si>
    <t>Master Performance - Grand/Reserve</t>
  </si>
  <si>
    <t>Driving Performance - Grand/Reserve</t>
  </si>
  <si>
    <t xml:space="preserve"> Suri Wool Female  Grand/Reserve</t>
  </si>
  <si>
    <t xml:space="preserve"> Suri Wool Male  Grand/Reserve</t>
  </si>
  <si>
    <t xml:space="preserve"> Light Wool Female  Grand/Reserve</t>
  </si>
  <si>
    <t xml:space="preserve"> Light Wool Male  Grand/Reserve</t>
  </si>
  <si>
    <t xml:space="preserve"> Medium Wool Female  Grand/Reserve</t>
  </si>
  <si>
    <t xml:space="preserve"> Medium Wool Male  Grand/Reserve</t>
  </si>
  <si>
    <t xml:space="preserve"> Heavy Wool Female  Grand/Reserve</t>
  </si>
  <si>
    <t>CLASS #79</t>
  </si>
  <si>
    <t xml:space="preserve"> Heavy Wool Male  Grand/Reserve</t>
  </si>
  <si>
    <t>Novice Performance Blue JUDGE</t>
  </si>
  <si>
    <t>Overall Novice Preformance RED Judge</t>
  </si>
  <si>
    <t>Overall  Preformance RED Judge</t>
  </si>
  <si>
    <t>Overall Novice  Preformance BLUE Judge</t>
  </si>
  <si>
    <t>Overall  Preformance BLUE Judge</t>
  </si>
  <si>
    <t>CLASS #17</t>
  </si>
  <si>
    <t>CLASS #18</t>
  </si>
  <si>
    <t>CLASS #19</t>
  </si>
  <si>
    <t>CLASS #20</t>
  </si>
  <si>
    <t>CLASS #21</t>
  </si>
  <si>
    <t>CLASS #22</t>
  </si>
  <si>
    <t>CLASS #23</t>
  </si>
  <si>
    <t>CLASS #</t>
  </si>
  <si>
    <t>Juvenile Suri Wool Female</t>
  </si>
  <si>
    <t>Yearling Suri Wool Female</t>
  </si>
  <si>
    <t>2 Year old Suri Wool Female</t>
  </si>
  <si>
    <t>Adult Suri Wool Female</t>
  </si>
  <si>
    <t>Juvenile Suri Wool Male</t>
  </si>
  <si>
    <t>Yearling Suri Wool Male</t>
  </si>
  <si>
    <t>2 Year Old Suri Wool Male</t>
  </si>
  <si>
    <t>Adult Suri Wool Male</t>
  </si>
  <si>
    <t xml:space="preserve"> Juvenile Light Wool Female</t>
  </si>
  <si>
    <t xml:space="preserve"> Yearling Light Wool Female</t>
  </si>
  <si>
    <t>2-Year Old Light Wool Female</t>
  </si>
  <si>
    <t xml:space="preserve"> Adult Light Wool Female</t>
  </si>
  <si>
    <t xml:space="preserve"> Juvenile Light Wool Male</t>
  </si>
  <si>
    <t xml:space="preserve"> Yearling Light Wool Male</t>
  </si>
  <si>
    <t xml:space="preserve"> 2-Year Old Light Wool Male</t>
  </si>
  <si>
    <t>Adult Light Wool Male</t>
  </si>
  <si>
    <t xml:space="preserve"> Juvenile Medium Wool Female</t>
  </si>
  <si>
    <t>Yearling Medium Wool Female</t>
  </si>
  <si>
    <t xml:space="preserve"> 2-Year Old Medium Wool Female</t>
  </si>
  <si>
    <t>Adult Medium Wool Female</t>
  </si>
  <si>
    <t>CLASS #82</t>
  </si>
  <si>
    <t>Juvenile Medium Wool Male</t>
  </si>
  <si>
    <t>CLASS #83</t>
  </si>
  <si>
    <t>Yearling Medium Wool Male</t>
  </si>
  <si>
    <t xml:space="preserve"> 2-Year Old Medium Wool Male</t>
  </si>
  <si>
    <t>Adult Medium Wool Male</t>
  </si>
  <si>
    <t>Juvenile Heavy Wool Female</t>
  </si>
  <si>
    <t>Yearling Heavy Wool Female</t>
  </si>
  <si>
    <t>2-Year Old Heavy Wool Female</t>
  </si>
  <si>
    <t>Adult Heavy Wool Female</t>
  </si>
  <si>
    <t>Juvenile Heavy Wool Male</t>
  </si>
  <si>
    <t>Yearling Heavy Wool Male</t>
  </si>
  <si>
    <t>CLASS #94</t>
  </si>
  <si>
    <t>2-Year Old Heavy Wool Male</t>
  </si>
  <si>
    <t>CLASS #95</t>
  </si>
  <si>
    <t>Adult Heavy Wool Male</t>
  </si>
  <si>
    <t>CLASS #96</t>
  </si>
  <si>
    <t>CLASS #99</t>
  </si>
  <si>
    <t>CLASS #100</t>
  </si>
  <si>
    <t>Debbie  Andrews</t>
  </si>
  <si>
    <t>Mr Wilbur</t>
  </si>
  <si>
    <t>A1011036</t>
  </si>
  <si>
    <t>Anna Williams</t>
  </si>
  <si>
    <t>Exhibitors must be in ALL 3 Performance classes to be Eligible for Performance Champion.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</si>
  <si>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</si>
  <si>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 xml:space="preserve"> Applies to Youth Perfromance Classes also.</t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</si>
  <si>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  </t>
    </r>
  </si>
  <si>
    <t>Print one form for each class offered.</t>
  </si>
  <si>
    <t xml:space="preserve">Put the exhibitor’s class placing in the small box in the right hand corner and the points earned in </t>
  </si>
  <si>
    <r>
      <rPr>
        <b/>
        <sz val="24"/>
        <color rgb="FF1F1A16"/>
        <rFont val="Arial"/>
        <family val="2"/>
      </rPr>
      <t xml:space="preserve">PERFORMANCE </t>
    </r>
    <r>
      <rPr>
        <b/>
        <u/>
        <sz val="24"/>
        <color rgb="FF1F1A16"/>
        <rFont val="Arial"/>
        <family val="2"/>
      </rPr>
      <t xml:space="preserve"> </t>
    </r>
  </si>
  <si>
    <t>in the larger section.  Put X  in the square if they did not enter class.</t>
  </si>
  <si>
    <t>CHAMPION</t>
  </si>
  <si>
    <t>Total Number                                            In Class</t>
  </si>
  <si>
    <t>Exhibitor or Animal's                         Name</t>
  </si>
  <si>
    <t>Show            #</t>
  </si>
  <si>
    <t>Obstacle (Required Class)</t>
  </si>
  <si>
    <t>PR</t>
  </si>
  <si>
    <t>Pack</t>
  </si>
  <si>
    <t>Total Points</t>
  </si>
  <si>
    <t>Grand or Reserve</t>
  </si>
  <si>
    <t># of Entries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</si>
  <si>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</si>
  <si>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</si>
  <si>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</si>
  <si>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</si>
  <si>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</si>
  <si>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</si>
  <si>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</si>
  <si>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</si>
  <si>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</si>
  <si>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</si>
  <si>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2 to 4</t>
  </si>
  <si>
    <t>8 to 15</t>
  </si>
  <si>
    <t>16-23</t>
  </si>
  <si>
    <t>24-31</t>
  </si>
  <si>
    <t>32-39</t>
  </si>
  <si>
    <t>40 &amp; over</t>
  </si>
  <si>
    <t>Kyst/Chelian Farm</t>
  </si>
  <si>
    <t>Maximus II</t>
  </si>
  <si>
    <t>A1011368</t>
  </si>
  <si>
    <t>Sapaveco's Rock Starr</t>
  </si>
  <si>
    <t>Prince Wednesday</t>
  </si>
  <si>
    <t>KR's Indigo Night Starr</t>
  </si>
  <si>
    <t>KRS Vida's BiDark Design</t>
  </si>
  <si>
    <t>Reserve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</si>
  <si>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X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</si>
  <si>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X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</si>
  <si>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X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</si>
  <si>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t xml:space="preserve">Grand    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</si>
  <si>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X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</si>
  <si>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</si>
  <si>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X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</si>
  <si>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X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</si>
  <si>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X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</si>
  <si>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X </t>
    </r>
  </si>
  <si>
    <t>Deb Andrews</t>
  </si>
  <si>
    <t>Alpaca Master Public Relations</t>
  </si>
  <si>
    <t>Alpaca Advanced Public Relations</t>
  </si>
  <si>
    <t>Alpaca Novice  Public Relations</t>
  </si>
  <si>
    <t>Alpaca Master Pack</t>
  </si>
  <si>
    <t>Alpaca Advanced Pack</t>
  </si>
  <si>
    <t>Alpaca Novice Pack</t>
  </si>
  <si>
    <t>Alpaca Master Obstacle</t>
  </si>
  <si>
    <t>Alpaca Advanced Obstacle</t>
  </si>
  <si>
    <t>Alpaca Novice Obstacle</t>
  </si>
  <si>
    <t>Alpaca Master Performance - Grand/Reserve</t>
  </si>
  <si>
    <t>Alpaca Advanced Performance - Grand/Reserve</t>
  </si>
  <si>
    <t>Alpaca Novice Performance - Grand/Reserve</t>
  </si>
  <si>
    <t>Alpaca Suri Female</t>
  </si>
  <si>
    <t>Alpaca Huacaya Female</t>
  </si>
  <si>
    <t>Alpaca Huacaya Male</t>
  </si>
  <si>
    <t>CLASS #103</t>
  </si>
  <si>
    <t>CLASS #104</t>
  </si>
  <si>
    <t>CLASS #105</t>
  </si>
  <si>
    <t>CLASS #106</t>
  </si>
  <si>
    <t>CLASS #107</t>
  </si>
  <si>
    <t>CLASS #108</t>
  </si>
  <si>
    <t>CLASS #49</t>
  </si>
  <si>
    <t xml:space="preserve">Alpaca Non-Breeder </t>
  </si>
  <si>
    <t>PPR Voyager</t>
  </si>
  <si>
    <t>Y9040</t>
  </si>
  <si>
    <t>PPR Kopper Kat</t>
  </si>
  <si>
    <t>Lofty Pine Friendly Thomas</t>
  </si>
  <si>
    <t>MCC Amahl's Armani</t>
  </si>
  <si>
    <t>Brook Creek Gus</t>
  </si>
  <si>
    <t>A1011457</t>
  </si>
  <si>
    <t>Dylan Shaver</t>
  </si>
  <si>
    <t>Y9240</t>
  </si>
  <si>
    <t xml:space="preserve">SSLA  Alpaca OVERALL PERFORMANCE (TROPHEYS) </t>
  </si>
  <si>
    <t xml:space="preserve">SSLA ALPACA OVERALL PERFORMANCE (TROPHEYS) </t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</si>
  <si>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 ALPACA</t>
    </r>
    <r>
      <rPr>
        <b/>
        <u/>
        <sz val="14"/>
        <color rgb="FF1F1A16"/>
        <rFont val="Arial"/>
        <family val="2"/>
      </rPr>
      <t xml:space="preserve">  X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</si>
  <si>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X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    </t>
    </r>
    <r>
      <rPr>
        <b/>
        <u/>
        <sz val="16"/>
        <color rgb="FF1F1A16"/>
        <rFont val="Arial"/>
        <family val="2"/>
      </rPr>
      <t xml:space="preserve">    </t>
    </r>
  </si>
  <si>
    <r>
      <t>Driving</t>
    </r>
    <r>
      <rPr>
        <b/>
        <u/>
        <sz val="16"/>
        <color rgb="FF1F1A16"/>
        <rFont val="Arial"/>
        <family val="2"/>
      </rPr>
      <t xml:space="preserve">     </t>
    </r>
    <r>
      <rPr>
        <b/>
        <sz val="16"/>
        <color rgb="FF1F1A16"/>
        <rFont val="Arial"/>
        <family val="2"/>
      </rPr>
      <t xml:space="preserve"> Youth Alpaca </t>
    </r>
    <r>
      <rPr>
        <b/>
        <u/>
        <sz val="16"/>
        <color rgb="FF1F1A16"/>
        <rFont val="Arial"/>
        <family val="2"/>
      </rPr>
      <t xml:space="preserve">     </t>
    </r>
    <r>
      <rPr>
        <b/>
        <sz val="16"/>
        <color rgb="FF1F1A16"/>
        <rFont val="Arial"/>
        <family val="2"/>
      </rPr>
      <t xml:space="preserve"> Adv. Alpaca </t>
    </r>
    <r>
      <rPr>
        <b/>
        <u/>
        <sz val="16"/>
        <color rgb="FF1F1A16"/>
        <rFont val="Arial"/>
        <family val="2"/>
      </rPr>
      <t xml:space="preserve">   XX  </t>
    </r>
  </si>
  <si>
    <r>
      <rPr>
        <b/>
        <sz val="14"/>
        <color rgb="FF1F1A16"/>
        <rFont val="Arial"/>
        <family val="2"/>
      </rPr>
      <t>Jr.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Int.</t>
    </r>
    <r>
      <rPr>
        <b/>
        <u/>
        <sz val="14"/>
        <color rgb="FF1F1A16"/>
        <rFont val="Arial"/>
        <family val="2"/>
      </rPr>
      <t>    </t>
    </r>
    <r>
      <rPr>
        <b/>
        <sz val="14"/>
        <color rgb="FF1F1A16"/>
        <rFont val="Arial"/>
        <family val="2"/>
      </rPr>
      <t xml:space="preserve"> Sr. </t>
    </r>
    <r>
      <rPr>
        <b/>
        <u/>
        <sz val="14"/>
        <color rgb="FF1F1A16"/>
        <rFont val="Arial"/>
        <family val="2"/>
      </rPr>
      <t>   </t>
    </r>
    <r>
      <rPr>
        <b/>
        <sz val="14"/>
        <color rgb="FF1F1A16"/>
        <rFont val="Arial"/>
        <family val="2"/>
      </rPr>
      <t> Novice</t>
    </r>
    <r>
      <rPr>
        <b/>
        <u/>
        <sz val="14"/>
        <color rgb="FF1F1A16"/>
        <rFont val="Arial"/>
        <family val="2"/>
      </rPr>
      <t xml:space="preserve">     </t>
    </r>
    <r>
      <rPr>
        <b/>
        <sz val="14"/>
        <color rgb="FF1F1A16"/>
        <rFont val="Arial"/>
        <family val="2"/>
      </rPr>
      <t xml:space="preserve"> Adv./Open </t>
    </r>
    <r>
      <rPr>
        <b/>
        <u/>
        <sz val="14"/>
        <color rgb="FF1F1A16"/>
        <rFont val="Arial"/>
        <family val="2"/>
      </rPr>
      <t xml:space="preserve">      </t>
    </r>
    <r>
      <rPr>
        <b/>
        <sz val="14"/>
        <color rgb="FF1F1A16"/>
        <rFont val="Arial"/>
        <family val="2"/>
      </rPr>
      <t xml:space="preserve"> Masters</t>
    </r>
    <r>
      <rPr>
        <b/>
        <u/>
        <sz val="14"/>
        <color rgb="FF1F1A16"/>
        <rFont val="Arial"/>
        <family val="2"/>
      </rPr>
      <t xml:space="preserve"> Alpaca   X </t>
    </r>
    <r>
      <rPr>
        <b/>
        <u/>
        <sz val="16"/>
        <color rgb="FF1F1A16"/>
        <rFont val="Arial"/>
        <family val="2"/>
      </rPr>
      <t xml:space="preserve">    </t>
    </r>
  </si>
  <si>
    <t>ALPACA</t>
  </si>
  <si>
    <t>Alpaca Suri Female GRAND RESERVE</t>
  </si>
  <si>
    <t>Alpaca Huacaya Female Grand / Reserve</t>
  </si>
  <si>
    <t>Olivia Ascenzo</t>
  </si>
  <si>
    <t>Moose Hill's Shemar</t>
  </si>
  <si>
    <t>Rachael Gilley</t>
  </si>
  <si>
    <t>Tiny Dancer</t>
  </si>
  <si>
    <t>Magic's Surprise</t>
  </si>
  <si>
    <t>South Lake Sweet Caroline</t>
  </si>
  <si>
    <t>ALCL Middle of the Night</t>
  </si>
  <si>
    <t>MSF Silver Swanigan</t>
  </si>
  <si>
    <t>Vern Wright</t>
  </si>
  <si>
    <t>Y9409</t>
  </si>
  <si>
    <t>Y9411</t>
  </si>
  <si>
    <t>Dawn Shaver</t>
  </si>
  <si>
    <t>CLASS #5.1</t>
  </si>
  <si>
    <t>CLASS #6.1</t>
  </si>
  <si>
    <t>CLASS #9.1</t>
  </si>
  <si>
    <t>Sub-Jr Youth Public Relations</t>
  </si>
  <si>
    <t>CLASS #9.2</t>
  </si>
  <si>
    <t>Special Needs Public Relations</t>
  </si>
  <si>
    <t>CLASS #12.1</t>
  </si>
  <si>
    <t>CLASS #13.1</t>
  </si>
  <si>
    <t>CLASS #14</t>
  </si>
  <si>
    <t>CLASS #15</t>
  </si>
  <si>
    <t>CLASS #19.1</t>
  </si>
  <si>
    <t>CLASS #20.1</t>
  </si>
  <si>
    <t>CLASS #23.1</t>
  </si>
  <si>
    <t>CLASS #23.2</t>
  </si>
  <si>
    <t>Special Needs Obstacle</t>
  </si>
  <si>
    <t>CLASS #25</t>
  </si>
  <si>
    <t>CLASS #103.1</t>
  </si>
  <si>
    <t>CLASS #104.1</t>
  </si>
  <si>
    <t>CLASS #105.1</t>
  </si>
  <si>
    <t>CLASS #30a</t>
  </si>
  <si>
    <t>Sub-Jr Showmanship</t>
  </si>
  <si>
    <t>CLASS #30b</t>
  </si>
  <si>
    <t>Special Need Showmanship</t>
  </si>
  <si>
    <t>CLASS #302</t>
  </si>
  <si>
    <t>CLASS #302.1</t>
  </si>
  <si>
    <t>CLASS #304</t>
  </si>
  <si>
    <t>Alpaca Suri Male</t>
  </si>
  <si>
    <t>CLASS #340</t>
  </si>
  <si>
    <t>Alpaca Suri Male GRAND RESERVE</t>
  </si>
  <si>
    <t>CLASS #502</t>
  </si>
  <si>
    <t>CLASS #402</t>
  </si>
  <si>
    <t>CLASS #402.1</t>
  </si>
  <si>
    <t>CLASS #404</t>
  </si>
  <si>
    <t>CLASS #404.1</t>
  </si>
  <si>
    <t>Alpaca Huacaya Male Grand Reserve</t>
  </si>
  <si>
    <t>CLASS #502.1</t>
  </si>
  <si>
    <t>Alpaca Non-Breeder Grand Reserve</t>
  </si>
  <si>
    <t xml:space="preserve"> Juvenile Non-Breeder </t>
  </si>
  <si>
    <t>Yearling  Non-Breeder</t>
  </si>
  <si>
    <t>2 Year Old  Non-Breeder</t>
  </si>
  <si>
    <t xml:space="preserve"> Adult Non-Breeder</t>
  </si>
  <si>
    <t xml:space="preserve"> Non Breeder Grand/Reserve</t>
  </si>
  <si>
    <t>CLASS #68</t>
  </si>
  <si>
    <t>CLASS #69</t>
  </si>
  <si>
    <t>CLASS #70</t>
  </si>
  <si>
    <t>CLASS #71</t>
  </si>
  <si>
    <t>CLASS #72</t>
  </si>
  <si>
    <t>CLASS #73</t>
  </si>
  <si>
    <t>CLASS #74</t>
  </si>
  <si>
    <t>CLASS #75</t>
  </si>
  <si>
    <t>CLASS #76</t>
  </si>
  <si>
    <t>CLASS #77</t>
  </si>
  <si>
    <t>CLASS#101</t>
  </si>
  <si>
    <t>CLASS#102</t>
  </si>
  <si>
    <t>ALCL Miss Claire</t>
  </si>
  <si>
    <t>Y9216</t>
  </si>
  <si>
    <t>Molly McMinn</t>
  </si>
  <si>
    <t>CWL Storm-E</t>
  </si>
  <si>
    <t>Kindler/Moose Hill's Llamas</t>
  </si>
  <si>
    <t>Chelian's Cinco DeMayo</t>
  </si>
  <si>
    <t>Heather Ascenzo</t>
  </si>
  <si>
    <t>Tabatha Gilley</t>
  </si>
  <si>
    <t xml:space="preserve">TIE BREAKERS </t>
  </si>
  <si>
    <t>TIE BREAKERS</t>
  </si>
  <si>
    <t xml:space="preserve">TIE BREAKER </t>
  </si>
  <si>
    <t xml:space="preserve">TIE BREAKER  </t>
  </si>
  <si>
    <t>Senor Fuzz Butt</t>
  </si>
  <si>
    <t>KRS V Master of Dance</t>
  </si>
  <si>
    <t>Oak Rest's Winter Rose</t>
  </si>
  <si>
    <t xml:space="preserve">Collins/Casadellama </t>
  </si>
  <si>
    <t>Mary Rose Collins</t>
  </si>
  <si>
    <t>Tux's Spotted Snowflake</t>
  </si>
  <si>
    <t>Moose Hill's Speckletush</t>
  </si>
  <si>
    <t>ALCL Black Smoke</t>
  </si>
  <si>
    <t xml:space="preserve">Junior Youth Pack </t>
  </si>
  <si>
    <t>McMinn/Grit &amp; Grace Farm</t>
  </si>
  <si>
    <t>MSF Justify</t>
  </si>
  <si>
    <t>Rothering/Silver Oaks Llamas</t>
  </si>
  <si>
    <t>Tom Rothering</t>
  </si>
  <si>
    <t>PPR Briarglen</t>
  </si>
  <si>
    <t>KRS V V I'll Be Damseled</t>
  </si>
  <si>
    <t>ALCL Jim Dandy</t>
  </si>
  <si>
    <t xml:space="preserve">Advanced Public Relations  </t>
  </si>
  <si>
    <t xml:space="preserve">Advanced Obstacle  </t>
  </si>
  <si>
    <t xml:space="preserve">Advanced Pack </t>
  </si>
  <si>
    <t>Malia  Olama</t>
  </si>
  <si>
    <t>Chelian's Kitty Hawk</t>
  </si>
  <si>
    <t>Jackie Ellett</t>
  </si>
  <si>
    <t>ALCL Magik Man</t>
  </si>
  <si>
    <t>Y9242</t>
  </si>
  <si>
    <t>Holly Werkheiser</t>
  </si>
  <si>
    <t>Kindler/Moose Hill Llamas</t>
  </si>
  <si>
    <t>Che Vista</t>
  </si>
  <si>
    <t>The Renegade Baron</t>
  </si>
  <si>
    <t>Gabby Ascenzo</t>
  </si>
  <si>
    <t>ALCL Diamomd Lil</t>
  </si>
  <si>
    <t>ALCL Silhouette</t>
  </si>
  <si>
    <t>ALCL Yuma</t>
  </si>
  <si>
    <t>SWLC Black Dahlia</t>
  </si>
  <si>
    <t>CLASS #26</t>
  </si>
  <si>
    <t>Adult Showmanship - Novice</t>
  </si>
  <si>
    <t>ALCL Blue Moon HU116</t>
  </si>
  <si>
    <t>Y9510</t>
  </si>
  <si>
    <t>Justice/Ellaberry Llamas</t>
  </si>
  <si>
    <t>Allie Justice</t>
  </si>
  <si>
    <t>ALCL Razzle Dazzle Sassafrass</t>
  </si>
  <si>
    <t>CWL JJ</t>
  </si>
  <si>
    <t>Shaver</t>
  </si>
  <si>
    <t>Lofty Pine Gracie</t>
  </si>
  <si>
    <t>MCC Bryl's Red Tide</t>
  </si>
  <si>
    <t>LAMS Nut-Meg's T-Rod</t>
  </si>
  <si>
    <t>Reinecke/La Mara Springs</t>
  </si>
  <si>
    <t>Barbara Reinecke</t>
  </si>
  <si>
    <t>Chama Llama Ding Dong</t>
  </si>
  <si>
    <t>Y9130</t>
  </si>
  <si>
    <t>Lily Howell</t>
  </si>
  <si>
    <t>Moose Hills Hondo</t>
  </si>
  <si>
    <t>Shy N Fly Turrbo</t>
  </si>
  <si>
    <t>Y9512</t>
  </si>
  <si>
    <t>Karley Apel</t>
  </si>
  <si>
    <t>Pongo the Magnificient</t>
  </si>
  <si>
    <t>Y9379</t>
  </si>
  <si>
    <t>Isabelle Olliff</t>
  </si>
  <si>
    <t>Chelian's Outrageous Onyx</t>
  </si>
  <si>
    <t>Moose Hill's Lazarus</t>
  </si>
  <si>
    <t>Y9468</t>
  </si>
  <si>
    <t>Kindler/Moose Hills Llamas</t>
  </si>
  <si>
    <t>ASC Rafael</t>
  </si>
  <si>
    <t>Kindler/ Moose Hill Llamas</t>
  </si>
  <si>
    <t>Jett the Dark Knight</t>
  </si>
  <si>
    <t>S.O.'s Redneck Girl</t>
  </si>
  <si>
    <t>Rothering/SilverOaks Llamas</t>
  </si>
  <si>
    <t>PPR Fashionista</t>
  </si>
  <si>
    <t>Mr. Seymour Peanuts</t>
  </si>
  <si>
    <t>Hall/ Simplicity Llama Farm</t>
  </si>
  <si>
    <t>Greg Hall</t>
  </si>
  <si>
    <t>"Boo Boo" Edgerton</t>
  </si>
  <si>
    <t>KRS Amazonian Crimson Starr</t>
  </si>
  <si>
    <t>PPR Trinidad</t>
  </si>
  <si>
    <t>KRS Amazonian Platium Promise</t>
  </si>
  <si>
    <t>WSL Big Smoke</t>
  </si>
  <si>
    <t>Cinderfella</t>
  </si>
  <si>
    <t>KRS Corbalation Fascination</t>
  </si>
  <si>
    <t>Dark Design</t>
  </si>
  <si>
    <t>Sub-Jr Youth Obstacle</t>
  </si>
  <si>
    <t>G</t>
  </si>
  <si>
    <t>R</t>
  </si>
  <si>
    <t>S.O.S.Dolly</t>
  </si>
  <si>
    <t>Pong the Magnificent</t>
  </si>
  <si>
    <t>Georgia National Fair / ALSA SE Regional / ILR-SD SE Regional</t>
  </si>
  <si>
    <t>October 23-25, 2020</t>
  </si>
  <si>
    <t>GREEN</t>
  </si>
  <si>
    <t>GREEN PLACE</t>
  </si>
  <si>
    <t>ORANGE</t>
  </si>
  <si>
    <t>ORANGE PLACE</t>
  </si>
  <si>
    <t>PINK</t>
  </si>
  <si>
    <t>ALSA PINK</t>
  </si>
  <si>
    <t>ILR-SD PINK</t>
  </si>
  <si>
    <t>Judge's Choice -GREEN</t>
  </si>
  <si>
    <t>XXXXXX</t>
  </si>
  <si>
    <t>Judge's Choice - ORANGE</t>
  </si>
  <si>
    <t>CLASS#</t>
  </si>
  <si>
    <t>Judge's Choice - PINK</t>
  </si>
  <si>
    <t>XX</t>
  </si>
  <si>
    <t>KRS V Smokey Knight</t>
  </si>
  <si>
    <t>CLASS #200</t>
  </si>
  <si>
    <t>XXXXX</t>
  </si>
  <si>
    <t>CLASS #201</t>
  </si>
  <si>
    <t>Intermediate Youth Judging</t>
  </si>
  <si>
    <t>Junior Youth Judging</t>
  </si>
  <si>
    <t>CLASS #202</t>
  </si>
  <si>
    <t>Senior Youth Judging</t>
  </si>
  <si>
    <t>MSF High Point</t>
  </si>
  <si>
    <t>Jessica Holt</t>
  </si>
  <si>
    <t>ALCL Whiskey Sour</t>
  </si>
  <si>
    <t>Brylee Justice</t>
  </si>
  <si>
    <t>PPR Jellybean</t>
  </si>
  <si>
    <t>GVL Silver Salute</t>
  </si>
  <si>
    <t>Ollindick Farms Zaccheo</t>
  </si>
  <si>
    <t>CLASS #37</t>
  </si>
  <si>
    <t>Youth Ground Driving</t>
  </si>
  <si>
    <t>CLASS #38</t>
  </si>
  <si>
    <t>Adult Ground Driving</t>
  </si>
  <si>
    <t>Ruffino Has Arrived</t>
  </si>
  <si>
    <t>Slick Nifty</t>
  </si>
  <si>
    <t>Andie Ellett</t>
  </si>
  <si>
    <t>Pablo Is Home</t>
  </si>
  <si>
    <r>
      <rPr>
        <sz val="11"/>
        <color theme="1"/>
        <rFont val="Calibri"/>
        <family val="2"/>
        <scheme val="minor"/>
      </rPr>
      <t>MSF Flash "S'More Flash Than You</t>
    </r>
    <r>
      <rPr>
        <sz val="12"/>
        <color theme="1"/>
        <rFont val="Calibri"/>
        <family val="2"/>
        <scheme val="minor"/>
      </rPr>
      <t>"</t>
    </r>
  </si>
  <si>
    <t>Tuxedo Brown</t>
  </si>
  <si>
    <t>Isabella Wehner</t>
  </si>
  <si>
    <t>Sapaveco's Poco Loco</t>
  </si>
  <si>
    <t>Anna Reese</t>
  </si>
  <si>
    <t>Windmill Crest's Rocky Chocolate</t>
  </si>
  <si>
    <t>TP Jubilee's Rikash</t>
  </si>
  <si>
    <t>Sapaveco's I'm Your Huckleberry</t>
  </si>
  <si>
    <t>Typhoon's Perfect Storm</t>
  </si>
  <si>
    <t>Sapaveco's Gulf Stream</t>
  </si>
  <si>
    <t>JJ Watt</t>
  </si>
  <si>
    <t>TP Moonlit Marvel</t>
  </si>
  <si>
    <t>MSF Ziggy Star Dust</t>
  </si>
  <si>
    <t>11/162011</t>
  </si>
  <si>
    <t>Spring's Fine Storme</t>
  </si>
  <si>
    <t>Y9466</t>
  </si>
  <si>
    <t>Bryson Andruss</t>
  </si>
  <si>
    <t>2 Bit 2 Twisted Paint</t>
  </si>
  <si>
    <t>Catherine Phillips-Klein</t>
  </si>
  <si>
    <t>KML Huaycool's Vidori</t>
  </si>
  <si>
    <t>KML Huaycool's Marsali</t>
  </si>
  <si>
    <t>Solid Rock's Sunday Special</t>
  </si>
  <si>
    <t>Katie Jo Hodgen</t>
  </si>
  <si>
    <t>Y9439</t>
  </si>
  <si>
    <t>Y9440</t>
  </si>
  <si>
    <t>Sidney Hodgen</t>
  </si>
  <si>
    <t>FEH Twisted Tea</t>
  </si>
  <si>
    <t>Solid Rock's I Am Spartacus</t>
  </si>
  <si>
    <t>Carlee Hodgen</t>
  </si>
  <si>
    <t>Y9524</t>
  </si>
  <si>
    <t>Trent Campbell</t>
  </si>
  <si>
    <t>Willie Wonka</t>
  </si>
  <si>
    <t>Y9525</t>
  </si>
  <si>
    <t>Kenley Campbell</t>
  </si>
  <si>
    <t>Paisley Obesession</t>
  </si>
  <si>
    <t>Fernando</t>
  </si>
  <si>
    <t>Y9521</t>
  </si>
  <si>
    <t>Ellie Burdine</t>
  </si>
  <si>
    <t>BC On Wings Like Eagles</t>
  </si>
  <si>
    <t>Y9522</t>
  </si>
  <si>
    <t>Macy Burdine</t>
  </si>
  <si>
    <t>MSF Prince</t>
  </si>
  <si>
    <t>Star Wildfire</t>
  </si>
  <si>
    <t>Double K Jasmine</t>
  </si>
  <si>
    <t>Y8285</t>
  </si>
  <si>
    <t>Megan Fruits</t>
  </si>
  <si>
    <t>Visitina</t>
  </si>
  <si>
    <t>CTERS Precious Metals</t>
  </si>
  <si>
    <t>Y9054</t>
  </si>
  <si>
    <t>Payton Crockett</t>
  </si>
  <si>
    <t>Leslie Lane's Carbon Copy</t>
  </si>
  <si>
    <t>TP TP Jubilee's Benjen</t>
  </si>
  <si>
    <t>Susan Leslie</t>
  </si>
  <si>
    <t>4/14/202</t>
  </si>
  <si>
    <t>Bahama's J'Rika's Drops of Jupiter</t>
  </si>
  <si>
    <t>Ramona Simpson</t>
  </si>
  <si>
    <t>Bahama's Claudette</t>
  </si>
  <si>
    <t>Bahama's Catawba</t>
  </si>
  <si>
    <t>Hard Rock's Class Act</t>
  </si>
  <si>
    <t>Bahama's Cahas</t>
  </si>
  <si>
    <t>Romana Simpson</t>
  </si>
  <si>
    <t>Karen Pihera</t>
  </si>
  <si>
    <t>Trinadad's Calypso</t>
  </si>
  <si>
    <t>Novice Performance  GREEN JUDGE</t>
  </si>
  <si>
    <t>Advanced Performance  GREEN JUDGE</t>
  </si>
  <si>
    <t>MASTER Performance GREEN JUDGE</t>
  </si>
  <si>
    <t>GREEN JUDGE</t>
  </si>
  <si>
    <t>ADVANCED Performance GREEN JUDGE</t>
  </si>
  <si>
    <t>MASTER Performance ORANGE JUDGE</t>
  </si>
  <si>
    <t>Advanced Performance  ORANGE JUDGE</t>
  </si>
  <si>
    <t>Novice Performance ORANGE JUDGE</t>
  </si>
  <si>
    <t>ORANGE JUDGE</t>
  </si>
  <si>
    <t>ADVANCED Performance ORANGE JUDGE</t>
  </si>
  <si>
    <t>Moose Hill's Gwen Stefani</t>
  </si>
  <si>
    <t>Lovelady's Double Expresso</t>
  </si>
  <si>
    <t>Lovelady's Catfish</t>
  </si>
  <si>
    <t>Chris Edgerton</t>
  </si>
  <si>
    <t>125/2002</t>
  </si>
  <si>
    <t>Jett Knight</t>
  </si>
  <si>
    <t>Fuzzy Butt</t>
  </si>
  <si>
    <t>Ryan Hodgen</t>
  </si>
  <si>
    <t>47oc</t>
  </si>
  <si>
    <t>33oc</t>
  </si>
  <si>
    <t>65oc</t>
  </si>
  <si>
    <t>55oc</t>
  </si>
  <si>
    <t>39oc</t>
  </si>
  <si>
    <t>12oc</t>
  </si>
  <si>
    <t>41oc</t>
  </si>
  <si>
    <t>40oc</t>
  </si>
  <si>
    <t>32oc</t>
  </si>
  <si>
    <t>CVL Versailles</t>
  </si>
  <si>
    <t>Russell Mc Crainie</t>
  </si>
  <si>
    <t>PVLL Autumn Princess</t>
  </si>
  <si>
    <t>Russell McCraine</t>
  </si>
  <si>
    <t>Josallyn</t>
  </si>
  <si>
    <t>38oc</t>
  </si>
  <si>
    <t>25oc</t>
  </si>
  <si>
    <t>AAL Peruvian Silver and Gold</t>
  </si>
  <si>
    <t>Catherine Phillips Klein</t>
  </si>
  <si>
    <t>Jessaim's Thunder rolls</t>
  </si>
  <si>
    <t>Lofty Pine Bright beam</t>
  </si>
  <si>
    <t>1G</t>
  </si>
  <si>
    <t>2R</t>
  </si>
  <si>
    <t>1o7</t>
  </si>
  <si>
    <t>ALCL  Black smoke</t>
  </si>
  <si>
    <t>Grand</t>
  </si>
  <si>
    <t>JJHH Reflection in Silver and Gold</t>
  </si>
  <si>
    <t>Mr Seymour Peanuts</t>
  </si>
  <si>
    <t>34oc</t>
  </si>
  <si>
    <t>11oc</t>
  </si>
  <si>
    <t>XXXX</t>
  </si>
  <si>
    <t>Mark Smith - green  8628</t>
  </si>
  <si>
    <t>Terese Evenson - orange  8629</t>
  </si>
  <si>
    <t>Mary Jo Miller - pink  8669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</si>
</sst>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mm/d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rgb="FF1F1A16"/>
      <name val="Arial"/>
      <family val="2"/>
    </font>
    <font>
      <b/>
      <sz val="16"/>
      <color rgb="FF1F1A16"/>
      <name val="Arial"/>
      <family val="2"/>
    </font>
    <font>
      <b/>
      <sz val="14"/>
      <color rgb="FF1F1A16"/>
      <name val="Arial"/>
      <family val="2"/>
    </font>
    <font>
      <b/>
      <u/>
      <sz val="14"/>
      <color rgb="FF1F1A16"/>
      <name val="Arial"/>
      <family val="2"/>
    </font>
    <font>
      <b/>
      <u/>
      <sz val="16"/>
      <color rgb="FF1F1A16"/>
      <name val="Arial"/>
      <family val="2"/>
    </font>
    <font>
      <b/>
      <sz val="9"/>
      <color rgb="FFC00000"/>
      <name val="Arial"/>
      <family val="2"/>
    </font>
    <font>
      <b/>
      <sz val="24"/>
      <color rgb="FF1F1A16"/>
      <name val="Arial"/>
      <family val="2"/>
    </font>
    <font>
      <b/>
      <u/>
      <sz val="24"/>
      <color rgb="FF1F1A16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3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164" fontId="0" fillId="0" borderId="3" xfId="0" applyNumberFormat="1" applyBorder="1"/>
    <xf numFmtId="44" fontId="1" fillId="0" borderId="0" xfId="1" applyFont="1"/>
    <xf numFmtId="164" fontId="0" fillId="0" borderId="4" xfId="0" applyNumberFormat="1" applyBorder="1"/>
    <xf numFmtId="0" fontId="0" fillId="0" borderId="4" xfId="0" applyBorder="1"/>
    <xf numFmtId="0" fontId="5" fillId="0" borderId="0" xfId="0" applyFont="1"/>
    <xf numFmtId="1" fontId="0" fillId="0" borderId="2" xfId="0" applyNumberFormat="1" applyBorder="1"/>
    <xf numFmtId="1" fontId="0" fillId="0" borderId="3" xfId="0" applyNumberFormat="1" applyBorder="1"/>
    <xf numFmtId="0" fontId="6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6" fillId="0" borderId="6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3" borderId="0" xfId="0" applyFill="1" applyBorder="1"/>
    <xf numFmtId="14" fontId="0" fillId="0" borderId="0" xfId="0" applyNumberFormat="1" applyBorder="1" applyAlignment="1">
      <alignment horizontal="right"/>
    </xf>
    <xf numFmtId="0" fontId="2" fillId="3" borderId="3" xfId="0" applyFont="1" applyFill="1" applyBorder="1"/>
    <xf numFmtId="1" fontId="0" fillId="3" borderId="3" xfId="0" applyNumberFormat="1" applyFill="1" applyBorder="1"/>
    <xf numFmtId="44" fontId="1" fillId="3" borderId="0" xfId="1" applyFont="1" applyFill="1"/>
    <xf numFmtId="0" fontId="0" fillId="3" borderId="0" xfId="0" applyFill="1" applyBorder="1" applyAlignment="1">
      <alignment horizontal="center"/>
    </xf>
    <xf numFmtId="1" fontId="0" fillId="3" borderId="0" xfId="0" applyNumberFormat="1" applyFill="1" applyBorder="1"/>
    <xf numFmtId="164" fontId="0" fillId="3" borderId="0" xfId="0" applyNumberForma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3" borderId="3" xfId="0" applyNumberFormat="1" applyFill="1" applyBorder="1"/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6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4" xfId="0" applyBorder="1" applyAlignment="1"/>
    <xf numFmtId="0" fontId="9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4" fillId="4" borderId="0" xfId="0" applyFont="1" applyFill="1" applyBorder="1" applyAlignment="1">
      <alignment horizontal="left" vertical="top"/>
    </xf>
    <xf numFmtId="0" fontId="9" fillId="4" borderId="12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/>
    </xf>
    <xf numFmtId="0" fontId="9" fillId="4" borderId="15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top"/>
    </xf>
    <xf numFmtId="0" fontId="2" fillId="4" borderId="17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2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16" fontId="2" fillId="4" borderId="21" xfId="0" applyNumberFormat="1" applyFont="1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/>
    </xf>
    <xf numFmtId="0" fontId="14" fillId="5" borderId="0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 wrapText="1"/>
    </xf>
    <xf numFmtId="0" fontId="0" fillId="5" borderId="13" xfId="0" applyFill="1" applyBorder="1" applyAlignment="1">
      <alignment horizontal="left" vertical="top"/>
    </xf>
    <xf numFmtId="0" fontId="9" fillId="5" borderId="15" xfId="0" applyFont="1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left" vertical="top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5" borderId="21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16" fontId="2" fillId="5" borderId="21" xfId="0" applyNumberFormat="1" applyFont="1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0" borderId="4" xfId="0" applyFill="1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right"/>
    </xf>
    <xf numFmtId="0" fontId="0" fillId="0" borderId="2" xfId="0" applyFill="1" applyBorder="1"/>
    <xf numFmtId="0" fontId="0" fillId="4" borderId="17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9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/>
    </xf>
    <xf numFmtId="0" fontId="14" fillId="6" borderId="0" xfId="0" applyFont="1" applyFill="1" applyBorder="1" applyAlignment="1">
      <alignment horizontal="left" vertical="top"/>
    </xf>
    <xf numFmtId="0" fontId="9" fillId="6" borderId="12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/>
    </xf>
    <xf numFmtId="0" fontId="9" fillId="6" borderId="15" xfId="0" applyFont="1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top"/>
    </xf>
    <xf numFmtId="0" fontId="2" fillId="6" borderId="17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left" vertical="top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2" fillId="6" borderId="21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left" vertical="top"/>
    </xf>
    <xf numFmtId="0" fontId="0" fillId="6" borderId="22" xfId="0" applyFill="1" applyBorder="1" applyAlignment="1">
      <alignment horizontal="left" vertical="top"/>
    </xf>
    <xf numFmtId="16" fontId="2" fillId="6" borderId="21" xfId="0" applyNumberFormat="1" applyFont="1" applyFill="1" applyBorder="1" applyAlignment="1">
      <alignment horizontal="left" vertical="top"/>
    </xf>
    <xf numFmtId="0" fontId="0" fillId="6" borderId="15" xfId="0" applyFill="1" applyBorder="1" applyAlignment="1">
      <alignment horizontal="left" vertical="top"/>
    </xf>
    <xf numFmtId="0" fontId="0" fillId="6" borderId="17" xfId="0" applyFill="1" applyBorder="1" applyAlignment="1">
      <alignment horizontal="left" vertical="top"/>
    </xf>
    <xf numFmtId="1" fontId="0" fillId="0" borderId="0" xfId="0" applyNumberFormat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3" borderId="6" xfId="0" applyFont="1" applyFill="1" applyBorder="1"/>
    <xf numFmtId="0" fontId="2" fillId="3" borderId="0" xfId="0" applyFont="1" applyFill="1" applyBorder="1"/>
    <xf numFmtId="1" fontId="0" fillId="3" borderId="3" xfId="0" applyNumberFormat="1" applyFill="1" applyBorder="1" applyAlignment="1">
      <alignment horizontal="center"/>
    </xf>
    <xf numFmtId="0" fontId="2" fillId="3" borderId="2" xfId="0" applyFont="1" applyFill="1" applyBorder="1"/>
    <xf numFmtId="14" fontId="2" fillId="0" borderId="6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1" fontId="0" fillId="0" borderId="3" xfId="0" applyNumberFormat="1" applyFill="1" applyBorder="1" applyAlignment="1">
      <alignment horizontal="center"/>
    </xf>
    <xf numFmtId="14" fontId="2" fillId="0" borderId="6" xfId="1" applyNumberFormat="1" applyFont="1" applyFill="1" applyBorder="1"/>
    <xf numFmtId="14" fontId="0" fillId="3" borderId="0" xfId="0" applyNumberFormat="1" applyFill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3" xfId="0" applyFont="1" applyBorder="1"/>
    <xf numFmtId="0" fontId="18" fillId="0" borderId="3" xfId="0" applyFont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righ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0" borderId="4" xfId="0" applyFont="1" applyBorder="1"/>
    <xf numFmtId="165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14" fontId="18" fillId="0" borderId="4" xfId="0" applyNumberFormat="1" applyFont="1" applyBorder="1" applyAlignment="1">
      <alignment horizontal="right"/>
    </xf>
    <xf numFmtId="0" fontId="18" fillId="0" borderId="4" xfId="0" applyFont="1" applyBorder="1" applyAlignment="1">
      <alignment horizontal="left"/>
    </xf>
    <xf numFmtId="14" fontId="18" fillId="0" borderId="3" xfId="0" applyNumberFormat="1" applyFont="1" applyBorder="1" applyAlignment="1">
      <alignment horizontal="right"/>
    </xf>
    <xf numFmtId="14" fontId="18" fillId="0" borderId="4" xfId="0" applyNumberFormat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/>
    </xf>
    <xf numFmtId="0" fontId="18" fillId="0" borderId="4" xfId="0" applyFont="1" applyFill="1" applyBorder="1"/>
    <xf numFmtId="0" fontId="18" fillId="0" borderId="4" xfId="0" applyFont="1" applyFill="1" applyBorder="1" applyAlignment="1">
      <alignment horizontal="left"/>
    </xf>
    <xf numFmtId="0" fontId="18" fillId="0" borderId="2" xfId="0" applyFont="1" applyBorder="1"/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18" fillId="0" borderId="4" xfId="0" applyFont="1" applyBorder="1" applyAlignment="1"/>
    <xf numFmtId="165" fontId="18" fillId="0" borderId="4" xfId="0" applyNumberFormat="1" applyFont="1" applyBorder="1" applyAlignment="1">
      <alignment horizontal="right"/>
    </xf>
    <xf numFmtId="0" fontId="18" fillId="0" borderId="2" xfId="0" applyFont="1" applyFill="1" applyBorder="1"/>
    <xf numFmtId="165" fontId="18" fillId="0" borderId="3" xfId="0" applyNumberFormat="1" applyFont="1" applyFill="1" applyBorder="1" applyAlignment="1">
      <alignment horizontal="right"/>
    </xf>
    <xf numFmtId="14" fontId="18" fillId="0" borderId="3" xfId="0" applyNumberFormat="1" applyFont="1" applyBorder="1" applyAlignment="1"/>
    <xf numFmtId="0" fontId="18" fillId="0" borderId="3" xfId="0" applyFont="1" applyFill="1" applyBorder="1" applyAlignment="1">
      <alignment horizontal="left" vertical="center"/>
    </xf>
    <xf numFmtId="14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/>
    <xf numFmtId="0" fontId="18" fillId="0" borderId="2" xfId="0" applyFont="1" applyFill="1" applyBorder="1" applyAlignment="1">
      <alignment horizontal="center"/>
    </xf>
    <xf numFmtId="0" fontId="0" fillId="0" borderId="4" xfId="0" applyFont="1" applyBorder="1"/>
    <xf numFmtId="0" fontId="18" fillId="3" borderId="0" xfId="0" applyFont="1" applyFill="1"/>
    <xf numFmtId="0" fontId="18" fillId="3" borderId="0" xfId="0" applyFont="1" applyFill="1" applyBorder="1"/>
    <xf numFmtId="165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left"/>
    </xf>
    <xf numFmtId="165" fontId="18" fillId="0" borderId="3" xfId="0" applyNumberFormat="1" applyFont="1" applyBorder="1" applyAlignment="1"/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14" fontId="18" fillId="0" borderId="4" xfId="0" applyNumberFormat="1" applyFont="1" applyFill="1" applyBorder="1" applyAlignment="1"/>
    <xf numFmtId="0" fontId="18" fillId="0" borderId="4" xfId="0" applyFont="1" applyFill="1" applyBorder="1" applyAlignment="1"/>
    <xf numFmtId="14" fontId="18" fillId="0" borderId="0" xfId="0" applyNumberFormat="1" applyFont="1" applyBorder="1"/>
    <xf numFmtId="0" fontId="18" fillId="0" borderId="7" xfId="0" applyFont="1" applyBorder="1"/>
    <xf numFmtId="0" fontId="18" fillId="0" borderId="9" xfId="0" applyFont="1" applyBorder="1"/>
    <xf numFmtId="14" fontId="18" fillId="0" borderId="2" xfId="0" applyNumberFormat="1" applyFont="1" applyBorder="1" applyAlignment="1">
      <alignment horizontal="right"/>
    </xf>
    <xf numFmtId="0" fontId="18" fillId="0" borderId="3" xfId="0" applyFont="1" applyBorder="1" applyAlignment="1"/>
    <xf numFmtId="0" fontId="18" fillId="0" borderId="4" xfId="0" applyFont="1" applyBorder="1" applyAlignment="1">
      <alignment horizontal="right"/>
    </xf>
    <xf numFmtId="1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wrapText="1"/>
    </xf>
    <xf numFmtId="0" fontId="18" fillId="0" borderId="24" xfId="0" applyFont="1" applyBorder="1" applyAlignment="1">
      <alignment horizontal="center"/>
    </xf>
    <xf numFmtId="0" fontId="18" fillId="0" borderId="25" xfId="0" applyFont="1" applyFill="1" applyBorder="1"/>
    <xf numFmtId="0" fontId="18" fillId="0" borderId="25" xfId="0" applyFont="1" applyBorder="1"/>
    <xf numFmtId="0" fontId="18" fillId="0" borderId="24" xfId="0" applyFont="1" applyBorder="1"/>
    <xf numFmtId="0" fontId="18" fillId="0" borderId="24" xfId="0" applyFont="1" applyBorder="1" applyAlignment="1">
      <alignment horizontal="left"/>
    </xf>
    <xf numFmtId="14" fontId="18" fillId="0" borderId="24" xfId="0" applyNumberFormat="1" applyFont="1" applyBorder="1" applyAlignment="1">
      <alignment horizontal="right"/>
    </xf>
    <xf numFmtId="14" fontId="18" fillId="3" borderId="27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horizontal="center"/>
    </xf>
    <xf numFmtId="0" fontId="18" fillId="3" borderId="26" xfId="0" applyFont="1" applyFill="1" applyBorder="1"/>
    <xf numFmtId="0" fontId="18" fillId="3" borderId="26" xfId="0" applyFont="1" applyFill="1" applyBorder="1" applyAlignment="1">
      <alignment horizontal="left"/>
    </xf>
    <xf numFmtId="0" fontId="18" fillId="3" borderId="26" xfId="0" applyFont="1" applyFill="1" applyBorder="1" applyAlignment="1">
      <alignment horizontal="center"/>
    </xf>
    <xf numFmtId="14" fontId="18" fillId="3" borderId="3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18" fillId="0" borderId="24" xfId="0" applyFont="1" applyBorder="1" applyAlignment="1"/>
    <xf numFmtId="0" fontId="0" fillId="0" borderId="4" xfId="0" applyFont="1" applyBorder="1" applyAlignment="1">
      <alignment horizontal="right"/>
    </xf>
    <xf numFmtId="0" fontId="18" fillId="0" borderId="2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/>
    </xf>
    <xf numFmtId="165" fontId="18" fillId="7" borderId="4" xfId="0" applyNumberFormat="1" applyFont="1" applyFill="1" applyBorder="1" applyAlignment="1">
      <alignment horizontal="right"/>
    </xf>
    <xf numFmtId="0" fontId="18" fillId="7" borderId="4" xfId="0" applyFont="1" applyFill="1" applyBorder="1" applyAlignment="1">
      <alignment horizontal="center"/>
    </xf>
    <xf numFmtId="0" fontId="18" fillId="7" borderId="4" xfId="0" applyFont="1" applyFill="1" applyBorder="1"/>
    <xf numFmtId="0" fontId="18" fillId="7" borderId="4" xfId="0" applyFont="1" applyFill="1" applyBorder="1" applyAlignment="1">
      <alignment horizontal="left"/>
    </xf>
    <xf numFmtId="0" fontId="18" fillId="7" borderId="3" xfId="0" applyFont="1" applyFill="1" applyBorder="1"/>
    <xf numFmtId="0" fontId="18" fillId="7" borderId="3" xfId="0" applyFont="1" applyFill="1" applyBorder="1" applyAlignment="1">
      <alignment horizontal="center"/>
    </xf>
    <xf numFmtId="14" fontId="18" fillId="7" borderId="4" xfId="0" applyNumberFormat="1" applyFont="1" applyFill="1" applyBorder="1" applyAlignment="1">
      <alignment horizontal="right"/>
    </xf>
    <xf numFmtId="14" fontId="18" fillId="7" borderId="3" xfId="0" applyNumberFormat="1" applyFont="1" applyFill="1" applyBorder="1" applyAlignment="1">
      <alignment horizontal="right"/>
    </xf>
    <xf numFmtId="0" fontId="18" fillId="7" borderId="3" xfId="0" applyFont="1" applyFill="1" applyBorder="1" applyAlignment="1">
      <alignment horizontal="left"/>
    </xf>
    <xf numFmtId="165" fontId="18" fillId="7" borderId="3" xfId="0" applyNumberFormat="1" applyFont="1" applyFill="1" applyBorder="1" applyAlignment="1">
      <alignment horizontal="right"/>
    </xf>
    <xf numFmtId="0" fontId="18" fillId="7" borderId="4" xfId="0" applyFont="1" applyFill="1" applyBorder="1" applyAlignment="1"/>
    <xf numFmtId="0" fontId="18" fillId="7" borderId="2" xfId="0" applyFont="1" applyFill="1" applyBorder="1"/>
    <xf numFmtId="0" fontId="18" fillId="7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center"/>
    </xf>
    <xf numFmtId="0" fontId="18" fillId="0" borderId="0" xfId="0" applyFont="1" applyBorder="1" applyAlignment="1"/>
    <xf numFmtId="0" fontId="18" fillId="7" borderId="2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vertical="top"/>
    </xf>
    <xf numFmtId="0" fontId="15" fillId="4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/>
    </xf>
    <xf numFmtId="0" fontId="10" fillId="4" borderId="16" xfId="0" applyFont="1" applyFill="1" applyBorder="1" applyAlignment="1">
      <alignment horizontal="center" vertical="top"/>
    </xf>
    <xf numFmtId="0" fontId="10" fillId="4" borderId="17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17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8" xfId="0" applyFill="1" applyBorder="1" applyAlignment="1">
      <alignment horizontal="center" vertical="top"/>
    </xf>
    <xf numFmtId="0" fontId="0" fillId="4" borderId="19" xfId="0" applyFill="1" applyBorder="1" applyAlignment="1">
      <alignment horizontal="center" vertical="top"/>
    </xf>
    <xf numFmtId="0" fontId="0" fillId="4" borderId="18" xfId="0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2" fillId="4" borderId="12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top"/>
    </xf>
    <xf numFmtId="0" fontId="15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top"/>
    </xf>
    <xf numFmtId="0" fontId="10" fillId="5" borderId="16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9" fillId="5" borderId="12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17" fillId="5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8" xfId="0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2" fillId="5" borderId="1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center" vertical="top"/>
    </xf>
    <xf numFmtId="0" fontId="15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top"/>
    </xf>
    <xf numFmtId="0" fontId="10" fillId="6" borderId="16" xfId="0" applyFont="1" applyFill="1" applyBorder="1" applyAlignment="1">
      <alignment horizontal="center" vertical="top"/>
    </xf>
    <xf numFmtId="0" fontId="10" fillId="6" borderId="17" xfId="0" applyFont="1" applyFill="1" applyBorder="1" applyAlignment="1">
      <alignment horizontal="center" vertical="top"/>
    </xf>
    <xf numFmtId="0" fontId="9" fillId="6" borderId="12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/>
    </xf>
    <xf numFmtId="0" fontId="0" fillId="6" borderId="17" xfId="0" applyFill="1" applyBorder="1" applyAlignment="1">
      <alignment horizontal="left" vertical="top"/>
    </xf>
    <xf numFmtId="0" fontId="17" fillId="6" borderId="18" xfId="0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 vertical="top"/>
    </xf>
    <xf numFmtId="0" fontId="0" fillId="6" borderId="19" xfId="0" applyFill="1" applyBorder="1" applyAlignment="1">
      <alignment horizontal="center" vertical="top"/>
    </xf>
    <xf numFmtId="0" fontId="0" fillId="6" borderId="18" xfId="0" applyFill="1" applyBorder="1" applyAlignment="1">
      <alignment horizontal="left" vertical="top"/>
    </xf>
    <xf numFmtId="0" fontId="0" fillId="6" borderId="19" xfId="0" applyFill="1" applyBorder="1" applyAlignment="1">
      <alignment horizontal="left" vertical="top"/>
    </xf>
    <xf numFmtId="0" fontId="0" fillId="6" borderId="12" xfId="0" applyFill="1" applyBorder="1" applyAlignment="1">
      <alignment horizontal="left" vertical="top"/>
    </xf>
    <xf numFmtId="0" fontId="0" fillId="6" borderId="15" xfId="0" applyFill="1" applyBorder="1" applyAlignment="1">
      <alignment horizontal="left" vertical="top"/>
    </xf>
    <xf numFmtId="0" fontId="2" fillId="6" borderId="12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 vertical="top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/>
    </xf>
    <xf numFmtId="0" fontId="18" fillId="7" borderId="25" xfId="0" applyFont="1" applyFill="1" applyBorder="1"/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9900"/>
      <color rgb="FF8BFF8B"/>
      <color rgb="FF81FFCC"/>
      <color rgb="FF00FF99"/>
      <color rgb="FFABEFAD"/>
      <color rgb="FF9EE6AF"/>
      <color rgb="FFB2F0AA"/>
      <color rgb="FFB3FFB3"/>
      <color rgb="FFABFFAB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E5CE1A-539E-4345-A551-7FF8285BA97A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10EA64-149B-484B-8BF8-AC7E9837E02A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2709ED-346A-4FF1-8E20-7A74DC58EF73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EB6305-8183-464D-B43E-F1DB3D5D2C34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D5D9E6-BF80-457E-904C-C79EC972764B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582FF3-74D4-4770-85D7-8B81A0CEB3D2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BDA06D-6208-4C7E-95F2-DCCCDC5093E3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424CE42-E8D8-4EC7-9A4A-1FF6C39CAE1F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C309309-28F3-4DD6-835B-9235212CBC02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36F1A9D-9705-418D-A6D9-7E3A7A0BC2B2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CCEC0B04-8B6E-4DAD-9E44-CCD6565F1E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E24F849-D499-41AE-B630-7FDDBD87E8CA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72D9C3F-0F8C-477C-8395-8697DB2098A9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EBE0530-944F-4471-A207-209A318D445A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C895CE5-CD42-418C-92EA-C2397CEE4627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2461DCA-73D8-4EA4-A4F6-ABCC85402B04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76DD7E5F-C71A-4A2D-B86C-FA4AFBF0DE6B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0AC5E98-E978-43DD-A8B5-105C79E76DE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31CFAB2-A308-4E19-90A1-164212CD102A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EA991A14-12B7-4BC2-83A9-6B9EDBCBE89B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F45AEB5-2032-44C4-9B5C-E58063EAE53A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64182D0-A5BB-4BCB-AA29-50C1EB7AF105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210D70-38C5-4986-A72D-B871321CC56D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978C13-AD0B-477E-BC72-B373458A1FB4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FC93BE-F69F-4AEF-86F8-797570781AA6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BF3D19-8570-4BB7-9E54-B72BBC0DE339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599800-1682-4739-8B74-C51C2F65FB5A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6FB32C-98D1-4C58-9FC3-4195D8EF3A6A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5E4B514-CA1D-436D-AB0E-C88FE22E2963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BE71229-F869-42DD-91EC-B5CD40D3300F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E9050F-0789-4CFC-BBFC-ED1513A9168C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768DA9C-9090-4312-9376-EA1BEE3DBF3C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7D5F14A6-E7DB-443D-9E99-54A09B974097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36AD45F-752C-470A-B4D8-19BFA2F0D2D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325C769-62E8-49DF-BBE6-AA47754D98E2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460972D-6D24-491C-BFB4-629B359B717A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E9B00C3-B417-4B16-BE0F-48377776B93C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FD6838F-8772-40A6-A9EE-41055883CF29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1E8751D6-4F4F-4CA5-8EA8-3B4B40F55138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384A79F-FA2D-4ABE-ACEA-522FE61A9B4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0FE8E48-0555-476A-BA79-B55AEECEE8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85B27E6-4F94-4128-B584-3F1564C897B4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A048D4D-E016-4801-9069-210DF1A302DF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4534D49-7983-4DB0-8A28-27A2350D7316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AB5F02-4392-44A8-85F6-4F3E356B49CD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85DF991-4201-4399-8E28-DA81D61F6AB9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BF2CE1-4B3B-47D6-851E-1106934246EB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B8E133-A57B-47D3-A03F-2CE197633ADF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C1F584-4026-4911-835D-917A4C0B53E3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CB7C4CC-1DD3-42CA-8616-D7C62265DB5B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56A5F0-E81D-4376-A744-64AF829AE055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1E831C-C251-4DE0-8DCF-E7741223EAA8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23560BC-00F7-4D4C-A3E8-2C8E479EFF0E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17CC21F-9127-4B50-B7ED-88488DA5AF4F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33">
          <a:extLst>
            <a:ext uri="{FF2B5EF4-FFF2-40B4-BE49-F238E27FC236}">
              <a16:creationId xmlns:a16="http://schemas.microsoft.com/office/drawing/2014/main" id="{67E8AF63-F1EA-4670-96BE-C9A4F7C8DC35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37FDB28-5E62-4A0D-9F86-3FB8FF00464B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5480434-9D37-4FD6-9FC0-C652C6E99919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677C57-8BBD-4035-8CB3-A9D1E174EF2C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D126C59-D9ED-4EB0-BE2D-827A683D6086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C71A94B-4859-4ABA-AC3E-38970830C31B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39">
          <a:extLst>
            <a:ext uri="{FF2B5EF4-FFF2-40B4-BE49-F238E27FC236}">
              <a16:creationId xmlns:a16="http://schemas.microsoft.com/office/drawing/2014/main" id="{26C3D9A0-E5E4-4930-9053-A57A437CC44F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BCE6169-BF78-4325-93AB-CDCDC0CC7C85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5B0E20-B9F5-4600-AF3D-E3D8D71B7B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02FB0CA-7FC1-48B1-B353-CC2FDA5347A9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6866E63E-BAC4-42AC-B1C2-E356C1D1FFDF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102A588-289F-49D9-8B6E-7BE797BB0BE5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092DBF-7A9B-4668-8BEF-B8EC65C2EB7A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01BE5D-9730-4A10-8A34-C240DBE16B61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69BCD4-9DE0-4046-A034-EDBE4D9F65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3C1F8B-6E22-4759-85EF-4B6FBFEFD3FC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EE0E19-F428-457D-9128-5E33B7AE6223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4D62D54-16A9-4520-86F3-DCAD2B3D8ED5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F94F2-7CC3-4904-802C-F99A61AC2C6C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8A2FDDB-06F3-43AB-9C71-D2E62F245EF4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33C55EE-B016-480D-BC7A-DC6E9C7426FA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C8414F1-5DB2-4365-B289-121813DB5FB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33">
          <a:extLst>
            <a:ext uri="{FF2B5EF4-FFF2-40B4-BE49-F238E27FC236}">
              <a16:creationId xmlns:a16="http://schemas.microsoft.com/office/drawing/2014/main" id="{C0EC469B-AECA-495D-A1E5-092E82DA944E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9CDB245-22EB-4B5A-8841-85BEBA76ED2E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551C130-4EF6-4294-B3C4-A47F8C28487D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076E318-F255-4437-8969-0A2DF515BE0A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4EFB586-F600-4EE2-BBFE-94A91EC52274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12B97D3-A3E8-4B11-8726-92C52ABE24A6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39">
          <a:extLst>
            <a:ext uri="{FF2B5EF4-FFF2-40B4-BE49-F238E27FC236}">
              <a16:creationId xmlns:a16="http://schemas.microsoft.com/office/drawing/2014/main" id="{CC92880B-3BDE-4DFB-B5FC-F6B1144E9329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3240380-8CC9-41C9-8FAD-A1BEB8384B65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52439D7-3CE1-4508-BEF6-A98238D8FD3C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BCC7F08-9A5E-4F34-A1CC-A6D0210E837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55A706-1468-4E9D-888E-DB23B76A2D8F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785BFA3-B2C6-4351-96EA-A1F9050015C3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609D282-4B22-4766-8D84-8BEDC1152E2D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D2B6866-9A56-4607-B7A9-0C49E8AFA08F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49E147-A0E4-4B9C-8D87-E536E32F1C59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F7797D0-AF9D-4E8E-833F-07D72E4B88E9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F81C8D0-0FF1-400F-886E-83F2B40B134A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32ED303-CFBA-49F5-9618-6941BF9EBFA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AE5D5956-BD36-4F16-88CE-9FD496DF954C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6031A8E-0E6D-49F3-8616-71633EBB415A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CAEFBCEE-AA93-4785-B063-732ADE32FA0E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4F84FB9-9997-4E8F-865C-FFAEF457DB8A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34" name="Right Arrow 11">
          <a:extLst>
            <a:ext uri="{FF2B5EF4-FFF2-40B4-BE49-F238E27FC236}">
              <a16:creationId xmlns:a16="http://schemas.microsoft.com/office/drawing/2014/main" id="{79B1B08F-0327-4FE8-98B2-98343BB9D0BB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793C405-AE65-4DB8-8C6E-BD0E7123FFB1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46BBB97-6836-441A-A8FA-464ED821A617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5EA2AEA-92CD-4774-B72D-28FAF582BCE4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F18393-708C-4BFE-9602-F2DFEC307926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9215E3-22D5-41E6-8751-0092E467415E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40" name="Right Arrow 17">
          <a:extLst>
            <a:ext uri="{FF2B5EF4-FFF2-40B4-BE49-F238E27FC236}">
              <a16:creationId xmlns:a16="http://schemas.microsoft.com/office/drawing/2014/main" id="{548D2350-9874-4FA8-A6FE-2CE06F7E1E3F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6ABFEA-D916-40A2-9DC6-BA0116A33DC8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CF8E8AF-73E7-404C-8C28-AC71981762D6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DC7BA05-E7B8-4359-8212-E04C4DC22C4C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60E8488-9C57-4F5B-89B7-78310322A82D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E05B82C7-4329-4E08-96FA-7E122C834B18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E02511D-8735-439C-825E-6F21136042C5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521741-28F7-4BA9-B301-6D4C5A868B25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7021498-273C-4312-9DBC-43BEB1F21E2E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5D1DD2-3AB2-4406-AA3E-80C320D8CE29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D82404-7ED4-4D4A-8281-B7B8D66F8001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CE5F394-56BA-4189-BD78-2B75043B9C48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1202204-536E-4458-AAE4-9EC35973891C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0307729-CFAB-4F94-9FD6-37009276230E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AC8E181-911D-423E-804C-8B80CCCCD83E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90E1678-5464-4219-8877-03EE3B79E301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D850D02C-1BBD-4198-B997-C2E55AC9CCC2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6A425C3-D608-4D33-9ABD-BB1D22A94EFD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7CCBE31-FBEC-48F1-A6C1-E50B3D720C59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191B68E-CC9B-4DF5-B8D1-DB228E4198AB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CFC436E-3277-4DD7-831D-4246848D239C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ADE32AA-362A-439A-80C8-84814BE65954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D10BED3A-E5D7-4744-8B6E-BA6B43F9FAE4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BDB9D93-701B-4A6E-A7DC-6570FED85678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4C152F4-629B-43CF-87DE-BF8A6839BBF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D83DBAC-5C26-4492-85FD-F084C44D85AD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B98205F-12EC-46F9-B1E8-E1EC3ECC1815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9E2E22E-FC7A-4674-AB2E-5948C5EF7F14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3486150" y="2352675"/>
          <a:ext cx="247649" cy="16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619375" y="2371725"/>
          <a:ext cx="228600" cy="3619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295275</xdr:colOff>
      <xdr:row>5</xdr:row>
      <xdr:rowOff>333375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3486150" y="2352675"/>
          <a:ext cx="247650" cy="304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4324350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519112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6010275" y="2352675"/>
          <a:ext cx="228600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0</xdr:col>
      <xdr:colOff>1714500</xdr:colOff>
      <xdr:row>5</xdr:row>
      <xdr:rowOff>295273</xdr:rowOff>
    </xdr:from>
    <xdr:to>
      <xdr:col>1</xdr:col>
      <xdr:colOff>219075</xdr:colOff>
      <xdr:row>5</xdr:row>
      <xdr:rowOff>352424</xdr:rowOff>
    </xdr:to>
    <xdr:sp macro="" textlink="">
      <xdr:nvSpPr>
        <xdr:cNvPr id="18" name="Right Arrow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 flipV="1">
          <a:off x="1714500" y="2619373"/>
          <a:ext cx="476250" cy="5715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266700</xdr:colOff>
      <xdr:row>5</xdr:row>
      <xdr:rowOff>333375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/>
      </xdr:nvSpPr>
      <xdr:spPr>
        <a:xfrm>
          <a:off x="2619375" y="237172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4</xdr:col>
      <xdr:colOff>47625</xdr:colOff>
      <xdr:row>5</xdr:row>
      <xdr:rowOff>28575</xdr:rowOff>
    </xdr:from>
    <xdr:to>
      <xdr:col>4</xdr:col>
      <xdr:colOff>295274</xdr:colOff>
      <xdr:row>5</xdr:row>
      <xdr:rowOff>333374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/>
      </xdr:nvSpPr>
      <xdr:spPr>
        <a:xfrm>
          <a:off x="3486150" y="2352675"/>
          <a:ext cx="247649" cy="30479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6</xdr:col>
      <xdr:colOff>38100</xdr:colOff>
      <xdr:row>5</xdr:row>
      <xdr:rowOff>28575</xdr:rowOff>
    </xdr:from>
    <xdr:to>
      <xdr:col>6</xdr:col>
      <xdr:colOff>266700</xdr:colOff>
      <xdr:row>5</xdr:row>
      <xdr:rowOff>314325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4324350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8</xdr:col>
      <xdr:colOff>47625</xdr:colOff>
      <xdr:row>5</xdr:row>
      <xdr:rowOff>28575</xdr:rowOff>
    </xdr:from>
    <xdr:to>
      <xdr:col>8</xdr:col>
      <xdr:colOff>276225</xdr:colOff>
      <xdr:row>5</xdr:row>
      <xdr:rowOff>314325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 txBox="1"/>
      </xdr:nvSpPr>
      <xdr:spPr>
        <a:xfrm>
          <a:off x="519112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  <xdr:twoCellAnchor>
    <xdr:from>
      <xdr:col>10</xdr:col>
      <xdr:colOff>28575</xdr:colOff>
      <xdr:row>5</xdr:row>
      <xdr:rowOff>28575</xdr:rowOff>
    </xdr:from>
    <xdr:to>
      <xdr:col>10</xdr:col>
      <xdr:colOff>257175</xdr:colOff>
      <xdr:row>5</xdr:row>
      <xdr:rowOff>314325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/>
      </xdr:nvSpPr>
      <xdr:spPr>
        <a:xfrm>
          <a:off x="6010275" y="2352675"/>
          <a:ext cx="228600" cy="28575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/>
            <a:t>#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01"/>
  <sheetViews>
    <sheetView tabSelected="1" topLeftCell="A1060" zoomScale="130" zoomScaleNormal="130" workbookViewId="0">
      <selection activeCell="K586" sqref="K586"/>
    </sheetView>
  </sheetViews>
  <sheetFormatPr defaultRowHeight="15" x14ac:dyDescent="0.25"/>
  <cols>
    <col min="1" max="1" width="13.140625" customWidth="1"/>
    <col min="2" max="2" width="8.5703125" customWidth="1"/>
    <col min="3" max="3" width="32.7109375" customWidth="1"/>
    <col min="4" max="4" width="10" customWidth="1"/>
    <col min="5" max="5" width="9.85546875" customWidth="1"/>
    <col min="6" max="6" width="2.5703125" hidden="1" customWidth="1"/>
    <col min="7" max="7" width="18.7109375" customWidth="1"/>
    <col min="8" max="12" width="8.5703125" customWidth="1"/>
    <col min="13" max="14" width="4.28515625" customWidth="1"/>
    <col min="15" max="15" width="5.140625" customWidth="1"/>
  </cols>
  <sheetData>
    <row r="1" spans="1:17" ht="33.75" x14ac:dyDescent="0.5">
      <c r="A1" s="288"/>
      <c r="B1" s="288"/>
      <c r="C1" s="288"/>
      <c r="D1" s="288"/>
      <c r="E1" s="288"/>
      <c r="F1" s="288"/>
      <c r="G1" s="288"/>
      <c r="H1" s="288"/>
      <c r="I1" s="288"/>
      <c r="J1" s="63"/>
      <c r="K1" s="39"/>
      <c r="L1" s="39"/>
      <c r="M1" s="22"/>
      <c r="N1" s="22"/>
      <c r="O1" s="9"/>
      <c r="Q1" s="9"/>
    </row>
    <row r="2" spans="1:17" ht="33.75" x14ac:dyDescent="0.5">
      <c r="A2" s="244" t="s">
        <v>428</v>
      </c>
      <c r="B2" s="244"/>
      <c r="C2" s="244"/>
      <c r="D2" s="244"/>
      <c r="E2" s="244"/>
      <c r="F2" s="244"/>
      <c r="G2" s="244"/>
      <c r="H2" s="244"/>
      <c r="I2" s="244"/>
      <c r="J2" s="243"/>
      <c r="K2" s="243"/>
      <c r="L2" s="245"/>
      <c r="M2" s="22"/>
      <c r="N2" s="22"/>
      <c r="O2" s="9"/>
      <c r="Q2" s="9"/>
    </row>
    <row r="3" spans="1:17" ht="33.75" x14ac:dyDescent="0.5">
      <c r="A3" s="288"/>
      <c r="B3" s="288"/>
      <c r="C3" s="288"/>
      <c r="D3" s="288"/>
      <c r="E3" s="288"/>
      <c r="F3" s="288"/>
      <c r="G3" s="288"/>
      <c r="H3" s="288"/>
      <c r="I3" s="288"/>
      <c r="J3" s="63"/>
      <c r="K3" s="39"/>
      <c r="L3" s="39"/>
      <c r="M3" s="22"/>
      <c r="N3" s="22"/>
      <c r="O3" s="9"/>
      <c r="Q3" s="9"/>
    </row>
    <row r="4" spans="1:17" ht="28.5" x14ac:dyDescent="0.45">
      <c r="A4" s="289" t="s">
        <v>429</v>
      </c>
      <c r="B4" s="289"/>
      <c r="C4" s="289"/>
      <c r="D4" s="289"/>
      <c r="E4" s="289"/>
      <c r="F4" s="289"/>
      <c r="G4" s="289"/>
      <c r="H4" s="289"/>
      <c r="I4" s="289"/>
      <c r="J4" s="64"/>
      <c r="K4" s="40"/>
      <c r="L4" s="40"/>
      <c r="M4" s="23"/>
      <c r="N4" s="23"/>
      <c r="O4" s="9"/>
      <c r="Q4" s="9"/>
    </row>
    <row r="5" spans="1:17" x14ac:dyDescent="0.25">
      <c r="A5" t="s">
        <v>577</v>
      </c>
    </row>
    <row r="6" spans="1:17" x14ac:dyDescent="0.25">
      <c r="A6" t="s">
        <v>578</v>
      </c>
    </row>
    <row r="7" spans="1:17" x14ac:dyDescent="0.25">
      <c r="A7" t="s">
        <v>579</v>
      </c>
    </row>
    <row r="10" spans="1:17" ht="16.5" thickBot="1" x14ac:dyDescent="0.3">
      <c r="A10" s="15" t="s">
        <v>444</v>
      </c>
      <c r="C10" s="21" t="s">
        <v>448</v>
      </c>
    </row>
    <row r="11" spans="1:17" ht="30.75" thickBot="1" x14ac:dyDescent="0.3">
      <c r="A11" s="19" t="s">
        <v>21</v>
      </c>
      <c r="B11" s="19" t="s">
        <v>22</v>
      </c>
      <c r="C11" s="19" t="s">
        <v>23</v>
      </c>
      <c r="D11" s="19" t="s">
        <v>1</v>
      </c>
      <c r="E11" s="19" t="s">
        <v>2</v>
      </c>
      <c r="F11" s="19" t="s">
        <v>20</v>
      </c>
      <c r="G11" s="20" t="s">
        <v>3</v>
      </c>
      <c r="H11" s="42" t="s">
        <v>430</v>
      </c>
      <c r="I11" s="42" t="s">
        <v>431</v>
      </c>
      <c r="J11" s="42" t="s">
        <v>432</v>
      </c>
      <c r="K11" s="42" t="s">
        <v>433</v>
      </c>
      <c r="L11" s="42" t="s">
        <v>434</v>
      </c>
      <c r="M11" s="246" t="s">
        <v>2</v>
      </c>
      <c r="N11" s="246" t="s">
        <v>1</v>
      </c>
    </row>
    <row r="12" spans="1:17" ht="15.75" x14ac:dyDescent="0.25">
      <c r="A12" s="193">
        <v>40259</v>
      </c>
      <c r="B12" s="175">
        <v>2</v>
      </c>
      <c r="C12" s="176"/>
      <c r="D12" s="177"/>
      <c r="E12" s="177" t="s">
        <v>277</v>
      </c>
      <c r="F12" s="176" t="s">
        <v>207</v>
      </c>
      <c r="G12" s="177" t="s">
        <v>269</v>
      </c>
      <c r="H12" s="185" t="s">
        <v>445</v>
      </c>
      <c r="I12" s="185" t="s">
        <v>445</v>
      </c>
      <c r="J12" s="185" t="s">
        <v>445</v>
      </c>
      <c r="K12" s="185" t="s">
        <v>445</v>
      </c>
      <c r="L12" s="185">
        <v>156</v>
      </c>
      <c r="M12" s="186" t="s">
        <v>442</v>
      </c>
      <c r="N12" s="186">
        <v>1</v>
      </c>
    </row>
    <row r="13" spans="1:17" ht="15.75" x14ac:dyDescent="0.25">
      <c r="A13" s="191">
        <v>39972</v>
      </c>
      <c r="B13" s="185">
        <v>3</v>
      </c>
      <c r="C13" s="187"/>
      <c r="D13" s="192"/>
      <c r="E13" s="192" t="s">
        <v>397</v>
      </c>
      <c r="F13" s="187" t="s">
        <v>207</v>
      </c>
      <c r="G13" s="192" t="s">
        <v>398</v>
      </c>
      <c r="H13" s="185" t="s">
        <v>445</v>
      </c>
      <c r="I13" s="185" t="s">
        <v>445</v>
      </c>
      <c r="J13" s="185" t="s">
        <v>445</v>
      </c>
      <c r="K13" s="185" t="s">
        <v>445</v>
      </c>
      <c r="L13" s="185">
        <v>137</v>
      </c>
      <c r="M13" s="186" t="s">
        <v>442</v>
      </c>
      <c r="N13" s="186">
        <v>3</v>
      </c>
    </row>
    <row r="14" spans="1:17" ht="15.75" x14ac:dyDescent="0.25">
      <c r="A14" s="191">
        <v>40927</v>
      </c>
      <c r="B14" s="185">
        <v>160</v>
      </c>
      <c r="C14" s="187"/>
      <c r="D14" s="192"/>
      <c r="E14" s="192" t="s">
        <v>404</v>
      </c>
      <c r="F14" s="187" t="s">
        <v>405</v>
      </c>
      <c r="G14" s="192" t="s">
        <v>373</v>
      </c>
      <c r="H14" s="185" t="s">
        <v>445</v>
      </c>
      <c r="I14" s="185" t="s">
        <v>445</v>
      </c>
      <c r="J14" s="185" t="s">
        <v>445</v>
      </c>
      <c r="K14" s="185" t="s">
        <v>445</v>
      </c>
      <c r="L14" s="185">
        <v>139</v>
      </c>
      <c r="M14" s="186" t="s">
        <v>442</v>
      </c>
      <c r="N14" s="186">
        <v>2</v>
      </c>
    </row>
    <row r="15" spans="1:17" ht="15.75" x14ac:dyDescent="0.25">
      <c r="A15" s="193">
        <v>40094</v>
      </c>
      <c r="B15" s="175">
        <v>225</v>
      </c>
      <c r="C15" s="176"/>
      <c r="D15" s="201"/>
      <c r="E15" s="177" t="s">
        <v>276</v>
      </c>
      <c r="F15" s="176" t="s">
        <v>207</v>
      </c>
      <c r="G15" s="177" t="s">
        <v>267</v>
      </c>
      <c r="H15" s="185" t="s">
        <v>445</v>
      </c>
      <c r="I15" s="185" t="s">
        <v>445</v>
      </c>
      <c r="J15" s="185" t="s">
        <v>445</v>
      </c>
      <c r="K15" s="185" t="s">
        <v>445</v>
      </c>
      <c r="L15" s="185">
        <v>131</v>
      </c>
      <c r="M15" s="185" t="s">
        <v>442</v>
      </c>
      <c r="N15" s="185">
        <v>4</v>
      </c>
    </row>
    <row r="16" spans="1:17" ht="15.75" x14ac:dyDescent="0.25">
      <c r="A16" s="174"/>
      <c r="B16" s="175"/>
      <c r="C16" s="176"/>
      <c r="D16" s="177"/>
      <c r="E16" s="177"/>
      <c r="F16" s="177"/>
      <c r="G16" s="176"/>
      <c r="H16" s="185"/>
      <c r="I16" s="185"/>
      <c r="J16" s="185"/>
      <c r="K16" s="185"/>
      <c r="L16" s="185"/>
      <c r="M16" s="185"/>
      <c r="N16" s="185"/>
    </row>
    <row r="17" spans="1:14" ht="15.75" x14ac:dyDescent="0.25">
      <c r="A17" s="174"/>
      <c r="B17" s="175"/>
      <c r="C17" s="176"/>
      <c r="D17" s="177"/>
      <c r="E17" s="177"/>
      <c r="F17" s="177"/>
      <c r="G17" s="187"/>
      <c r="H17" s="185"/>
      <c r="I17" s="185"/>
      <c r="J17" s="185"/>
      <c r="K17" s="185"/>
      <c r="L17" s="185"/>
      <c r="M17" s="185"/>
      <c r="N17" s="185"/>
    </row>
    <row r="20" spans="1:14" ht="16.5" thickBot="1" x14ac:dyDescent="0.3">
      <c r="A20" s="15" t="s">
        <v>446</v>
      </c>
      <c r="C20" s="21" t="s">
        <v>447</v>
      </c>
    </row>
    <row r="21" spans="1:14" ht="30.75" thickBot="1" x14ac:dyDescent="0.3">
      <c r="A21" s="19" t="s">
        <v>21</v>
      </c>
      <c r="B21" s="19" t="s">
        <v>22</v>
      </c>
      <c r="C21" s="19" t="s">
        <v>23</v>
      </c>
      <c r="D21" s="19" t="s">
        <v>1</v>
      </c>
      <c r="E21" s="19" t="s">
        <v>2</v>
      </c>
      <c r="F21" s="19" t="s">
        <v>20</v>
      </c>
      <c r="G21" s="20" t="s">
        <v>3</v>
      </c>
      <c r="H21" s="42" t="s">
        <v>430</v>
      </c>
      <c r="I21" s="42" t="s">
        <v>431</v>
      </c>
      <c r="J21" s="42" t="s">
        <v>432</v>
      </c>
      <c r="K21" s="42" t="s">
        <v>433</v>
      </c>
      <c r="L21" s="42" t="s">
        <v>434</v>
      </c>
      <c r="M21" s="246" t="s">
        <v>2</v>
      </c>
      <c r="N21" s="246" t="s">
        <v>1</v>
      </c>
    </row>
    <row r="22" spans="1:14" ht="15.75" x14ac:dyDescent="0.25">
      <c r="A22" s="270">
        <v>38916</v>
      </c>
      <c r="B22" s="271">
        <v>111</v>
      </c>
      <c r="C22" s="272"/>
      <c r="D22" s="273"/>
      <c r="E22" s="272" t="s">
        <v>393</v>
      </c>
      <c r="F22" s="272" t="s">
        <v>207</v>
      </c>
      <c r="G22" s="272" t="s">
        <v>394</v>
      </c>
      <c r="H22" s="271" t="s">
        <v>445</v>
      </c>
      <c r="I22" s="271" t="s">
        <v>445</v>
      </c>
      <c r="J22" s="271" t="s">
        <v>445</v>
      </c>
      <c r="K22" s="271" t="s">
        <v>445</v>
      </c>
      <c r="L22" s="271"/>
      <c r="M22" s="271" t="s">
        <v>442</v>
      </c>
      <c r="N22" s="271"/>
    </row>
    <row r="23" spans="1:14" ht="15.75" x14ac:dyDescent="0.25">
      <c r="A23" s="174"/>
      <c r="B23" s="175"/>
      <c r="C23" s="176"/>
      <c r="D23" s="177"/>
      <c r="E23" s="177"/>
      <c r="F23" s="177"/>
      <c r="G23" s="187"/>
      <c r="H23" s="185"/>
      <c r="I23" s="185"/>
      <c r="J23" s="185"/>
      <c r="K23" s="185"/>
      <c r="L23" s="185"/>
      <c r="M23" s="185"/>
      <c r="N23" s="185"/>
    </row>
    <row r="24" spans="1:14" ht="15.75" x14ac:dyDescent="0.25">
      <c r="A24" s="221"/>
      <c r="B24" s="209"/>
      <c r="C24" s="210"/>
      <c r="D24" s="211"/>
      <c r="E24" s="211"/>
      <c r="F24" s="211"/>
      <c r="G24" s="210"/>
      <c r="H24" s="209"/>
      <c r="I24" s="209"/>
      <c r="J24" s="209"/>
      <c r="K24" s="209"/>
      <c r="L24" s="209"/>
      <c r="M24" s="209"/>
      <c r="N24" s="209"/>
    </row>
    <row r="26" spans="1:14" ht="16.5" thickBot="1" x14ac:dyDescent="0.3">
      <c r="A26" s="15" t="s">
        <v>449</v>
      </c>
      <c r="C26" s="21" t="s">
        <v>450</v>
      </c>
    </row>
    <row r="27" spans="1:14" ht="30.75" thickBot="1" x14ac:dyDescent="0.3">
      <c r="A27" s="19" t="s">
        <v>21</v>
      </c>
      <c r="B27" s="19" t="s">
        <v>22</v>
      </c>
      <c r="C27" s="19" t="s">
        <v>23</v>
      </c>
      <c r="D27" s="19" t="s">
        <v>1</v>
      </c>
      <c r="E27" s="19" t="s">
        <v>2</v>
      </c>
      <c r="F27" s="19" t="s">
        <v>20</v>
      </c>
      <c r="G27" s="20" t="s">
        <v>3</v>
      </c>
      <c r="H27" s="42" t="s">
        <v>430</v>
      </c>
      <c r="I27" s="42" t="s">
        <v>431</v>
      </c>
      <c r="J27" s="42" t="s">
        <v>432</v>
      </c>
      <c r="K27" s="42" t="s">
        <v>433</v>
      </c>
      <c r="L27" s="42" t="s">
        <v>434</v>
      </c>
      <c r="M27" s="246" t="s">
        <v>2</v>
      </c>
      <c r="N27" s="246" t="s">
        <v>1</v>
      </c>
    </row>
    <row r="28" spans="1:14" ht="15.75" x14ac:dyDescent="0.25">
      <c r="A28" s="277">
        <v>37764</v>
      </c>
      <c r="B28" s="275">
        <v>80</v>
      </c>
      <c r="C28" s="272"/>
      <c r="D28" s="273"/>
      <c r="E28" s="280" t="s">
        <v>400</v>
      </c>
      <c r="F28" s="274" t="s">
        <v>207</v>
      </c>
      <c r="G28" s="278" t="s">
        <v>401</v>
      </c>
      <c r="H28" s="271" t="s">
        <v>445</v>
      </c>
      <c r="I28" s="271" t="s">
        <v>445</v>
      </c>
      <c r="J28" s="271" t="s">
        <v>445</v>
      </c>
      <c r="K28" s="271" t="s">
        <v>445</v>
      </c>
      <c r="L28" s="271"/>
      <c r="M28" s="271" t="s">
        <v>442</v>
      </c>
      <c r="N28" s="271"/>
    </row>
    <row r="29" spans="1:14" ht="15.75" x14ac:dyDescent="0.25">
      <c r="A29" s="174"/>
      <c r="B29" s="175"/>
      <c r="C29" s="176"/>
      <c r="D29" s="177"/>
      <c r="E29" s="177"/>
      <c r="F29" s="177"/>
      <c r="G29" s="176"/>
      <c r="H29" s="185"/>
      <c r="I29" s="185"/>
      <c r="J29" s="185"/>
      <c r="K29" s="185"/>
      <c r="L29" s="185"/>
      <c r="M29" s="185"/>
      <c r="N29" s="185"/>
    </row>
    <row r="32" spans="1:14" ht="16.5" thickBot="1" x14ac:dyDescent="0.3">
      <c r="A32" s="15" t="s">
        <v>38</v>
      </c>
      <c r="B32" s="15"/>
      <c r="C32" s="21" t="s">
        <v>27</v>
      </c>
      <c r="D32" s="17"/>
      <c r="E32" s="17"/>
      <c r="F32" s="70"/>
      <c r="G32" s="172"/>
      <c r="H32" s="16"/>
      <c r="I32" s="16"/>
      <c r="J32" s="41"/>
      <c r="K32" s="41"/>
      <c r="L32" s="41"/>
    </row>
    <row r="33" spans="1:14" ht="30.75" thickBot="1" x14ac:dyDescent="0.3">
      <c r="A33" s="19" t="s">
        <v>21</v>
      </c>
      <c r="B33" s="19" t="s">
        <v>22</v>
      </c>
      <c r="C33" s="19" t="s">
        <v>23</v>
      </c>
      <c r="D33" s="19" t="s">
        <v>1</v>
      </c>
      <c r="E33" s="19" t="s">
        <v>2</v>
      </c>
      <c r="F33" s="19" t="s">
        <v>20</v>
      </c>
      <c r="G33" s="20" t="s">
        <v>3</v>
      </c>
      <c r="H33" s="42" t="s">
        <v>430</v>
      </c>
      <c r="I33" s="42" t="s">
        <v>431</v>
      </c>
      <c r="J33" s="42" t="s">
        <v>432</v>
      </c>
      <c r="K33" s="42" t="s">
        <v>433</v>
      </c>
      <c r="L33" s="42" t="s">
        <v>434</v>
      </c>
      <c r="M33" s="246" t="s">
        <v>2</v>
      </c>
      <c r="N33" s="246" t="s">
        <v>1</v>
      </c>
    </row>
    <row r="34" spans="1:14" ht="20.100000000000001" customHeight="1" x14ac:dyDescent="0.25">
      <c r="A34" s="181">
        <v>41147</v>
      </c>
      <c r="B34" s="182">
        <v>31</v>
      </c>
      <c r="C34" s="183" t="s">
        <v>94</v>
      </c>
      <c r="D34" s="184">
        <v>284791</v>
      </c>
      <c r="E34" s="184">
        <v>1010692</v>
      </c>
      <c r="F34" s="176" t="s">
        <v>93</v>
      </c>
      <c r="G34" s="176" t="s">
        <v>92</v>
      </c>
      <c r="H34" s="185">
        <v>87</v>
      </c>
      <c r="I34" s="185">
        <v>3</v>
      </c>
      <c r="J34" s="185">
        <v>84</v>
      </c>
      <c r="K34" s="185">
        <v>4</v>
      </c>
      <c r="L34" s="185">
        <v>78</v>
      </c>
      <c r="M34" s="185">
        <v>6</v>
      </c>
      <c r="N34" s="185">
        <v>8</v>
      </c>
    </row>
    <row r="35" spans="1:14" ht="20.100000000000001" customHeight="1" x14ac:dyDescent="0.25">
      <c r="A35" s="191">
        <v>39377</v>
      </c>
      <c r="B35" s="185">
        <v>48</v>
      </c>
      <c r="C35" s="187" t="s">
        <v>358</v>
      </c>
      <c r="D35" s="192">
        <v>272267</v>
      </c>
      <c r="E35" s="192"/>
      <c r="F35" s="177" t="s">
        <v>356</v>
      </c>
      <c r="G35" s="176" t="s">
        <v>357</v>
      </c>
      <c r="H35" s="185">
        <v>87</v>
      </c>
      <c r="I35" s="185">
        <v>4</v>
      </c>
      <c r="J35" s="185">
        <v>70</v>
      </c>
      <c r="K35" s="185">
        <v>8</v>
      </c>
      <c r="L35" s="185">
        <v>87</v>
      </c>
      <c r="M35" s="185">
        <v>3</v>
      </c>
      <c r="N35" s="185">
        <v>5</v>
      </c>
    </row>
    <row r="36" spans="1:14" ht="20.100000000000001" customHeight="1" x14ac:dyDescent="0.25">
      <c r="A36" s="174">
        <v>39083</v>
      </c>
      <c r="B36" s="175">
        <v>104</v>
      </c>
      <c r="C36" s="176" t="s">
        <v>347</v>
      </c>
      <c r="D36" s="177">
        <v>274414</v>
      </c>
      <c r="E36" s="177">
        <v>17135</v>
      </c>
      <c r="F36" s="177" t="s">
        <v>348</v>
      </c>
      <c r="G36" s="176" t="s">
        <v>349</v>
      </c>
      <c r="H36" s="185">
        <v>79</v>
      </c>
      <c r="I36" s="185">
        <v>8</v>
      </c>
      <c r="J36" s="185">
        <v>78</v>
      </c>
      <c r="K36" s="185">
        <v>5</v>
      </c>
      <c r="L36" s="185">
        <v>77</v>
      </c>
      <c r="M36" s="185">
        <v>7</v>
      </c>
      <c r="N36" s="185">
        <v>9</v>
      </c>
    </row>
    <row r="37" spans="1:14" ht="20.100000000000001" customHeight="1" x14ac:dyDescent="0.25">
      <c r="A37" s="174">
        <v>41050</v>
      </c>
      <c r="B37" s="175">
        <v>105</v>
      </c>
      <c r="C37" s="176" t="s">
        <v>350</v>
      </c>
      <c r="D37" s="177">
        <v>284613</v>
      </c>
      <c r="E37" s="177">
        <v>1010727</v>
      </c>
      <c r="F37" s="177" t="s">
        <v>348</v>
      </c>
      <c r="G37" s="176" t="s">
        <v>349</v>
      </c>
      <c r="H37" s="185">
        <v>86</v>
      </c>
      <c r="I37" s="185">
        <v>6</v>
      </c>
      <c r="J37" s="185">
        <v>86</v>
      </c>
      <c r="K37" s="185">
        <v>3</v>
      </c>
      <c r="L37" s="185">
        <v>71</v>
      </c>
      <c r="M37" s="185">
        <v>8</v>
      </c>
      <c r="N37" s="185">
        <v>10</v>
      </c>
    </row>
    <row r="38" spans="1:14" ht="20.100000000000001" customHeight="1" x14ac:dyDescent="0.25">
      <c r="A38" s="174">
        <v>40747</v>
      </c>
      <c r="B38" s="175">
        <v>171</v>
      </c>
      <c r="C38" s="176" t="s">
        <v>474</v>
      </c>
      <c r="D38" s="177">
        <v>283573</v>
      </c>
      <c r="E38" s="175"/>
      <c r="F38" s="177"/>
      <c r="G38" s="187" t="s">
        <v>470</v>
      </c>
      <c r="H38" s="185">
        <v>92</v>
      </c>
      <c r="I38" s="185">
        <v>1</v>
      </c>
      <c r="J38" s="185">
        <v>87</v>
      </c>
      <c r="K38" s="185">
        <v>1</v>
      </c>
      <c r="L38" s="185">
        <v>82</v>
      </c>
      <c r="M38" s="185">
        <v>5</v>
      </c>
      <c r="N38" s="185">
        <v>7</v>
      </c>
    </row>
    <row r="39" spans="1:14" ht="20.100000000000001" customHeight="1" x14ac:dyDescent="0.25">
      <c r="A39" s="174">
        <v>41217</v>
      </c>
      <c r="B39" s="175">
        <v>172</v>
      </c>
      <c r="C39" s="176" t="s">
        <v>475</v>
      </c>
      <c r="D39" s="177">
        <v>284774</v>
      </c>
      <c r="E39" s="175"/>
      <c r="F39" s="177"/>
      <c r="G39" s="187" t="s">
        <v>470</v>
      </c>
      <c r="H39" s="185">
        <v>89</v>
      </c>
      <c r="I39" s="185">
        <v>2</v>
      </c>
      <c r="J39" s="185">
        <v>86</v>
      </c>
      <c r="K39" s="185">
        <v>2</v>
      </c>
      <c r="L39" s="185">
        <v>89</v>
      </c>
      <c r="M39" s="185">
        <v>2</v>
      </c>
      <c r="N39" s="185">
        <v>3</v>
      </c>
    </row>
    <row r="40" spans="1:14" ht="20.100000000000001" customHeight="1" x14ac:dyDescent="0.25">
      <c r="A40" s="174">
        <v>40131</v>
      </c>
      <c r="B40" s="175">
        <v>186</v>
      </c>
      <c r="C40" s="176" t="s">
        <v>87</v>
      </c>
      <c r="D40" s="177">
        <v>279729</v>
      </c>
      <c r="E40" s="177">
        <v>17912</v>
      </c>
      <c r="F40" s="177" t="s">
        <v>88</v>
      </c>
      <c r="G40" s="187" t="s">
        <v>89</v>
      </c>
      <c r="H40" s="185">
        <v>81</v>
      </c>
      <c r="I40" s="185">
        <v>7</v>
      </c>
      <c r="J40" s="185">
        <v>76</v>
      </c>
      <c r="K40" s="185">
        <v>6</v>
      </c>
      <c r="L40" s="185">
        <v>82</v>
      </c>
      <c r="M40" s="185">
        <v>4</v>
      </c>
      <c r="N40" s="185">
        <v>6</v>
      </c>
    </row>
    <row r="41" spans="1:14" ht="20.100000000000001" customHeight="1" x14ac:dyDescent="0.25">
      <c r="A41" s="174">
        <v>38855</v>
      </c>
      <c r="B41" s="175">
        <v>176</v>
      </c>
      <c r="C41" s="176" t="s">
        <v>480</v>
      </c>
      <c r="D41" s="177">
        <v>265697</v>
      </c>
      <c r="E41" s="177"/>
      <c r="F41" s="177"/>
      <c r="G41" s="176" t="s">
        <v>470</v>
      </c>
      <c r="H41" s="185">
        <v>87</v>
      </c>
      <c r="I41" s="185">
        <v>5</v>
      </c>
      <c r="J41" s="185">
        <v>73</v>
      </c>
      <c r="K41" s="185">
        <v>7</v>
      </c>
      <c r="L41" s="185">
        <v>92</v>
      </c>
      <c r="M41" s="185">
        <v>1</v>
      </c>
      <c r="N41" s="185">
        <v>1</v>
      </c>
    </row>
    <row r="42" spans="1:14" ht="20.100000000000001" customHeight="1" x14ac:dyDescent="0.25">
      <c r="A42" s="188">
        <v>41200</v>
      </c>
      <c r="B42" s="175">
        <v>32</v>
      </c>
      <c r="C42" s="176" t="s">
        <v>170</v>
      </c>
      <c r="D42" s="177">
        <v>286198</v>
      </c>
      <c r="E42" s="189" t="s">
        <v>171</v>
      </c>
      <c r="F42" s="177" t="s">
        <v>93</v>
      </c>
      <c r="G42" s="176" t="s">
        <v>92</v>
      </c>
      <c r="H42" s="185" t="s">
        <v>445</v>
      </c>
      <c r="I42" s="185" t="s">
        <v>445</v>
      </c>
      <c r="J42" s="185" t="s">
        <v>445</v>
      </c>
      <c r="K42" s="185" t="s">
        <v>445</v>
      </c>
      <c r="L42" s="185">
        <v>92</v>
      </c>
      <c r="M42" s="185" t="s">
        <v>442</v>
      </c>
      <c r="N42" s="185">
        <v>2</v>
      </c>
    </row>
    <row r="43" spans="1:14" ht="20.100000000000001" customHeight="1" x14ac:dyDescent="0.25">
      <c r="A43" s="188">
        <v>40910</v>
      </c>
      <c r="B43" s="175">
        <v>168</v>
      </c>
      <c r="C43" s="176" t="s">
        <v>471</v>
      </c>
      <c r="D43" s="201">
        <v>32317336</v>
      </c>
      <c r="E43" s="189"/>
      <c r="F43" s="177"/>
      <c r="G43" s="187" t="s">
        <v>470</v>
      </c>
      <c r="H43" s="185" t="s">
        <v>445</v>
      </c>
      <c r="I43" s="185" t="s">
        <v>445</v>
      </c>
      <c r="J43" s="185" t="s">
        <v>445</v>
      </c>
      <c r="K43" s="185" t="s">
        <v>445</v>
      </c>
      <c r="L43" s="185">
        <v>88</v>
      </c>
      <c r="M43" s="185" t="s">
        <v>442</v>
      </c>
      <c r="N43" s="185">
        <v>4</v>
      </c>
    </row>
    <row r="44" spans="1:14" x14ac:dyDescent="0.25">
      <c r="A44" s="54"/>
      <c r="B44" s="28"/>
      <c r="C44" s="27"/>
      <c r="D44" s="53"/>
      <c r="E44" s="28"/>
      <c r="F44" s="27"/>
      <c r="G44" s="53"/>
      <c r="H44" s="28"/>
      <c r="I44" s="28"/>
      <c r="J44" s="28"/>
      <c r="K44" s="28"/>
      <c r="L44" s="28"/>
      <c r="M44" s="28"/>
    </row>
    <row r="45" spans="1:14" x14ac:dyDescent="0.25">
      <c r="A45" s="56"/>
      <c r="B45" s="28"/>
      <c r="C45" s="27"/>
      <c r="D45" s="53"/>
      <c r="E45" s="53"/>
      <c r="H45" s="28"/>
      <c r="I45" s="28"/>
      <c r="J45" s="28"/>
      <c r="K45" s="28"/>
      <c r="L45" s="28"/>
      <c r="M45" s="28"/>
    </row>
    <row r="46" spans="1:14" ht="16.5" thickBot="1" x14ac:dyDescent="0.3">
      <c r="A46" s="15" t="s">
        <v>285</v>
      </c>
      <c r="B46" s="15"/>
      <c r="C46" s="21" t="s">
        <v>229</v>
      </c>
      <c r="D46" s="17"/>
      <c r="E46" s="17"/>
      <c r="F46" s="70" t="s">
        <v>341</v>
      </c>
      <c r="G46" s="18" t="s">
        <v>341</v>
      </c>
      <c r="H46" s="16"/>
      <c r="I46" s="16"/>
      <c r="J46" s="41"/>
      <c r="K46" s="41"/>
      <c r="L46" s="41"/>
    </row>
    <row r="47" spans="1:14" ht="30.75" thickBot="1" x14ac:dyDescent="0.3">
      <c r="A47" s="19" t="s">
        <v>21</v>
      </c>
      <c r="B47" s="19" t="s">
        <v>22</v>
      </c>
      <c r="C47" s="19" t="s">
        <v>23</v>
      </c>
      <c r="D47" s="19" t="s">
        <v>1</v>
      </c>
      <c r="E47" s="19" t="s">
        <v>2</v>
      </c>
      <c r="F47" s="19" t="s">
        <v>20</v>
      </c>
      <c r="G47" s="20" t="s">
        <v>3</v>
      </c>
      <c r="H47" s="42" t="s">
        <v>430</v>
      </c>
      <c r="I47" s="42" t="s">
        <v>431</v>
      </c>
      <c r="J47" s="42" t="s">
        <v>432</v>
      </c>
      <c r="K47" s="42" t="s">
        <v>433</v>
      </c>
      <c r="L47" s="42" t="s">
        <v>434</v>
      </c>
      <c r="M47" s="246" t="s">
        <v>2</v>
      </c>
      <c r="N47" s="246" t="s">
        <v>1</v>
      </c>
    </row>
    <row r="48" spans="1:14" ht="20.100000000000001" customHeight="1" x14ac:dyDescent="0.25">
      <c r="A48" s="188">
        <v>41200</v>
      </c>
      <c r="B48" s="175">
        <v>32</v>
      </c>
      <c r="C48" s="176" t="s">
        <v>170</v>
      </c>
      <c r="D48" s="177">
        <v>286198</v>
      </c>
      <c r="E48" s="259" t="s">
        <v>171</v>
      </c>
      <c r="F48" s="177" t="s">
        <v>93</v>
      </c>
      <c r="G48" s="176" t="s">
        <v>92</v>
      </c>
      <c r="H48" s="175">
        <v>93</v>
      </c>
      <c r="I48" s="175">
        <v>1</v>
      </c>
      <c r="J48" s="175">
        <v>89</v>
      </c>
      <c r="K48" s="175">
        <v>1</v>
      </c>
      <c r="L48" s="175">
        <v>92</v>
      </c>
      <c r="M48" s="190">
        <v>1</v>
      </c>
      <c r="N48" s="190" t="s">
        <v>442</v>
      </c>
    </row>
    <row r="49" spans="1:15" ht="20.100000000000001" customHeight="1" x14ac:dyDescent="0.25">
      <c r="A49" s="188">
        <v>40910</v>
      </c>
      <c r="B49" s="175">
        <v>168</v>
      </c>
      <c r="C49" s="176" t="s">
        <v>471</v>
      </c>
      <c r="D49" s="201">
        <v>32317336</v>
      </c>
      <c r="E49" s="189"/>
      <c r="F49" s="177"/>
      <c r="G49" s="187" t="s">
        <v>470</v>
      </c>
      <c r="H49" s="185">
        <v>75</v>
      </c>
      <c r="I49" s="185">
        <v>2</v>
      </c>
      <c r="J49" s="185">
        <v>79</v>
      </c>
      <c r="K49" s="185">
        <v>2</v>
      </c>
      <c r="L49" s="185">
        <v>88</v>
      </c>
      <c r="M49" s="185">
        <v>2</v>
      </c>
      <c r="N49" s="185" t="s">
        <v>442</v>
      </c>
    </row>
    <row r="50" spans="1:15" x14ac:dyDescent="0.25">
      <c r="A50" s="54"/>
      <c r="B50" s="28"/>
      <c r="C50" s="27"/>
      <c r="D50" s="53"/>
      <c r="E50" s="28"/>
      <c r="F50" s="27"/>
      <c r="G50" s="53"/>
      <c r="H50" s="28"/>
      <c r="I50" s="28"/>
      <c r="J50" s="28"/>
      <c r="K50" s="28"/>
      <c r="L50" s="28"/>
      <c r="M50" s="28"/>
    </row>
    <row r="51" spans="1:15" x14ac:dyDescent="0.25">
      <c r="A51" s="56"/>
      <c r="B51" s="28"/>
      <c r="C51" s="27"/>
      <c r="D51" s="53"/>
      <c r="E51" s="53"/>
      <c r="F51" s="27"/>
      <c r="G51" s="53"/>
      <c r="H51" s="28"/>
      <c r="I51" s="28"/>
      <c r="J51" s="28"/>
      <c r="K51" s="28"/>
      <c r="L51" s="28"/>
      <c r="M51" s="28"/>
    </row>
    <row r="52" spans="1:15" s="45" customFormat="1" ht="16.5" thickBot="1" x14ac:dyDescent="0.3">
      <c r="A52" s="15" t="s">
        <v>39</v>
      </c>
      <c r="B52" s="15"/>
      <c r="C52" s="21" t="s">
        <v>363</v>
      </c>
      <c r="D52" s="17"/>
      <c r="E52" s="17"/>
      <c r="F52" s="167"/>
      <c r="G52" s="18" t="s">
        <v>341</v>
      </c>
      <c r="H52" s="16"/>
      <c r="I52" s="16"/>
      <c r="J52" s="41"/>
      <c r="K52" s="41"/>
      <c r="L52" s="41"/>
      <c r="M52"/>
    </row>
    <row r="53" spans="1:15" s="45" customFormat="1" ht="30.75" thickBot="1" x14ac:dyDescent="0.3">
      <c r="A53" s="19" t="s">
        <v>21</v>
      </c>
      <c r="B53" s="19" t="s">
        <v>22</v>
      </c>
      <c r="C53" s="19" t="s">
        <v>23</v>
      </c>
      <c r="D53" s="19" t="s">
        <v>1</v>
      </c>
      <c r="E53" s="19" t="s">
        <v>2</v>
      </c>
      <c r="F53" s="19" t="s">
        <v>20</v>
      </c>
      <c r="G53" s="20" t="s">
        <v>3</v>
      </c>
      <c r="H53" s="42" t="s">
        <v>430</v>
      </c>
      <c r="I53" s="42" t="s">
        <v>431</v>
      </c>
      <c r="J53" s="42" t="s">
        <v>432</v>
      </c>
      <c r="K53" s="42" t="s">
        <v>433</v>
      </c>
      <c r="L53" s="42" t="s">
        <v>434</v>
      </c>
      <c r="M53" s="246" t="s">
        <v>2</v>
      </c>
      <c r="N53" s="246" t="s">
        <v>1</v>
      </c>
    </row>
    <row r="54" spans="1:15" s="45" customFormat="1" ht="19.5" customHeight="1" x14ac:dyDescent="0.25">
      <c r="A54" s="191">
        <v>41154</v>
      </c>
      <c r="B54" s="185">
        <v>34</v>
      </c>
      <c r="C54" s="187" t="s">
        <v>95</v>
      </c>
      <c r="D54" s="192">
        <v>284927</v>
      </c>
      <c r="E54" s="192">
        <v>1010398</v>
      </c>
      <c r="F54" s="176" t="s">
        <v>93</v>
      </c>
      <c r="G54" s="187" t="s">
        <v>92</v>
      </c>
      <c r="H54" s="178">
        <v>81</v>
      </c>
      <c r="I54" s="178">
        <v>3</v>
      </c>
      <c r="J54" s="178">
        <v>75</v>
      </c>
      <c r="K54" s="178">
        <v>4</v>
      </c>
      <c r="L54" s="178">
        <v>83</v>
      </c>
      <c r="M54" s="178">
        <v>2</v>
      </c>
      <c r="N54" s="178">
        <v>4</v>
      </c>
    </row>
    <row r="55" spans="1:15" s="45" customFormat="1" ht="20.100000000000001" customHeight="1" x14ac:dyDescent="0.25">
      <c r="A55" s="191">
        <v>42921</v>
      </c>
      <c r="B55" s="185">
        <v>35</v>
      </c>
      <c r="C55" s="187" t="s">
        <v>253</v>
      </c>
      <c r="D55" s="192">
        <v>291207</v>
      </c>
      <c r="E55" s="192"/>
      <c r="F55" s="177" t="s">
        <v>93</v>
      </c>
      <c r="G55" s="176" t="s">
        <v>92</v>
      </c>
      <c r="H55" s="185">
        <v>77</v>
      </c>
      <c r="I55" s="185">
        <v>4</v>
      </c>
      <c r="J55" s="185">
        <v>75</v>
      </c>
      <c r="K55" s="185">
        <v>3</v>
      </c>
      <c r="L55" s="185">
        <v>66</v>
      </c>
      <c r="M55" s="195">
        <v>4</v>
      </c>
      <c r="N55" s="195">
        <v>7</v>
      </c>
    </row>
    <row r="56" spans="1:15" s="45" customFormat="1" ht="20.100000000000001" customHeight="1" x14ac:dyDescent="0.25">
      <c r="A56" s="191">
        <v>42025</v>
      </c>
      <c r="B56" s="185">
        <v>106</v>
      </c>
      <c r="C56" s="187" t="s">
        <v>351</v>
      </c>
      <c r="D56" s="192">
        <v>287928</v>
      </c>
      <c r="E56" s="192">
        <v>1011180</v>
      </c>
      <c r="F56" s="192" t="s">
        <v>348</v>
      </c>
      <c r="G56" s="187" t="s">
        <v>349</v>
      </c>
      <c r="H56" s="186">
        <v>68</v>
      </c>
      <c r="I56" s="186">
        <v>5</v>
      </c>
      <c r="J56" s="186">
        <v>71</v>
      </c>
      <c r="K56" s="186">
        <v>5</v>
      </c>
      <c r="L56" s="186">
        <v>62</v>
      </c>
      <c r="M56" s="186" t="s">
        <v>442</v>
      </c>
      <c r="N56" s="186">
        <v>8</v>
      </c>
    </row>
    <row r="57" spans="1:15" s="45" customFormat="1" ht="20.100000000000001" customHeight="1" x14ac:dyDescent="0.25">
      <c r="A57" s="191">
        <v>41034</v>
      </c>
      <c r="B57" s="185">
        <v>167</v>
      </c>
      <c r="C57" s="187" t="s">
        <v>469</v>
      </c>
      <c r="D57" s="192">
        <v>284054</v>
      </c>
      <c r="E57" s="192"/>
      <c r="F57" s="192"/>
      <c r="G57" s="187" t="s">
        <v>470</v>
      </c>
      <c r="H57" s="186">
        <v>96</v>
      </c>
      <c r="I57" s="186">
        <v>1</v>
      </c>
      <c r="J57" s="186">
        <v>91</v>
      </c>
      <c r="K57" s="186">
        <v>1</v>
      </c>
      <c r="L57" s="186">
        <v>81</v>
      </c>
      <c r="M57" s="186">
        <v>3</v>
      </c>
      <c r="N57" s="186">
        <v>5</v>
      </c>
    </row>
    <row r="58" spans="1:15" s="45" customFormat="1" ht="20.100000000000001" customHeight="1" x14ac:dyDescent="0.25">
      <c r="A58" s="191">
        <v>40223</v>
      </c>
      <c r="B58" s="185">
        <v>170</v>
      </c>
      <c r="C58" s="187" t="s">
        <v>473</v>
      </c>
      <c r="D58" s="192">
        <v>280014</v>
      </c>
      <c r="E58" s="192"/>
      <c r="F58" s="192"/>
      <c r="G58" s="187" t="s">
        <v>470</v>
      </c>
      <c r="H58" s="186">
        <v>83</v>
      </c>
      <c r="I58" s="186">
        <v>2</v>
      </c>
      <c r="J58" s="186">
        <v>80</v>
      </c>
      <c r="K58" s="186">
        <v>2</v>
      </c>
      <c r="L58" s="186">
        <v>87</v>
      </c>
      <c r="M58" s="186">
        <v>1</v>
      </c>
      <c r="N58" s="186">
        <v>1</v>
      </c>
    </row>
    <row r="59" spans="1:15" s="45" customFormat="1" ht="20.100000000000001" customHeight="1" x14ac:dyDescent="0.25">
      <c r="A59" s="191">
        <v>42088</v>
      </c>
      <c r="B59" s="185">
        <v>36</v>
      </c>
      <c r="C59" s="187" t="s">
        <v>211</v>
      </c>
      <c r="D59" s="192">
        <v>289335</v>
      </c>
      <c r="E59" s="239" t="s">
        <v>255</v>
      </c>
      <c r="F59" s="176" t="s">
        <v>93</v>
      </c>
      <c r="G59" s="177" t="s">
        <v>92</v>
      </c>
      <c r="H59" s="186" t="s">
        <v>445</v>
      </c>
      <c r="I59" s="186" t="s">
        <v>445</v>
      </c>
      <c r="J59" s="186" t="s">
        <v>445</v>
      </c>
      <c r="K59" s="186" t="s">
        <v>445</v>
      </c>
      <c r="L59" s="186">
        <v>76</v>
      </c>
      <c r="M59" s="186" t="s">
        <v>442</v>
      </c>
      <c r="N59" s="186">
        <v>6</v>
      </c>
    </row>
    <row r="60" spans="1:15" s="45" customFormat="1" ht="20.100000000000001" customHeight="1" x14ac:dyDescent="0.25">
      <c r="A60" s="193">
        <v>39252</v>
      </c>
      <c r="B60" s="175">
        <v>37</v>
      </c>
      <c r="C60" s="176" t="s">
        <v>252</v>
      </c>
      <c r="D60" s="201">
        <v>30709409</v>
      </c>
      <c r="E60" s="175"/>
      <c r="F60" s="176" t="s">
        <v>93</v>
      </c>
      <c r="G60" s="176" t="s">
        <v>92</v>
      </c>
      <c r="H60" s="175" t="s">
        <v>445</v>
      </c>
      <c r="I60" s="175" t="s">
        <v>445</v>
      </c>
      <c r="J60" s="175" t="s">
        <v>445</v>
      </c>
      <c r="K60" s="175" t="s">
        <v>445</v>
      </c>
      <c r="L60" s="175">
        <v>86</v>
      </c>
      <c r="M60" s="185" t="s">
        <v>442</v>
      </c>
      <c r="N60" s="185">
        <v>2</v>
      </c>
    </row>
    <row r="61" spans="1:15" s="45" customFormat="1" ht="20.100000000000001" customHeight="1" x14ac:dyDescent="0.25">
      <c r="A61" s="193">
        <v>42037</v>
      </c>
      <c r="B61" s="175">
        <v>169</v>
      </c>
      <c r="C61" s="176" t="s">
        <v>472</v>
      </c>
      <c r="D61" s="201">
        <v>32547085</v>
      </c>
      <c r="E61" s="261"/>
      <c r="F61" s="176"/>
      <c r="G61" s="176" t="s">
        <v>470</v>
      </c>
      <c r="H61" s="175" t="s">
        <v>445</v>
      </c>
      <c r="I61" s="175" t="s">
        <v>445</v>
      </c>
      <c r="J61" s="175" t="s">
        <v>445</v>
      </c>
      <c r="K61" s="175" t="s">
        <v>445</v>
      </c>
      <c r="L61" s="175">
        <v>84</v>
      </c>
      <c r="M61" s="185" t="s">
        <v>442</v>
      </c>
      <c r="N61" s="185">
        <v>3</v>
      </c>
    </row>
    <row r="62" spans="1:15" ht="20.100000000000001" customHeight="1" x14ac:dyDescent="0.25">
      <c r="A62" s="174">
        <v>42310</v>
      </c>
      <c r="B62" s="175">
        <v>178</v>
      </c>
      <c r="C62" s="176" t="s">
        <v>208</v>
      </c>
      <c r="D62" s="201">
        <v>35228073</v>
      </c>
      <c r="E62" s="189" t="s">
        <v>209</v>
      </c>
      <c r="F62" s="177" t="s">
        <v>88</v>
      </c>
      <c r="G62" s="176" t="s">
        <v>89</v>
      </c>
      <c r="H62" s="175" t="s">
        <v>445</v>
      </c>
      <c r="I62" s="175" t="s">
        <v>445</v>
      </c>
      <c r="J62" s="175" t="s">
        <v>445</v>
      </c>
      <c r="K62" s="175" t="s">
        <v>445</v>
      </c>
      <c r="L62" s="175">
        <v>60</v>
      </c>
      <c r="M62" s="185" t="s">
        <v>442</v>
      </c>
      <c r="N62" s="185">
        <v>9</v>
      </c>
      <c r="O62" s="45"/>
    </row>
    <row r="63" spans="1:15" x14ac:dyDescent="0.25">
      <c r="A63" s="169"/>
      <c r="B63" s="33"/>
      <c r="C63" s="32"/>
      <c r="D63" s="168"/>
      <c r="E63" s="168"/>
      <c r="F63" s="32"/>
      <c r="G63" s="168"/>
      <c r="H63" s="33"/>
      <c r="I63" s="33"/>
      <c r="J63" s="33"/>
      <c r="K63" s="33"/>
      <c r="L63" s="33"/>
      <c r="M63" s="33"/>
    </row>
    <row r="64" spans="1:15" x14ac:dyDescent="0.25">
      <c r="A64" s="169"/>
      <c r="B64" s="33"/>
      <c r="C64" s="32"/>
      <c r="D64" s="168"/>
      <c r="E64" s="168"/>
      <c r="F64" s="32"/>
      <c r="G64" s="168"/>
      <c r="H64" s="33"/>
      <c r="I64" s="33"/>
      <c r="J64" s="33"/>
      <c r="K64" s="33"/>
      <c r="L64" s="33"/>
      <c r="M64" s="33"/>
    </row>
    <row r="65" spans="1:14" ht="16.5" thickBot="1" x14ac:dyDescent="0.3">
      <c r="A65" s="15" t="s">
        <v>286</v>
      </c>
      <c r="B65" s="15"/>
      <c r="C65" s="21" t="s">
        <v>230</v>
      </c>
      <c r="D65" s="17"/>
      <c r="E65" s="17"/>
      <c r="F65" s="70" t="s">
        <v>341</v>
      </c>
      <c r="G65" s="18" t="s">
        <v>341</v>
      </c>
      <c r="H65" s="16"/>
      <c r="I65" s="16"/>
      <c r="J65" s="41"/>
      <c r="K65" s="41"/>
      <c r="L65" s="41"/>
    </row>
    <row r="66" spans="1:14" ht="30.75" thickBot="1" x14ac:dyDescent="0.3">
      <c r="A66" s="19" t="s">
        <v>21</v>
      </c>
      <c r="B66" s="19" t="s">
        <v>22</v>
      </c>
      <c r="C66" s="19" t="s">
        <v>23</v>
      </c>
      <c r="D66" s="19" t="s">
        <v>1</v>
      </c>
      <c r="E66" s="19" t="s">
        <v>2</v>
      </c>
      <c r="F66" s="19" t="s">
        <v>20</v>
      </c>
      <c r="G66" s="20" t="s">
        <v>3</v>
      </c>
      <c r="H66" s="42" t="s">
        <v>430</v>
      </c>
      <c r="I66" s="42" t="s">
        <v>431</v>
      </c>
      <c r="J66" s="42" t="s">
        <v>432</v>
      </c>
      <c r="K66" s="42" t="s">
        <v>433</v>
      </c>
      <c r="L66" s="42" t="s">
        <v>434</v>
      </c>
      <c r="M66" s="246" t="s">
        <v>2</v>
      </c>
      <c r="N66" s="246" t="s">
        <v>1</v>
      </c>
    </row>
    <row r="67" spans="1:14" ht="20.100000000000001" customHeight="1" x14ac:dyDescent="0.25">
      <c r="A67" s="237">
        <v>42088</v>
      </c>
      <c r="B67" s="190">
        <v>36</v>
      </c>
      <c r="C67" s="198" t="s">
        <v>211</v>
      </c>
      <c r="D67" s="199">
        <v>289335</v>
      </c>
      <c r="E67" s="260" t="s">
        <v>255</v>
      </c>
      <c r="F67" s="176" t="s">
        <v>93</v>
      </c>
      <c r="G67" s="177" t="s">
        <v>92</v>
      </c>
      <c r="H67" s="175">
        <v>74</v>
      </c>
      <c r="I67" s="175">
        <v>3</v>
      </c>
      <c r="J67" s="175">
        <v>79</v>
      </c>
      <c r="K67" s="175">
        <v>2</v>
      </c>
      <c r="L67" s="175">
        <v>76</v>
      </c>
      <c r="M67" s="190">
        <v>3</v>
      </c>
      <c r="N67" s="190" t="s">
        <v>442</v>
      </c>
    </row>
    <row r="68" spans="1:14" ht="20.100000000000001" customHeight="1" x14ac:dyDescent="0.25">
      <c r="A68" s="193">
        <v>39252</v>
      </c>
      <c r="B68" s="175">
        <v>37</v>
      </c>
      <c r="C68" s="176" t="s">
        <v>252</v>
      </c>
      <c r="D68" s="201">
        <v>30709409</v>
      </c>
      <c r="E68" s="261"/>
      <c r="F68" s="176" t="s">
        <v>93</v>
      </c>
      <c r="G68" s="176" t="s">
        <v>92</v>
      </c>
      <c r="H68" s="175">
        <v>78</v>
      </c>
      <c r="I68" s="175">
        <v>2</v>
      </c>
      <c r="J68" s="175">
        <v>76</v>
      </c>
      <c r="K68" s="175">
        <v>3</v>
      </c>
      <c r="L68" s="175">
        <v>86</v>
      </c>
      <c r="M68" s="185">
        <v>1</v>
      </c>
      <c r="N68" s="185" t="s">
        <v>442</v>
      </c>
    </row>
    <row r="69" spans="1:14" ht="20.100000000000001" customHeight="1" x14ac:dyDescent="0.25">
      <c r="A69" s="193">
        <v>42037</v>
      </c>
      <c r="B69" s="175">
        <v>169</v>
      </c>
      <c r="C69" s="176" t="s">
        <v>472</v>
      </c>
      <c r="D69" s="201">
        <v>32547085</v>
      </c>
      <c r="E69" s="261"/>
      <c r="F69" s="176"/>
      <c r="G69" s="176" t="s">
        <v>470</v>
      </c>
      <c r="H69" s="175">
        <v>91</v>
      </c>
      <c r="I69" s="175">
        <v>1</v>
      </c>
      <c r="J69" s="175">
        <v>89</v>
      </c>
      <c r="K69" s="175">
        <v>1</v>
      </c>
      <c r="L69" s="175">
        <v>84</v>
      </c>
      <c r="M69" s="185">
        <v>2</v>
      </c>
      <c r="N69" s="185" t="s">
        <v>442</v>
      </c>
    </row>
    <row r="70" spans="1:14" ht="20.100000000000001" customHeight="1" x14ac:dyDescent="0.25">
      <c r="A70" s="174">
        <v>42310</v>
      </c>
      <c r="B70" s="175">
        <v>178</v>
      </c>
      <c r="C70" s="176" t="s">
        <v>208</v>
      </c>
      <c r="D70" s="201">
        <v>35228073</v>
      </c>
      <c r="E70" s="259" t="s">
        <v>209</v>
      </c>
      <c r="F70" s="177" t="s">
        <v>88</v>
      </c>
      <c r="G70" s="176" t="s">
        <v>89</v>
      </c>
      <c r="H70" s="175">
        <v>56</v>
      </c>
      <c r="I70" s="175">
        <v>4</v>
      </c>
      <c r="J70" s="175">
        <v>66</v>
      </c>
      <c r="K70" s="175">
        <v>4</v>
      </c>
      <c r="L70" s="175">
        <v>60</v>
      </c>
      <c r="M70" s="185">
        <v>4</v>
      </c>
      <c r="N70" s="185" t="s">
        <v>442</v>
      </c>
    </row>
    <row r="71" spans="1:14" x14ac:dyDescent="0.25">
      <c r="A71" s="56"/>
      <c r="B71" s="28"/>
      <c r="C71" s="27"/>
      <c r="D71" s="53"/>
      <c r="E71" s="37"/>
      <c r="F71" s="27"/>
      <c r="G71" s="53"/>
      <c r="H71" s="28"/>
      <c r="I71" s="28"/>
      <c r="J71" s="28"/>
      <c r="K71" s="28"/>
      <c r="L71" s="28"/>
      <c r="M71" s="28"/>
    </row>
    <row r="72" spans="1:14" s="45" customForma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/>
    </row>
    <row r="73" spans="1:14" s="45" customFormat="1" ht="16.5" thickBot="1" x14ac:dyDescent="0.3">
      <c r="A73" s="15" t="s">
        <v>287</v>
      </c>
      <c r="B73" s="15"/>
      <c r="C73" s="21" t="s">
        <v>42</v>
      </c>
      <c r="D73" s="17"/>
      <c r="E73" s="17"/>
      <c r="F73" s="70" t="s">
        <v>341</v>
      </c>
      <c r="G73" s="18" t="s">
        <v>341</v>
      </c>
      <c r="H73" s="16"/>
      <c r="I73" s="16"/>
      <c r="J73" s="41"/>
      <c r="K73" s="41"/>
      <c r="L73" s="41"/>
      <c r="M73"/>
    </row>
    <row r="74" spans="1:14" s="45" customFormat="1" ht="30.75" thickBot="1" x14ac:dyDescent="0.3">
      <c r="A74" s="19" t="s">
        <v>21</v>
      </c>
      <c r="B74" s="19" t="s">
        <v>22</v>
      </c>
      <c r="C74" s="19" t="s">
        <v>23</v>
      </c>
      <c r="D74" s="19" t="s">
        <v>1</v>
      </c>
      <c r="E74" s="19" t="s">
        <v>2</v>
      </c>
      <c r="F74" s="19" t="s">
        <v>20</v>
      </c>
      <c r="G74" s="20" t="s">
        <v>3</v>
      </c>
      <c r="H74" s="42" t="s">
        <v>430</v>
      </c>
      <c r="I74" s="42" t="s">
        <v>431</v>
      </c>
      <c r="J74" s="42" t="s">
        <v>432</v>
      </c>
      <c r="K74" s="42" t="s">
        <v>433</v>
      </c>
      <c r="L74" s="42" t="s">
        <v>434</v>
      </c>
      <c r="M74" s="246" t="s">
        <v>2</v>
      </c>
      <c r="N74" s="246" t="s">
        <v>1</v>
      </c>
    </row>
    <row r="75" spans="1:14" ht="20.100000000000001" customHeight="1" x14ac:dyDescent="0.25">
      <c r="A75" s="191">
        <v>37533</v>
      </c>
      <c r="B75" s="185">
        <v>24</v>
      </c>
      <c r="C75" s="187" t="s">
        <v>467</v>
      </c>
      <c r="D75" s="192">
        <v>257185</v>
      </c>
      <c r="E75" s="202"/>
      <c r="F75" s="187"/>
      <c r="G75" s="192" t="s">
        <v>468</v>
      </c>
      <c r="H75" s="186">
        <v>66</v>
      </c>
      <c r="I75" s="186">
        <v>5</v>
      </c>
      <c r="J75" s="186">
        <v>53</v>
      </c>
      <c r="K75" s="186">
        <v>5</v>
      </c>
      <c r="L75" s="186">
        <v>60</v>
      </c>
      <c r="M75" s="175" t="s">
        <v>442</v>
      </c>
      <c r="N75" s="175">
        <v>6</v>
      </c>
    </row>
    <row r="76" spans="1:14" ht="20.100000000000001" customHeight="1" x14ac:dyDescent="0.25">
      <c r="A76" s="181">
        <v>38008</v>
      </c>
      <c r="B76" s="182">
        <v>56</v>
      </c>
      <c r="C76" s="196" t="s">
        <v>336</v>
      </c>
      <c r="D76" s="197">
        <v>289079</v>
      </c>
      <c r="E76" s="197" t="s">
        <v>334</v>
      </c>
      <c r="F76" s="183" t="s">
        <v>354</v>
      </c>
      <c r="G76" s="184" t="s">
        <v>335</v>
      </c>
      <c r="H76" s="186">
        <v>74</v>
      </c>
      <c r="I76" s="186">
        <v>4</v>
      </c>
      <c r="J76" s="186">
        <v>68</v>
      </c>
      <c r="K76" s="186">
        <v>4</v>
      </c>
      <c r="L76" s="186">
        <v>76</v>
      </c>
      <c r="M76" s="175">
        <v>2</v>
      </c>
      <c r="N76" s="175">
        <v>2</v>
      </c>
    </row>
    <row r="77" spans="1:14" ht="20.100000000000001" customHeight="1" x14ac:dyDescent="0.25">
      <c r="A77" s="191">
        <v>37764</v>
      </c>
      <c r="B77" s="185">
        <v>80</v>
      </c>
      <c r="C77" s="187" t="s">
        <v>399</v>
      </c>
      <c r="D77" s="192">
        <v>289131</v>
      </c>
      <c r="E77" s="202" t="s">
        <v>400</v>
      </c>
      <c r="F77" s="176" t="s">
        <v>207</v>
      </c>
      <c r="G77" s="177" t="s">
        <v>401</v>
      </c>
      <c r="H77" s="186">
        <v>54</v>
      </c>
      <c r="I77" s="186">
        <v>6</v>
      </c>
      <c r="J77" s="186">
        <v>46</v>
      </c>
      <c r="K77" s="186">
        <v>6</v>
      </c>
      <c r="L77" s="186">
        <v>66</v>
      </c>
      <c r="M77" s="175" t="s">
        <v>442</v>
      </c>
      <c r="N77" s="175">
        <v>5</v>
      </c>
    </row>
    <row r="78" spans="1:14" ht="20.100000000000001" customHeight="1" x14ac:dyDescent="0.25">
      <c r="A78" s="203">
        <v>38024</v>
      </c>
      <c r="B78" s="185">
        <v>130</v>
      </c>
      <c r="C78" s="187" t="s">
        <v>367</v>
      </c>
      <c r="D78" s="192">
        <v>292990</v>
      </c>
      <c r="E78" s="187" t="s">
        <v>250</v>
      </c>
      <c r="F78" s="176"/>
      <c r="G78" s="176" t="s">
        <v>172</v>
      </c>
      <c r="H78" s="186">
        <v>79</v>
      </c>
      <c r="I78" s="186">
        <v>3</v>
      </c>
      <c r="J78" s="186">
        <v>79</v>
      </c>
      <c r="K78" s="186">
        <v>2</v>
      </c>
      <c r="L78" s="186">
        <v>74</v>
      </c>
      <c r="M78" s="175">
        <v>3</v>
      </c>
      <c r="N78" s="175">
        <v>3</v>
      </c>
    </row>
    <row r="79" spans="1:14" ht="20.100000000000001" customHeight="1" x14ac:dyDescent="0.25">
      <c r="A79" s="191">
        <v>37386</v>
      </c>
      <c r="B79" s="185">
        <v>197</v>
      </c>
      <c r="C79" s="187" t="s">
        <v>509</v>
      </c>
      <c r="D79" s="192">
        <v>290217</v>
      </c>
      <c r="E79" s="202" t="s">
        <v>510</v>
      </c>
      <c r="F79" s="176"/>
      <c r="G79" s="177" t="s">
        <v>511</v>
      </c>
      <c r="H79" s="186">
        <v>86</v>
      </c>
      <c r="I79" s="186">
        <v>1</v>
      </c>
      <c r="J79" s="186">
        <v>75</v>
      </c>
      <c r="K79" s="186">
        <v>3</v>
      </c>
      <c r="L79" s="186">
        <v>68</v>
      </c>
      <c r="M79" s="175">
        <v>4</v>
      </c>
      <c r="N79" s="175">
        <v>4</v>
      </c>
    </row>
    <row r="80" spans="1:14" ht="20.100000000000001" customHeight="1" x14ac:dyDescent="0.25">
      <c r="A80" s="193">
        <v>37751</v>
      </c>
      <c r="B80" s="175">
        <v>198</v>
      </c>
      <c r="C80" s="176" t="s">
        <v>513</v>
      </c>
      <c r="D80" s="177">
        <v>284336</v>
      </c>
      <c r="E80" s="238" t="s">
        <v>514</v>
      </c>
      <c r="F80" s="176"/>
      <c r="G80" s="177" t="s">
        <v>515</v>
      </c>
      <c r="H80" s="186">
        <v>84</v>
      </c>
      <c r="I80" s="186">
        <v>2</v>
      </c>
      <c r="J80" s="186">
        <v>91</v>
      </c>
      <c r="K80" s="186">
        <v>1</v>
      </c>
      <c r="L80" s="186">
        <v>78</v>
      </c>
      <c r="M80" s="185">
        <v>1</v>
      </c>
      <c r="N80" s="185">
        <v>1</v>
      </c>
    </row>
    <row r="81" spans="1:14" ht="20.100000000000001" customHeight="1" x14ac:dyDescent="0.25">
      <c r="A81" s="193">
        <v>37960</v>
      </c>
      <c r="B81" s="195">
        <v>96</v>
      </c>
      <c r="C81" s="196" t="s">
        <v>421</v>
      </c>
      <c r="D81" s="197">
        <v>282934</v>
      </c>
      <c r="E81" s="238"/>
      <c r="F81" s="176"/>
      <c r="G81" s="177" t="s">
        <v>542</v>
      </c>
      <c r="H81" s="186" t="s">
        <v>547</v>
      </c>
      <c r="I81" s="186">
        <v>7</v>
      </c>
      <c r="J81" s="186" t="s">
        <v>548</v>
      </c>
      <c r="K81" s="186">
        <v>7</v>
      </c>
      <c r="L81" s="186">
        <v>53</v>
      </c>
      <c r="M81" s="185" t="s">
        <v>442</v>
      </c>
      <c r="N81" s="185">
        <v>7</v>
      </c>
    </row>
    <row r="82" spans="1:14" ht="15.75" x14ac:dyDescent="0.25">
      <c r="A82" s="240"/>
      <c r="B82" s="212"/>
      <c r="C82" s="213"/>
      <c r="D82" s="225"/>
      <c r="E82" s="225"/>
      <c r="F82" s="213"/>
      <c r="G82" s="225"/>
    </row>
    <row r="83" spans="1:14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4" ht="16.5" thickBot="1" x14ac:dyDescent="0.3">
      <c r="A84" s="15" t="s">
        <v>288</v>
      </c>
      <c r="B84" s="15"/>
      <c r="C84" s="21" t="s">
        <v>33</v>
      </c>
      <c r="D84" s="17"/>
      <c r="E84" s="17"/>
      <c r="F84" s="70" t="s">
        <v>341</v>
      </c>
      <c r="G84" s="18" t="s">
        <v>341</v>
      </c>
      <c r="H84" s="16"/>
      <c r="I84" s="16"/>
      <c r="J84" s="41"/>
      <c r="K84" s="41"/>
      <c r="L84" s="41"/>
    </row>
    <row r="85" spans="1:14" ht="30.75" thickBot="1" x14ac:dyDescent="0.3">
      <c r="A85" s="19" t="s">
        <v>21</v>
      </c>
      <c r="B85" s="19" t="s">
        <v>22</v>
      </c>
      <c r="C85" s="19" t="s">
        <v>23</v>
      </c>
      <c r="D85" s="19" t="s">
        <v>1</v>
      </c>
      <c r="E85" s="19" t="s">
        <v>2</v>
      </c>
      <c r="F85" s="19" t="s">
        <v>20</v>
      </c>
      <c r="G85" s="20" t="s">
        <v>3</v>
      </c>
      <c r="H85" s="42" t="s">
        <v>430</v>
      </c>
      <c r="I85" s="42" t="s">
        <v>431</v>
      </c>
      <c r="J85" s="42" t="s">
        <v>432</v>
      </c>
      <c r="K85" s="42" t="s">
        <v>433</v>
      </c>
      <c r="L85" s="42" t="s">
        <v>434</v>
      </c>
      <c r="M85" s="246" t="s">
        <v>2</v>
      </c>
      <c r="N85" s="246" t="s">
        <v>1</v>
      </c>
    </row>
    <row r="86" spans="1:14" ht="20.100000000000001" customHeight="1" x14ac:dyDescent="0.25">
      <c r="A86" s="203">
        <v>38579</v>
      </c>
      <c r="B86" s="185">
        <v>9</v>
      </c>
      <c r="C86" s="187" t="s">
        <v>380</v>
      </c>
      <c r="D86" s="192">
        <v>292191</v>
      </c>
      <c r="E86" s="187" t="s">
        <v>381</v>
      </c>
      <c r="F86" s="187" t="s">
        <v>382</v>
      </c>
      <c r="G86" s="187" t="s">
        <v>383</v>
      </c>
      <c r="H86" s="185">
        <v>73</v>
      </c>
      <c r="I86" s="185">
        <v>1</v>
      </c>
      <c r="J86" s="185">
        <v>70</v>
      </c>
      <c r="K86" s="185">
        <v>1</v>
      </c>
      <c r="L86" s="185">
        <v>58</v>
      </c>
      <c r="M86" s="175">
        <v>2</v>
      </c>
      <c r="N86" s="175">
        <v>3</v>
      </c>
    </row>
    <row r="87" spans="1:14" ht="20.100000000000001" customHeight="1" x14ac:dyDescent="0.25">
      <c r="A87" s="203">
        <v>38916</v>
      </c>
      <c r="B87" s="185">
        <v>111</v>
      </c>
      <c r="C87" s="187" t="s">
        <v>392</v>
      </c>
      <c r="D87" s="192">
        <v>292292</v>
      </c>
      <c r="E87" s="187" t="s">
        <v>393</v>
      </c>
      <c r="F87" s="187" t="s">
        <v>207</v>
      </c>
      <c r="G87" s="187" t="s">
        <v>394</v>
      </c>
      <c r="H87" s="185">
        <v>49</v>
      </c>
      <c r="I87" s="185">
        <v>2</v>
      </c>
      <c r="J87" s="185">
        <v>49</v>
      </c>
      <c r="K87" s="185">
        <v>2</v>
      </c>
      <c r="L87" s="185">
        <v>66</v>
      </c>
      <c r="M87" s="175" t="s">
        <v>442</v>
      </c>
      <c r="N87" s="175">
        <v>2</v>
      </c>
    </row>
    <row r="88" spans="1:14" ht="20.100000000000001" customHeight="1" x14ac:dyDescent="0.25">
      <c r="A88" s="191">
        <v>38953</v>
      </c>
      <c r="B88" s="185">
        <v>116</v>
      </c>
      <c r="C88" s="187" t="s">
        <v>251</v>
      </c>
      <c r="D88" s="197">
        <v>290356</v>
      </c>
      <c r="E88" s="192" t="s">
        <v>368</v>
      </c>
      <c r="F88" s="187"/>
      <c r="G88" s="192" t="s">
        <v>369</v>
      </c>
      <c r="H88" s="185" t="s">
        <v>549</v>
      </c>
      <c r="I88" s="185">
        <v>3</v>
      </c>
      <c r="J88" s="185" t="s">
        <v>550</v>
      </c>
      <c r="K88" s="185">
        <v>3</v>
      </c>
      <c r="L88" s="185">
        <v>77</v>
      </c>
      <c r="M88" s="175">
        <v>1</v>
      </c>
      <c r="N88" s="175">
        <v>1</v>
      </c>
    </row>
    <row r="89" spans="1:14" ht="18" customHeight="1" x14ac:dyDescent="0.25">
      <c r="A89" s="54"/>
      <c r="B89" s="28"/>
      <c r="C89" s="27"/>
      <c r="D89" s="53"/>
      <c r="E89" s="27"/>
      <c r="F89" s="53"/>
      <c r="G89" s="27"/>
      <c r="H89" s="27"/>
      <c r="I89" s="28"/>
      <c r="J89" s="28"/>
      <c r="K89" s="27"/>
      <c r="L89" s="28"/>
    </row>
    <row r="90" spans="1:14" x14ac:dyDescent="0.25">
      <c r="A90" s="54"/>
      <c r="B90" s="28"/>
      <c r="C90" s="27"/>
      <c r="D90" s="53"/>
      <c r="E90" s="27"/>
      <c r="F90" s="53"/>
      <c r="G90" s="27"/>
      <c r="H90" s="27"/>
      <c r="I90" s="28"/>
      <c r="J90" s="28"/>
      <c r="K90" s="27"/>
      <c r="L90" s="28"/>
    </row>
    <row r="91" spans="1:14" ht="16.5" thickBot="1" x14ac:dyDescent="0.3">
      <c r="A91" s="15" t="s">
        <v>41</v>
      </c>
      <c r="B91" s="15"/>
      <c r="C91" s="21" t="s">
        <v>353</v>
      </c>
      <c r="D91" s="17"/>
      <c r="E91" s="17"/>
      <c r="F91" s="70" t="s">
        <v>341</v>
      </c>
      <c r="G91" s="18" t="s">
        <v>341</v>
      </c>
      <c r="H91" s="16"/>
      <c r="I91" s="16"/>
      <c r="J91" s="41"/>
      <c r="K91" s="41"/>
      <c r="L91" s="41"/>
    </row>
    <row r="92" spans="1:14" ht="30.75" thickBot="1" x14ac:dyDescent="0.3">
      <c r="A92" s="19" t="s">
        <v>21</v>
      </c>
      <c r="B92" s="19" t="s">
        <v>22</v>
      </c>
      <c r="C92" s="19" t="s">
        <v>23</v>
      </c>
      <c r="D92" s="19" t="s">
        <v>1</v>
      </c>
      <c r="E92" s="19" t="s">
        <v>2</v>
      </c>
      <c r="F92" s="19" t="s">
        <v>20</v>
      </c>
      <c r="G92" s="20" t="s">
        <v>3</v>
      </c>
      <c r="H92" s="42" t="s">
        <v>430</v>
      </c>
      <c r="I92" s="42" t="s">
        <v>431</v>
      </c>
      <c r="J92" s="42" t="s">
        <v>432</v>
      </c>
      <c r="K92" s="42" t="s">
        <v>433</v>
      </c>
      <c r="L92" s="42" t="s">
        <v>434</v>
      </c>
      <c r="M92" s="246" t="s">
        <v>2</v>
      </c>
      <c r="N92" s="246" t="s">
        <v>1</v>
      </c>
    </row>
    <row r="93" spans="1:14" ht="20.100000000000001" customHeight="1" x14ac:dyDescent="0.25">
      <c r="A93" s="193">
        <v>40259</v>
      </c>
      <c r="B93" s="175">
        <v>2</v>
      </c>
      <c r="C93" s="198" t="s">
        <v>268</v>
      </c>
      <c r="D93" s="199">
        <v>291365</v>
      </c>
      <c r="E93" s="199" t="s">
        <v>277</v>
      </c>
      <c r="F93" s="176" t="s">
        <v>207</v>
      </c>
      <c r="G93" s="177" t="s">
        <v>269</v>
      </c>
      <c r="H93" s="175">
        <v>66</v>
      </c>
      <c r="I93" s="175">
        <v>3</v>
      </c>
      <c r="J93" s="175">
        <v>63</v>
      </c>
      <c r="K93" s="175">
        <v>3</v>
      </c>
      <c r="L93" s="175">
        <v>72</v>
      </c>
      <c r="M93" s="175">
        <v>1</v>
      </c>
      <c r="N93" s="175">
        <v>1</v>
      </c>
    </row>
    <row r="94" spans="1:14" ht="20.100000000000001" customHeight="1" x14ac:dyDescent="0.25">
      <c r="A94" s="193">
        <v>39972</v>
      </c>
      <c r="B94" s="175">
        <v>3</v>
      </c>
      <c r="C94" s="187" t="s">
        <v>396</v>
      </c>
      <c r="D94" s="192">
        <v>292291</v>
      </c>
      <c r="E94" s="192" t="s">
        <v>397</v>
      </c>
      <c r="F94" s="176" t="s">
        <v>207</v>
      </c>
      <c r="G94" s="177" t="s">
        <v>398</v>
      </c>
      <c r="H94" s="185">
        <v>35</v>
      </c>
      <c r="I94" s="185">
        <v>10</v>
      </c>
      <c r="J94" s="185">
        <v>34</v>
      </c>
      <c r="K94" s="185">
        <v>11</v>
      </c>
      <c r="L94" s="185">
        <v>43</v>
      </c>
      <c r="M94" s="185" t="s">
        <v>442</v>
      </c>
      <c r="N94" s="185">
        <v>12</v>
      </c>
    </row>
    <row r="95" spans="1:14" ht="20.100000000000001" customHeight="1" x14ac:dyDescent="0.25">
      <c r="A95" s="193">
        <v>39482</v>
      </c>
      <c r="B95" s="175">
        <v>12</v>
      </c>
      <c r="C95" s="187" t="s">
        <v>270</v>
      </c>
      <c r="D95" s="192">
        <v>292047</v>
      </c>
      <c r="E95" s="192" t="s">
        <v>257</v>
      </c>
      <c r="F95" s="176" t="s">
        <v>386</v>
      </c>
      <c r="G95" s="177" t="s">
        <v>256</v>
      </c>
      <c r="H95" s="185">
        <v>67</v>
      </c>
      <c r="I95" s="185">
        <v>2</v>
      </c>
      <c r="J95" s="185">
        <v>70</v>
      </c>
      <c r="K95" s="185">
        <v>1</v>
      </c>
      <c r="L95" s="185">
        <v>66</v>
      </c>
      <c r="M95" s="185">
        <v>2</v>
      </c>
      <c r="N95" s="185">
        <v>2</v>
      </c>
    </row>
    <row r="96" spans="1:14" ht="20.100000000000001" customHeight="1" x14ac:dyDescent="0.25">
      <c r="A96" s="174">
        <v>40283</v>
      </c>
      <c r="B96" s="175">
        <v>28</v>
      </c>
      <c r="C96" s="187" t="s">
        <v>493</v>
      </c>
      <c r="D96" s="192">
        <v>292459</v>
      </c>
      <c r="E96" s="192" t="s">
        <v>489</v>
      </c>
      <c r="F96" s="177"/>
      <c r="G96" s="176" t="s">
        <v>488</v>
      </c>
      <c r="H96" s="185">
        <v>62</v>
      </c>
      <c r="I96" s="185">
        <v>4</v>
      </c>
      <c r="J96" s="185">
        <v>61</v>
      </c>
      <c r="K96" s="185">
        <v>4</v>
      </c>
      <c r="L96" s="185">
        <v>51</v>
      </c>
      <c r="M96" s="185">
        <v>4</v>
      </c>
      <c r="N96" s="185">
        <v>6</v>
      </c>
    </row>
    <row r="97" spans="1:14" ht="20.100000000000001" customHeight="1" x14ac:dyDescent="0.25">
      <c r="A97" s="191">
        <v>40869</v>
      </c>
      <c r="B97" s="185">
        <v>30</v>
      </c>
      <c r="C97" s="187" t="s">
        <v>492</v>
      </c>
      <c r="D97" s="192">
        <v>292971</v>
      </c>
      <c r="E97" s="192" t="s">
        <v>490</v>
      </c>
      <c r="F97" s="187"/>
      <c r="G97" s="192" t="s">
        <v>491</v>
      </c>
      <c r="H97" s="185" t="s">
        <v>551</v>
      </c>
      <c r="I97" s="185" t="s">
        <v>575</v>
      </c>
      <c r="J97" s="185" t="s">
        <v>574</v>
      </c>
      <c r="K97" s="185" t="s">
        <v>552</v>
      </c>
      <c r="L97" s="185">
        <v>53</v>
      </c>
      <c r="M97" s="185">
        <v>3</v>
      </c>
      <c r="N97" s="185">
        <v>5</v>
      </c>
    </row>
    <row r="98" spans="1:14" ht="20.100000000000001" customHeight="1" x14ac:dyDescent="0.25">
      <c r="A98" s="193">
        <v>39706</v>
      </c>
      <c r="B98" s="175">
        <v>55</v>
      </c>
      <c r="C98" s="176" t="s">
        <v>384</v>
      </c>
      <c r="D98" s="177">
        <v>293590</v>
      </c>
      <c r="E98" s="238"/>
      <c r="F98" s="176" t="s">
        <v>382</v>
      </c>
      <c r="G98" s="177" t="s">
        <v>454</v>
      </c>
      <c r="H98" s="185">
        <v>69</v>
      </c>
      <c r="I98" s="185">
        <v>1</v>
      </c>
      <c r="J98" s="185">
        <v>70</v>
      </c>
      <c r="K98" s="185">
        <v>2</v>
      </c>
      <c r="L98" s="185">
        <v>51</v>
      </c>
      <c r="M98" s="185" t="s">
        <v>442</v>
      </c>
      <c r="N98" s="185">
        <v>7</v>
      </c>
    </row>
    <row r="99" spans="1:14" ht="20.100000000000001" customHeight="1" x14ac:dyDescent="0.25">
      <c r="A99" s="191">
        <v>39802</v>
      </c>
      <c r="B99" s="185">
        <v>157</v>
      </c>
      <c r="C99" s="187" t="s">
        <v>497</v>
      </c>
      <c r="D99" s="192">
        <v>293100</v>
      </c>
      <c r="E99" s="192" t="s">
        <v>495</v>
      </c>
      <c r="F99" s="187"/>
      <c r="G99" s="192" t="s">
        <v>496</v>
      </c>
      <c r="H99" s="185">
        <v>49</v>
      </c>
      <c r="I99" s="185">
        <v>8</v>
      </c>
      <c r="J99" s="185">
        <v>52</v>
      </c>
      <c r="K99" s="185">
        <v>8</v>
      </c>
      <c r="L99" s="185">
        <v>44</v>
      </c>
      <c r="M99" s="185" t="s">
        <v>442</v>
      </c>
      <c r="N99" s="185">
        <v>3</v>
      </c>
    </row>
    <row r="100" spans="1:14" ht="20.100000000000001" customHeight="1" x14ac:dyDescent="0.25">
      <c r="A100" s="191">
        <v>40542</v>
      </c>
      <c r="B100" s="175">
        <v>158</v>
      </c>
      <c r="C100" s="176" t="s">
        <v>500</v>
      </c>
      <c r="D100" s="177">
        <v>293019</v>
      </c>
      <c r="E100" s="177" t="s">
        <v>498</v>
      </c>
      <c r="F100" s="177"/>
      <c r="G100" s="176" t="s">
        <v>499</v>
      </c>
      <c r="H100" s="185">
        <v>61</v>
      </c>
      <c r="I100" s="185">
        <v>5</v>
      </c>
      <c r="J100" s="185">
        <v>58</v>
      </c>
      <c r="K100" s="185">
        <v>6</v>
      </c>
      <c r="L100" s="185">
        <v>58</v>
      </c>
      <c r="M100" s="185" t="s">
        <v>442</v>
      </c>
      <c r="N100" s="185">
        <v>11</v>
      </c>
    </row>
    <row r="101" spans="1:14" ht="20.100000000000001" customHeight="1" x14ac:dyDescent="0.25">
      <c r="A101" s="193">
        <v>40927</v>
      </c>
      <c r="B101" s="175">
        <v>160</v>
      </c>
      <c r="C101" s="176" t="s">
        <v>403</v>
      </c>
      <c r="D101" s="177">
        <v>292372</v>
      </c>
      <c r="E101" s="177" t="s">
        <v>404</v>
      </c>
      <c r="F101" s="176" t="s">
        <v>405</v>
      </c>
      <c r="G101" s="177" t="s">
        <v>373</v>
      </c>
      <c r="H101" s="185">
        <v>55</v>
      </c>
      <c r="I101" s="185">
        <v>7</v>
      </c>
      <c r="J101" s="185">
        <v>50</v>
      </c>
      <c r="K101" s="185">
        <v>9</v>
      </c>
      <c r="L101" s="185">
        <v>48</v>
      </c>
      <c r="M101" s="185" t="s">
        <v>442</v>
      </c>
      <c r="N101" s="185">
        <v>9</v>
      </c>
    </row>
    <row r="102" spans="1:14" ht="20.100000000000001" customHeight="1" x14ac:dyDescent="0.25">
      <c r="A102" s="174">
        <v>40065</v>
      </c>
      <c r="B102" s="175">
        <v>194</v>
      </c>
      <c r="C102" s="176" t="s">
        <v>504</v>
      </c>
      <c r="D102" s="177">
        <v>293845</v>
      </c>
      <c r="E102" s="177" t="s">
        <v>502</v>
      </c>
      <c r="F102" s="177"/>
      <c r="G102" s="176" t="s">
        <v>503</v>
      </c>
      <c r="H102" s="185">
        <v>57</v>
      </c>
      <c r="I102" s="185">
        <v>6</v>
      </c>
      <c r="J102" s="185">
        <v>56</v>
      </c>
      <c r="K102" s="185">
        <v>7</v>
      </c>
      <c r="L102" s="185">
        <v>45</v>
      </c>
      <c r="M102" s="185" t="s">
        <v>442</v>
      </c>
      <c r="N102" s="185">
        <v>10</v>
      </c>
    </row>
    <row r="103" spans="1:14" ht="20.100000000000001" customHeight="1" x14ac:dyDescent="0.25">
      <c r="A103" s="203">
        <v>40609</v>
      </c>
      <c r="B103" s="185">
        <v>195</v>
      </c>
      <c r="C103" s="187" t="s">
        <v>507</v>
      </c>
      <c r="D103" s="192">
        <v>293548</v>
      </c>
      <c r="E103" s="192" t="s">
        <v>505</v>
      </c>
      <c r="F103" s="192"/>
      <c r="G103" s="187" t="s">
        <v>506</v>
      </c>
      <c r="H103" s="185" t="s">
        <v>442</v>
      </c>
      <c r="I103" s="185" t="s">
        <v>442</v>
      </c>
      <c r="J103" s="185">
        <v>58</v>
      </c>
      <c r="K103" s="185">
        <v>5</v>
      </c>
      <c r="L103" s="185">
        <v>50</v>
      </c>
      <c r="M103" s="185" t="s">
        <v>442</v>
      </c>
      <c r="N103" s="185">
        <v>8</v>
      </c>
    </row>
    <row r="104" spans="1:14" ht="20.100000000000001" customHeight="1" x14ac:dyDescent="0.25">
      <c r="A104" s="191">
        <v>40094</v>
      </c>
      <c r="B104" s="185">
        <v>225</v>
      </c>
      <c r="C104" s="187" t="s">
        <v>544</v>
      </c>
      <c r="D104" s="222">
        <v>35380122</v>
      </c>
      <c r="E104" s="192" t="s">
        <v>276</v>
      </c>
      <c r="F104" s="187" t="s">
        <v>207</v>
      </c>
      <c r="G104" s="192" t="s">
        <v>267</v>
      </c>
      <c r="H104" s="185">
        <v>47</v>
      </c>
      <c r="I104" s="185">
        <v>9</v>
      </c>
      <c r="J104" s="185">
        <v>49</v>
      </c>
      <c r="K104" s="185">
        <v>10</v>
      </c>
      <c r="L104" s="185">
        <v>56</v>
      </c>
      <c r="M104" s="185" t="s">
        <v>442</v>
      </c>
      <c r="N104" s="185">
        <v>4</v>
      </c>
    </row>
    <row r="105" spans="1:14" x14ac:dyDescent="0.25">
      <c r="A105" s="56"/>
      <c r="B105" s="28"/>
      <c r="C105" s="27"/>
      <c r="D105" s="53"/>
      <c r="E105" s="53"/>
      <c r="F105" s="27"/>
      <c r="G105" s="53"/>
      <c r="H105" s="28"/>
      <c r="I105" s="28"/>
      <c r="J105" s="28"/>
      <c r="K105" s="28"/>
      <c r="L105" s="28"/>
      <c r="M105" s="28"/>
    </row>
    <row r="106" spans="1:14" x14ac:dyDescent="0.25">
      <c r="A106" s="56"/>
      <c r="B106" s="28"/>
      <c r="C106" s="27"/>
      <c r="D106" s="53"/>
      <c r="E106" s="53"/>
      <c r="F106" s="27"/>
      <c r="G106" s="53"/>
      <c r="H106" s="28"/>
      <c r="I106" s="28"/>
      <c r="J106" s="28"/>
      <c r="K106" s="28"/>
      <c r="L106" s="28"/>
      <c r="M106" s="28"/>
    </row>
    <row r="108" spans="1:14" ht="16.5" thickBot="1" x14ac:dyDescent="0.3">
      <c r="A108" s="15" t="s">
        <v>122</v>
      </c>
      <c r="B108" s="15"/>
      <c r="C108" s="21" t="s">
        <v>29</v>
      </c>
      <c r="D108" s="17"/>
      <c r="E108" s="17"/>
      <c r="F108" s="70" t="s">
        <v>341</v>
      </c>
      <c r="G108" s="18" t="s">
        <v>341</v>
      </c>
      <c r="H108" s="16"/>
      <c r="I108" s="16"/>
      <c r="J108" s="41"/>
      <c r="K108" s="41"/>
      <c r="L108" s="41"/>
    </row>
    <row r="109" spans="1:14" ht="30.75" thickBot="1" x14ac:dyDescent="0.3">
      <c r="A109" s="19" t="s">
        <v>21</v>
      </c>
      <c r="B109" s="19" t="s">
        <v>22</v>
      </c>
      <c r="C109" s="19" t="s">
        <v>23</v>
      </c>
      <c r="D109" s="19" t="s">
        <v>1</v>
      </c>
      <c r="E109" s="19" t="s">
        <v>2</v>
      </c>
      <c r="F109" s="19" t="s">
        <v>20</v>
      </c>
      <c r="G109" s="20" t="s">
        <v>3</v>
      </c>
      <c r="H109" s="42" t="s">
        <v>430</v>
      </c>
      <c r="I109" s="42" t="s">
        <v>431</v>
      </c>
      <c r="J109" s="42" t="s">
        <v>432</v>
      </c>
      <c r="K109" s="42" t="s">
        <v>433</v>
      </c>
      <c r="L109" s="42" t="s">
        <v>434</v>
      </c>
      <c r="M109" s="246" t="s">
        <v>2</v>
      </c>
      <c r="N109" s="246" t="s">
        <v>1</v>
      </c>
    </row>
    <row r="110" spans="1:14" ht="20.100000000000001" customHeight="1" x14ac:dyDescent="0.25">
      <c r="A110" s="181">
        <v>42828</v>
      </c>
      <c r="B110" s="182">
        <v>1</v>
      </c>
      <c r="C110" s="183" t="s">
        <v>364</v>
      </c>
      <c r="D110" s="184">
        <v>290767</v>
      </c>
      <c r="E110" s="184"/>
      <c r="F110" s="176" t="s">
        <v>337</v>
      </c>
      <c r="G110" s="184" t="s">
        <v>340</v>
      </c>
      <c r="H110" s="182">
        <v>54</v>
      </c>
      <c r="I110" s="182">
        <v>19</v>
      </c>
      <c r="J110" s="182">
        <v>55</v>
      </c>
      <c r="K110" s="182">
        <v>18</v>
      </c>
      <c r="L110" s="182">
        <v>64</v>
      </c>
      <c r="M110" s="182">
        <v>8</v>
      </c>
      <c r="N110" s="182">
        <v>14</v>
      </c>
    </row>
    <row r="111" spans="1:14" ht="20.100000000000001" customHeight="1" x14ac:dyDescent="0.25">
      <c r="A111" s="194">
        <v>37972</v>
      </c>
      <c r="B111" s="195">
        <v>5</v>
      </c>
      <c r="C111" s="196" t="s">
        <v>365</v>
      </c>
      <c r="D111" s="197">
        <v>257661</v>
      </c>
      <c r="E111" s="197"/>
      <c r="F111" s="187" t="s">
        <v>207</v>
      </c>
      <c r="G111" s="192" t="s">
        <v>366</v>
      </c>
      <c r="H111" s="175">
        <v>48</v>
      </c>
      <c r="I111" s="175">
        <v>27</v>
      </c>
      <c r="J111" s="175">
        <v>52</v>
      </c>
      <c r="K111" s="175">
        <v>20</v>
      </c>
      <c r="L111" s="175">
        <v>69</v>
      </c>
      <c r="M111" s="175" t="s">
        <v>442</v>
      </c>
      <c r="N111" s="175">
        <v>8</v>
      </c>
    </row>
    <row r="112" spans="1:14" ht="20.100000000000001" customHeight="1" x14ac:dyDescent="0.25">
      <c r="A112" s="194">
        <v>43299</v>
      </c>
      <c r="B112" s="195">
        <v>11</v>
      </c>
      <c r="C112" s="196" t="s">
        <v>395</v>
      </c>
      <c r="D112" s="197">
        <v>292378</v>
      </c>
      <c r="E112" s="197"/>
      <c r="F112" s="183" t="s">
        <v>370</v>
      </c>
      <c r="G112" s="184" t="s">
        <v>394</v>
      </c>
      <c r="H112" s="182">
        <v>42</v>
      </c>
      <c r="I112" s="182">
        <v>30</v>
      </c>
      <c r="J112" s="182">
        <v>37</v>
      </c>
      <c r="K112" s="182">
        <v>29</v>
      </c>
      <c r="L112" s="182">
        <v>37</v>
      </c>
      <c r="M112" s="182" t="s">
        <v>442</v>
      </c>
      <c r="N112" s="182">
        <v>40</v>
      </c>
    </row>
    <row r="113" spans="1:14" ht="20.100000000000001" customHeight="1" x14ac:dyDescent="0.25">
      <c r="A113" s="193">
        <v>43272</v>
      </c>
      <c r="B113" s="175">
        <v>14</v>
      </c>
      <c r="C113" s="176" t="s">
        <v>371</v>
      </c>
      <c r="D113" s="177">
        <v>292304</v>
      </c>
      <c r="E113" s="238"/>
      <c r="F113" s="183" t="s">
        <v>386</v>
      </c>
      <c r="G113" s="184" t="s">
        <v>278</v>
      </c>
      <c r="H113" s="175">
        <v>51</v>
      </c>
      <c r="I113" s="175">
        <v>22</v>
      </c>
      <c r="J113" s="175">
        <v>50</v>
      </c>
      <c r="K113" s="175">
        <v>21</v>
      </c>
      <c r="L113" s="175">
        <v>60</v>
      </c>
      <c r="M113" s="175" t="s">
        <v>442</v>
      </c>
      <c r="N113" s="175">
        <v>21</v>
      </c>
    </row>
    <row r="114" spans="1:14" ht="20.100000000000001" customHeight="1" x14ac:dyDescent="0.25">
      <c r="A114" s="181">
        <v>41419</v>
      </c>
      <c r="B114" s="182">
        <v>15</v>
      </c>
      <c r="C114" s="183" t="s">
        <v>271</v>
      </c>
      <c r="D114" s="184">
        <v>288617</v>
      </c>
      <c r="E114" s="184"/>
      <c r="F114" s="183" t="s">
        <v>386</v>
      </c>
      <c r="G114" s="184" t="s">
        <v>278</v>
      </c>
      <c r="H114" s="195">
        <v>65</v>
      </c>
      <c r="I114" s="195">
        <v>10</v>
      </c>
      <c r="J114" s="195">
        <v>57</v>
      </c>
      <c r="K114" s="195">
        <v>17</v>
      </c>
      <c r="L114" s="195">
        <v>71</v>
      </c>
      <c r="M114" s="182" t="s">
        <v>442</v>
      </c>
      <c r="N114" s="182">
        <v>3</v>
      </c>
    </row>
    <row r="115" spans="1:14" ht="20.100000000000001" customHeight="1" x14ac:dyDescent="0.25">
      <c r="A115" s="194">
        <v>43813</v>
      </c>
      <c r="B115" s="195">
        <v>27</v>
      </c>
      <c r="C115" s="196" t="s">
        <v>487</v>
      </c>
      <c r="D115" s="197">
        <v>294098</v>
      </c>
      <c r="E115" s="184"/>
      <c r="F115" s="183"/>
      <c r="G115" s="177" t="s">
        <v>488</v>
      </c>
      <c r="H115" s="175">
        <v>50</v>
      </c>
      <c r="I115" s="175">
        <v>24</v>
      </c>
      <c r="J115" s="175">
        <v>49</v>
      </c>
      <c r="K115" s="175">
        <v>22</v>
      </c>
      <c r="L115" s="175">
        <v>37</v>
      </c>
      <c r="M115" s="175">
        <v>17</v>
      </c>
      <c r="N115" s="175">
        <v>38</v>
      </c>
    </row>
    <row r="116" spans="1:14" ht="20.100000000000001" customHeight="1" x14ac:dyDescent="0.25">
      <c r="A116" s="193">
        <v>43440</v>
      </c>
      <c r="B116" s="175">
        <v>38</v>
      </c>
      <c r="C116" s="176" t="s">
        <v>388</v>
      </c>
      <c r="D116" s="177">
        <v>292577</v>
      </c>
      <c r="E116" s="177"/>
      <c r="F116" s="177" t="s">
        <v>93</v>
      </c>
      <c r="G116" s="176" t="s">
        <v>92</v>
      </c>
      <c r="H116" s="185">
        <v>73</v>
      </c>
      <c r="I116" s="195">
        <v>2</v>
      </c>
      <c r="J116" s="195">
        <v>75</v>
      </c>
      <c r="K116" s="195">
        <v>2</v>
      </c>
      <c r="L116" s="195">
        <v>60</v>
      </c>
      <c r="M116" s="182">
        <v>12</v>
      </c>
      <c r="N116" s="182">
        <v>22</v>
      </c>
    </row>
    <row r="117" spans="1:14" ht="20.100000000000001" customHeight="1" x14ac:dyDescent="0.25">
      <c r="A117" s="193">
        <v>43617</v>
      </c>
      <c r="B117" s="175">
        <v>55</v>
      </c>
      <c r="C117" s="176" t="s">
        <v>384</v>
      </c>
      <c r="D117" s="177">
        <v>293590</v>
      </c>
      <c r="E117" s="238"/>
      <c r="F117" s="176" t="s">
        <v>382</v>
      </c>
      <c r="G117" s="177" t="s">
        <v>383</v>
      </c>
      <c r="H117" s="185" t="s">
        <v>445</v>
      </c>
      <c r="I117" s="185" t="s">
        <v>445</v>
      </c>
      <c r="J117" s="185" t="s">
        <v>445</v>
      </c>
      <c r="K117" s="185" t="s">
        <v>445</v>
      </c>
      <c r="L117" s="185">
        <v>57</v>
      </c>
      <c r="M117" s="175">
        <v>14</v>
      </c>
      <c r="N117" s="175" t="s">
        <v>442</v>
      </c>
    </row>
    <row r="118" spans="1:14" ht="20.100000000000001" customHeight="1" x14ac:dyDescent="0.25">
      <c r="A118" s="181">
        <v>40771</v>
      </c>
      <c r="B118" s="182">
        <v>67</v>
      </c>
      <c r="C118" s="196" t="s">
        <v>212</v>
      </c>
      <c r="D118" s="197">
        <v>282936</v>
      </c>
      <c r="E118" s="197">
        <v>1010621</v>
      </c>
      <c r="F118" s="183" t="s">
        <v>96</v>
      </c>
      <c r="G118" s="183" t="s">
        <v>98</v>
      </c>
      <c r="H118" s="185">
        <v>69</v>
      </c>
      <c r="I118" s="185">
        <v>6</v>
      </c>
      <c r="J118" s="185">
        <v>64</v>
      </c>
      <c r="K118" s="185">
        <v>9</v>
      </c>
      <c r="L118" s="185">
        <v>73</v>
      </c>
      <c r="M118" s="175">
        <v>3</v>
      </c>
      <c r="N118" s="175">
        <v>2</v>
      </c>
    </row>
    <row r="119" spans="1:14" ht="20.100000000000001" customHeight="1" x14ac:dyDescent="0.25">
      <c r="A119" s="206">
        <v>40813</v>
      </c>
      <c r="B119" s="182">
        <v>68</v>
      </c>
      <c r="C119" s="187" t="s">
        <v>97</v>
      </c>
      <c r="D119" s="192">
        <v>282937</v>
      </c>
      <c r="E119" s="192">
        <v>1010627</v>
      </c>
      <c r="F119" s="176" t="s">
        <v>96</v>
      </c>
      <c r="G119" s="183" t="s">
        <v>98</v>
      </c>
      <c r="H119" s="185">
        <v>56</v>
      </c>
      <c r="I119" s="185">
        <v>17</v>
      </c>
      <c r="J119" s="185">
        <v>60</v>
      </c>
      <c r="K119" s="185">
        <v>12</v>
      </c>
      <c r="L119" s="185">
        <v>63</v>
      </c>
      <c r="M119" s="175">
        <v>9</v>
      </c>
      <c r="N119" s="175">
        <v>15</v>
      </c>
    </row>
    <row r="120" spans="1:14" ht="20.100000000000001" customHeight="1" x14ac:dyDescent="0.25">
      <c r="A120" s="181">
        <v>42539</v>
      </c>
      <c r="B120" s="182">
        <v>69</v>
      </c>
      <c r="C120" s="196" t="s">
        <v>416</v>
      </c>
      <c r="D120" s="197">
        <v>289485</v>
      </c>
      <c r="E120" s="197">
        <v>1011350</v>
      </c>
      <c r="F120" s="183" t="s">
        <v>96</v>
      </c>
      <c r="G120" s="184" t="s">
        <v>98</v>
      </c>
      <c r="H120" s="195">
        <v>59</v>
      </c>
      <c r="I120" s="195">
        <v>15</v>
      </c>
      <c r="J120" s="195">
        <v>58</v>
      </c>
      <c r="K120" s="195">
        <v>15</v>
      </c>
      <c r="L120" s="195">
        <v>63</v>
      </c>
      <c r="M120" s="182">
        <v>10</v>
      </c>
      <c r="N120" s="182">
        <v>16</v>
      </c>
    </row>
    <row r="121" spans="1:14" ht="20.100000000000001" customHeight="1" x14ac:dyDescent="0.25">
      <c r="A121" s="181">
        <v>42819</v>
      </c>
      <c r="B121" s="195">
        <v>73</v>
      </c>
      <c r="C121" s="187" t="s">
        <v>417</v>
      </c>
      <c r="D121" s="192">
        <v>269662</v>
      </c>
      <c r="E121" s="184">
        <v>1011763</v>
      </c>
      <c r="F121" s="176" t="s">
        <v>96</v>
      </c>
      <c r="G121" s="177" t="s">
        <v>98</v>
      </c>
      <c r="H121" s="185">
        <v>51</v>
      </c>
      <c r="I121" s="185">
        <v>23</v>
      </c>
      <c r="J121" s="185">
        <v>48</v>
      </c>
      <c r="K121" s="185">
        <v>24</v>
      </c>
      <c r="L121" s="185">
        <v>46</v>
      </c>
      <c r="M121" s="175">
        <v>16</v>
      </c>
      <c r="N121" s="175">
        <v>32</v>
      </c>
    </row>
    <row r="122" spans="1:14" ht="20.100000000000001" customHeight="1" x14ac:dyDescent="0.25">
      <c r="A122" s="194">
        <v>43718</v>
      </c>
      <c r="B122" s="195">
        <v>75</v>
      </c>
      <c r="C122" s="196" t="s">
        <v>501</v>
      </c>
      <c r="D122" s="197">
        <v>293101</v>
      </c>
      <c r="E122" s="197"/>
      <c r="F122" s="183"/>
      <c r="G122" s="177" t="s">
        <v>499</v>
      </c>
      <c r="H122" s="185">
        <v>44</v>
      </c>
      <c r="I122" s="185">
        <v>28</v>
      </c>
      <c r="J122" s="185">
        <v>38</v>
      </c>
      <c r="K122" s="185">
        <v>28</v>
      </c>
      <c r="L122" s="185">
        <v>38</v>
      </c>
      <c r="M122" s="175" t="s">
        <v>442</v>
      </c>
      <c r="N122" s="175">
        <v>37</v>
      </c>
    </row>
    <row r="123" spans="1:14" ht="20.100000000000001" customHeight="1" x14ac:dyDescent="0.25">
      <c r="A123" s="193">
        <v>38699</v>
      </c>
      <c r="B123" s="195">
        <v>76</v>
      </c>
      <c r="C123" s="187" t="s">
        <v>422</v>
      </c>
      <c r="D123" s="192">
        <v>264822</v>
      </c>
      <c r="E123" s="177">
        <v>12887</v>
      </c>
      <c r="F123" s="180"/>
      <c r="G123" s="179" t="s">
        <v>98</v>
      </c>
      <c r="H123" s="185">
        <v>64</v>
      </c>
      <c r="I123" s="185">
        <v>12</v>
      </c>
      <c r="J123" s="185">
        <v>67</v>
      </c>
      <c r="K123" s="185">
        <v>4</v>
      </c>
      <c r="L123" s="185">
        <v>70</v>
      </c>
      <c r="M123" s="175">
        <v>4</v>
      </c>
      <c r="N123" s="175">
        <v>5</v>
      </c>
    </row>
    <row r="124" spans="1:14" ht="20.100000000000001" customHeight="1" x14ac:dyDescent="0.25">
      <c r="A124" s="194">
        <v>43781</v>
      </c>
      <c r="B124" s="195">
        <v>77</v>
      </c>
      <c r="C124" s="196" t="s">
        <v>389</v>
      </c>
      <c r="D124" s="197">
        <v>293904</v>
      </c>
      <c r="E124" s="197"/>
      <c r="F124" s="176" t="s">
        <v>390</v>
      </c>
      <c r="G124" s="177" t="s">
        <v>391</v>
      </c>
      <c r="H124" s="185" t="s">
        <v>547</v>
      </c>
      <c r="I124" s="185" t="s">
        <v>555</v>
      </c>
      <c r="J124" s="185" t="s">
        <v>553</v>
      </c>
      <c r="K124" s="185" t="s">
        <v>555</v>
      </c>
      <c r="L124" s="185">
        <v>50</v>
      </c>
      <c r="M124" s="175" t="s">
        <v>442</v>
      </c>
      <c r="N124" s="175">
        <v>30</v>
      </c>
    </row>
    <row r="125" spans="1:14" ht="20.100000000000001" customHeight="1" x14ac:dyDescent="0.25">
      <c r="A125" s="270">
        <v>42485</v>
      </c>
      <c r="B125" s="271">
        <v>81</v>
      </c>
      <c r="C125" s="272" t="s">
        <v>411</v>
      </c>
      <c r="D125" s="273">
        <v>290349</v>
      </c>
      <c r="E125" s="272"/>
      <c r="F125" s="274"/>
      <c r="G125" s="274" t="s">
        <v>172</v>
      </c>
      <c r="H125" s="271"/>
      <c r="I125" s="271"/>
      <c r="J125" s="271"/>
      <c r="K125" s="271"/>
      <c r="L125" s="271"/>
      <c r="M125" s="275"/>
      <c r="N125" s="275"/>
    </row>
    <row r="126" spans="1:14" ht="20.100000000000001" customHeight="1" x14ac:dyDescent="0.25">
      <c r="A126" s="191">
        <v>41824</v>
      </c>
      <c r="B126" s="185">
        <v>89</v>
      </c>
      <c r="C126" s="187" t="s">
        <v>443</v>
      </c>
      <c r="D126" s="192">
        <v>287889</v>
      </c>
      <c r="E126" s="185">
        <v>1011046</v>
      </c>
      <c r="F126" s="176"/>
      <c r="G126" s="177" t="s">
        <v>172</v>
      </c>
      <c r="H126" s="185">
        <v>32</v>
      </c>
      <c r="I126" s="185">
        <v>31</v>
      </c>
      <c r="J126" s="185">
        <v>39</v>
      </c>
      <c r="K126" s="185">
        <v>27</v>
      </c>
      <c r="L126" s="185">
        <v>37</v>
      </c>
      <c r="M126" s="175">
        <v>18</v>
      </c>
      <c r="N126" s="175">
        <v>39</v>
      </c>
    </row>
    <row r="127" spans="1:14" ht="20.100000000000001" customHeight="1" x14ac:dyDescent="0.25">
      <c r="A127" s="279">
        <v>43973</v>
      </c>
      <c r="B127" s="275">
        <v>97</v>
      </c>
      <c r="C127" s="274" t="s">
        <v>528</v>
      </c>
      <c r="D127" s="278"/>
      <c r="E127" s="274"/>
      <c r="F127" s="274"/>
      <c r="G127" s="274" t="s">
        <v>98</v>
      </c>
      <c r="H127" s="271"/>
      <c r="I127" s="271"/>
      <c r="J127" s="271"/>
      <c r="K127" s="271"/>
      <c r="L127" s="271"/>
      <c r="M127" s="275" t="s">
        <v>442</v>
      </c>
      <c r="N127" s="275"/>
    </row>
    <row r="128" spans="1:14" ht="20.100000000000001" customHeight="1" x14ac:dyDescent="0.25">
      <c r="A128" s="194">
        <v>43034</v>
      </c>
      <c r="B128" s="195">
        <v>107</v>
      </c>
      <c r="C128" s="196" t="s">
        <v>352</v>
      </c>
      <c r="D128" s="197">
        <v>291521</v>
      </c>
      <c r="E128" s="197"/>
      <c r="F128" s="177" t="s">
        <v>348</v>
      </c>
      <c r="G128" s="176" t="s">
        <v>349</v>
      </c>
      <c r="H128" s="185">
        <v>70</v>
      </c>
      <c r="I128" s="185">
        <v>4</v>
      </c>
      <c r="J128" s="185">
        <v>68</v>
      </c>
      <c r="K128" s="185">
        <v>3</v>
      </c>
      <c r="L128" s="185">
        <v>67</v>
      </c>
      <c r="M128" s="175">
        <v>7</v>
      </c>
      <c r="N128" s="175">
        <v>11</v>
      </c>
    </row>
    <row r="129" spans="1:14" ht="20.100000000000001" customHeight="1" x14ac:dyDescent="0.25">
      <c r="A129" s="181">
        <v>43381</v>
      </c>
      <c r="B129" s="175">
        <v>108</v>
      </c>
      <c r="C129" s="176" t="s">
        <v>372</v>
      </c>
      <c r="D129" s="177">
        <v>292298</v>
      </c>
      <c r="E129" s="184"/>
      <c r="F129" s="187"/>
      <c r="G129" s="192" t="s">
        <v>172</v>
      </c>
      <c r="H129" s="185">
        <v>65</v>
      </c>
      <c r="I129" s="185">
        <v>11</v>
      </c>
      <c r="J129" s="185">
        <v>62</v>
      </c>
      <c r="K129" s="185">
        <v>10</v>
      </c>
      <c r="L129" s="185">
        <v>47</v>
      </c>
      <c r="M129" s="175">
        <v>15</v>
      </c>
      <c r="N129" s="175">
        <v>31</v>
      </c>
    </row>
    <row r="130" spans="1:14" ht="20.100000000000001" customHeight="1" x14ac:dyDescent="0.25">
      <c r="A130" s="194">
        <v>43040</v>
      </c>
      <c r="B130" s="195">
        <v>118</v>
      </c>
      <c r="C130" s="196" t="s">
        <v>412</v>
      </c>
      <c r="D130" s="197">
        <v>293473</v>
      </c>
      <c r="E130" s="197">
        <v>1011768</v>
      </c>
      <c r="F130" s="183" t="s">
        <v>413</v>
      </c>
      <c r="G130" s="184" t="s">
        <v>414</v>
      </c>
      <c r="H130" s="185">
        <v>69</v>
      </c>
      <c r="I130" s="185">
        <v>5</v>
      </c>
      <c r="J130" s="185">
        <v>66</v>
      </c>
      <c r="K130" s="185">
        <v>7</v>
      </c>
      <c r="L130" s="185">
        <v>59</v>
      </c>
      <c r="M130" s="175">
        <v>13</v>
      </c>
      <c r="N130" s="175">
        <v>23</v>
      </c>
    </row>
    <row r="131" spans="1:14" ht="20.100000000000001" customHeight="1" x14ac:dyDescent="0.25">
      <c r="A131" s="276">
        <v>43613</v>
      </c>
      <c r="B131" s="271">
        <v>119</v>
      </c>
      <c r="C131" s="272" t="s">
        <v>540</v>
      </c>
      <c r="D131" s="273">
        <v>293878</v>
      </c>
      <c r="E131" s="273"/>
      <c r="F131" s="274"/>
      <c r="G131" s="278" t="s">
        <v>527</v>
      </c>
      <c r="H131" s="271"/>
      <c r="I131" s="271"/>
      <c r="J131" s="271"/>
      <c r="K131" s="271"/>
      <c r="L131" s="271"/>
      <c r="M131" s="275"/>
      <c r="N131" s="275"/>
    </row>
    <row r="132" spans="1:14" ht="20.100000000000001" customHeight="1" x14ac:dyDescent="0.25">
      <c r="A132" s="181">
        <v>38607</v>
      </c>
      <c r="B132" s="182">
        <v>120</v>
      </c>
      <c r="C132" s="183" t="s">
        <v>463</v>
      </c>
      <c r="D132" s="184">
        <v>289130</v>
      </c>
      <c r="E132" s="184"/>
      <c r="F132" s="183"/>
      <c r="G132" s="177" t="s">
        <v>464</v>
      </c>
      <c r="H132" s="185">
        <v>67</v>
      </c>
      <c r="I132" s="185">
        <v>9</v>
      </c>
      <c r="J132" s="185">
        <v>67</v>
      </c>
      <c r="K132" s="185">
        <v>5</v>
      </c>
      <c r="L132" s="185">
        <v>62</v>
      </c>
      <c r="M132" s="175" t="s">
        <v>442</v>
      </c>
      <c r="N132" s="175">
        <v>20</v>
      </c>
    </row>
    <row r="133" spans="1:14" ht="20.100000000000001" customHeight="1" x14ac:dyDescent="0.25">
      <c r="A133" s="194">
        <v>41907</v>
      </c>
      <c r="B133" s="195">
        <v>126</v>
      </c>
      <c r="C133" s="196" t="s">
        <v>539</v>
      </c>
      <c r="D133" s="197">
        <v>287956</v>
      </c>
      <c r="E133" s="197"/>
      <c r="F133" s="183"/>
      <c r="G133" s="184" t="s">
        <v>527</v>
      </c>
      <c r="H133" s="185">
        <v>53</v>
      </c>
      <c r="I133" s="185">
        <v>20</v>
      </c>
      <c r="J133" s="185">
        <v>47</v>
      </c>
      <c r="K133" s="185">
        <v>25</v>
      </c>
      <c r="L133" s="185">
        <v>63</v>
      </c>
      <c r="M133" s="175">
        <v>11</v>
      </c>
      <c r="N133" s="175">
        <v>18</v>
      </c>
    </row>
    <row r="134" spans="1:14" ht="20.100000000000001" customHeight="1" x14ac:dyDescent="0.25">
      <c r="A134" s="194">
        <v>42481</v>
      </c>
      <c r="B134" s="185">
        <v>127</v>
      </c>
      <c r="C134" s="187" t="s">
        <v>249</v>
      </c>
      <c r="D134" s="192">
        <v>290358</v>
      </c>
      <c r="E134" s="197"/>
      <c r="F134" s="187"/>
      <c r="G134" s="192" t="s">
        <v>172</v>
      </c>
      <c r="H134" s="185">
        <v>68</v>
      </c>
      <c r="I134" s="185">
        <v>8</v>
      </c>
      <c r="J134" s="185">
        <v>65</v>
      </c>
      <c r="K134" s="185">
        <v>8</v>
      </c>
      <c r="L134" s="185">
        <v>74</v>
      </c>
      <c r="M134" s="175">
        <v>2</v>
      </c>
      <c r="N134" s="175">
        <v>1</v>
      </c>
    </row>
    <row r="135" spans="1:14" ht="20.100000000000001" customHeight="1" x14ac:dyDescent="0.25">
      <c r="A135" s="276">
        <v>38141</v>
      </c>
      <c r="B135" s="271">
        <v>129</v>
      </c>
      <c r="C135" s="272" t="s">
        <v>541</v>
      </c>
      <c r="D135" s="273">
        <v>257723</v>
      </c>
      <c r="E135" s="273"/>
      <c r="F135" s="274"/>
      <c r="G135" s="278" t="s">
        <v>527</v>
      </c>
      <c r="H135" s="271"/>
      <c r="I135" s="271"/>
      <c r="J135" s="271"/>
      <c r="K135" s="271"/>
      <c r="L135" s="271"/>
      <c r="M135" s="275" t="s">
        <v>442</v>
      </c>
      <c r="N135" s="275"/>
    </row>
    <row r="136" spans="1:14" ht="20.100000000000001" customHeight="1" x14ac:dyDescent="0.25">
      <c r="A136" s="194">
        <v>40668</v>
      </c>
      <c r="B136" s="195">
        <v>155</v>
      </c>
      <c r="C136" s="196" t="s">
        <v>338</v>
      </c>
      <c r="D136" s="197">
        <v>2833133</v>
      </c>
      <c r="E136" s="197"/>
      <c r="F136" s="183" t="s">
        <v>207</v>
      </c>
      <c r="G136" s="184" t="s">
        <v>339</v>
      </c>
      <c r="H136" s="195">
        <v>50</v>
      </c>
      <c r="I136" s="195">
        <v>25</v>
      </c>
      <c r="J136" s="195">
        <v>49</v>
      </c>
      <c r="K136" s="195">
        <v>23</v>
      </c>
      <c r="L136" s="195">
        <v>58</v>
      </c>
      <c r="M136" s="182" t="s">
        <v>442</v>
      </c>
      <c r="N136" s="182">
        <v>26</v>
      </c>
    </row>
    <row r="137" spans="1:14" ht="20.100000000000001" customHeight="1" x14ac:dyDescent="0.25">
      <c r="A137" s="194">
        <v>43095</v>
      </c>
      <c r="B137" s="195">
        <v>156</v>
      </c>
      <c r="C137" s="196" t="s">
        <v>466</v>
      </c>
      <c r="D137" s="197">
        <v>292290</v>
      </c>
      <c r="E137" s="197"/>
      <c r="F137" s="183"/>
      <c r="G137" s="177" t="s">
        <v>464</v>
      </c>
      <c r="H137" s="185">
        <v>42</v>
      </c>
      <c r="I137" s="185">
        <v>29</v>
      </c>
      <c r="J137" s="185">
        <v>32</v>
      </c>
      <c r="K137" s="185">
        <v>31</v>
      </c>
      <c r="L137" s="185">
        <v>62</v>
      </c>
      <c r="M137" s="175" t="s">
        <v>442</v>
      </c>
      <c r="N137" s="175">
        <v>19</v>
      </c>
    </row>
    <row r="138" spans="1:14" ht="20.100000000000001" customHeight="1" x14ac:dyDescent="0.25">
      <c r="A138" s="194">
        <v>43101</v>
      </c>
      <c r="B138" s="195">
        <v>173</v>
      </c>
      <c r="C138" s="196" t="s">
        <v>476</v>
      </c>
      <c r="D138" s="197"/>
      <c r="E138" s="197"/>
      <c r="F138" s="183"/>
      <c r="G138" s="177" t="s">
        <v>470</v>
      </c>
      <c r="H138" s="185">
        <v>68</v>
      </c>
      <c r="I138" s="185">
        <v>7</v>
      </c>
      <c r="J138" s="185">
        <v>62</v>
      </c>
      <c r="K138" s="185">
        <v>11</v>
      </c>
      <c r="L138" s="185">
        <v>69</v>
      </c>
      <c r="M138" s="175">
        <v>5</v>
      </c>
      <c r="N138" s="175">
        <v>6</v>
      </c>
    </row>
    <row r="139" spans="1:14" ht="20.100000000000001" customHeight="1" x14ac:dyDescent="0.25">
      <c r="A139" s="194">
        <v>42273</v>
      </c>
      <c r="B139" s="195">
        <v>175</v>
      </c>
      <c r="C139" s="196" t="s">
        <v>478</v>
      </c>
      <c r="D139" s="197">
        <v>289014</v>
      </c>
      <c r="E139" s="197"/>
      <c r="F139" s="183"/>
      <c r="G139" s="177" t="s">
        <v>470</v>
      </c>
      <c r="H139" s="185">
        <v>73</v>
      </c>
      <c r="I139" s="185">
        <v>3</v>
      </c>
      <c r="J139" s="185">
        <v>76</v>
      </c>
      <c r="K139" s="185">
        <v>1</v>
      </c>
      <c r="L139" s="185">
        <v>77</v>
      </c>
      <c r="M139" s="175">
        <v>1</v>
      </c>
      <c r="N139" s="175" t="s">
        <v>442</v>
      </c>
    </row>
    <row r="140" spans="1:14" ht="20.100000000000001" customHeight="1" x14ac:dyDescent="0.25">
      <c r="A140" s="194">
        <v>42740</v>
      </c>
      <c r="B140" s="195">
        <v>191</v>
      </c>
      <c r="C140" s="196" t="s">
        <v>483</v>
      </c>
      <c r="D140" s="197">
        <v>290577</v>
      </c>
      <c r="E140" s="197">
        <v>1011553</v>
      </c>
      <c r="F140" s="183"/>
      <c r="G140" s="262" t="s">
        <v>484</v>
      </c>
      <c r="H140" s="185" t="s">
        <v>551</v>
      </c>
      <c r="I140" s="185" t="s">
        <v>548</v>
      </c>
      <c r="J140" s="185" t="s">
        <v>554</v>
      </c>
      <c r="K140" s="185" t="s">
        <v>548</v>
      </c>
      <c r="L140" s="185">
        <v>57</v>
      </c>
      <c r="M140" s="175" t="s">
        <v>442</v>
      </c>
      <c r="N140" s="175">
        <v>27</v>
      </c>
    </row>
    <row r="141" spans="1:14" ht="20.100000000000001" customHeight="1" x14ac:dyDescent="0.25">
      <c r="A141" s="194">
        <v>43276</v>
      </c>
      <c r="B141" s="195">
        <v>192</v>
      </c>
      <c r="C141" s="196" t="s">
        <v>485</v>
      </c>
      <c r="D141" s="197">
        <v>292277</v>
      </c>
      <c r="E141" s="197">
        <v>1011740</v>
      </c>
      <c r="F141" s="183"/>
      <c r="G141" s="262" t="s">
        <v>484</v>
      </c>
      <c r="H141" s="185">
        <v>53</v>
      </c>
      <c r="I141" s="185">
        <v>21</v>
      </c>
      <c r="J141" s="185">
        <v>53</v>
      </c>
      <c r="K141" s="185">
        <v>19</v>
      </c>
      <c r="L141" s="185">
        <v>58</v>
      </c>
      <c r="M141" s="175" t="s">
        <v>442</v>
      </c>
      <c r="N141" s="175">
        <v>25</v>
      </c>
    </row>
    <row r="142" spans="1:14" ht="20.100000000000001" customHeight="1" x14ac:dyDescent="0.25">
      <c r="A142" s="194">
        <v>43318</v>
      </c>
      <c r="B142" s="195">
        <v>193</v>
      </c>
      <c r="C142" s="196" t="s">
        <v>486</v>
      </c>
      <c r="D142" s="197">
        <v>292278</v>
      </c>
      <c r="E142" s="197">
        <v>1011741</v>
      </c>
      <c r="F142" s="183"/>
      <c r="G142" s="262" t="s">
        <v>484</v>
      </c>
      <c r="H142" s="185">
        <v>62</v>
      </c>
      <c r="I142" s="185">
        <v>14</v>
      </c>
      <c r="J142" s="185">
        <v>57</v>
      </c>
      <c r="K142" s="185">
        <v>16</v>
      </c>
      <c r="L142" s="185">
        <v>63</v>
      </c>
      <c r="M142" s="175" t="s">
        <v>442</v>
      </c>
      <c r="N142" s="175">
        <v>17</v>
      </c>
    </row>
    <row r="143" spans="1:14" ht="20.100000000000001" customHeight="1" x14ac:dyDescent="0.25">
      <c r="A143" s="194">
        <v>43594</v>
      </c>
      <c r="B143" s="195">
        <v>196</v>
      </c>
      <c r="C143" s="196" t="s">
        <v>508</v>
      </c>
      <c r="D143" s="197">
        <v>293565</v>
      </c>
      <c r="E143" s="197"/>
      <c r="F143" s="183"/>
      <c r="G143" s="177" t="s">
        <v>506</v>
      </c>
      <c r="H143" s="185">
        <v>55</v>
      </c>
      <c r="I143" s="185">
        <v>18</v>
      </c>
      <c r="J143" s="185">
        <v>37</v>
      </c>
      <c r="K143" s="185">
        <v>30</v>
      </c>
      <c r="L143" s="185">
        <v>38</v>
      </c>
      <c r="M143" s="175" t="s">
        <v>442</v>
      </c>
      <c r="N143" s="175">
        <v>36</v>
      </c>
    </row>
    <row r="144" spans="1:14" ht="20.100000000000001" customHeight="1" x14ac:dyDescent="0.25">
      <c r="A144" s="194">
        <v>42336</v>
      </c>
      <c r="B144" s="195">
        <v>199</v>
      </c>
      <c r="C144" s="196" t="s">
        <v>516</v>
      </c>
      <c r="D144" s="197">
        <v>289161</v>
      </c>
      <c r="E144" s="197"/>
      <c r="F144" s="183"/>
      <c r="G144" s="177" t="s">
        <v>515</v>
      </c>
      <c r="H144" s="185">
        <v>75</v>
      </c>
      <c r="I144" s="185">
        <v>1</v>
      </c>
      <c r="J144" s="185">
        <v>66</v>
      </c>
      <c r="K144" s="185">
        <v>6</v>
      </c>
      <c r="L144" s="185">
        <v>68</v>
      </c>
      <c r="M144" s="175">
        <v>6</v>
      </c>
      <c r="N144" s="175">
        <v>9</v>
      </c>
    </row>
    <row r="145" spans="1:14" ht="20.100000000000001" customHeight="1" x14ac:dyDescent="0.25">
      <c r="A145" s="194">
        <v>39498</v>
      </c>
      <c r="B145" s="195">
        <v>222</v>
      </c>
      <c r="C145" s="196" t="s">
        <v>402</v>
      </c>
      <c r="D145" s="197">
        <v>274662</v>
      </c>
      <c r="E145" s="197"/>
      <c r="F145" s="183" t="s">
        <v>207</v>
      </c>
      <c r="G145" s="177" t="s">
        <v>269</v>
      </c>
      <c r="H145" s="195">
        <v>63</v>
      </c>
      <c r="I145" s="195">
        <v>13</v>
      </c>
      <c r="J145" s="195">
        <v>58</v>
      </c>
      <c r="K145" s="195">
        <v>14</v>
      </c>
      <c r="L145" s="195">
        <v>67</v>
      </c>
      <c r="M145" s="182" t="s">
        <v>442</v>
      </c>
      <c r="N145" s="182">
        <v>12</v>
      </c>
    </row>
    <row r="146" spans="1:14" ht="20.100000000000001" customHeight="1" x14ac:dyDescent="0.25">
      <c r="A146" s="194">
        <v>42215</v>
      </c>
      <c r="B146" s="195">
        <v>223</v>
      </c>
      <c r="C146" s="196" t="s">
        <v>457</v>
      </c>
      <c r="D146" s="197">
        <v>288963</v>
      </c>
      <c r="E146" s="197"/>
      <c r="F146" s="183"/>
      <c r="G146" s="177" t="s">
        <v>401</v>
      </c>
      <c r="H146" s="185">
        <v>59</v>
      </c>
      <c r="I146" s="185">
        <v>16</v>
      </c>
      <c r="J146" s="185">
        <v>59</v>
      </c>
      <c r="K146" s="185">
        <v>13</v>
      </c>
      <c r="L146" s="185">
        <v>59</v>
      </c>
      <c r="M146" s="175" t="s">
        <v>442</v>
      </c>
      <c r="N146" s="175">
        <v>24</v>
      </c>
    </row>
    <row r="147" spans="1:14" ht="20.100000000000001" customHeight="1" x14ac:dyDescent="0.25">
      <c r="A147" s="194">
        <v>41785</v>
      </c>
      <c r="B147" s="195">
        <v>250</v>
      </c>
      <c r="C147" s="196" t="s">
        <v>456</v>
      </c>
      <c r="D147" s="197">
        <v>287468</v>
      </c>
      <c r="E147" s="184"/>
      <c r="F147" s="183"/>
      <c r="G147" s="177" t="s">
        <v>339</v>
      </c>
      <c r="H147" s="195">
        <v>49</v>
      </c>
      <c r="I147" s="195">
        <v>26</v>
      </c>
      <c r="J147" s="195">
        <v>43</v>
      </c>
      <c r="K147" s="195">
        <v>26</v>
      </c>
      <c r="L147" s="195">
        <v>56</v>
      </c>
      <c r="M147" s="182" t="s">
        <v>442</v>
      </c>
      <c r="N147" s="182">
        <v>28</v>
      </c>
    </row>
    <row r="148" spans="1:14" ht="20.100000000000001" customHeight="1" x14ac:dyDescent="0.25">
      <c r="A148" s="174"/>
      <c r="B148" s="182"/>
      <c r="C148" s="176"/>
      <c r="D148" s="177"/>
      <c r="E148" s="176"/>
      <c r="F148" s="176"/>
      <c r="G148" s="176"/>
      <c r="H148" s="175"/>
      <c r="I148" s="175"/>
      <c r="J148" s="175"/>
      <c r="K148" s="175"/>
      <c r="L148" s="175"/>
      <c r="M148" s="175"/>
      <c r="N148" s="175"/>
    </row>
    <row r="149" spans="1:14" ht="20.100000000000001" customHeight="1" x14ac:dyDescent="0.25">
      <c r="A149" s="194"/>
      <c r="B149" s="195">
        <v>224</v>
      </c>
      <c r="C149" s="196" t="s">
        <v>545</v>
      </c>
      <c r="D149" s="197"/>
      <c r="E149" s="197"/>
      <c r="F149" s="183"/>
      <c r="G149" s="184" t="s">
        <v>267</v>
      </c>
      <c r="H149" s="175" t="s">
        <v>445</v>
      </c>
      <c r="I149" s="175" t="s">
        <v>445</v>
      </c>
      <c r="J149" s="175" t="s">
        <v>445</v>
      </c>
      <c r="K149" s="175" t="s">
        <v>445</v>
      </c>
      <c r="L149" s="175">
        <v>44</v>
      </c>
      <c r="M149" s="175" t="s">
        <v>442</v>
      </c>
      <c r="N149" s="175">
        <v>34</v>
      </c>
    </row>
    <row r="150" spans="1:14" ht="20.100000000000001" customHeight="1" x14ac:dyDescent="0.25">
      <c r="A150" s="193">
        <v>43553</v>
      </c>
      <c r="B150" s="175">
        <v>39</v>
      </c>
      <c r="C150" s="176" t="s">
        <v>272</v>
      </c>
      <c r="D150" s="201">
        <v>35070436</v>
      </c>
      <c r="E150" s="189"/>
      <c r="F150" s="176" t="s">
        <v>93</v>
      </c>
      <c r="G150" s="177" t="s">
        <v>92</v>
      </c>
      <c r="H150" s="185" t="s">
        <v>445</v>
      </c>
      <c r="I150" s="185" t="s">
        <v>445</v>
      </c>
      <c r="J150" s="185" t="s">
        <v>445</v>
      </c>
      <c r="K150" s="185" t="s">
        <v>445</v>
      </c>
      <c r="L150" s="185">
        <v>70</v>
      </c>
      <c r="M150" s="185" t="s">
        <v>442</v>
      </c>
      <c r="N150" s="185">
        <v>4</v>
      </c>
    </row>
    <row r="151" spans="1:14" ht="20.100000000000001" customHeight="1" x14ac:dyDescent="0.25">
      <c r="A151" s="191">
        <v>42557</v>
      </c>
      <c r="B151" s="185">
        <v>41</v>
      </c>
      <c r="C151" s="187" t="s">
        <v>254</v>
      </c>
      <c r="D151" s="222">
        <v>20025977</v>
      </c>
      <c r="E151" s="239"/>
      <c r="F151" s="176" t="s">
        <v>93</v>
      </c>
      <c r="G151" s="177" t="s">
        <v>92</v>
      </c>
      <c r="H151" s="185" t="s">
        <v>445</v>
      </c>
      <c r="I151" s="185" t="s">
        <v>445</v>
      </c>
      <c r="J151" s="185" t="s">
        <v>445</v>
      </c>
      <c r="K151" s="185" t="s">
        <v>445</v>
      </c>
      <c r="L151" s="185">
        <v>69</v>
      </c>
      <c r="M151" s="175" t="s">
        <v>442</v>
      </c>
      <c r="N151" s="175">
        <v>7</v>
      </c>
    </row>
    <row r="152" spans="1:14" ht="20.100000000000001" customHeight="1" x14ac:dyDescent="0.25">
      <c r="A152" s="194">
        <v>41209</v>
      </c>
      <c r="B152" s="195">
        <v>154</v>
      </c>
      <c r="C152" s="196" t="s">
        <v>465</v>
      </c>
      <c r="D152" s="197">
        <v>293154</v>
      </c>
      <c r="E152" s="197"/>
      <c r="F152" s="183"/>
      <c r="G152" s="177" t="s">
        <v>464</v>
      </c>
      <c r="H152" s="185" t="s">
        <v>445</v>
      </c>
      <c r="I152" s="185" t="s">
        <v>445</v>
      </c>
      <c r="J152" s="185" t="s">
        <v>445</v>
      </c>
      <c r="K152" s="185" t="s">
        <v>445</v>
      </c>
      <c r="L152" s="185">
        <v>41</v>
      </c>
      <c r="M152" s="175" t="s">
        <v>442</v>
      </c>
      <c r="N152" s="175">
        <v>10</v>
      </c>
    </row>
    <row r="153" spans="1:14" ht="20.100000000000001" customHeight="1" x14ac:dyDescent="0.25">
      <c r="A153" s="203">
        <v>38565</v>
      </c>
      <c r="B153" s="185">
        <v>159</v>
      </c>
      <c r="C153" s="187" t="s">
        <v>406</v>
      </c>
      <c r="D153" s="222">
        <v>30467507</v>
      </c>
      <c r="E153" s="239"/>
      <c r="F153" s="180" t="s">
        <v>407</v>
      </c>
      <c r="G153" s="179" t="s">
        <v>373</v>
      </c>
      <c r="H153" s="185" t="s">
        <v>445</v>
      </c>
      <c r="I153" s="185" t="s">
        <v>445</v>
      </c>
      <c r="J153" s="185" t="s">
        <v>445</v>
      </c>
      <c r="K153" s="185" t="s">
        <v>445</v>
      </c>
      <c r="L153" s="185">
        <v>56</v>
      </c>
      <c r="M153" s="175" t="s">
        <v>442</v>
      </c>
      <c r="N153" s="175">
        <v>13</v>
      </c>
    </row>
    <row r="154" spans="1:14" ht="20.100000000000001" customHeight="1" x14ac:dyDescent="0.25">
      <c r="A154" s="181">
        <v>41009</v>
      </c>
      <c r="B154" s="182">
        <v>161</v>
      </c>
      <c r="C154" s="183" t="s">
        <v>462</v>
      </c>
      <c r="D154" s="184">
        <v>293153</v>
      </c>
      <c r="E154" s="184"/>
      <c r="F154" s="183"/>
      <c r="G154" s="177" t="s">
        <v>366</v>
      </c>
      <c r="H154" s="185" t="s">
        <v>445</v>
      </c>
      <c r="I154" s="185" t="s">
        <v>445</v>
      </c>
      <c r="J154" s="185" t="s">
        <v>445</v>
      </c>
      <c r="K154" s="185" t="s">
        <v>445</v>
      </c>
      <c r="L154" s="185">
        <v>45</v>
      </c>
      <c r="M154" s="175" t="s">
        <v>442</v>
      </c>
      <c r="N154" s="175">
        <v>29</v>
      </c>
    </row>
    <row r="155" spans="1:14" ht="20.100000000000001" customHeight="1" x14ac:dyDescent="0.25">
      <c r="A155" s="193">
        <v>43199</v>
      </c>
      <c r="B155" s="175">
        <v>174</v>
      </c>
      <c r="C155" s="176" t="s">
        <v>477</v>
      </c>
      <c r="D155" s="201">
        <v>35456100</v>
      </c>
      <c r="E155" s="177"/>
      <c r="F155" s="180"/>
      <c r="G155" s="179" t="s">
        <v>470</v>
      </c>
      <c r="H155" s="185" t="s">
        <v>445</v>
      </c>
      <c r="I155" s="185" t="s">
        <v>445</v>
      </c>
      <c r="J155" s="185" t="s">
        <v>445</v>
      </c>
      <c r="K155" s="185" t="s">
        <v>445</v>
      </c>
      <c r="L155" s="185">
        <v>67</v>
      </c>
      <c r="M155" s="175" t="s">
        <v>442</v>
      </c>
      <c r="N155" s="175">
        <v>33</v>
      </c>
    </row>
    <row r="156" spans="1:14" ht="20.100000000000001" customHeight="1" x14ac:dyDescent="0.25">
      <c r="A156" s="193">
        <v>43076</v>
      </c>
      <c r="B156" s="175">
        <v>200</v>
      </c>
      <c r="C156" s="176" t="s">
        <v>517</v>
      </c>
      <c r="D156" s="201">
        <v>32547405</v>
      </c>
      <c r="E156" s="189"/>
      <c r="F156" s="187"/>
      <c r="G156" s="192" t="s">
        <v>515</v>
      </c>
      <c r="H156" s="185" t="s">
        <v>445</v>
      </c>
      <c r="I156" s="185" t="s">
        <v>445</v>
      </c>
      <c r="J156" s="185" t="s">
        <v>445</v>
      </c>
      <c r="K156" s="185" t="s">
        <v>445</v>
      </c>
      <c r="L156" s="185">
        <v>64</v>
      </c>
      <c r="M156" s="175" t="s">
        <v>442</v>
      </c>
      <c r="N156" s="175">
        <v>35</v>
      </c>
    </row>
    <row r="157" spans="1:14" ht="20.100000000000001" customHeight="1" x14ac:dyDescent="0.25">
      <c r="A157" s="240"/>
      <c r="B157" s="212"/>
      <c r="C157" s="213"/>
      <c r="D157" s="225"/>
      <c r="E157" s="241"/>
      <c r="F157" s="213"/>
      <c r="G157" s="213"/>
      <c r="H157" s="209"/>
      <c r="I157" s="209"/>
      <c r="J157" s="209"/>
      <c r="K157" s="209"/>
      <c r="L157" s="209"/>
      <c r="M157" s="209"/>
    </row>
    <row r="158" spans="1:14" ht="20.100000000000001" customHeight="1" x14ac:dyDescent="0.25">
      <c r="A158" s="240"/>
      <c r="B158" s="212"/>
      <c r="C158" s="213"/>
      <c r="D158" s="225"/>
      <c r="E158" s="241"/>
      <c r="F158" s="213"/>
      <c r="G158" s="213"/>
      <c r="H158" s="209"/>
      <c r="I158" s="209"/>
      <c r="J158" s="209"/>
      <c r="K158" s="209"/>
      <c r="L158" s="209"/>
      <c r="M158" s="209"/>
    </row>
    <row r="159" spans="1:14" ht="20.100000000000001" customHeight="1" x14ac:dyDescent="0.25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</row>
    <row r="160" spans="1:14" ht="16.5" thickBot="1" x14ac:dyDescent="0.3">
      <c r="A160" s="15" t="s">
        <v>123</v>
      </c>
      <c r="B160" s="15"/>
      <c r="C160" s="21" t="s">
        <v>231</v>
      </c>
      <c r="D160" s="17"/>
      <c r="E160" s="17"/>
      <c r="F160" s="70" t="s">
        <v>341</v>
      </c>
      <c r="G160" s="18" t="s">
        <v>341</v>
      </c>
      <c r="H160" s="16"/>
      <c r="I160" s="16"/>
      <c r="J160" s="41"/>
      <c r="K160" s="41"/>
      <c r="L160" s="41"/>
    </row>
    <row r="161" spans="1:14" ht="30.75" thickBot="1" x14ac:dyDescent="0.3">
      <c r="A161" s="19" t="s">
        <v>21</v>
      </c>
      <c r="B161" s="19" t="s">
        <v>22</v>
      </c>
      <c r="C161" s="19" t="s">
        <v>23</v>
      </c>
      <c r="D161" s="19" t="s">
        <v>1</v>
      </c>
      <c r="E161" s="19" t="s">
        <v>2</v>
      </c>
      <c r="F161" s="19" t="s">
        <v>20</v>
      </c>
      <c r="G161" s="20" t="s">
        <v>3</v>
      </c>
      <c r="H161" s="42" t="s">
        <v>430</v>
      </c>
      <c r="I161" s="42" t="s">
        <v>431</v>
      </c>
      <c r="J161" s="42" t="s">
        <v>432</v>
      </c>
      <c r="K161" s="42" t="s">
        <v>433</v>
      </c>
      <c r="L161" s="42" t="s">
        <v>434</v>
      </c>
      <c r="M161" s="246" t="s">
        <v>2</v>
      </c>
      <c r="N161" s="246" t="s">
        <v>1</v>
      </c>
    </row>
    <row r="162" spans="1:14" ht="20.100000000000001" customHeight="1" x14ac:dyDescent="0.25">
      <c r="A162" s="193">
        <v>43553</v>
      </c>
      <c r="B162" s="175">
        <v>39</v>
      </c>
      <c r="C162" s="176" t="s">
        <v>272</v>
      </c>
      <c r="D162" s="201">
        <v>35070436</v>
      </c>
      <c r="E162" s="189"/>
      <c r="F162" s="176" t="s">
        <v>93</v>
      </c>
      <c r="G162" s="177" t="s">
        <v>92</v>
      </c>
      <c r="H162" s="185">
        <v>62</v>
      </c>
      <c r="I162" s="185">
        <v>3</v>
      </c>
      <c r="J162" s="185">
        <v>65</v>
      </c>
      <c r="K162" s="185">
        <v>3</v>
      </c>
      <c r="L162" s="185">
        <v>70</v>
      </c>
      <c r="M162" s="175">
        <v>1</v>
      </c>
      <c r="N162" s="175" t="s">
        <v>442</v>
      </c>
    </row>
    <row r="163" spans="1:14" ht="20.100000000000001" customHeight="1" x14ac:dyDescent="0.25">
      <c r="A163" s="191">
        <v>42557</v>
      </c>
      <c r="B163" s="185">
        <v>41</v>
      </c>
      <c r="C163" s="187" t="s">
        <v>254</v>
      </c>
      <c r="D163" s="222">
        <v>20025977</v>
      </c>
      <c r="E163" s="239"/>
      <c r="F163" s="176" t="s">
        <v>93</v>
      </c>
      <c r="G163" s="177" t="s">
        <v>92</v>
      </c>
      <c r="H163" s="185">
        <v>68</v>
      </c>
      <c r="I163" s="185">
        <v>1</v>
      </c>
      <c r="J163" s="185">
        <v>68</v>
      </c>
      <c r="K163" s="185">
        <v>1</v>
      </c>
      <c r="L163" s="185">
        <v>69</v>
      </c>
      <c r="M163" s="175">
        <v>2</v>
      </c>
      <c r="N163" s="175" t="s">
        <v>442</v>
      </c>
    </row>
    <row r="164" spans="1:14" ht="20.100000000000001" customHeight="1" x14ac:dyDescent="0.25">
      <c r="A164" s="194">
        <v>41209</v>
      </c>
      <c r="B164" s="195">
        <v>154</v>
      </c>
      <c r="C164" s="196" t="s">
        <v>465</v>
      </c>
      <c r="D164" s="197">
        <v>293154</v>
      </c>
      <c r="E164" s="197"/>
      <c r="F164" s="183"/>
      <c r="G164" s="177" t="s">
        <v>464</v>
      </c>
      <c r="H164" s="185">
        <v>20</v>
      </c>
      <c r="I164" s="185">
        <v>8</v>
      </c>
      <c r="J164" s="185">
        <v>14</v>
      </c>
      <c r="K164" s="185">
        <v>8</v>
      </c>
      <c r="L164" s="185" t="s">
        <v>445</v>
      </c>
      <c r="M164" s="175" t="s">
        <v>442</v>
      </c>
      <c r="N164" s="175" t="s">
        <v>442</v>
      </c>
    </row>
    <row r="165" spans="1:14" ht="20.100000000000001" customHeight="1" x14ac:dyDescent="0.25">
      <c r="A165" s="203">
        <v>38565</v>
      </c>
      <c r="B165" s="185">
        <v>159</v>
      </c>
      <c r="C165" s="187" t="s">
        <v>406</v>
      </c>
      <c r="D165" s="222">
        <v>30467507</v>
      </c>
      <c r="E165" s="239"/>
      <c r="F165" s="180" t="s">
        <v>407</v>
      </c>
      <c r="G165" s="179" t="s">
        <v>373</v>
      </c>
      <c r="H165" s="185">
        <v>54</v>
      </c>
      <c r="I165" s="185">
        <v>4</v>
      </c>
      <c r="J165" s="185">
        <v>47</v>
      </c>
      <c r="K165" s="185">
        <v>5</v>
      </c>
      <c r="L165" s="185" t="s">
        <v>445</v>
      </c>
      <c r="M165" s="175" t="s">
        <v>442</v>
      </c>
      <c r="N165" s="175" t="s">
        <v>442</v>
      </c>
    </row>
    <row r="166" spans="1:14" ht="20.100000000000001" customHeight="1" x14ac:dyDescent="0.25">
      <c r="A166" s="181">
        <v>41009</v>
      </c>
      <c r="B166" s="182">
        <v>161</v>
      </c>
      <c r="C166" s="183" t="s">
        <v>462</v>
      </c>
      <c r="D166" s="184">
        <v>293153</v>
      </c>
      <c r="E166" s="184"/>
      <c r="F166" s="183"/>
      <c r="G166" s="177" t="s">
        <v>366</v>
      </c>
      <c r="H166" s="185">
        <v>35</v>
      </c>
      <c r="I166" s="185">
        <v>7</v>
      </c>
      <c r="J166" s="185">
        <v>35</v>
      </c>
      <c r="K166" s="185">
        <v>7</v>
      </c>
      <c r="L166" s="185" t="s">
        <v>445</v>
      </c>
      <c r="M166" s="175" t="s">
        <v>442</v>
      </c>
      <c r="N166" s="175" t="s">
        <v>442</v>
      </c>
    </row>
    <row r="167" spans="1:14" ht="20.100000000000001" customHeight="1" x14ac:dyDescent="0.25">
      <c r="A167" s="181"/>
      <c r="B167" s="195">
        <v>224</v>
      </c>
      <c r="C167" s="196" t="s">
        <v>545</v>
      </c>
      <c r="D167" s="197"/>
      <c r="E167" s="197"/>
      <c r="F167" s="183"/>
      <c r="G167" s="184" t="s">
        <v>267</v>
      </c>
      <c r="H167" s="185">
        <v>49</v>
      </c>
      <c r="I167" s="185">
        <v>6</v>
      </c>
      <c r="J167" s="185">
        <v>42</v>
      </c>
      <c r="K167" s="185">
        <v>6</v>
      </c>
      <c r="L167" s="185" t="s">
        <v>445</v>
      </c>
      <c r="M167" s="175">
        <v>5</v>
      </c>
      <c r="N167" s="175" t="s">
        <v>442</v>
      </c>
    </row>
    <row r="168" spans="1:14" ht="20.100000000000001" customHeight="1" x14ac:dyDescent="0.25">
      <c r="A168" s="193">
        <v>43199</v>
      </c>
      <c r="B168" s="175">
        <v>174</v>
      </c>
      <c r="C168" s="176" t="s">
        <v>477</v>
      </c>
      <c r="D168" s="201">
        <v>35456100</v>
      </c>
      <c r="E168" s="177"/>
      <c r="F168" s="180"/>
      <c r="G168" s="179" t="s">
        <v>470</v>
      </c>
      <c r="H168" s="185">
        <v>68</v>
      </c>
      <c r="I168" s="185">
        <v>2</v>
      </c>
      <c r="J168" s="185">
        <v>67</v>
      </c>
      <c r="K168" s="185">
        <v>2</v>
      </c>
      <c r="L168" s="185">
        <v>67</v>
      </c>
      <c r="M168" s="175">
        <v>3</v>
      </c>
      <c r="N168" s="175" t="s">
        <v>442</v>
      </c>
    </row>
    <row r="169" spans="1:14" ht="20.100000000000001" customHeight="1" x14ac:dyDescent="0.25">
      <c r="A169" s="193">
        <v>43076</v>
      </c>
      <c r="B169" s="175">
        <v>200</v>
      </c>
      <c r="C169" s="176" t="s">
        <v>517</v>
      </c>
      <c r="D169" s="201">
        <v>32547405</v>
      </c>
      <c r="E169" s="189"/>
      <c r="F169" s="187"/>
      <c r="G169" s="192" t="s">
        <v>515</v>
      </c>
      <c r="H169" s="185">
        <v>51</v>
      </c>
      <c r="I169" s="185">
        <v>5</v>
      </c>
      <c r="J169" s="185">
        <v>57</v>
      </c>
      <c r="K169" s="185">
        <v>4</v>
      </c>
      <c r="L169" s="185">
        <v>64</v>
      </c>
      <c r="M169" s="175">
        <v>4</v>
      </c>
      <c r="N169" s="175" t="s">
        <v>442</v>
      </c>
    </row>
    <row r="170" spans="1:14" x14ac:dyDescent="0.25">
      <c r="A170" s="56"/>
      <c r="B170" s="28"/>
      <c r="C170" s="27"/>
      <c r="D170" s="53"/>
      <c r="E170" s="37"/>
      <c r="F170" s="27"/>
      <c r="G170" s="53"/>
      <c r="H170" s="28"/>
      <c r="I170" s="28"/>
      <c r="J170" s="28"/>
      <c r="K170" s="28"/>
      <c r="L170" s="28"/>
      <c r="M170" s="28"/>
    </row>
    <row r="171" spans="1:14" x14ac:dyDescent="0.25">
      <c r="A171" s="56"/>
      <c r="B171" s="28"/>
      <c r="C171" s="27"/>
      <c r="D171" s="53"/>
      <c r="E171" s="37"/>
      <c r="F171" s="27"/>
      <c r="G171" s="53"/>
      <c r="H171" s="28"/>
      <c r="I171" s="28"/>
      <c r="J171" s="28"/>
      <c r="K171" s="28"/>
      <c r="L171" s="28"/>
      <c r="M171" s="28"/>
    </row>
    <row r="172" spans="1:14" ht="16.5" thickBot="1" x14ac:dyDescent="0.3">
      <c r="A172" s="15" t="s">
        <v>19</v>
      </c>
      <c r="B172" s="15"/>
      <c r="C172" s="21" t="s">
        <v>24</v>
      </c>
      <c r="D172" s="17"/>
      <c r="E172" s="17"/>
      <c r="F172" s="17"/>
      <c r="G172" s="18"/>
      <c r="H172" s="16"/>
      <c r="I172" s="16"/>
      <c r="J172" s="41"/>
      <c r="K172" s="41"/>
      <c r="L172" s="41"/>
    </row>
    <row r="173" spans="1:14" ht="30.75" thickBot="1" x14ac:dyDescent="0.3">
      <c r="A173" s="19" t="s">
        <v>21</v>
      </c>
      <c r="B173" s="19" t="s">
        <v>22</v>
      </c>
      <c r="C173" s="19" t="s">
        <v>23</v>
      </c>
      <c r="D173" s="19" t="s">
        <v>1</v>
      </c>
      <c r="E173" s="19" t="s">
        <v>2</v>
      </c>
      <c r="F173" s="19" t="s">
        <v>20</v>
      </c>
      <c r="G173" s="20" t="s">
        <v>3</v>
      </c>
      <c r="H173" s="42" t="s">
        <v>430</v>
      </c>
      <c r="I173" s="42" t="s">
        <v>431</v>
      </c>
      <c r="J173" s="42" t="s">
        <v>432</v>
      </c>
      <c r="K173" s="42" t="s">
        <v>433</v>
      </c>
      <c r="L173" s="42" t="s">
        <v>434</v>
      </c>
      <c r="M173" s="246" t="s">
        <v>2</v>
      </c>
      <c r="N173" s="246" t="s">
        <v>1</v>
      </c>
    </row>
    <row r="174" spans="1:14" ht="20.100000000000001" customHeight="1" x14ac:dyDescent="0.25">
      <c r="A174" s="181">
        <v>43040</v>
      </c>
      <c r="B174" s="182">
        <v>118</v>
      </c>
      <c r="C174" s="183" t="s">
        <v>412</v>
      </c>
      <c r="D174" s="184">
        <v>293473</v>
      </c>
      <c r="E174" s="184">
        <v>1011768</v>
      </c>
      <c r="F174" s="183" t="s">
        <v>413</v>
      </c>
      <c r="G174" s="184" t="s">
        <v>414</v>
      </c>
      <c r="H174" s="175"/>
      <c r="I174" s="175">
        <v>1</v>
      </c>
      <c r="J174" s="175"/>
      <c r="K174" s="175">
        <v>1</v>
      </c>
      <c r="L174" s="175"/>
      <c r="M174" s="190">
        <v>1</v>
      </c>
      <c r="N174" s="190">
        <v>1</v>
      </c>
    </row>
    <row r="175" spans="1:14" x14ac:dyDescent="0.25">
      <c r="A175" s="169"/>
      <c r="B175" s="28"/>
      <c r="C175" s="27"/>
      <c r="D175" s="53"/>
      <c r="E175" s="168"/>
      <c r="F175" s="27"/>
      <c r="G175" s="53"/>
      <c r="H175" s="28"/>
      <c r="I175" s="28"/>
      <c r="J175" s="28"/>
      <c r="K175" s="28"/>
      <c r="L175" s="28"/>
      <c r="M175" s="28"/>
    </row>
    <row r="176" spans="1:14" x14ac:dyDescent="0.25">
      <c r="A176" s="28"/>
      <c r="B176" s="28"/>
      <c r="C176" s="27"/>
      <c r="D176" s="37"/>
      <c r="E176" s="37"/>
      <c r="F176" s="37"/>
      <c r="G176" s="27"/>
      <c r="H176" s="28"/>
      <c r="I176" s="28"/>
      <c r="J176" s="28"/>
      <c r="K176" s="28"/>
      <c r="L176" s="28"/>
    </row>
    <row r="177" spans="1:14" ht="16.5" thickBot="1" x14ac:dyDescent="0.3">
      <c r="A177" s="15" t="s">
        <v>25</v>
      </c>
      <c r="B177" s="15"/>
      <c r="C177" s="21" t="s">
        <v>26</v>
      </c>
      <c r="D177" s="17"/>
      <c r="E177" s="17"/>
      <c r="F177" s="17"/>
      <c r="G177" s="18"/>
      <c r="H177" s="16"/>
      <c r="I177" s="16"/>
      <c r="J177" s="41"/>
      <c r="K177" s="41"/>
      <c r="L177" s="41"/>
    </row>
    <row r="178" spans="1:14" ht="30.75" thickBot="1" x14ac:dyDescent="0.3">
      <c r="A178" s="19" t="s">
        <v>21</v>
      </c>
      <c r="B178" s="19" t="s">
        <v>22</v>
      </c>
      <c r="C178" s="19" t="s">
        <v>23</v>
      </c>
      <c r="D178" s="19" t="s">
        <v>1</v>
      </c>
      <c r="E178" s="19" t="s">
        <v>2</v>
      </c>
      <c r="F178" s="19" t="s">
        <v>20</v>
      </c>
      <c r="G178" s="20" t="s">
        <v>3</v>
      </c>
      <c r="H178" s="42" t="s">
        <v>430</v>
      </c>
      <c r="I178" s="42" t="s">
        <v>431</v>
      </c>
      <c r="J178" s="42" t="s">
        <v>432</v>
      </c>
      <c r="K178" s="42" t="s">
        <v>433</v>
      </c>
      <c r="L178" s="42" t="s">
        <v>434</v>
      </c>
      <c r="M178" s="246" t="s">
        <v>2</v>
      </c>
      <c r="N178" s="246" t="s">
        <v>1</v>
      </c>
    </row>
    <row r="179" spans="1:14" ht="20.100000000000001" customHeight="1" x14ac:dyDescent="0.25">
      <c r="A179" s="181">
        <v>43040</v>
      </c>
      <c r="B179" s="182">
        <v>118</v>
      </c>
      <c r="C179" s="183" t="s">
        <v>412</v>
      </c>
      <c r="D179" s="184">
        <v>293473</v>
      </c>
      <c r="E179" s="184">
        <v>1011768</v>
      </c>
      <c r="F179" s="183" t="s">
        <v>413</v>
      </c>
      <c r="G179" s="184" t="s">
        <v>414</v>
      </c>
      <c r="H179" s="175">
        <v>40</v>
      </c>
      <c r="I179" s="175">
        <v>1</v>
      </c>
      <c r="J179" s="175">
        <v>44</v>
      </c>
      <c r="K179" s="175">
        <v>1</v>
      </c>
      <c r="L179" s="175">
        <v>42</v>
      </c>
      <c r="M179" s="190">
        <v>1</v>
      </c>
      <c r="N179" s="190">
        <v>1</v>
      </c>
    </row>
    <row r="180" spans="1:14" ht="20.100000000000001" customHeight="1" x14ac:dyDescent="0.25">
      <c r="A180" s="208"/>
      <c r="B180" s="209"/>
      <c r="C180" s="210"/>
      <c r="D180" s="211"/>
      <c r="E180" s="211"/>
      <c r="F180" s="210"/>
      <c r="G180" s="210"/>
      <c r="H180" s="209"/>
      <c r="I180" s="209"/>
      <c r="J180" s="209"/>
      <c r="K180" s="209"/>
      <c r="L180" s="209"/>
      <c r="M180" s="209"/>
      <c r="N180" s="209"/>
    </row>
    <row r="181" spans="1:14" ht="20.100000000000001" customHeight="1" x14ac:dyDescent="0.25">
      <c r="A181" s="208"/>
      <c r="B181" s="209"/>
      <c r="C181" s="210"/>
      <c r="D181" s="211"/>
      <c r="E181" s="211"/>
      <c r="F181" s="210"/>
      <c r="G181" s="210"/>
      <c r="H181" s="209"/>
      <c r="I181" s="209"/>
      <c r="J181" s="209"/>
      <c r="K181" s="209"/>
      <c r="L181" s="209"/>
      <c r="M181" s="209"/>
      <c r="N181" s="209"/>
    </row>
    <row r="182" spans="1:14" ht="20.100000000000001" customHeight="1" thickBot="1" x14ac:dyDescent="0.3">
      <c r="A182" s="15" t="s">
        <v>458</v>
      </c>
      <c r="B182" s="15"/>
      <c r="C182" s="21" t="s">
        <v>459</v>
      </c>
      <c r="D182" s="17"/>
      <c r="E182" s="17"/>
      <c r="F182" s="17"/>
      <c r="G182" s="18"/>
      <c r="H182" s="16"/>
      <c r="I182" s="16"/>
      <c r="J182" s="41"/>
      <c r="K182" s="41"/>
      <c r="L182" s="41"/>
    </row>
    <row r="183" spans="1:14" ht="20.100000000000001" customHeight="1" thickBot="1" x14ac:dyDescent="0.3">
      <c r="A183" s="19" t="s">
        <v>21</v>
      </c>
      <c r="B183" s="19" t="s">
        <v>22</v>
      </c>
      <c r="C183" s="19" t="s">
        <v>23</v>
      </c>
      <c r="D183" s="19" t="s">
        <v>1</v>
      </c>
      <c r="E183" s="19" t="s">
        <v>2</v>
      </c>
      <c r="F183" s="19" t="s">
        <v>20</v>
      </c>
      <c r="G183" s="20" t="s">
        <v>3</v>
      </c>
      <c r="H183" s="42" t="s">
        <v>430</v>
      </c>
      <c r="I183" s="42" t="s">
        <v>431</v>
      </c>
      <c r="J183" s="42" t="s">
        <v>432</v>
      </c>
      <c r="K183" s="42" t="s">
        <v>433</v>
      </c>
      <c r="L183" s="42" t="s">
        <v>434</v>
      </c>
      <c r="M183" s="246" t="s">
        <v>2</v>
      </c>
      <c r="N183" s="246" t="s">
        <v>1</v>
      </c>
    </row>
    <row r="184" spans="1:14" ht="20.100000000000001" customHeight="1" x14ac:dyDescent="0.25">
      <c r="A184" s="277">
        <v>40259</v>
      </c>
      <c r="B184" s="275">
        <v>2</v>
      </c>
      <c r="C184" s="281" t="s">
        <v>268</v>
      </c>
      <c r="D184" s="282">
        <v>291365</v>
      </c>
      <c r="E184" s="282" t="s">
        <v>277</v>
      </c>
      <c r="F184" s="274" t="s">
        <v>207</v>
      </c>
      <c r="G184" s="278" t="s">
        <v>269</v>
      </c>
      <c r="H184" s="275"/>
      <c r="I184" s="275"/>
      <c r="J184" s="275"/>
      <c r="K184" s="275"/>
      <c r="L184" s="275"/>
      <c r="M184" s="275"/>
      <c r="N184" s="275"/>
    </row>
    <row r="185" spans="1:14" ht="19.5" customHeight="1" x14ac:dyDescent="0.25">
      <c r="A185" s="208"/>
      <c r="B185" s="209"/>
      <c r="C185" s="210"/>
      <c r="D185" s="211"/>
      <c r="E185" s="211"/>
      <c r="F185" s="210"/>
      <c r="G185" s="210"/>
      <c r="H185" s="209"/>
      <c r="I185" s="209"/>
      <c r="J185" s="209"/>
      <c r="K185" s="209"/>
      <c r="L185" s="209"/>
      <c r="M185" s="209"/>
      <c r="N185" s="209"/>
    </row>
    <row r="186" spans="1:14" ht="19.5" customHeight="1" x14ac:dyDescent="0.25">
      <c r="A186" s="208"/>
      <c r="B186" s="209"/>
      <c r="C186" s="210"/>
      <c r="D186" s="211"/>
      <c r="E186" s="211"/>
      <c r="F186" s="210"/>
      <c r="G186" s="210"/>
      <c r="H186" s="209"/>
      <c r="I186" s="209"/>
      <c r="J186" s="209"/>
      <c r="K186" s="209"/>
      <c r="L186" s="209"/>
      <c r="M186" s="209"/>
      <c r="N186" s="209"/>
    </row>
    <row r="187" spans="1:14" ht="19.5" customHeight="1" thickBot="1" x14ac:dyDescent="0.3">
      <c r="A187" s="15" t="s">
        <v>460</v>
      </c>
      <c r="B187" s="15"/>
      <c r="C187" s="21" t="s">
        <v>461</v>
      </c>
      <c r="D187" s="17"/>
      <c r="E187" s="17"/>
      <c r="F187" s="17"/>
      <c r="G187" s="18"/>
      <c r="H187" s="16"/>
      <c r="I187" s="16"/>
      <c r="J187" s="41"/>
      <c r="K187" s="41"/>
      <c r="L187" s="41"/>
    </row>
    <row r="188" spans="1:14" ht="19.5" customHeight="1" thickBot="1" x14ac:dyDescent="0.3">
      <c r="A188" s="19" t="s">
        <v>21</v>
      </c>
      <c r="B188" s="19" t="s">
        <v>22</v>
      </c>
      <c r="C188" s="19" t="s">
        <v>23</v>
      </c>
      <c r="D188" s="19" t="s">
        <v>1</v>
      </c>
      <c r="E188" s="19" t="s">
        <v>2</v>
      </c>
      <c r="F188" s="19" t="s">
        <v>20</v>
      </c>
      <c r="G188" s="20" t="s">
        <v>3</v>
      </c>
      <c r="H188" s="42" t="s">
        <v>430</v>
      </c>
      <c r="I188" s="42" t="s">
        <v>431</v>
      </c>
      <c r="J188" s="42" t="s">
        <v>432</v>
      </c>
      <c r="K188" s="42" t="s">
        <v>433</v>
      </c>
      <c r="L188" s="42" t="s">
        <v>434</v>
      </c>
      <c r="M188" s="246" t="s">
        <v>2</v>
      </c>
      <c r="N188" s="246" t="s">
        <v>1</v>
      </c>
    </row>
    <row r="189" spans="1:14" ht="19.5" customHeight="1" x14ac:dyDescent="0.25">
      <c r="A189" s="276">
        <v>37972</v>
      </c>
      <c r="B189" s="271">
        <v>5</v>
      </c>
      <c r="C189" s="272" t="s">
        <v>365</v>
      </c>
      <c r="D189" s="273">
        <v>257661</v>
      </c>
      <c r="E189" s="273"/>
      <c r="F189" s="272" t="s">
        <v>207</v>
      </c>
      <c r="G189" s="273" t="s">
        <v>366</v>
      </c>
      <c r="H189" s="275"/>
      <c r="I189" s="275"/>
      <c r="J189" s="275"/>
      <c r="K189" s="271"/>
      <c r="L189" s="271"/>
      <c r="M189" s="275" t="s">
        <v>442</v>
      </c>
      <c r="N189" s="275"/>
    </row>
    <row r="190" spans="1:14" ht="19.5" customHeight="1" x14ac:dyDescent="0.25">
      <c r="A190" s="277">
        <v>43040</v>
      </c>
      <c r="B190" s="275">
        <v>118</v>
      </c>
      <c r="C190" s="274" t="s">
        <v>412</v>
      </c>
      <c r="D190" s="278">
        <v>293473</v>
      </c>
      <c r="E190" s="278">
        <v>1011768</v>
      </c>
      <c r="F190" s="274" t="s">
        <v>413</v>
      </c>
      <c r="G190" s="278" t="s">
        <v>414</v>
      </c>
      <c r="H190" s="275"/>
      <c r="I190" s="275"/>
      <c r="J190" s="275"/>
      <c r="K190" s="275"/>
      <c r="L190" s="275"/>
      <c r="M190" s="275"/>
      <c r="N190" s="275"/>
    </row>
    <row r="191" spans="1:14" ht="19.5" customHeight="1" x14ac:dyDescent="0.25">
      <c r="A191" s="193"/>
      <c r="B191" s="185"/>
      <c r="C191" s="187"/>
      <c r="D191" s="192"/>
      <c r="E191" s="177"/>
      <c r="F191" s="176"/>
      <c r="G191" s="176"/>
      <c r="H191" s="185"/>
      <c r="I191" s="185"/>
      <c r="J191" s="185"/>
      <c r="K191" s="185"/>
      <c r="L191" s="185"/>
      <c r="M191" s="175"/>
      <c r="N191" s="175"/>
    </row>
    <row r="192" spans="1:14" ht="19.5" customHeight="1" x14ac:dyDescent="0.25">
      <c r="A192" s="208"/>
      <c r="B192" s="209"/>
      <c r="C192" s="210"/>
      <c r="D192" s="211"/>
      <c r="E192" s="211"/>
      <c r="F192" s="210"/>
      <c r="G192" s="210"/>
      <c r="H192" s="209"/>
      <c r="I192" s="209"/>
      <c r="J192" s="209"/>
      <c r="K192" s="209"/>
      <c r="L192" s="209"/>
      <c r="M192" s="209"/>
      <c r="N192" s="209"/>
    </row>
    <row r="193" spans="1:14" ht="19.5" customHeight="1" x14ac:dyDescent="0.25">
      <c r="A193" s="208"/>
      <c r="B193" s="209"/>
      <c r="C193" s="210"/>
      <c r="D193" s="211"/>
      <c r="E193" s="211"/>
      <c r="F193" s="210"/>
      <c r="G193" s="210"/>
      <c r="H193" s="209"/>
      <c r="I193" s="209"/>
      <c r="J193" s="209"/>
      <c r="K193" s="209"/>
      <c r="L193" s="209"/>
      <c r="M193" s="209"/>
      <c r="N193" s="209"/>
    </row>
    <row r="194" spans="1:14" ht="16.5" thickBot="1" x14ac:dyDescent="0.3">
      <c r="A194" s="15" t="s">
        <v>124</v>
      </c>
      <c r="B194" s="15"/>
      <c r="C194" s="21" t="s">
        <v>37</v>
      </c>
      <c r="D194" s="17"/>
      <c r="E194" s="17"/>
      <c r="F194" s="70" t="s">
        <v>341</v>
      </c>
      <c r="G194" s="18" t="s">
        <v>341</v>
      </c>
      <c r="H194" s="16"/>
      <c r="I194" s="16"/>
      <c r="J194" s="41"/>
      <c r="K194" s="41"/>
      <c r="L194" s="41"/>
    </row>
    <row r="195" spans="1:14" ht="30.75" thickBot="1" x14ac:dyDescent="0.3">
      <c r="A195" s="19" t="s">
        <v>21</v>
      </c>
      <c r="B195" s="19" t="s">
        <v>22</v>
      </c>
      <c r="C195" s="19" t="s">
        <v>23</v>
      </c>
      <c r="D195" s="19" t="s">
        <v>1</v>
      </c>
      <c r="E195" s="19" t="s">
        <v>2</v>
      </c>
      <c r="F195" s="19" t="s">
        <v>20</v>
      </c>
      <c r="G195" s="20" t="s">
        <v>3</v>
      </c>
      <c r="H195" s="42" t="s">
        <v>430</v>
      </c>
      <c r="I195" s="42" t="s">
        <v>431</v>
      </c>
      <c r="J195" s="42" t="s">
        <v>432</v>
      </c>
      <c r="K195" s="42" t="s">
        <v>433</v>
      </c>
      <c r="L195" s="42" t="s">
        <v>434</v>
      </c>
      <c r="M195" s="246" t="s">
        <v>2</v>
      </c>
      <c r="N195" s="246" t="s">
        <v>1</v>
      </c>
    </row>
    <row r="196" spans="1:14" ht="20.100000000000001" customHeight="1" x14ac:dyDescent="0.25">
      <c r="A196" s="181">
        <v>41147</v>
      </c>
      <c r="B196" s="182">
        <v>31</v>
      </c>
      <c r="C196" s="183" t="s">
        <v>94</v>
      </c>
      <c r="D196" s="184">
        <v>284791</v>
      </c>
      <c r="E196" s="184">
        <v>1010692</v>
      </c>
      <c r="F196" s="176" t="s">
        <v>93</v>
      </c>
      <c r="G196" s="176" t="s">
        <v>92</v>
      </c>
      <c r="H196" s="185">
        <v>73</v>
      </c>
      <c r="I196" s="185">
        <v>6</v>
      </c>
      <c r="J196" s="185">
        <v>74</v>
      </c>
      <c r="K196" s="185">
        <v>6</v>
      </c>
      <c r="L196" s="185">
        <v>82</v>
      </c>
      <c r="M196" s="185">
        <v>4</v>
      </c>
      <c r="N196" s="185">
        <v>6</v>
      </c>
    </row>
    <row r="197" spans="1:14" ht="20.100000000000001" customHeight="1" x14ac:dyDescent="0.25">
      <c r="A197" s="191">
        <v>39377</v>
      </c>
      <c r="B197" s="185">
        <v>48</v>
      </c>
      <c r="C197" s="187" t="s">
        <v>358</v>
      </c>
      <c r="D197" s="192">
        <v>272267</v>
      </c>
      <c r="E197" s="192"/>
      <c r="F197" s="177" t="s">
        <v>356</v>
      </c>
      <c r="G197" s="176" t="s">
        <v>357</v>
      </c>
      <c r="H197" s="185">
        <v>90</v>
      </c>
      <c r="I197" s="185">
        <v>2</v>
      </c>
      <c r="J197" s="185">
        <v>77</v>
      </c>
      <c r="K197" s="185">
        <v>5</v>
      </c>
      <c r="L197" s="185">
        <v>84</v>
      </c>
      <c r="M197" s="185">
        <v>3</v>
      </c>
      <c r="N197" s="185">
        <v>5</v>
      </c>
    </row>
    <row r="198" spans="1:14" ht="20.100000000000001" customHeight="1" x14ac:dyDescent="0.25">
      <c r="A198" s="174">
        <v>39083</v>
      </c>
      <c r="B198" s="175">
        <v>104</v>
      </c>
      <c r="C198" s="176" t="s">
        <v>347</v>
      </c>
      <c r="D198" s="177">
        <v>274414</v>
      </c>
      <c r="E198" s="177">
        <v>17135</v>
      </c>
      <c r="F198" s="177" t="s">
        <v>348</v>
      </c>
      <c r="G198" s="176" t="s">
        <v>349</v>
      </c>
      <c r="H198" s="185">
        <v>71</v>
      </c>
      <c r="I198" s="185">
        <v>8</v>
      </c>
      <c r="J198" s="185">
        <v>68</v>
      </c>
      <c r="K198" s="185">
        <v>7</v>
      </c>
      <c r="L198" s="185">
        <v>60</v>
      </c>
      <c r="M198" s="185">
        <v>8</v>
      </c>
      <c r="N198" s="185">
        <v>10</v>
      </c>
    </row>
    <row r="199" spans="1:14" ht="20.100000000000001" customHeight="1" x14ac:dyDescent="0.25">
      <c r="A199" s="174">
        <v>41050</v>
      </c>
      <c r="B199" s="175">
        <v>105</v>
      </c>
      <c r="C199" s="176" t="s">
        <v>350</v>
      </c>
      <c r="D199" s="177">
        <v>284613</v>
      </c>
      <c r="E199" s="177">
        <v>1010727</v>
      </c>
      <c r="F199" s="177" t="s">
        <v>348</v>
      </c>
      <c r="G199" s="176" t="s">
        <v>349</v>
      </c>
      <c r="H199" s="185">
        <v>76</v>
      </c>
      <c r="I199" s="185">
        <v>5</v>
      </c>
      <c r="J199" s="185">
        <v>67</v>
      </c>
      <c r="K199" s="185">
        <v>8</v>
      </c>
      <c r="L199" s="185">
        <v>71</v>
      </c>
      <c r="M199" s="185">
        <v>7</v>
      </c>
      <c r="N199" s="185">
        <v>9</v>
      </c>
    </row>
    <row r="200" spans="1:14" ht="20.100000000000001" customHeight="1" x14ac:dyDescent="0.25">
      <c r="A200" s="174">
        <v>40747</v>
      </c>
      <c r="B200" s="175">
        <v>171</v>
      </c>
      <c r="C200" s="176" t="s">
        <v>474</v>
      </c>
      <c r="D200" s="177">
        <v>283573</v>
      </c>
      <c r="E200" s="175"/>
      <c r="F200" s="177"/>
      <c r="G200" s="187" t="s">
        <v>470</v>
      </c>
      <c r="H200" s="185">
        <v>86</v>
      </c>
      <c r="I200" s="185">
        <v>3</v>
      </c>
      <c r="J200" s="185">
        <v>93</v>
      </c>
      <c r="K200" s="185">
        <v>1</v>
      </c>
      <c r="L200" s="185">
        <v>86</v>
      </c>
      <c r="M200" s="185">
        <v>2</v>
      </c>
      <c r="N200" s="185">
        <v>4</v>
      </c>
    </row>
    <row r="201" spans="1:14" ht="20.100000000000001" customHeight="1" x14ac:dyDescent="0.25">
      <c r="A201" s="174">
        <v>41217</v>
      </c>
      <c r="B201" s="175">
        <v>172</v>
      </c>
      <c r="C201" s="176" t="s">
        <v>475</v>
      </c>
      <c r="D201" s="177">
        <v>284774</v>
      </c>
      <c r="E201" s="175"/>
      <c r="F201" s="177"/>
      <c r="G201" s="187" t="s">
        <v>470</v>
      </c>
      <c r="H201" s="185">
        <v>95</v>
      </c>
      <c r="I201" s="185">
        <v>1</v>
      </c>
      <c r="J201" s="185">
        <v>91</v>
      </c>
      <c r="K201" s="185">
        <v>2</v>
      </c>
      <c r="L201" s="185">
        <v>86</v>
      </c>
      <c r="M201" s="185">
        <v>1</v>
      </c>
      <c r="N201" s="185">
        <v>3</v>
      </c>
    </row>
    <row r="202" spans="1:14" ht="20.100000000000001" customHeight="1" x14ac:dyDescent="0.25">
      <c r="A202" s="174">
        <v>40131</v>
      </c>
      <c r="B202" s="175">
        <v>186</v>
      </c>
      <c r="C202" s="176" t="s">
        <v>87</v>
      </c>
      <c r="D202" s="177">
        <v>279729</v>
      </c>
      <c r="E202" s="177">
        <v>17912</v>
      </c>
      <c r="F202" s="177" t="s">
        <v>88</v>
      </c>
      <c r="G202" s="187" t="s">
        <v>89</v>
      </c>
      <c r="H202" s="185">
        <v>72</v>
      </c>
      <c r="I202" s="185">
        <v>7</v>
      </c>
      <c r="J202" s="185">
        <v>80</v>
      </c>
      <c r="K202" s="185">
        <v>3</v>
      </c>
      <c r="L202" s="185">
        <v>81</v>
      </c>
      <c r="M202" s="185">
        <v>5</v>
      </c>
      <c r="N202" s="185">
        <v>7</v>
      </c>
    </row>
    <row r="203" spans="1:14" ht="20.100000000000001" customHeight="1" x14ac:dyDescent="0.25">
      <c r="A203" s="174"/>
      <c r="B203" s="175">
        <v>176</v>
      </c>
      <c r="C203" s="176" t="s">
        <v>480</v>
      </c>
      <c r="D203" s="177">
        <v>265697</v>
      </c>
      <c r="E203" s="192"/>
      <c r="F203" s="192"/>
      <c r="G203" s="187" t="s">
        <v>470</v>
      </c>
      <c r="H203" s="185">
        <v>80</v>
      </c>
      <c r="I203" s="185">
        <v>4</v>
      </c>
      <c r="J203" s="185">
        <v>79</v>
      </c>
      <c r="K203" s="185">
        <v>4</v>
      </c>
      <c r="L203" s="185">
        <v>82</v>
      </c>
      <c r="M203" s="185">
        <v>6</v>
      </c>
      <c r="N203" s="185">
        <v>8</v>
      </c>
    </row>
    <row r="204" spans="1:14" ht="20.100000000000001" customHeight="1" x14ac:dyDescent="0.25">
      <c r="A204" s="174"/>
      <c r="B204" s="175"/>
      <c r="C204" s="176"/>
      <c r="D204" s="177"/>
      <c r="E204" s="177"/>
      <c r="F204" s="177"/>
      <c r="G204" s="187"/>
      <c r="H204" s="185"/>
      <c r="I204" s="185"/>
      <c r="J204" s="185"/>
      <c r="K204" s="185"/>
      <c r="L204" s="185"/>
      <c r="M204" s="185"/>
      <c r="N204" s="185"/>
    </row>
    <row r="205" spans="1:14" ht="20.100000000000001" customHeight="1" x14ac:dyDescent="0.25">
      <c r="A205" s="188">
        <v>41200</v>
      </c>
      <c r="B205" s="175">
        <v>32</v>
      </c>
      <c r="C205" s="176" t="s">
        <v>170</v>
      </c>
      <c r="D205" s="177">
        <v>286198</v>
      </c>
      <c r="E205" s="189" t="s">
        <v>171</v>
      </c>
      <c r="F205" s="177" t="s">
        <v>93</v>
      </c>
      <c r="G205" s="176" t="s">
        <v>92</v>
      </c>
      <c r="H205" s="185" t="s">
        <v>445</v>
      </c>
      <c r="I205" s="185" t="s">
        <v>445</v>
      </c>
      <c r="J205" s="185" t="s">
        <v>445</v>
      </c>
      <c r="K205" s="185" t="s">
        <v>445</v>
      </c>
      <c r="L205" s="185">
        <v>90</v>
      </c>
      <c r="M205" s="185" t="s">
        <v>442</v>
      </c>
      <c r="N205" s="185">
        <v>1</v>
      </c>
    </row>
    <row r="206" spans="1:14" ht="20.100000000000001" customHeight="1" x14ac:dyDescent="0.25">
      <c r="A206" s="188">
        <v>40910</v>
      </c>
      <c r="B206" s="175">
        <v>168</v>
      </c>
      <c r="C206" s="176" t="s">
        <v>471</v>
      </c>
      <c r="D206" s="201">
        <v>32317336</v>
      </c>
      <c r="E206" s="189"/>
      <c r="F206" s="177"/>
      <c r="G206" s="187" t="s">
        <v>470</v>
      </c>
      <c r="H206" s="185" t="s">
        <v>445</v>
      </c>
      <c r="I206" s="185" t="s">
        <v>445</v>
      </c>
      <c r="J206" s="185" t="s">
        <v>445</v>
      </c>
      <c r="K206" s="185" t="s">
        <v>445</v>
      </c>
      <c r="L206" s="185">
        <v>90</v>
      </c>
      <c r="M206" s="185" t="s">
        <v>442</v>
      </c>
      <c r="N206" s="185">
        <v>2</v>
      </c>
    </row>
    <row r="207" spans="1:14" x14ac:dyDescent="0.25">
      <c r="A207" s="56"/>
      <c r="B207" s="28"/>
      <c r="C207" s="27"/>
      <c r="D207" s="53"/>
      <c r="E207" s="53"/>
      <c r="F207" s="27"/>
      <c r="G207" s="27"/>
      <c r="H207" s="28"/>
      <c r="I207" s="28"/>
      <c r="J207" s="28"/>
      <c r="K207" s="28"/>
      <c r="L207" s="28"/>
      <c r="M207" s="28"/>
    </row>
    <row r="208" spans="1:14" x14ac:dyDescent="0.25">
      <c r="A208" s="56"/>
      <c r="B208" s="28"/>
      <c r="C208" s="27"/>
      <c r="D208" s="53"/>
      <c r="E208" s="53"/>
      <c r="F208" s="27"/>
      <c r="G208" s="27"/>
      <c r="H208" s="28"/>
      <c r="I208" s="28"/>
      <c r="J208" s="28"/>
      <c r="K208" s="28"/>
      <c r="L208" s="28"/>
      <c r="M208" s="28"/>
    </row>
    <row r="209" spans="1:14" ht="16.5" thickBot="1" x14ac:dyDescent="0.3">
      <c r="A209" s="15" t="s">
        <v>289</v>
      </c>
      <c r="B209" s="15"/>
      <c r="C209" s="21" t="s">
        <v>232</v>
      </c>
      <c r="D209" s="17"/>
      <c r="E209" s="17"/>
      <c r="F209" s="70" t="s">
        <v>342</v>
      </c>
      <c r="G209" s="18" t="s">
        <v>341</v>
      </c>
      <c r="H209" s="16"/>
      <c r="I209" s="16"/>
      <c r="J209" s="41"/>
      <c r="K209" s="41"/>
      <c r="L209" s="41"/>
    </row>
    <row r="210" spans="1:14" ht="30.75" thickBot="1" x14ac:dyDescent="0.3">
      <c r="A210" s="19" t="s">
        <v>21</v>
      </c>
      <c r="B210" s="19" t="s">
        <v>22</v>
      </c>
      <c r="C210" s="19" t="s">
        <v>23</v>
      </c>
      <c r="D210" s="19" t="s">
        <v>1</v>
      </c>
      <c r="E210" s="19" t="s">
        <v>2</v>
      </c>
      <c r="F210" s="19" t="s">
        <v>20</v>
      </c>
      <c r="G210" s="20" t="s">
        <v>3</v>
      </c>
      <c r="H210" s="42" t="s">
        <v>430</v>
      </c>
      <c r="I210" s="42" t="s">
        <v>431</v>
      </c>
      <c r="J210" s="42" t="s">
        <v>432</v>
      </c>
      <c r="K210" s="42" t="s">
        <v>433</v>
      </c>
      <c r="L210" s="42" t="s">
        <v>434</v>
      </c>
      <c r="M210" s="246" t="s">
        <v>2</v>
      </c>
      <c r="N210" s="246" t="s">
        <v>1</v>
      </c>
    </row>
    <row r="211" spans="1:14" ht="20.100000000000001" customHeight="1" x14ac:dyDescent="0.25">
      <c r="A211" s="188">
        <v>41200</v>
      </c>
      <c r="B211" s="175">
        <v>32</v>
      </c>
      <c r="C211" s="176" t="s">
        <v>170</v>
      </c>
      <c r="D211" s="177">
        <v>286198</v>
      </c>
      <c r="E211" s="189" t="s">
        <v>171</v>
      </c>
      <c r="F211" s="177" t="s">
        <v>93</v>
      </c>
      <c r="G211" s="176" t="s">
        <v>92</v>
      </c>
      <c r="H211" s="175">
        <v>86</v>
      </c>
      <c r="I211" s="175">
        <v>1</v>
      </c>
      <c r="J211" s="175">
        <v>81</v>
      </c>
      <c r="K211" s="175">
        <v>1</v>
      </c>
      <c r="L211" s="175">
        <v>90</v>
      </c>
      <c r="M211" s="190">
        <v>1</v>
      </c>
      <c r="N211" s="190" t="s">
        <v>442</v>
      </c>
    </row>
    <row r="212" spans="1:14" ht="20.100000000000001" customHeight="1" x14ac:dyDescent="0.25">
      <c r="A212" s="188">
        <v>40910</v>
      </c>
      <c r="B212" s="175">
        <v>168</v>
      </c>
      <c r="C212" s="176" t="s">
        <v>471</v>
      </c>
      <c r="D212" s="201">
        <v>32317336</v>
      </c>
      <c r="E212" s="189"/>
      <c r="F212" s="177"/>
      <c r="G212" s="187" t="s">
        <v>470</v>
      </c>
      <c r="H212" s="185">
        <v>86</v>
      </c>
      <c r="I212" s="185">
        <v>2</v>
      </c>
      <c r="J212" s="185">
        <v>77</v>
      </c>
      <c r="K212" s="185">
        <v>2</v>
      </c>
      <c r="L212" s="185">
        <v>90</v>
      </c>
      <c r="M212" s="185">
        <v>2</v>
      </c>
      <c r="N212" s="185" t="s">
        <v>442</v>
      </c>
    </row>
    <row r="213" spans="1:14" ht="20.100000000000001" customHeight="1" x14ac:dyDescent="0.25">
      <c r="A213" s="174"/>
      <c r="B213" s="175"/>
      <c r="C213" s="176"/>
      <c r="D213" s="177"/>
      <c r="E213" s="177"/>
      <c r="F213" s="177"/>
      <c r="G213" s="187"/>
      <c r="H213" s="185"/>
      <c r="I213" s="185"/>
      <c r="J213" s="185"/>
      <c r="K213" s="185"/>
      <c r="L213" s="185"/>
      <c r="M213" s="175"/>
      <c r="N213" s="175"/>
    </row>
    <row r="214" spans="1:14" x14ac:dyDescent="0.25">
      <c r="A214" s="54"/>
      <c r="B214" s="28"/>
      <c r="C214" s="27"/>
      <c r="D214" s="53"/>
      <c r="E214" s="28"/>
      <c r="F214" s="27"/>
      <c r="G214" s="53"/>
      <c r="H214" s="28"/>
      <c r="I214" s="28"/>
      <c r="J214" s="28"/>
      <c r="K214" s="28"/>
      <c r="L214" s="28"/>
      <c r="M214" s="28"/>
    </row>
    <row r="216" spans="1:14" ht="16.5" thickBot="1" x14ac:dyDescent="0.3">
      <c r="A216" s="15" t="s">
        <v>125</v>
      </c>
      <c r="B216" s="15"/>
      <c r="C216" s="21" t="s">
        <v>362</v>
      </c>
      <c r="D216" s="17"/>
      <c r="E216" s="17"/>
      <c r="F216" s="70" t="s">
        <v>341</v>
      </c>
      <c r="G216" s="18" t="s">
        <v>341</v>
      </c>
      <c r="H216" s="16"/>
      <c r="I216" s="16"/>
      <c r="J216" s="41"/>
      <c r="K216" s="41"/>
      <c r="L216" s="41"/>
    </row>
    <row r="217" spans="1:14" ht="30.75" thickBot="1" x14ac:dyDescent="0.3">
      <c r="A217" s="19" t="s">
        <v>21</v>
      </c>
      <c r="B217" s="19" t="s">
        <v>22</v>
      </c>
      <c r="C217" s="19" t="s">
        <v>23</v>
      </c>
      <c r="D217" s="19" t="s">
        <v>1</v>
      </c>
      <c r="E217" s="19" t="s">
        <v>2</v>
      </c>
      <c r="F217" s="19" t="s">
        <v>20</v>
      </c>
      <c r="G217" s="20" t="s">
        <v>3</v>
      </c>
      <c r="H217" s="42" t="s">
        <v>430</v>
      </c>
      <c r="I217" s="42" t="s">
        <v>431</v>
      </c>
      <c r="J217" s="42" t="s">
        <v>432</v>
      </c>
      <c r="K217" s="42" t="s">
        <v>433</v>
      </c>
      <c r="L217" s="42" t="s">
        <v>434</v>
      </c>
      <c r="M217" s="246" t="s">
        <v>2</v>
      </c>
      <c r="N217" s="246" t="s">
        <v>1</v>
      </c>
    </row>
    <row r="218" spans="1:14" ht="20.100000000000001" customHeight="1" x14ac:dyDescent="0.25">
      <c r="A218" s="191">
        <v>41154</v>
      </c>
      <c r="B218" s="185">
        <v>34</v>
      </c>
      <c r="C218" s="187" t="s">
        <v>95</v>
      </c>
      <c r="D218" s="192">
        <v>284927</v>
      </c>
      <c r="E218" s="192">
        <v>1010398</v>
      </c>
      <c r="F218" s="176" t="s">
        <v>93</v>
      </c>
      <c r="G218" s="187" t="s">
        <v>92</v>
      </c>
      <c r="H218" s="175">
        <v>88</v>
      </c>
      <c r="I218" s="175">
        <v>3</v>
      </c>
      <c r="J218" s="178">
        <v>88</v>
      </c>
      <c r="K218" s="175">
        <v>2</v>
      </c>
      <c r="L218" s="175">
        <v>65</v>
      </c>
      <c r="M218" s="175">
        <v>4</v>
      </c>
      <c r="N218" s="175">
        <v>8</v>
      </c>
    </row>
    <row r="219" spans="1:14" ht="20.100000000000001" customHeight="1" x14ac:dyDescent="0.25">
      <c r="A219" s="191">
        <v>42921</v>
      </c>
      <c r="B219" s="185">
        <v>35</v>
      </c>
      <c r="C219" s="187" t="s">
        <v>253</v>
      </c>
      <c r="D219" s="192">
        <v>291207</v>
      </c>
      <c r="E219" s="192"/>
      <c r="F219" s="177" t="s">
        <v>93</v>
      </c>
      <c r="G219" s="176" t="s">
        <v>92</v>
      </c>
      <c r="H219" s="175">
        <v>71</v>
      </c>
      <c r="I219" s="175">
        <v>5</v>
      </c>
      <c r="J219" s="175">
        <v>61</v>
      </c>
      <c r="K219" s="175">
        <v>5</v>
      </c>
      <c r="L219" s="175">
        <v>87</v>
      </c>
      <c r="M219" s="178">
        <v>1</v>
      </c>
      <c r="N219" s="178">
        <v>3</v>
      </c>
    </row>
    <row r="220" spans="1:14" ht="20.100000000000001" customHeight="1" x14ac:dyDescent="0.25">
      <c r="A220" s="191">
        <v>42025</v>
      </c>
      <c r="B220" s="185">
        <v>106</v>
      </c>
      <c r="C220" s="187" t="s">
        <v>351</v>
      </c>
      <c r="D220" s="192">
        <v>287928</v>
      </c>
      <c r="E220" s="192">
        <v>1011180</v>
      </c>
      <c r="F220" s="192" t="s">
        <v>348</v>
      </c>
      <c r="G220" s="187" t="s">
        <v>349</v>
      </c>
      <c r="H220" s="175">
        <v>77</v>
      </c>
      <c r="I220" s="175">
        <v>4</v>
      </c>
      <c r="J220" s="175">
        <v>67</v>
      </c>
      <c r="K220" s="175">
        <v>4</v>
      </c>
      <c r="L220" s="175">
        <v>73</v>
      </c>
      <c r="M220" s="175" t="s">
        <v>442</v>
      </c>
      <c r="N220" s="175">
        <v>6</v>
      </c>
    </row>
    <row r="221" spans="1:14" ht="20.100000000000001" customHeight="1" x14ac:dyDescent="0.25">
      <c r="A221" s="191">
        <v>41034</v>
      </c>
      <c r="B221" s="185">
        <v>167</v>
      </c>
      <c r="C221" s="187" t="s">
        <v>469</v>
      </c>
      <c r="D221" s="192">
        <v>284054</v>
      </c>
      <c r="E221" s="192"/>
      <c r="F221" s="192"/>
      <c r="G221" s="187" t="s">
        <v>470</v>
      </c>
      <c r="H221" s="185">
        <v>88</v>
      </c>
      <c r="I221" s="185">
        <v>2</v>
      </c>
      <c r="J221" s="185">
        <v>84</v>
      </c>
      <c r="K221" s="175">
        <v>3</v>
      </c>
      <c r="L221" s="175">
        <v>85</v>
      </c>
      <c r="M221" s="175">
        <v>2</v>
      </c>
      <c r="N221" s="175">
        <v>4</v>
      </c>
    </row>
    <row r="222" spans="1:14" ht="20.100000000000001" customHeight="1" x14ac:dyDescent="0.25">
      <c r="A222" s="191">
        <v>40223</v>
      </c>
      <c r="B222" s="185">
        <v>170</v>
      </c>
      <c r="C222" s="187" t="s">
        <v>473</v>
      </c>
      <c r="D222" s="192">
        <v>280014</v>
      </c>
      <c r="E222" s="192"/>
      <c r="F222" s="192"/>
      <c r="G222" s="187" t="s">
        <v>470</v>
      </c>
      <c r="H222" s="185">
        <v>95</v>
      </c>
      <c r="I222" s="185">
        <v>1</v>
      </c>
      <c r="J222" s="185">
        <v>88</v>
      </c>
      <c r="K222" s="175">
        <v>1</v>
      </c>
      <c r="L222" s="175">
        <v>84</v>
      </c>
      <c r="M222" s="175">
        <v>3</v>
      </c>
      <c r="N222" s="175">
        <v>5</v>
      </c>
    </row>
    <row r="223" spans="1:14" ht="20.100000000000001" customHeight="1" x14ac:dyDescent="0.25">
      <c r="A223" s="193"/>
      <c r="B223" s="175"/>
      <c r="C223" s="176"/>
      <c r="D223" s="201"/>
      <c r="E223" s="261"/>
      <c r="F223" s="176"/>
      <c r="G223" s="176"/>
      <c r="H223" s="185"/>
      <c r="I223" s="185"/>
      <c r="J223" s="185"/>
      <c r="K223" s="175"/>
      <c r="L223" s="175"/>
      <c r="M223" s="175"/>
      <c r="N223" s="175"/>
    </row>
    <row r="224" spans="1:14" ht="20.100000000000001" customHeight="1" x14ac:dyDescent="0.25">
      <c r="A224" s="191">
        <v>42088</v>
      </c>
      <c r="B224" s="185">
        <v>36</v>
      </c>
      <c r="C224" s="187" t="s">
        <v>211</v>
      </c>
      <c r="D224" s="192">
        <v>289335</v>
      </c>
      <c r="E224" s="264" t="s">
        <v>255</v>
      </c>
      <c r="F224" s="176" t="s">
        <v>93</v>
      </c>
      <c r="G224" s="177" t="s">
        <v>92</v>
      </c>
      <c r="H224" s="185" t="s">
        <v>445</v>
      </c>
      <c r="I224" s="185" t="s">
        <v>445</v>
      </c>
      <c r="J224" s="185" t="s">
        <v>445</v>
      </c>
      <c r="K224" s="175" t="s">
        <v>445</v>
      </c>
      <c r="L224" s="175">
        <v>70</v>
      </c>
      <c r="M224" s="175" t="s">
        <v>442</v>
      </c>
      <c r="N224" s="175">
        <v>7</v>
      </c>
    </row>
    <row r="225" spans="1:14" ht="20.100000000000001" customHeight="1" x14ac:dyDescent="0.25">
      <c r="A225" s="193">
        <v>39252</v>
      </c>
      <c r="B225" s="175">
        <v>37</v>
      </c>
      <c r="C225" s="176" t="s">
        <v>252</v>
      </c>
      <c r="D225" s="201">
        <v>30709409</v>
      </c>
      <c r="E225" s="175"/>
      <c r="F225" s="176" t="s">
        <v>93</v>
      </c>
      <c r="G225" s="176" t="s">
        <v>92</v>
      </c>
      <c r="H225" s="195" t="s">
        <v>445</v>
      </c>
      <c r="I225" s="195" t="s">
        <v>445</v>
      </c>
      <c r="J225" s="195" t="s">
        <v>445</v>
      </c>
      <c r="K225" s="182" t="s">
        <v>445</v>
      </c>
      <c r="L225" s="182">
        <v>88</v>
      </c>
      <c r="M225" s="182" t="s">
        <v>442</v>
      </c>
      <c r="N225" s="182">
        <v>2</v>
      </c>
    </row>
    <row r="226" spans="1:14" ht="20.100000000000001" customHeight="1" x14ac:dyDescent="0.25">
      <c r="A226" s="193">
        <v>42037</v>
      </c>
      <c r="B226" s="175">
        <v>169</v>
      </c>
      <c r="C226" s="176" t="s">
        <v>472</v>
      </c>
      <c r="D226" s="201">
        <v>32547085</v>
      </c>
      <c r="E226" s="261"/>
      <c r="F226" s="176"/>
      <c r="G226" s="176" t="s">
        <v>470</v>
      </c>
      <c r="H226" s="195" t="s">
        <v>445</v>
      </c>
      <c r="I226" s="195" t="s">
        <v>445</v>
      </c>
      <c r="J226" s="195" t="s">
        <v>445</v>
      </c>
      <c r="K226" s="182" t="s">
        <v>445</v>
      </c>
      <c r="L226" s="182">
        <v>88</v>
      </c>
      <c r="M226" s="182" t="s">
        <v>442</v>
      </c>
      <c r="N226" s="182">
        <v>1</v>
      </c>
    </row>
    <row r="227" spans="1:14" ht="20.100000000000001" customHeight="1" x14ac:dyDescent="0.25">
      <c r="A227" s="174">
        <v>42310</v>
      </c>
      <c r="B227" s="175">
        <v>178</v>
      </c>
      <c r="C227" s="176" t="s">
        <v>208</v>
      </c>
      <c r="D227" s="201">
        <v>35228073</v>
      </c>
      <c r="E227" s="259" t="s">
        <v>209</v>
      </c>
      <c r="F227" s="177" t="s">
        <v>88</v>
      </c>
      <c r="G227" s="176" t="s">
        <v>89</v>
      </c>
      <c r="H227" s="175" t="s">
        <v>445</v>
      </c>
      <c r="I227" s="175" t="s">
        <v>445</v>
      </c>
      <c r="J227" s="175" t="s">
        <v>445</v>
      </c>
      <c r="K227" s="175" t="s">
        <v>445</v>
      </c>
      <c r="L227" s="175">
        <v>48</v>
      </c>
      <c r="M227" s="175" t="s">
        <v>442</v>
      </c>
      <c r="N227" s="175">
        <v>9</v>
      </c>
    </row>
    <row r="228" spans="1:14" x14ac:dyDescent="0.25">
      <c r="A228" s="169"/>
      <c r="B228" s="33"/>
      <c r="C228" s="32"/>
      <c r="D228" s="168"/>
      <c r="E228" s="168"/>
      <c r="F228" s="32"/>
      <c r="G228" s="168"/>
      <c r="H228" s="33"/>
      <c r="I228" s="33"/>
      <c r="J228" s="33"/>
      <c r="K228" s="33"/>
      <c r="L228" s="33"/>
      <c r="M228" s="33"/>
    </row>
    <row r="229" spans="1:14" x14ac:dyDescent="0.25">
      <c r="A229" s="56"/>
      <c r="B229" s="28"/>
      <c r="C229" s="27"/>
      <c r="D229" s="53"/>
      <c r="E229" s="53"/>
      <c r="F229" s="27"/>
      <c r="G229" s="27"/>
      <c r="H229" s="28"/>
      <c r="I229" s="28"/>
      <c r="J229" s="28"/>
      <c r="K229" s="28"/>
      <c r="L229" s="28"/>
      <c r="M229" s="28"/>
    </row>
    <row r="230" spans="1:14" ht="16.5" thickBot="1" x14ac:dyDescent="0.3">
      <c r="A230" s="15" t="s">
        <v>290</v>
      </c>
      <c r="B230" s="15"/>
      <c r="C230" s="21" t="s">
        <v>233</v>
      </c>
      <c r="D230" s="17"/>
      <c r="E230" s="17"/>
      <c r="F230" s="70" t="s">
        <v>341</v>
      </c>
      <c r="G230" s="18" t="s">
        <v>341</v>
      </c>
      <c r="H230" s="16"/>
      <c r="I230" s="16"/>
      <c r="J230" s="41"/>
      <c r="K230" s="41"/>
      <c r="L230" s="41"/>
    </row>
    <row r="231" spans="1:14" ht="30.75" thickBot="1" x14ac:dyDescent="0.3">
      <c r="A231" s="19" t="s">
        <v>21</v>
      </c>
      <c r="B231" s="19" t="s">
        <v>22</v>
      </c>
      <c r="C231" s="19" t="s">
        <v>23</v>
      </c>
      <c r="D231" s="19" t="s">
        <v>1</v>
      </c>
      <c r="E231" s="19" t="s">
        <v>2</v>
      </c>
      <c r="F231" s="19" t="s">
        <v>20</v>
      </c>
      <c r="G231" s="20" t="s">
        <v>3</v>
      </c>
      <c r="H231" s="42" t="s">
        <v>430</v>
      </c>
      <c r="I231" s="42" t="s">
        <v>431</v>
      </c>
      <c r="J231" s="42" t="s">
        <v>432</v>
      </c>
      <c r="K231" s="42" t="s">
        <v>433</v>
      </c>
      <c r="L231" s="42" t="s">
        <v>434</v>
      </c>
      <c r="M231" s="246" t="s">
        <v>2</v>
      </c>
      <c r="N231" s="246" t="s">
        <v>1</v>
      </c>
    </row>
    <row r="232" spans="1:14" ht="20.100000000000001" customHeight="1" x14ac:dyDescent="0.25">
      <c r="A232" s="237">
        <v>42088</v>
      </c>
      <c r="B232" s="190">
        <v>36</v>
      </c>
      <c r="C232" s="198" t="s">
        <v>211</v>
      </c>
      <c r="D232" s="199">
        <v>289335</v>
      </c>
      <c r="E232" s="260" t="s">
        <v>255</v>
      </c>
      <c r="F232" s="176" t="s">
        <v>93</v>
      </c>
      <c r="G232" s="177" t="s">
        <v>92</v>
      </c>
      <c r="H232" s="175">
        <v>66</v>
      </c>
      <c r="I232" s="175">
        <v>3</v>
      </c>
      <c r="J232" s="175">
        <v>67</v>
      </c>
      <c r="K232" s="175">
        <v>3</v>
      </c>
      <c r="L232" s="175">
        <v>70</v>
      </c>
      <c r="M232" s="190">
        <v>3</v>
      </c>
      <c r="N232" s="190" t="s">
        <v>442</v>
      </c>
    </row>
    <row r="233" spans="1:14" ht="20.100000000000001" customHeight="1" x14ac:dyDescent="0.25">
      <c r="A233" s="193">
        <v>39252</v>
      </c>
      <c r="B233" s="175">
        <v>37</v>
      </c>
      <c r="C233" s="176" t="s">
        <v>252</v>
      </c>
      <c r="D233" s="201">
        <v>30709409</v>
      </c>
      <c r="E233" s="175"/>
      <c r="F233" s="176" t="s">
        <v>93</v>
      </c>
      <c r="G233" s="176" t="s">
        <v>92</v>
      </c>
      <c r="H233" s="175">
        <v>81</v>
      </c>
      <c r="I233" s="175">
        <v>1</v>
      </c>
      <c r="J233" s="175">
        <v>76</v>
      </c>
      <c r="K233" s="175">
        <v>2</v>
      </c>
      <c r="L233" s="175">
        <v>88</v>
      </c>
      <c r="M233" s="185">
        <v>2</v>
      </c>
      <c r="N233" s="185" t="s">
        <v>442</v>
      </c>
    </row>
    <row r="234" spans="1:14" ht="20.100000000000001" customHeight="1" x14ac:dyDescent="0.25">
      <c r="A234" s="193">
        <v>42037</v>
      </c>
      <c r="B234" s="175">
        <v>169</v>
      </c>
      <c r="C234" s="176" t="s">
        <v>472</v>
      </c>
      <c r="D234" s="201">
        <v>32547085</v>
      </c>
      <c r="E234" s="261"/>
      <c r="F234" s="176"/>
      <c r="G234" s="176" t="s">
        <v>470</v>
      </c>
      <c r="H234" s="175">
        <v>80</v>
      </c>
      <c r="I234" s="175">
        <v>2</v>
      </c>
      <c r="J234" s="175">
        <v>79</v>
      </c>
      <c r="K234" s="175">
        <v>1</v>
      </c>
      <c r="L234" s="175">
        <v>88</v>
      </c>
      <c r="M234" s="185">
        <v>1</v>
      </c>
      <c r="N234" s="185" t="s">
        <v>442</v>
      </c>
    </row>
    <row r="235" spans="1:14" ht="20.100000000000001" customHeight="1" x14ac:dyDescent="0.25">
      <c r="A235" s="174">
        <v>42310</v>
      </c>
      <c r="B235" s="175">
        <v>178</v>
      </c>
      <c r="C235" s="176" t="s">
        <v>208</v>
      </c>
      <c r="D235" s="201">
        <v>35228073</v>
      </c>
      <c r="E235" s="259" t="s">
        <v>209</v>
      </c>
      <c r="F235" s="177" t="s">
        <v>88</v>
      </c>
      <c r="G235" s="176" t="s">
        <v>89</v>
      </c>
      <c r="H235" s="175">
        <v>66</v>
      </c>
      <c r="I235" s="175">
        <v>4</v>
      </c>
      <c r="J235" s="175">
        <v>65</v>
      </c>
      <c r="K235" s="175">
        <v>4</v>
      </c>
      <c r="L235" s="175">
        <v>48</v>
      </c>
      <c r="M235" s="185">
        <v>4</v>
      </c>
      <c r="N235" s="185" t="s">
        <v>442</v>
      </c>
    </row>
    <row r="236" spans="1:14" x14ac:dyDescent="0.25">
      <c r="A236" s="54"/>
      <c r="B236" s="28"/>
      <c r="C236" s="27"/>
      <c r="D236" s="53"/>
      <c r="E236" s="28"/>
      <c r="F236" s="27"/>
      <c r="G236" s="53"/>
      <c r="H236" s="28"/>
      <c r="I236" s="28"/>
      <c r="J236" s="28"/>
      <c r="K236" s="28"/>
      <c r="L236" s="28"/>
      <c r="M236" s="28"/>
    </row>
    <row r="237" spans="1:14" s="45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4" s="45" customFormat="1" ht="16.5" thickBot="1" x14ac:dyDescent="0.3">
      <c r="A238" s="15" t="s">
        <v>126</v>
      </c>
      <c r="B238" s="15"/>
      <c r="C238" s="21" t="s">
        <v>100</v>
      </c>
      <c r="D238" s="17"/>
      <c r="E238" s="17"/>
      <c r="F238" s="70" t="s">
        <v>341</v>
      </c>
      <c r="G238" s="18" t="s">
        <v>341</v>
      </c>
      <c r="H238" s="16"/>
      <c r="I238" s="16"/>
      <c r="J238" s="41"/>
      <c r="K238" s="41"/>
      <c r="L238" s="41"/>
      <c r="M238"/>
    </row>
    <row r="239" spans="1:14" s="45" customFormat="1" ht="30.75" thickBot="1" x14ac:dyDescent="0.3">
      <c r="A239" s="19" t="s">
        <v>21</v>
      </c>
      <c r="B239" s="19" t="s">
        <v>22</v>
      </c>
      <c r="C239" s="19" t="s">
        <v>23</v>
      </c>
      <c r="D239" s="19" t="s">
        <v>1</v>
      </c>
      <c r="E239" s="19" t="s">
        <v>2</v>
      </c>
      <c r="F239" s="19" t="s">
        <v>20</v>
      </c>
      <c r="G239" s="20" t="s">
        <v>3</v>
      </c>
      <c r="H239" s="42" t="s">
        <v>430</v>
      </c>
      <c r="I239" s="42" t="s">
        <v>431</v>
      </c>
      <c r="J239" s="42" t="s">
        <v>432</v>
      </c>
      <c r="K239" s="42" t="s">
        <v>433</v>
      </c>
      <c r="L239" s="42" t="s">
        <v>434</v>
      </c>
      <c r="M239" s="246" t="s">
        <v>2</v>
      </c>
      <c r="N239" s="246" t="s">
        <v>1</v>
      </c>
    </row>
    <row r="240" spans="1:14" s="45" customFormat="1" ht="20.100000000000001" customHeight="1" x14ac:dyDescent="0.25">
      <c r="A240" s="191">
        <v>37533</v>
      </c>
      <c r="B240" s="185">
        <v>24</v>
      </c>
      <c r="C240" s="187" t="s">
        <v>467</v>
      </c>
      <c r="D240" s="192">
        <v>257185</v>
      </c>
      <c r="E240" s="202"/>
      <c r="F240" s="187"/>
      <c r="G240" s="192" t="s">
        <v>468</v>
      </c>
      <c r="H240" s="175">
        <v>64</v>
      </c>
      <c r="I240" s="175">
        <v>3</v>
      </c>
      <c r="J240" s="175">
        <v>53</v>
      </c>
      <c r="K240" s="175">
        <v>5</v>
      </c>
      <c r="L240" s="175">
        <v>60</v>
      </c>
      <c r="M240" s="175" t="s">
        <v>442</v>
      </c>
      <c r="N240" s="175">
        <v>5</v>
      </c>
    </row>
    <row r="241" spans="1:14" ht="20.100000000000001" customHeight="1" x14ac:dyDescent="0.25">
      <c r="A241" s="194">
        <v>38008</v>
      </c>
      <c r="B241" s="195">
        <v>56</v>
      </c>
      <c r="C241" s="196" t="s">
        <v>336</v>
      </c>
      <c r="D241" s="197">
        <v>289079</v>
      </c>
      <c r="E241" s="184" t="s">
        <v>334</v>
      </c>
      <c r="F241" s="183" t="s">
        <v>354</v>
      </c>
      <c r="G241" s="184" t="s">
        <v>335</v>
      </c>
      <c r="H241" s="186">
        <v>59</v>
      </c>
      <c r="I241" s="186">
        <v>5</v>
      </c>
      <c r="J241" s="178">
        <v>56</v>
      </c>
      <c r="K241" s="186">
        <v>4</v>
      </c>
      <c r="L241" s="186">
        <v>63</v>
      </c>
      <c r="M241" s="175">
        <v>4</v>
      </c>
      <c r="N241" s="175">
        <v>4</v>
      </c>
    </row>
    <row r="242" spans="1:14" ht="20.100000000000001" customHeight="1" x14ac:dyDescent="0.25">
      <c r="A242" s="191">
        <v>37764</v>
      </c>
      <c r="B242" s="185">
        <v>80</v>
      </c>
      <c r="C242" s="187" t="s">
        <v>399</v>
      </c>
      <c r="D242" s="192">
        <v>289131</v>
      </c>
      <c r="E242" s="202" t="s">
        <v>400</v>
      </c>
      <c r="F242" s="176" t="s">
        <v>207</v>
      </c>
      <c r="G242" s="177" t="s">
        <v>401</v>
      </c>
      <c r="H242" s="185">
        <v>31</v>
      </c>
      <c r="I242" s="185">
        <v>7</v>
      </c>
      <c r="J242" s="175">
        <v>26</v>
      </c>
      <c r="K242" s="185">
        <v>7</v>
      </c>
      <c r="L242" s="185">
        <v>53</v>
      </c>
      <c r="M242" s="175" t="s">
        <v>442</v>
      </c>
      <c r="N242" s="175">
        <v>6</v>
      </c>
    </row>
    <row r="243" spans="1:14" ht="20.100000000000001" customHeight="1" x14ac:dyDescent="0.25">
      <c r="A243" s="191">
        <v>37960</v>
      </c>
      <c r="B243" s="195">
        <v>96</v>
      </c>
      <c r="C243" s="196" t="s">
        <v>421</v>
      </c>
      <c r="D243" s="197">
        <v>282934</v>
      </c>
      <c r="E243" s="202"/>
      <c r="F243" s="176"/>
      <c r="G243" s="177" t="s">
        <v>542</v>
      </c>
      <c r="H243" s="186">
        <v>43</v>
      </c>
      <c r="I243" s="186">
        <v>6</v>
      </c>
      <c r="J243" s="178">
        <v>35</v>
      </c>
      <c r="K243" s="186">
        <v>6</v>
      </c>
      <c r="L243" s="186">
        <v>41</v>
      </c>
      <c r="M243" s="175" t="s">
        <v>442</v>
      </c>
      <c r="N243" s="175">
        <v>7</v>
      </c>
    </row>
    <row r="244" spans="1:14" ht="20.100000000000001" customHeight="1" x14ac:dyDescent="0.25">
      <c r="A244" s="203">
        <v>38024</v>
      </c>
      <c r="B244" s="185">
        <v>130</v>
      </c>
      <c r="C244" s="187" t="s">
        <v>367</v>
      </c>
      <c r="D244" s="192">
        <v>292990</v>
      </c>
      <c r="E244" s="187" t="s">
        <v>250</v>
      </c>
      <c r="F244" s="176"/>
      <c r="G244" s="176" t="s">
        <v>172</v>
      </c>
      <c r="H244" s="185">
        <v>60</v>
      </c>
      <c r="I244" s="185">
        <v>4</v>
      </c>
      <c r="J244" s="175">
        <v>64</v>
      </c>
      <c r="K244" s="185">
        <v>2</v>
      </c>
      <c r="L244" s="185">
        <v>72</v>
      </c>
      <c r="M244" s="175">
        <v>3</v>
      </c>
      <c r="N244" s="175">
        <v>3</v>
      </c>
    </row>
    <row r="245" spans="1:14" ht="20.100000000000001" customHeight="1" x14ac:dyDescent="0.25">
      <c r="A245" s="193">
        <v>37386</v>
      </c>
      <c r="B245" s="185">
        <v>197</v>
      </c>
      <c r="C245" s="187" t="s">
        <v>509</v>
      </c>
      <c r="D245" s="192">
        <v>290217</v>
      </c>
      <c r="E245" s="238" t="s">
        <v>510</v>
      </c>
      <c r="F245" s="176"/>
      <c r="G245" s="177" t="s">
        <v>511</v>
      </c>
      <c r="H245" s="185">
        <v>75</v>
      </c>
      <c r="I245" s="185">
        <v>1</v>
      </c>
      <c r="J245" s="185">
        <v>77</v>
      </c>
      <c r="K245" s="185">
        <v>1</v>
      </c>
      <c r="L245" s="185">
        <v>83</v>
      </c>
      <c r="M245" s="185">
        <v>2</v>
      </c>
      <c r="N245" s="185">
        <v>2</v>
      </c>
    </row>
    <row r="246" spans="1:14" ht="20.100000000000001" customHeight="1" x14ac:dyDescent="0.25">
      <c r="A246" s="193">
        <v>37751</v>
      </c>
      <c r="B246" s="175">
        <v>198</v>
      </c>
      <c r="C246" s="187" t="s">
        <v>513</v>
      </c>
      <c r="D246" s="192">
        <v>284336</v>
      </c>
      <c r="E246" s="202" t="s">
        <v>514</v>
      </c>
      <c r="F246" s="176"/>
      <c r="G246" s="177" t="s">
        <v>515</v>
      </c>
      <c r="H246" s="175">
        <v>68</v>
      </c>
      <c r="I246" s="175">
        <v>2</v>
      </c>
      <c r="J246" s="175">
        <v>64</v>
      </c>
      <c r="K246" s="175">
        <v>3</v>
      </c>
      <c r="L246" s="175">
        <v>83</v>
      </c>
      <c r="M246" s="175">
        <v>1</v>
      </c>
      <c r="N246" s="175">
        <v>1</v>
      </c>
    </row>
    <row r="247" spans="1:14" x14ac:dyDescent="0.25">
      <c r="A247" s="56"/>
      <c r="B247" s="28"/>
      <c r="C247" s="27"/>
      <c r="D247" s="53"/>
      <c r="E247" s="53"/>
      <c r="F247" s="27"/>
      <c r="G247" s="27"/>
      <c r="H247" s="32"/>
      <c r="I247" s="32"/>
      <c r="J247" s="32"/>
      <c r="K247" s="32"/>
      <c r="L247" s="32"/>
    </row>
    <row r="249" spans="1:14" ht="16.5" thickBot="1" x14ac:dyDescent="0.3">
      <c r="A249" s="15" t="s">
        <v>127</v>
      </c>
      <c r="B249" s="15"/>
      <c r="C249" s="21" t="s">
        <v>43</v>
      </c>
      <c r="D249" s="17"/>
      <c r="E249" s="17"/>
      <c r="F249" s="70" t="s">
        <v>341</v>
      </c>
      <c r="G249" s="18" t="s">
        <v>341</v>
      </c>
      <c r="H249" s="16"/>
      <c r="I249" s="16"/>
      <c r="J249" s="41"/>
      <c r="K249" s="41"/>
      <c r="L249" s="41"/>
    </row>
    <row r="250" spans="1:14" ht="30.75" thickBot="1" x14ac:dyDescent="0.3">
      <c r="A250" s="19" t="s">
        <v>21</v>
      </c>
      <c r="B250" s="19" t="s">
        <v>22</v>
      </c>
      <c r="C250" s="19" t="s">
        <v>23</v>
      </c>
      <c r="D250" s="19" t="s">
        <v>1</v>
      </c>
      <c r="E250" s="19" t="s">
        <v>2</v>
      </c>
      <c r="F250" s="19" t="s">
        <v>20</v>
      </c>
      <c r="G250" s="20" t="s">
        <v>3</v>
      </c>
      <c r="H250" s="42" t="s">
        <v>430</v>
      </c>
      <c r="I250" s="42" t="s">
        <v>431</v>
      </c>
      <c r="J250" s="42" t="s">
        <v>432</v>
      </c>
      <c r="K250" s="42" t="s">
        <v>433</v>
      </c>
      <c r="L250" s="42" t="s">
        <v>434</v>
      </c>
      <c r="M250" s="246" t="s">
        <v>2</v>
      </c>
      <c r="N250" s="246" t="s">
        <v>1</v>
      </c>
    </row>
    <row r="251" spans="1:14" ht="20.100000000000001" customHeight="1" x14ac:dyDescent="0.25">
      <c r="A251" s="203">
        <v>38579</v>
      </c>
      <c r="B251" s="185">
        <v>9</v>
      </c>
      <c r="C251" s="187" t="s">
        <v>380</v>
      </c>
      <c r="D251" s="192">
        <v>292191</v>
      </c>
      <c r="E251" s="187" t="s">
        <v>381</v>
      </c>
      <c r="F251" s="187" t="s">
        <v>382</v>
      </c>
      <c r="G251" s="187" t="s">
        <v>383</v>
      </c>
      <c r="H251" s="175">
        <v>69</v>
      </c>
      <c r="I251" s="175">
        <v>1</v>
      </c>
      <c r="J251" s="175">
        <v>67</v>
      </c>
      <c r="K251" s="175">
        <v>1</v>
      </c>
      <c r="L251" s="175">
        <v>70</v>
      </c>
      <c r="M251" s="175">
        <v>2</v>
      </c>
      <c r="N251" s="175">
        <v>2</v>
      </c>
    </row>
    <row r="252" spans="1:14" ht="20.100000000000001" customHeight="1" x14ac:dyDescent="0.25">
      <c r="A252" s="203">
        <v>38916</v>
      </c>
      <c r="B252" s="185">
        <v>111</v>
      </c>
      <c r="C252" s="187" t="s">
        <v>392</v>
      </c>
      <c r="D252" s="192">
        <v>292292</v>
      </c>
      <c r="E252" s="187" t="s">
        <v>393</v>
      </c>
      <c r="F252" s="187" t="s">
        <v>207</v>
      </c>
      <c r="G252" s="187" t="s">
        <v>394</v>
      </c>
      <c r="H252" s="185">
        <v>53</v>
      </c>
      <c r="I252" s="185">
        <v>3</v>
      </c>
      <c r="J252" s="175">
        <v>54</v>
      </c>
      <c r="K252" s="185">
        <v>3</v>
      </c>
      <c r="L252" s="185">
        <v>65</v>
      </c>
      <c r="M252" s="175" t="s">
        <v>442</v>
      </c>
      <c r="N252" s="175">
        <v>3</v>
      </c>
    </row>
    <row r="253" spans="1:14" ht="20.100000000000001" customHeight="1" x14ac:dyDescent="0.25">
      <c r="A253" s="191">
        <v>38953</v>
      </c>
      <c r="B253" s="185">
        <v>116</v>
      </c>
      <c r="C253" s="187" t="s">
        <v>251</v>
      </c>
      <c r="D253" s="197">
        <v>290356</v>
      </c>
      <c r="E253" s="192" t="s">
        <v>368</v>
      </c>
      <c r="F253" s="187"/>
      <c r="G253" s="192" t="s">
        <v>369</v>
      </c>
      <c r="H253" s="185">
        <v>65</v>
      </c>
      <c r="I253" s="185">
        <v>2</v>
      </c>
      <c r="J253" s="175">
        <v>62</v>
      </c>
      <c r="K253" s="185">
        <v>2</v>
      </c>
      <c r="L253" s="185">
        <v>80</v>
      </c>
      <c r="M253" s="175">
        <v>1</v>
      </c>
      <c r="N253" s="175">
        <v>1</v>
      </c>
    </row>
    <row r="254" spans="1:14" ht="20.100000000000001" customHeight="1" x14ac:dyDescent="0.25">
      <c r="A254" s="203"/>
      <c r="B254" s="185"/>
      <c r="C254" s="187"/>
      <c r="D254" s="192"/>
      <c r="E254" s="187"/>
      <c r="F254" s="187"/>
      <c r="G254" s="187"/>
      <c r="H254" s="185"/>
      <c r="I254" s="185"/>
      <c r="J254" s="175"/>
      <c r="K254" s="185"/>
      <c r="L254" s="185"/>
      <c r="M254" s="175"/>
      <c r="N254" s="175"/>
    </row>
    <row r="255" spans="1:14" x14ac:dyDescent="0.25">
      <c r="A255" s="56"/>
      <c r="B255" s="28"/>
      <c r="C255" s="27"/>
      <c r="D255" s="53"/>
      <c r="E255" s="53"/>
      <c r="F255" s="27"/>
      <c r="G255" s="27"/>
      <c r="H255" s="32"/>
      <c r="I255" s="32"/>
      <c r="J255" s="32"/>
      <c r="K255" s="32"/>
      <c r="L255" s="32"/>
      <c r="M255" s="28"/>
    </row>
    <row r="257" spans="1:14" ht="16.5" thickBot="1" x14ac:dyDescent="0.3">
      <c r="A257" s="15" t="s">
        <v>128</v>
      </c>
      <c r="B257" s="15"/>
      <c r="C257" s="21" t="s">
        <v>44</v>
      </c>
      <c r="D257" s="17"/>
      <c r="E257" s="17"/>
      <c r="F257" s="70" t="s">
        <v>342</v>
      </c>
      <c r="G257" s="18" t="s">
        <v>343</v>
      </c>
      <c r="H257" s="16"/>
      <c r="I257" s="16"/>
      <c r="J257" s="41"/>
      <c r="K257" s="41"/>
      <c r="L257" s="41"/>
    </row>
    <row r="258" spans="1:14" ht="30.75" thickBot="1" x14ac:dyDescent="0.3">
      <c r="A258" s="19" t="s">
        <v>21</v>
      </c>
      <c r="B258" s="19" t="s">
        <v>22</v>
      </c>
      <c r="C258" s="19" t="s">
        <v>23</v>
      </c>
      <c r="D258" s="19" t="s">
        <v>1</v>
      </c>
      <c r="E258" s="19" t="s">
        <v>2</v>
      </c>
      <c r="F258" s="19" t="s">
        <v>20</v>
      </c>
      <c r="G258" s="20" t="s">
        <v>3</v>
      </c>
      <c r="H258" s="42" t="s">
        <v>430</v>
      </c>
      <c r="I258" s="42" t="s">
        <v>431</v>
      </c>
      <c r="J258" s="42" t="s">
        <v>432</v>
      </c>
      <c r="K258" s="42" t="s">
        <v>433</v>
      </c>
      <c r="L258" s="42" t="s">
        <v>434</v>
      </c>
      <c r="M258" s="246" t="s">
        <v>2</v>
      </c>
      <c r="N258" s="246" t="s">
        <v>1</v>
      </c>
    </row>
    <row r="259" spans="1:14" ht="20.100000000000001" customHeight="1" x14ac:dyDescent="0.25">
      <c r="A259" s="193">
        <v>40259</v>
      </c>
      <c r="B259" s="175">
        <v>2</v>
      </c>
      <c r="C259" s="198" t="s">
        <v>268</v>
      </c>
      <c r="D259" s="199">
        <v>291365</v>
      </c>
      <c r="E259" s="199" t="s">
        <v>277</v>
      </c>
      <c r="F259" s="176" t="s">
        <v>207</v>
      </c>
      <c r="G259" s="177" t="s">
        <v>269</v>
      </c>
      <c r="H259" s="175">
        <v>68</v>
      </c>
      <c r="I259" s="175">
        <v>4</v>
      </c>
      <c r="J259" s="175">
        <v>64</v>
      </c>
      <c r="K259" s="175">
        <v>3</v>
      </c>
      <c r="L259" s="175">
        <v>58</v>
      </c>
      <c r="M259" s="175">
        <v>1</v>
      </c>
      <c r="N259" s="175">
        <v>2</v>
      </c>
    </row>
    <row r="260" spans="1:14" ht="20.100000000000001" customHeight="1" x14ac:dyDescent="0.25">
      <c r="A260" s="193">
        <v>39972</v>
      </c>
      <c r="B260" s="175">
        <v>3</v>
      </c>
      <c r="C260" s="187" t="s">
        <v>396</v>
      </c>
      <c r="D260" s="192">
        <v>292291</v>
      </c>
      <c r="E260" s="192" t="s">
        <v>397</v>
      </c>
      <c r="F260" s="176" t="s">
        <v>207</v>
      </c>
      <c r="G260" s="177" t="s">
        <v>398</v>
      </c>
      <c r="H260" s="185">
        <v>22</v>
      </c>
      <c r="I260" s="185">
        <v>10</v>
      </c>
      <c r="J260" s="185">
        <v>25</v>
      </c>
      <c r="K260" s="185">
        <v>12</v>
      </c>
      <c r="L260" s="185">
        <v>16</v>
      </c>
      <c r="M260" s="175" t="s">
        <v>442</v>
      </c>
      <c r="N260" s="175">
        <v>12</v>
      </c>
    </row>
    <row r="261" spans="1:14" ht="20.100000000000001" customHeight="1" x14ac:dyDescent="0.25">
      <c r="A261" s="193">
        <v>39482</v>
      </c>
      <c r="B261" s="175">
        <v>12</v>
      </c>
      <c r="C261" s="187" t="s">
        <v>270</v>
      </c>
      <c r="D261" s="192">
        <v>292047</v>
      </c>
      <c r="E261" s="192" t="s">
        <v>257</v>
      </c>
      <c r="F261" s="176" t="s">
        <v>386</v>
      </c>
      <c r="G261" s="177" t="s">
        <v>256</v>
      </c>
      <c r="H261" s="185">
        <v>70</v>
      </c>
      <c r="I261" s="185">
        <v>2</v>
      </c>
      <c r="J261" s="185">
        <v>64</v>
      </c>
      <c r="K261" s="185">
        <v>4</v>
      </c>
      <c r="L261" s="185">
        <v>58</v>
      </c>
      <c r="M261" s="175">
        <v>2</v>
      </c>
      <c r="N261" s="175">
        <v>3</v>
      </c>
    </row>
    <row r="262" spans="1:14" ht="20.100000000000001" customHeight="1" x14ac:dyDescent="0.25">
      <c r="A262" s="174">
        <v>40283</v>
      </c>
      <c r="B262" s="175">
        <v>28</v>
      </c>
      <c r="C262" s="187" t="s">
        <v>493</v>
      </c>
      <c r="D262" s="192">
        <v>292459</v>
      </c>
      <c r="E262" s="192" t="s">
        <v>489</v>
      </c>
      <c r="F262" s="177"/>
      <c r="G262" s="176" t="s">
        <v>488</v>
      </c>
      <c r="H262" s="185">
        <v>71</v>
      </c>
      <c r="I262" s="185">
        <v>1</v>
      </c>
      <c r="J262" s="185">
        <v>63</v>
      </c>
      <c r="K262" s="185">
        <v>5</v>
      </c>
      <c r="L262" s="185">
        <v>55</v>
      </c>
      <c r="M262" s="185">
        <v>3</v>
      </c>
      <c r="N262" s="185">
        <v>4</v>
      </c>
    </row>
    <row r="263" spans="1:14" ht="20.100000000000001" customHeight="1" x14ac:dyDescent="0.25">
      <c r="A263" s="191">
        <v>40869</v>
      </c>
      <c r="B263" s="185">
        <v>30</v>
      </c>
      <c r="C263" s="187" t="s">
        <v>492</v>
      </c>
      <c r="D263" s="192">
        <v>292971</v>
      </c>
      <c r="E263" s="192" t="s">
        <v>490</v>
      </c>
      <c r="F263" s="187"/>
      <c r="G263" s="192" t="s">
        <v>491</v>
      </c>
      <c r="H263" s="185">
        <v>65</v>
      </c>
      <c r="I263" s="185">
        <v>5</v>
      </c>
      <c r="J263" s="185">
        <v>62</v>
      </c>
      <c r="K263" s="185">
        <v>6</v>
      </c>
      <c r="L263" s="185">
        <v>55</v>
      </c>
      <c r="M263" s="185">
        <v>4</v>
      </c>
      <c r="N263" s="185">
        <v>5</v>
      </c>
    </row>
    <row r="264" spans="1:14" ht="20.100000000000001" customHeight="1" x14ac:dyDescent="0.25">
      <c r="A264" s="193">
        <v>39706</v>
      </c>
      <c r="B264" s="175">
        <v>55</v>
      </c>
      <c r="C264" s="176" t="s">
        <v>384</v>
      </c>
      <c r="D264" s="177">
        <v>293590</v>
      </c>
      <c r="E264" s="238"/>
      <c r="F264" s="176" t="s">
        <v>382</v>
      </c>
      <c r="G264" s="177" t="s">
        <v>454</v>
      </c>
      <c r="H264" s="185">
        <v>69</v>
      </c>
      <c r="I264" s="185">
        <v>3</v>
      </c>
      <c r="J264" s="185">
        <v>66</v>
      </c>
      <c r="K264" s="185">
        <v>1</v>
      </c>
      <c r="L264" s="185">
        <v>61</v>
      </c>
      <c r="M264" s="185" t="s">
        <v>442</v>
      </c>
      <c r="N264" s="185">
        <v>1</v>
      </c>
    </row>
    <row r="265" spans="1:14" ht="20.100000000000001" customHeight="1" x14ac:dyDescent="0.25">
      <c r="A265" s="191">
        <v>39802</v>
      </c>
      <c r="B265" s="185">
        <v>157</v>
      </c>
      <c r="C265" s="187" t="s">
        <v>497</v>
      </c>
      <c r="D265" s="192">
        <v>293100</v>
      </c>
      <c r="E265" s="192" t="s">
        <v>495</v>
      </c>
      <c r="F265" s="187"/>
      <c r="G265" s="192" t="s">
        <v>496</v>
      </c>
      <c r="H265" s="185">
        <v>58</v>
      </c>
      <c r="I265" s="185">
        <v>8</v>
      </c>
      <c r="J265" s="185">
        <v>56</v>
      </c>
      <c r="K265" s="185">
        <v>9</v>
      </c>
      <c r="L265" s="185">
        <v>53</v>
      </c>
      <c r="M265" s="185" t="s">
        <v>442</v>
      </c>
      <c r="N265" s="185">
        <v>6</v>
      </c>
    </row>
    <row r="266" spans="1:14" ht="20.100000000000001" customHeight="1" x14ac:dyDescent="0.25">
      <c r="A266" s="174">
        <v>40542</v>
      </c>
      <c r="B266" s="175">
        <v>158</v>
      </c>
      <c r="C266" s="176" t="s">
        <v>500</v>
      </c>
      <c r="D266" s="177">
        <v>293019</v>
      </c>
      <c r="E266" s="177" t="s">
        <v>498</v>
      </c>
      <c r="F266" s="177"/>
      <c r="G266" s="176" t="s">
        <v>499</v>
      </c>
      <c r="H266" s="185">
        <v>57</v>
      </c>
      <c r="I266" s="185">
        <v>9</v>
      </c>
      <c r="J266" s="185">
        <v>65</v>
      </c>
      <c r="K266" s="185">
        <v>2</v>
      </c>
      <c r="L266" s="185">
        <v>49</v>
      </c>
      <c r="M266" s="185" t="s">
        <v>442</v>
      </c>
      <c r="N266" s="185">
        <v>9</v>
      </c>
    </row>
    <row r="267" spans="1:14" ht="20.100000000000001" customHeight="1" x14ac:dyDescent="0.25">
      <c r="A267" s="193">
        <v>40927</v>
      </c>
      <c r="B267" s="175">
        <v>160</v>
      </c>
      <c r="C267" s="176" t="s">
        <v>403</v>
      </c>
      <c r="D267" s="177">
        <v>292372</v>
      </c>
      <c r="E267" s="177" t="s">
        <v>404</v>
      </c>
      <c r="F267" s="176" t="s">
        <v>405</v>
      </c>
      <c r="G267" s="177" t="s">
        <v>373</v>
      </c>
      <c r="H267" s="185">
        <v>58</v>
      </c>
      <c r="I267" s="185">
        <v>7</v>
      </c>
      <c r="J267" s="185">
        <v>53</v>
      </c>
      <c r="K267" s="185">
        <v>10</v>
      </c>
      <c r="L267" s="185">
        <v>43</v>
      </c>
      <c r="M267" s="185" t="s">
        <v>442</v>
      </c>
      <c r="N267" s="185">
        <v>10</v>
      </c>
    </row>
    <row r="268" spans="1:14" ht="20.100000000000001" customHeight="1" x14ac:dyDescent="0.25">
      <c r="A268" s="174">
        <v>40065</v>
      </c>
      <c r="B268" s="175">
        <v>194</v>
      </c>
      <c r="C268" s="176" t="s">
        <v>504</v>
      </c>
      <c r="D268" s="177">
        <v>293845</v>
      </c>
      <c r="E268" s="177" t="s">
        <v>502</v>
      </c>
      <c r="F268" s="177"/>
      <c r="G268" s="176" t="s">
        <v>503</v>
      </c>
      <c r="H268" s="185">
        <v>21</v>
      </c>
      <c r="I268" s="185">
        <v>11</v>
      </c>
      <c r="J268" s="185">
        <v>29</v>
      </c>
      <c r="K268" s="185">
        <v>11</v>
      </c>
      <c r="L268" s="185">
        <v>17</v>
      </c>
      <c r="M268" s="185" t="s">
        <v>442</v>
      </c>
      <c r="N268" s="185">
        <v>11</v>
      </c>
    </row>
    <row r="269" spans="1:14" ht="20.100000000000001" customHeight="1" x14ac:dyDescent="0.25">
      <c r="A269" s="203">
        <v>40609</v>
      </c>
      <c r="B269" s="185">
        <v>195</v>
      </c>
      <c r="C269" s="187" t="s">
        <v>507</v>
      </c>
      <c r="D269" s="192">
        <v>293548</v>
      </c>
      <c r="E269" s="192" t="s">
        <v>505</v>
      </c>
      <c r="F269" s="192"/>
      <c r="G269" s="187" t="s">
        <v>506</v>
      </c>
      <c r="H269" s="185" t="s">
        <v>445</v>
      </c>
      <c r="I269" s="185" t="s">
        <v>576</v>
      </c>
      <c r="J269" s="185">
        <v>59</v>
      </c>
      <c r="K269" s="185">
        <v>8</v>
      </c>
      <c r="L269" s="185">
        <v>52</v>
      </c>
      <c r="M269" s="175" t="s">
        <v>442</v>
      </c>
      <c r="N269" s="175">
        <v>7</v>
      </c>
    </row>
    <row r="270" spans="1:14" ht="20.100000000000001" customHeight="1" x14ac:dyDescent="0.25">
      <c r="A270" s="191">
        <v>40094</v>
      </c>
      <c r="B270" s="185">
        <v>225</v>
      </c>
      <c r="C270" s="187" t="s">
        <v>544</v>
      </c>
      <c r="D270" s="222">
        <v>35380122</v>
      </c>
      <c r="E270" s="192" t="s">
        <v>276</v>
      </c>
      <c r="F270" s="187" t="s">
        <v>207</v>
      </c>
      <c r="G270" s="192" t="s">
        <v>267</v>
      </c>
      <c r="H270" s="185">
        <v>61</v>
      </c>
      <c r="I270" s="185">
        <v>6</v>
      </c>
      <c r="J270" s="185">
        <v>60</v>
      </c>
      <c r="K270" s="185">
        <v>7</v>
      </c>
      <c r="L270" s="185">
        <v>51</v>
      </c>
      <c r="M270" s="175" t="s">
        <v>442</v>
      </c>
      <c r="N270" s="175">
        <v>8</v>
      </c>
    </row>
    <row r="271" spans="1:14" x14ac:dyDescent="0.25">
      <c r="A271" s="56"/>
      <c r="B271" s="28"/>
      <c r="C271" s="27"/>
      <c r="D271" s="53"/>
      <c r="E271" s="53"/>
      <c r="F271" s="27"/>
      <c r="G271" s="53"/>
      <c r="H271" s="28"/>
      <c r="I271" s="28"/>
      <c r="J271" s="28"/>
      <c r="K271" s="28"/>
      <c r="L271" s="28"/>
      <c r="M271" s="28"/>
    </row>
    <row r="272" spans="1:14" x14ac:dyDescent="0.25">
      <c r="A272" s="56"/>
      <c r="B272" s="28"/>
      <c r="C272" s="27"/>
      <c r="D272" s="53"/>
      <c r="E272" s="53"/>
      <c r="F272" s="27"/>
      <c r="G272" s="53"/>
      <c r="H272" s="28"/>
      <c r="I272" s="28"/>
      <c r="J272" s="28"/>
      <c r="K272" s="28"/>
      <c r="L272" s="28"/>
      <c r="M272" s="28"/>
    </row>
    <row r="273" spans="1:14" ht="16.5" thickBot="1" x14ac:dyDescent="0.3">
      <c r="A273" s="15" t="s">
        <v>291</v>
      </c>
      <c r="B273" s="15"/>
      <c r="C273" s="21" t="s">
        <v>423</v>
      </c>
      <c r="D273" s="17"/>
      <c r="E273" s="17"/>
      <c r="F273" s="70" t="s">
        <v>341</v>
      </c>
      <c r="G273" s="18" t="s">
        <v>341</v>
      </c>
      <c r="H273" s="16"/>
      <c r="I273" s="16"/>
      <c r="J273" s="41"/>
      <c r="K273" s="41"/>
      <c r="L273" s="41"/>
    </row>
    <row r="274" spans="1:14" ht="30.75" thickBot="1" x14ac:dyDescent="0.3">
      <c r="A274" s="19" t="s">
        <v>21</v>
      </c>
      <c r="B274" s="19" t="s">
        <v>22</v>
      </c>
      <c r="C274" s="19" t="s">
        <v>23</v>
      </c>
      <c r="D274" s="19" t="s">
        <v>1</v>
      </c>
      <c r="E274" s="19" t="s">
        <v>2</v>
      </c>
      <c r="F274" s="19" t="s">
        <v>20</v>
      </c>
      <c r="G274" s="20" t="s">
        <v>3</v>
      </c>
      <c r="H274" s="42" t="s">
        <v>430</v>
      </c>
      <c r="I274" s="42" t="s">
        <v>431</v>
      </c>
      <c r="J274" s="42" t="s">
        <v>432</v>
      </c>
      <c r="K274" s="42" t="s">
        <v>433</v>
      </c>
      <c r="L274" s="42" t="s">
        <v>434</v>
      </c>
      <c r="M274" s="246" t="s">
        <v>2</v>
      </c>
      <c r="N274" s="246" t="s">
        <v>1</v>
      </c>
    </row>
    <row r="275" spans="1:14" ht="20.100000000000001" customHeight="1" x14ac:dyDescent="0.25">
      <c r="A275" s="174">
        <v>43803</v>
      </c>
      <c r="B275" s="175">
        <v>28</v>
      </c>
      <c r="C275" s="176" t="s">
        <v>493</v>
      </c>
      <c r="D275" s="177">
        <v>292459</v>
      </c>
      <c r="E275" s="177"/>
      <c r="F275" s="177"/>
      <c r="G275" s="176" t="s">
        <v>494</v>
      </c>
      <c r="H275" s="185"/>
      <c r="I275" s="185"/>
      <c r="J275" s="185"/>
      <c r="K275" s="185"/>
      <c r="L275" s="185"/>
      <c r="M275" s="185"/>
      <c r="N275" s="185"/>
    </row>
    <row r="276" spans="1:14" ht="20.100000000000001" customHeight="1" x14ac:dyDescent="0.25">
      <c r="A276" s="174"/>
      <c r="B276" s="175"/>
      <c r="C276" s="187"/>
      <c r="D276" s="192"/>
      <c r="E276" s="192"/>
      <c r="F276" s="177"/>
      <c r="G276" s="176" t="s">
        <v>546</v>
      </c>
      <c r="H276" s="185"/>
      <c r="I276" s="185"/>
      <c r="J276" s="185"/>
      <c r="K276" s="185"/>
      <c r="L276" s="185"/>
      <c r="M276" s="185" t="s">
        <v>442</v>
      </c>
      <c r="N276" s="185"/>
    </row>
    <row r="277" spans="1:14" ht="20.100000000000001" customHeight="1" x14ac:dyDescent="0.25">
      <c r="A277" s="174"/>
      <c r="B277" s="175"/>
      <c r="C277" s="187"/>
      <c r="D277" s="192"/>
      <c r="E277" s="192"/>
      <c r="F277" s="177"/>
      <c r="G277" s="176" t="s">
        <v>560</v>
      </c>
      <c r="H277" s="185"/>
      <c r="I277" s="185"/>
      <c r="J277" s="185"/>
      <c r="K277" s="185"/>
      <c r="L277" s="185"/>
      <c r="M277" s="185" t="s">
        <v>442</v>
      </c>
      <c r="N277" s="185"/>
    </row>
    <row r="278" spans="1:14" ht="20.100000000000001" customHeight="1" x14ac:dyDescent="0.25">
      <c r="A278" s="193"/>
      <c r="B278" s="175"/>
      <c r="C278" s="187"/>
      <c r="D278" s="192"/>
      <c r="E278" s="192"/>
      <c r="F278" s="176"/>
      <c r="G278" s="201" t="s">
        <v>415</v>
      </c>
      <c r="H278" s="185"/>
      <c r="I278" s="185"/>
      <c r="J278" s="185"/>
      <c r="K278" s="185"/>
      <c r="L278" s="185"/>
      <c r="M278" s="185" t="s">
        <v>442</v>
      </c>
      <c r="N278" s="185"/>
    </row>
    <row r="279" spans="1:14" x14ac:dyDescent="0.25">
      <c r="A279" s="56"/>
      <c r="B279" s="28"/>
      <c r="C279" s="27"/>
      <c r="D279" s="53"/>
      <c r="E279" s="53"/>
      <c r="F279" s="27"/>
      <c r="G279" s="53"/>
      <c r="H279" s="28"/>
      <c r="I279" s="28"/>
      <c r="J279" s="28"/>
      <c r="K279" s="28"/>
      <c r="L279" s="28"/>
      <c r="M279" s="28"/>
    </row>
    <row r="280" spans="1:14" x14ac:dyDescent="0.25">
      <c r="A280" s="56"/>
      <c r="B280" s="28"/>
      <c r="C280" s="27"/>
      <c r="D280" s="53"/>
      <c r="E280" s="53"/>
      <c r="F280" s="27"/>
      <c r="G280" s="53"/>
      <c r="H280" s="28"/>
      <c r="I280" s="28"/>
      <c r="J280" s="28"/>
      <c r="K280" s="28"/>
      <c r="L280" s="28"/>
      <c r="M280" s="28"/>
    </row>
    <row r="281" spans="1:14" ht="16.5" thickBot="1" x14ac:dyDescent="0.3">
      <c r="A281" s="15" t="s">
        <v>292</v>
      </c>
      <c r="B281" s="15"/>
      <c r="C281" s="21" t="s">
        <v>293</v>
      </c>
      <c r="D281" s="17"/>
      <c r="E281" s="17"/>
      <c r="F281" s="70" t="s">
        <v>341</v>
      </c>
      <c r="G281" s="18" t="s">
        <v>341</v>
      </c>
      <c r="H281" s="16"/>
      <c r="I281" s="16"/>
      <c r="J281" s="41"/>
      <c r="K281" s="41"/>
      <c r="L281" s="41"/>
    </row>
    <row r="282" spans="1:14" ht="30.75" thickBot="1" x14ac:dyDescent="0.3">
      <c r="A282" s="19" t="s">
        <v>21</v>
      </c>
      <c r="B282" s="19" t="s">
        <v>22</v>
      </c>
      <c r="C282" s="19" t="s">
        <v>23</v>
      </c>
      <c r="D282" s="19" t="s">
        <v>1</v>
      </c>
      <c r="E282" s="19" t="s">
        <v>2</v>
      </c>
      <c r="F282" s="19" t="s">
        <v>20</v>
      </c>
      <c r="G282" s="20" t="s">
        <v>3</v>
      </c>
      <c r="H282" s="42" t="s">
        <v>430</v>
      </c>
      <c r="I282" s="42" t="s">
        <v>431</v>
      </c>
      <c r="J282" s="42" t="s">
        <v>432</v>
      </c>
      <c r="K282" s="42" t="s">
        <v>433</v>
      </c>
      <c r="L282" s="42" t="s">
        <v>434</v>
      </c>
      <c r="M282" s="246" t="s">
        <v>2</v>
      </c>
      <c r="N282" s="246" t="s">
        <v>1</v>
      </c>
    </row>
    <row r="283" spans="1:14" ht="15.75" x14ac:dyDescent="0.25">
      <c r="A283" s="72"/>
      <c r="B283" s="5"/>
      <c r="C283" s="6"/>
      <c r="D283" s="25"/>
      <c r="E283" s="7"/>
      <c r="F283" s="25"/>
      <c r="G283" s="6"/>
      <c r="H283" s="5"/>
      <c r="I283" s="5"/>
      <c r="J283" s="5"/>
      <c r="K283" s="5"/>
      <c r="L283" s="5"/>
      <c r="M283" s="2"/>
      <c r="N283" s="190"/>
    </row>
    <row r="284" spans="1:14" x14ac:dyDescent="0.25">
      <c r="A284" s="54"/>
      <c r="B284" s="28"/>
      <c r="C284" s="27"/>
      <c r="D284" s="53"/>
      <c r="E284" s="28"/>
      <c r="F284" s="27"/>
      <c r="G284" s="53"/>
      <c r="H284" s="28"/>
      <c r="I284" s="28"/>
      <c r="J284" s="28"/>
      <c r="K284" s="28"/>
      <c r="L284" s="28"/>
      <c r="M284" s="28"/>
    </row>
    <row r="285" spans="1:14" x14ac:dyDescent="0.25">
      <c r="A285" s="56"/>
      <c r="B285" s="28"/>
      <c r="C285" s="27"/>
      <c r="D285" s="53"/>
      <c r="E285" s="53"/>
      <c r="F285" s="27"/>
      <c r="G285" s="53"/>
      <c r="H285" s="28"/>
      <c r="I285" s="28"/>
      <c r="J285" s="28"/>
      <c r="K285" s="28"/>
      <c r="L285" s="28"/>
      <c r="M285" s="28"/>
    </row>
    <row r="286" spans="1:14" s="45" customFormat="1" ht="16.5" thickBot="1" x14ac:dyDescent="0.3">
      <c r="A286" s="15" t="s">
        <v>47</v>
      </c>
      <c r="B286" s="15"/>
      <c r="C286" s="21" t="s">
        <v>40</v>
      </c>
      <c r="D286" s="17"/>
      <c r="E286" s="17"/>
      <c r="F286" s="70" t="s">
        <v>341</v>
      </c>
      <c r="G286" s="18" t="s">
        <v>343</v>
      </c>
      <c r="H286" s="16"/>
      <c r="I286" s="16"/>
      <c r="J286" s="41"/>
      <c r="K286" s="41"/>
      <c r="L286" s="41"/>
      <c r="M286"/>
    </row>
    <row r="287" spans="1:14" s="45" customFormat="1" ht="30.75" thickBot="1" x14ac:dyDescent="0.3">
      <c r="A287" s="19" t="s">
        <v>21</v>
      </c>
      <c r="B287" s="19" t="s">
        <v>22</v>
      </c>
      <c r="C287" s="19" t="s">
        <v>23</v>
      </c>
      <c r="D287" s="19" t="s">
        <v>1</v>
      </c>
      <c r="E287" s="19" t="s">
        <v>2</v>
      </c>
      <c r="F287" s="19" t="s">
        <v>20</v>
      </c>
      <c r="G287" s="20" t="s">
        <v>3</v>
      </c>
      <c r="H287" s="42" t="s">
        <v>430</v>
      </c>
      <c r="I287" s="42" t="s">
        <v>431</v>
      </c>
      <c r="J287" s="42" t="s">
        <v>432</v>
      </c>
      <c r="K287" s="42" t="s">
        <v>433</v>
      </c>
      <c r="L287" s="42" t="s">
        <v>434</v>
      </c>
      <c r="M287" s="246" t="s">
        <v>2</v>
      </c>
      <c r="N287" s="246" t="s">
        <v>1</v>
      </c>
    </row>
    <row r="288" spans="1:14" ht="20.100000000000001" customHeight="1" x14ac:dyDescent="0.25">
      <c r="A288" s="181">
        <v>42828</v>
      </c>
      <c r="B288" s="182">
        <v>1</v>
      </c>
      <c r="C288" s="183" t="s">
        <v>364</v>
      </c>
      <c r="D288" s="184">
        <v>290767</v>
      </c>
      <c r="E288" s="184"/>
      <c r="F288" s="176" t="s">
        <v>337</v>
      </c>
      <c r="G288" s="184" t="s">
        <v>340</v>
      </c>
      <c r="H288" s="195">
        <v>69</v>
      </c>
      <c r="I288" s="195">
        <v>5</v>
      </c>
      <c r="J288" s="195">
        <v>68</v>
      </c>
      <c r="K288" s="195">
        <v>5</v>
      </c>
      <c r="L288" s="195">
        <v>59</v>
      </c>
      <c r="M288" s="182">
        <v>9</v>
      </c>
      <c r="N288" s="182">
        <v>12</v>
      </c>
    </row>
    <row r="289" spans="1:14" ht="20.100000000000001" customHeight="1" x14ac:dyDescent="0.25">
      <c r="A289" s="194">
        <v>37972</v>
      </c>
      <c r="B289" s="195">
        <v>5</v>
      </c>
      <c r="C289" s="196" t="s">
        <v>365</v>
      </c>
      <c r="D289" s="197">
        <v>257661</v>
      </c>
      <c r="E289" s="197"/>
      <c r="F289" s="187" t="s">
        <v>207</v>
      </c>
      <c r="G289" s="192" t="s">
        <v>366</v>
      </c>
      <c r="H289" s="182">
        <v>61</v>
      </c>
      <c r="I289" s="182">
        <v>17</v>
      </c>
      <c r="J289" s="182">
        <v>61</v>
      </c>
      <c r="K289" s="195">
        <v>14</v>
      </c>
      <c r="L289" s="195">
        <v>44</v>
      </c>
      <c r="M289" s="182" t="s">
        <v>442</v>
      </c>
      <c r="N289" s="182">
        <v>28</v>
      </c>
    </row>
    <row r="290" spans="1:14" ht="20.100000000000001" customHeight="1" x14ac:dyDescent="0.25">
      <c r="A290" s="181">
        <v>43299</v>
      </c>
      <c r="B290" s="182">
        <v>11</v>
      </c>
      <c r="C290" s="183" t="s">
        <v>395</v>
      </c>
      <c r="D290" s="184">
        <v>292378</v>
      </c>
      <c r="E290" s="184"/>
      <c r="F290" s="183" t="s">
        <v>370</v>
      </c>
      <c r="G290" s="184" t="s">
        <v>394</v>
      </c>
      <c r="H290" s="195">
        <v>9</v>
      </c>
      <c r="I290" s="195">
        <v>38</v>
      </c>
      <c r="J290" s="195">
        <v>9</v>
      </c>
      <c r="K290" s="195">
        <v>38</v>
      </c>
      <c r="L290" s="186">
        <v>8</v>
      </c>
      <c r="M290" s="182" t="s">
        <v>442</v>
      </c>
      <c r="N290" s="182">
        <v>46</v>
      </c>
    </row>
    <row r="291" spans="1:14" ht="20.100000000000001" customHeight="1" x14ac:dyDescent="0.25">
      <c r="A291" s="193">
        <v>43272</v>
      </c>
      <c r="B291" s="185">
        <v>14</v>
      </c>
      <c r="C291" s="187" t="s">
        <v>371</v>
      </c>
      <c r="D291" s="192">
        <v>292304</v>
      </c>
      <c r="E291" s="177"/>
      <c r="F291" s="183" t="s">
        <v>386</v>
      </c>
      <c r="G291" s="184" t="s">
        <v>278</v>
      </c>
      <c r="H291" s="195">
        <v>38</v>
      </c>
      <c r="I291" s="195">
        <v>34</v>
      </c>
      <c r="J291" s="195">
        <v>28</v>
      </c>
      <c r="K291" s="195">
        <v>34</v>
      </c>
      <c r="L291" s="195">
        <v>28</v>
      </c>
      <c r="M291" s="182" t="s">
        <v>442</v>
      </c>
      <c r="N291" s="182">
        <v>40</v>
      </c>
    </row>
    <row r="292" spans="1:14" ht="20.100000000000001" customHeight="1" x14ac:dyDescent="0.25">
      <c r="A292" s="194">
        <v>41419</v>
      </c>
      <c r="B292" s="195">
        <v>15</v>
      </c>
      <c r="C292" s="196" t="s">
        <v>271</v>
      </c>
      <c r="D292" s="197">
        <v>288617</v>
      </c>
      <c r="E292" s="197"/>
      <c r="F292" s="183" t="s">
        <v>386</v>
      </c>
      <c r="G292" s="184" t="s">
        <v>278</v>
      </c>
      <c r="H292" s="195">
        <v>64</v>
      </c>
      <c r="I292" s="195">
        <v>13</v>
      </c>
      <c r="J292" s="195">
        <v>65</v>
      </c>
      <c r="K292" s="195">
        <v>7</v>
      </c>
      <c r="L292" s="195">
        <v>58</v>
      </c>
      <c r="M292" s="182" t="s">
        <v>442</v>
      </c>
      <c r="N292" s="182">
        <v>13</v>
      </c>
    </row>
    <row r="293" spans="1:14" ht="20.100000000000001" customHeight="1" x14ac:dyDescent="0.25">
      <c r="A293" s="181">
        <v>43813</v>
      </c>
      <c r="B293" s="182">
        <v>27</v>
      </c>
      <c r="C293" s="183" t="s">
        <v>487</v>
      </c>
      <c r="D293" s="184">
        <v>294098</v>
      </c>
      <c r="E293" s="184"/>
      <c r="F293" s="183"/>
      <c r="G293" s="177" t="s">
        <v>488</v>
      </c>
      <c r="H293" s="182">
        <v>51</v>
      </c>
      <c r="I293" s="182">
        <v>27</v>
      </c>
      <c r="J293" s="195">
        <v>50</v>
      </c>
      <c r="K293" s="182">
        <v>27</v>
      </c>
      <c r="L293" s="182">
        <v>44</v>
      </c>
      <c r="M293" s="182">
        <v>16</v>
      </c>
      <c r="N293" s="182">
        <v>30</v>
      </c>
    </row>
    <row r="294" spans="1:14" ht="20.100000000000001" customHeight="1" x14ac:dyDescent="0.25">
      <c r="A294" s="193">
        <v>43440</v>
      </c>
      <c r="B294" s="175">
        <v>38</v>
      </c>
      <c r="C294" s="176" t="s">
        <v>388</v>
      </c>
      <c r="D294" s="177">
        <v>292577</v>
      </c>
      <c r="E294" s="177"/>
      <c r="F294" s="177" t="s">
        <v>93</v>
      </c>
      <c r="G294" s="176" t="s">
        <v>92</v>
      </c>
      <c r="H294" s="182">
        <v>67</v>
      </c>
      <c r="I294" s="182">
        <v>7</v>
      </c>
      <c r="J294" s="182">
        <v>73</v>
      </c>
      <c r="K294" s="182">
        <v>2</v>
      </c>
      <c r="L294" s="182">
        <v>73</v>
      </c>
      <c r="M294" s="182">
        <v>1</v>
      </c>
      <c r="N294" s="182">
        <v>1</v>
      </c>
    </row>
    <row r="295" spans="1:14" ht="20.100000000000001" customHeight="1" x14ac:dyDescent="0.25">
      <c r="A295" s="191">
        <v>43617</v>
      </c>
      <c r="B295" s="185">
        <v>55</v>
      </c>
      <c r="C295" s="187" t="s">
        <v>384</v>
      </c>
      <c r="D295" s="192">
        <v>293590</v>
      </c>
      <c r="E295" s="177"/>
      <c r="F295" s="176" t="s">
        <v>382</v>
      </c>
      <c r="G295" s="177" t="s">
        <v>383</v>
      </c>
      <c r="H295" s="182" t="s">
        <v>445</v>
      </c>
      <c r="I295" s="182" t="s">
        <v>445</v>
      </c>
      <c r="J295" s="182" t="s">
        <v>445</v>
      </c>
      <c r="K295" s="182" t="s">
        <v>445</v>
      </c>
      <c r="L295" s="182">
        <v>59</v>
      </c>
      <c r="M295" s="182">
        <v>8</v>
      </c>
      <c r="N295" s="182" t="s">
        <v>442</v>
      </c>
    </row>
    <row r="296" spans="1:14" ht="20.100000000000001" customHeight="1" x14ac:dyDescent="0.25">
      <c r="A296" s="205">
        <v>42303</v>
      </c>
      <c r="B296" s="182">
        <v>66</v>
      </c>
      <c r="C296" s="184" t="s">
        <v>213</v>
      </c>
      <c r="D296" s="184">
        <v>289369</v>
      </c>
      <c r="E296" s="184">
        <v>1011347</v>
      </c>
      <c r="F296" s="183" t="s">
        <v>96</v>
      </c>
      <c r="G296" s="183" t="s">
        <v>98</v>
      </c>
      <c r="H296" s="186">
        <v>42</v>
      </c>
      <c r="I296" s="186">
        <v>31</v>
      </c>
      <c r="J296" s="186">
        <v>44</v>
      </c>
      <c r="K296" s="186">
        <v>31</v>
      </c>
      <c r="L296" s="186">
        <v>30</v>
      </c>
      <c r="M296" s="178" t="s">
        <v>442</v>
      </c>
      <c r="N296" s="178">
        <v>38</v>
      </c>
    </row>
    <row r="297" spans="1:14" ht="20.100000000000001" customHeight="1" x14ac:dyDescent="0.25">
      <c r="A297" s="181">
        <v>40771</v>
      </c>
      <c r="B297" s="182">
        <v>67</v>
      </c>
      <c r="C297" s="183" t="s">
        <v>212</v>
      </c>
      <c r="D297" s="184">
        <v>282936</v>
      </c>
      <c r="E297" s="184">
        <v>1010621</v>
      </c>
      <c r="F297" s="183" t="s">
        <v>96</v>
      </c>
      <c r="G297" s="183" t="s">
        <v>98</v>
      </c>
      <c r="H297" s="186">
        <v>57</v>
      </c>
      <c r="I297" s="186">
        <v>23</v>
      </c>
      <c r="J297" s="186">
        <v>60</v>
      </c>
      <c r="K297" s="186">
        <v>16</v>
      </c>
      <c r="L297" s="186">
        <v>45</v>
      </c>
      <c r="M297" s="178">
        <v>15</v>
      </c>
      <c r="N297" s="178">
        <v>26</v>
      </c>
    </row>
    <row r="298" spans="1:14" ht="20.100000000000001" customHeight="1" x14ac:dyDescent="0.25">
      <c r="A298" s="206">
        <v>40813</v>
      </c>
      <c r="B298" s="182">
        <v>68</v>
      </c>
      <c r="C298" s="187" t="s">
        <v>97</v>
      </c>
      <c r="D298" s="192">
        <v>282937</v>
      </c>
      <c r="E298" s="192">
        <v>1010627</v>
      </c>
      <c r="F298" s="176" t="s">
        <v>96</v>
      </c>
      <c r="G298" s="183" t="s">
        <v>98</v>
      </c>
      <c r="H298" s="186">
        <v>62</v>
      </c>
      <c r="I298" s="186">
        <v>16</v>
      </c>
      <c r="J298" s="186">
        <v>59</v>
      </c>
      <c r="K298" s="186">
        <v>19</v>
      </c>
      <c r="L298" s="186">
        <v>54</v>
      </c>
      <c r="M298" s="178">
        <v>12</v>
      </c>
      <c r="N298" s="178">
        <v>18</v>
      </c>
    </row>
    <row r="299" spans="1:14" ht="20.100000000000001" customHeight="1" x14ac:dyDescent="0.25">
      <c r="A299" s="181">
        <v>42539</v>
      </c>
      <c r="B299" s="182">
        <v>69</v>
      </c>
      <c r="C299" s="196" t="s">
        <v>416</v>
      </c>
      <c r="D299" s="197">
        <v>289485</v>
      </c>
      <c r="E299" s="197">
        <v>1011350</v>
      </c>
      <c r="F299" s="183" t="s">
        <v>96</v>
      </c>
      <c r="G299" s="184" t="s">
        <v>98</v>
      </c>
      <c r="H299" s="195">
        <v>63</v>
      </c>
      <c r="I299" s="195">
        <v>15</v>
      </c>
      <c r="J299" s="195">
        <v>58</v>
      </c>
      <c r="K299" s="195">
        <v>20</v>
      </c>
      <c r="L299" s="195">
        <v>62</v>
      </c>
      <c r="M299" s="182">
        <v>5</v>
      </c>
      <c r="N299" s="182">
        <v>9</v>
      </c>
    </row>
    <row r="300" spans="1:14" ht="20.100000000000001" customHeight="1" x14ac:dyDescent="0.25">
      <c r="A300" s="205">
        <v>42539</v>
      </c>
      <c r="B300" s="182">
        <v>70</v>
      </c>
      <c r="C300" s="197" t="s">
        <v>346</v>
      </c>
      <c r="D300" s="197">
        <v>289486</v>
      </c>
      <c r="E300" s="197">
        <v>1011347</v>
      </c>
      <c r="F300" s="183" t="s">
        <v>96</v>
      </c>
      <c r="G300" s="183" t="s">
        <v>98</v>
      </c>
      <c r="H300" s="186">
        <v>52</v>
      </c>
      <c r="I300" s="186">
        <v>26</v>
      </c>
      <c r="J300" s="186">
        <v>45</v>
      </c>
      <c r="K300" s="186">
        <v>30</v>
      </c>
      <c r="L300" s="186">
        <v>41</v>
      </c>
      <c r="M300" s="178" t="s">
        <v>442</v>
      </c>
      <c r="N300" s="178">
        <v>33</v>
      </c>
    </row>
    <row r="301" spans="1:14" ht="20.100000000000001" customHeight="1" x14ac:dyDescent="0.25">
      <c r="A301" s="194">
        <v>42819</v>
      </c>
      <c r="B301" s="195">
        <v>73</v>
      </c>
      <c r="C301" s="187" t="s">
        <v>417</v>
      </c>
      <c r="D301" s="192">
        <v>269662</v>
      </c>
      <c r="E301" s="184">
        <v>1011763</v>
      </c>
      <c r="F301" s="176" t="s">
        <v>96</v>
      </c>
      <c r="G301" s="177" t="s">
        <v>98</v>
      </c>
      <c r="H301" s="195">
        <v>67</v>
      </c>
      <c r="I301" s="195">
        <v>8</v>
      </c>
      <c r="J301" s="195">
        <v>59</v>
      </c>
      <c r="K301" s="195">
        <v>18</v>
      </c>
      <c r="L301" s="195">
        <v>57</v>
      </c>
      <c r="M301" s="182">
        <v>10</v>
      </c>
      <c r="N301" s="182">
        <v>14</v>
      </c>
    </row>
    <row r="302" spans="1:14" ht="20.100000000000001" customHeight="1" x14ac:dyDescent="0.25">
      <c r="A302" s="181">
        <v>43718</v>
      </c>
      <c r="B302" s="182">
        <v>75</v>
      </c>
      <c r="C302" s="183" t="s">
        <v>501</v>
      </c>
      <c r="D302" s="184">
        <v>293101</v>
      </c>
      <c r="E302" s="184"/>
      <c r="F302" s="183"/>
      <c r="G302" s="177" t="s">
        <v>499</v>
      </c>
      <c r="H302" s="182">
        <v>63</v>
      </c>
      <c r="I302" s="182">
        <v>14</v>
      </c>
      <c r="J302" s="182">
        <v>59</v>
      </c>
      <c r="K302" s="182">
        <v>17</v>
      </c>
      <c r="L302" s="182">
        <v>45</v>
      </c>
      <c r="M302" s="182" t="s">
        <v>442</v>
      </c>
      <c r="N302" s="182">
        <v>25</v>
      </c>
    </row>
    <row r="303" spans="1:14" ht="20.100000000000001" customHeight="1" x14ac:dyDescent="0.25">
      <c r="A303" s="193">
        <v>38699</v>
      </c>
      <c r="B303" s="182">
        <v>76</v>
      </c>
      <c r="C303" s="176" t="s">
        <v>422</v>
      </c>
      <c r="D303" s="177">
        <v>264822</v>
      </c>
      <c r="E303" s="177">
        <v>12887</v>
      </c>
      <c r="F303" s="180"/>
      <c r="G303" s="179" t="s">
        <v>98</v>
      </c>
      <c r="H303" s="175">
        <v>72</v>
      </c>
      <c r="I303" s="175">
        <v>3</v>
      </c>
      <c r="J303" s="175">
        <v>72</v>
      </c>
      <c r="K303" s="175">
        <v>3</v>
      </c>
      <c r="L303" s="175">
        <v>60</v>
      </c>
      <c r="M303" s="175">
        <v>7</v>
      </c>
      <c r="N303" s="175">
        <v>11</v>
      </c>
    </row>
    <row r="304" spans="1:14" ht="20.100000000000001" customHeight="1" x14ac:dyDescent="0.25">
      <c r="A304" s="181">
        <v>43781</v>
      </c>
      <c r="B304" s="195">
        <v>77</v>
      </c>
      <c r="C304" s="196" t="s">
        <v>389</v>
      </c>
      <c r="D304" s="197">
        <v>293904</v>
      </c>
      <c r="E304" s="184"/>
      <c r="F304" s="176" t="s">
        <v>390</v>
      </c>
      <c r="G304" s="177" t="s">
        <v>391</v>
      </c>
      <c r="H304" s="195">
        <v>50</v>
      </c>
      <c r="I304" s="195">
        <v>28</v>
      </c>
      <c r="J304" s="195">
        <v>43</v>
      </c>
      <c r="K304" s="195">
        <v>32</v>
      </c>
      <c r="L304" s="195">
        <v>41</v>
      </c>
      <c r="M304" s="182" t="s">
        <v>442</v>
      </c>
      <c r="N304" s="182">
        <v>32</v>
      </c>
    </row>
    <row r="305" spans="1:14" ht="20.100000000000001" customHeight="1" x14ac:dyDescent="0.25">
      <c r="A305" s="270">
        <v>42485</v>
      </c>
      <c r="B305" s="271">
        <v>81</v>
      </c>
      <c r="C305" s="272" t="s">
        <v>411</v>
      </c>
      <c r="D305" s="273">
        <v>290349</v>
      </c>
      <c r="E305" s="272"/>
      <c r="F305" s="274"/>
      <c r="G305" s="274" t="s">
        <v>172</v>
      </c>
      <c r="H305" s="271"/>
      <c r="I305" s="271"/>
      <c r="J305" s="271"/>
      <c r="K305" s="271"/>
      <c r="L305" s="271"/>
      <c r="M305" s="275"/>
      <c r="N305" s="275"/>
    </row>
    <row r="306" spans="1:14" ht="20.100000000000001" customHeight="1" x14ac:dyDescent="0.25">
      <c r="A306" s="191">
        <v>41824</v>
      </c>
      <c r="B306" s="185">
        <v>89</v>
      </c>
      <c r="C306" s="187" t="s">
        <v>443</v>
      </c>
      <c r="D306" s="192">
        <v>287889</v>
      </c>
      <c r="E306" s="185">
        <v>1011046</v>
      </c>
      <c r="F306" s="187"/>
      <c r="G306" s="192" t="s">
        <v>172</v>
      </c>
      <c r="H306" s="195">
        <v>31</v>
      </c>
      <c r="I306" s="195">
        <v>36</v>
      </c>
      <c r="J306" s="195">
        <v>27</v>
      </c>
      <c r="K306" s="195">
        <v>35</v>
      </c>
      <c r="L306" s="195">
        <v>23</v>
      </c>
      <c r="M306" s="182">
        <v>19</v>
      </c>
      <c r="N306" s="182">
        <v>42</v>
      </c>
    </row>
    <row r="307" spans="1:14" ht="20.100000000000001" customHeight="1" x14ac:dyDescent="0.25">
      <c r="A307" s="203">
        <v>41779</v>
      </c>
      <c r="B307" s="195">
        <v>90</v>
      </c>
      <c r="C307" s="187" t="s">
        <v>418</v>
      </c>
      <c r="D307" s="192">
        <v>287888</v>
      </c>
      <c r="E307" s="187"/>
      <c r="F307" s="176"/>
      <c r="G307" s="176" t="s">
        <v>98</v>
      </c>
      <c r="H307" s="195">
        <v>9</v>
      </c>
      <c r="I307" s="195">
        <v>37</v>
      </c>
      <c r="J307" s="195">
        <v>10</v>
      </c>
      <c r="K307" s="195">
        <v>37</v>
      </c>
      <c r="L307" s="195">
        <v>8</v>
      </c>
      <c r="M307" s="182" t="s">
        <v>442</v>
      </c>
      <c r="N307" s="182">
        <v>45</v>
      </c>
    </row>
    <row r="308" spans="1:14" ht="20.100000000000001" customHeight="1" x14ac:dyDescent="0.25">
      <c r="A308" s="203">
        <v>43973</v>
      </c>
      <c r="B308" s="195">
        <v>97</v>
      </c>
      <c r="C308" s="187" t="s">
        <v>528</v>
      </c>
      <c r="D308" s="192"/>
      <c r="E308" s="187"/>
      <c r="F308" s="176"/>
      <c r="G308" s="176" t="s">
        <v>98</v>
      </c>
      <c r="H308" s="185">
        <v>33</v>
      </c>
      <c r="I308" s="185">
        <v>35</v>
      </c>
      <c r="J308" s="185">
        <v>24</v>
      </c>
      <c r="K308" s="185">
        <v>36</v>
      </c>
      <c r="L308" s="185">
        <v>22</v>
      </c>
      <c r="M308" s="182" t="s">
        <v>442</v>
      </c>
      <c r="N308" s="175">
        <v>43</v>
      </c>
    </row>
    <row r="309" spans="1:14" ht="20.100000000000001" customHeight="1" x14ac:dyDescent="0.25">
      <c r="A309" s="181">
        <v>43034</v>
      </c>
      <c r="B309" s="182">
        <v>107</v>
      </c>
      <c r="C309" s="183" t="s">
        <v>352</v>
      </c>
      <c r="D309" s="184">
        <v>291521</v>
      </c>
      <c r="E309" s="184"/>
      <c r="F309" s="177" t="s">
        <v>348</v>
      </c>
      <c r="G309" s="176" t="s">
        <v>349</v>
      </c>
      <c r="H309" s="195">
        <v>60</v>
      </c>
      <c r="I309" s="195">
        <v>18</v>
      </c>
      <c r="J309" s="195">
        <v>64</v>
      </c>
      <c r="K309" s="195">
        <v>8</v>
      </c>
      <c r="L309" s="195">
        <v>52</v>
      </c>
      <c r="M309" s="182">
        <v>14</v>
      </c>
      <c r="N309" s="182">
        <v>22</v>
      </c>
    </row>
    <row r="310" spans="1:14" ht="20.100000000000001" customHeight="1" x14ac:dyDescent="0.25">
      <c r="A310" s="194">
        <v>43381</v>
      </c>
      <c r="B310" s="185">
        <v>108</v>
      </c>
      <c r="C310" s="187" t="s">
        <v>372</v>
      </c>
      <c r="D310" s="192">
        <v>292298</v>
      </c>
      <c r="E310" s="197"/>
      <c r="F310" s="176"/>
      <c r="G310" s="177" t="s">
        <v>172</v>
      </c>
      <c r="H310" s="182">
        <v>54</v>
      </c>
      <c r="I310" s="182">
        <v>24</v>
      </c>
      <c r="J310" s="182">
        <v>56</v>
      </c>
      <c r="K310" s="182">
        <v>22</v>
      </c>
      <c r="L310" s="182">
        <v>53</v>
      </c>
      <c r="M310" s="182">
        <v>13</v>
      </c>
      <c r="N310" s="182">
        <v>21</v>
      </c>
    </row>
    <row r="311" spans="1:14" ht="20.100000000000001" customHeight="1" x14ac:dyDescent="0.25">
      <c r="A311" s="181">
        <v>43040</v>
      </c>
      <c r="B311" s="182">
        <v>118</v>
      </c>
      <c r="C311" s="183" t="s">
        <v>412</v>
      </c>
      <c r="D311" s="184">
        <v>293473</v>
      </c>
      <c r="E311" s="184">
        <v>1011768</v>
      </c>
      <c r="F311" s="196" t="s">
        <v>413</v>
      </c>
      <c r="G311" s="197" t="s">
        <v>414</v>
      </c>
      <c r="H311" s="185">
        <v>58</v>
      </c>
      <c r="I311" s="185">
        <v>21</v>
      </c>
      <c r="J311" s="185">
        <v>58</v>
      </c>
      <c r="K311" s="185">
        <v>21</v>
      </c>
      <c r="L311" s="185">
        <v>56</v>
      </c>
      <c r="M311" s="175">
        <v>11</v>
      </c>
      <c r="N311" s="175">
        <v>16</v>
      </c>
    </row>
    <row r="312" spans="1:14" ht="20.100000000000001" customHeight="1" x14ac:dyDescent="0.25">
      <c r="A312" s="276">
        <v>43613</v>
      </c>
      <c r="B312" s="271">
        <v>119</v>
      </c>
      <c r="C312" s="272" t="s">
        <v>540</v>
      </c>
      <c r="D312" s="273">
        <v>293878</v>
      </c>
      <c r="E312" s="273"/>
      <c r="F312" s="274"/>
      <c r="G312" s="278" t="s">
        <v>527</v>
      </c>
      <c r="H312" s="271"/>
      <c r="I312" s="271"/>
      <c r="J312" s="271"/>
      <c r="K312" s="271"/>
      <c r="L312" s="271"/>
      <c r="M312" s="275"/>
      <c r="N312" s="275"/>
    </row>
    <row r="313" spans="1:14" ht="20.100000000000001" customHeight="1" x14ac:dyDescent="0.25">
      <c r="A313" s="181">
        <v>38607</v>
      </c>
      <c r="B313" s="182">
        <v>120</v>
      </c>
      <c r="C313" s="183" t="s">
        <v>463</v>
      </c>
      <c r="D313" s="184">
        <v>289130</v>
      </c>
      <c r="E313" s="184"/>
      <c r="F313" s="183"/>
      <c r="G313" s="177" t="s">
        <v>464</v>
      </c>
      <c r="H313" s="185">
        <v>46</v>
      </c>
      <c r="I313" s="185">
        <v>30</v>
      </c>
      <c r="J313" s="185">
        <v>63</v>
      </c>
      <c r="K313" s="185">
        <v>12</v>
      </c>
      <c r="L313" s="185">
        <v>46</v>
      </c>
      <c r="M313" s="175" t="s">
        <v>442</v>
      </c>
      <c r="N313" s="175">
        <v>24</v>
      </c>
    </row>
    <row r="314" spans="1:14" ht="20.100000000000001" customHeight="1" x14ac:dyDescent="0.25">
      <c r="A314" s="194">
        <v>41907</v>
      </c>
      <c r="B314" s="195">
        <v>126</v>
      </c>
      <c r="C314" s="196" t="s">
        <v>539</v>
      </c>
      <c r="D314" s="197">
        <v>287956</v>
      </c>
      <c r="E314" s="197"/>
      <c r="F314" s="183"/>
      <c r="G314" s="184" t="s">
        <v>527</v>
      </c>
      <c r="H314" s="185">
        <v>58</v>
      </c>
      <c r="I314" s="185">
        <v>20</v>
      </c>
      <c r="J314" s="185">
        <v>55</v>
      </c>
      <c r="K314" s="185">
        <v>23</v>
      </c>
      <c r="L314" s="185">
        <v>37</v>
      </c>
      <c r="M314" s="175">
        <v>18</v>
      </c>
      <c r="N314" s="175">
        <v>35</v>
      </c>
    </row>
    <row r="315" spans="1:14" ht="20.100000000000001" customHeight="1" x14ac:dyDescent="0.25">
      <c r="A315" s="194">
        <v>42481</v>
      </c>
      <c r="B315" s="185">
        <v>127</v>
      </c>
      <c r="C315" s="187" t="s">
        <v>249</v>
      </c>
      <c r="D315" s="192">
        <v>290358</v>
      </c>
      <c r="E315" s="197"/>
      <c r="F315" s="187"/>
      <c r="G315" s="192" t="s">
        <v>172</v>
      </c>
      <c r="H315" s="195">
        <v>66</v>
      </c>
      <c r="I315" s="195">
        <v>9</v>
      </c>
      <c r="J315" s="195">
        <v>63</v>
      </c>
      <c r="K315" s="195">
        <v>11</v>
      </c>
      <c r="L315" s="195">
        <v>62</v>
      </c>
      <c r="M315" s="182">
        <v>6</v>
      </c>
      <c r="N315" s="182">
        <v>10</v>
      </c>
    </row>
    <row r="316" spans="1:14" ht="20.100000000000001" customHeight="1" x14ac:dyDescent="0.25">
      <c r="A316" s="194">
        <v>43501</v>
      </c>
      <c r="B316" s="195">
        <v>128</v>
      </c>
      <c r="C316" s="196" t="s">
        <v>359</v>
      </c>
      <c r="D316" s="197">
        <v>292713</v>
      </c>
      <c r="E316" s="197">
        <v>1011762</v>
      </c>
      <c r="F316" s="176" t="s">
        <v>96</v>
      </c>
      <c r="G316" s="177" t="s">
        <v>98</v>
      </c>
      <c r="H316" s="185">
        <v>65</v>
      </c>
      <c r="I316" s="185">
        <v>11</v>
      </c>
      <c r="J316" s="185">
        <v>54</v>
      </c>
      <c r="K316" s="185">
        <v>24</v>
      </c>
      <c r="L316" s="185">
        <v>53</v>
      </c>
      <c r="M316" s="175" t="s">
        <v>442</v>
      </c>
      <c r="N316" s="175">
        <v>20</v>
      </c>
    </row>
    <row r="317" spans="1:14" ht="20.100000000000001" customHeight="1" x14ac:dyDescent="0.25">
      <c r="A317" s="276">
        <v>38141</v>
      </c>
      <c r="B317" s="271">
        <v>129</v>
      </c>
      <c r="C317" s="272" t="s">
        <v>541</v>
      </c>
      <c r="D317" s="273">
        <v>257723</v>
      </c>
      <c r="E317" s="273"/>
      <c r="F317" s="274"/>
      <c r="G317" s="278" t="s">
        <v>527</v>
      </c>
      <c r="H317" s="271"/>
      <c r="I317" s="271"/>
      <c r="J317" s="271"/>
      <c r="K317" s="271"/>
      <c r="L317" s="271"/>
      <c r="M317" s="275" t="s">
        <v>442</v>
      </c>
      <c r="N317" s="275"/>
    </row>
    <row r="318" spans="1:14" ht="20.100000000000001" customHeight="1" x14ac:dyDescent="0.25">
      <c r="A318" s="194">
        <v>42482</v>
      </c>
      <c r="B318" s="195">
        <v>153</v>
      </c>
      <c r="C318" s="196" t="s">
        <v>455</v>
      </c>
      <c r="D318" s="197">
        <v>291606</v>
      </c>
      <c r="E318" s="197"/>
      <c r="F318" s="196"/>
      <c r="G318" s="192" t="s">
        <v>383</v>
      </c>
      <c r="H318" s="195" t="s">
        <v>445</v>
      </c>
      <c r="I318" s="195" t="s">
        <v>445</v>
      </c>
      <c r="J318" s="195" t="s">
        <v>445</v>
      </c>
      <c r="K318" s="195" t="s">
        <v>445</v>
      </c>
      <c r="L318" s="195">
        <v>38</v>
      </c>
      <c r="M318" s="182">
        <v>17</v>
      </c>
      <c r="N318" s="182">
        <v>34</v>
      </c>
    </row>
    <row r="319" spans="1:14" ht="20.100000000000001" customHeight="1" x14ac:dyDescent="0.25">
      <c r="A319" s="194">
        <v>40668</v>
      </c>
      <c r="B319" s="195">
        <v>155</v>
      </c>
      <c r="C319" s="196" t="s">
        <v>338</v>
      </c>
      <c r="D319" s="197">
        <v>2833133</v>
      </c>
      <c r="E319" s="197"/>
      <c r="F319" s="183" t="s">
        <v>207</v>
      </c>
      <c r="G319" s="184" t="s">
        <v>339</v>
      </c>
      <c r="H319" s="195">
        <v>57</v>
      </c>
      <c r="I319" s="195">
        <v>22</v>
      </c>
      <c r="J319" s="195">
        <v>63</v>
      </c>
      <c r="K319" s="195">
        <v>10</v>
      </c>
      <c r="L319" s="195">
        <v>54</v>
      </c>
      <c r="M319" s="182" t="s">
        <v>442</v>
      </c>
      <c r="N319" s="182">
        <v>19</v>
      </c>
    </row>
    <row r="320" spans="1:14" ht="20.100000000000001" customHeight="1" x14ac:dyDescent="0.25">
      <c r="A320" s="194">
        <v>43095</v>
      </c>
      <c r="B320" s="195">
        <v>156</v>
      </c>
      <c r="C320" s="196" t="s">
        <v>466</v>
      </c>
      <c r="D320" s="197">
        <v>292290</v>
      </c>
      <c r="E320" s="197"/>
      <c r="F320" s="183"/>
      <c r="G320" s="177" t="s">
        <v>464</v>
      </c>
      <c r="H320" s="185">
        <v>65</v>
      </c>
      <c r="I320" s="185">
        <v>12</v>
      </c>
      <c r="J320" s="185">
        <v>62</v>
      </c>
      <c r="K320" s="185">
        <v>13</v>
      </c>
      <c r="L320" s="185">
        <v>55</v>
      </c>
      <c r="M320" s="175" t="s">
        <v>442</v>
      </c>
      <c r="N320" s="175">
        <v>17</v>
      </c>
    </row>
    <row r="321" spans="1:14" ht="20.100000000000001" customHeight="1" x14ac:dyDescent="0.25">
      <c r="A321" s="194">
        <v>43101</v>
      </c>
      <c r="B321" s="195">
        <v>173</v>
      </c>
      <c r="C321" s="196" t="s">
        <v>476</v>
      </c>
      <c r="D321" s="197"/>
      <c r="E321" s="197"/>
      <c r="F321" s="183"/>
      <c r="G321" s="177" t="s">
        <v>470</v>
      </c>
      <c r="H321" s="185">
        <v>74</v>
      </c>
      <c r="I321" s="185">
        <v>1</v>
      </c>
      <c r="J321" s="185">
        <v>72</v>
      </c>
      <c r="K321" s="185">
        <v>4</v>
      </c>
      <c r="L321" s="185">
        <v>71</v>
      </c>
      <c r="M321" s="175">
        <v>2</v>
      </c>
      <c r="N321" s="175">
        <v>2</v>
      </c>
    </row>
    <row r="322" spans="1:14" ht="20.100000000000001" customHeight="1" x14ac:dyDescent="0.25">
      <c r="A322" s="194">
        <v>42273</v>
      </c>
      <c r="B322" s="195">
        <v>175</v>
      </c>
      <c r="C322" s="196" t="s">
        <v>478</v>
      </c>
      <c r="D322" s="197">
        <v>289014</v>
      </c>
      <c r="E322" s="197"/>
      <c r="F322" s="183"/>
      <c r="G322" s="177" t="s">
        <v>470</v>
      </c>
      <c r="H322" s="185">
        <v>73</v>
      </c>
      <c r="I322" s="185">
        <v>2</v>
      </c>
      <c r="J322" s="185">
        <v>78</v>
      </c>
      <c r="K322" s="185">
        <v>1</v>
      </c>
      <c r="L322" s="185">
        <v>70</v>
      </c>
      <c r="M322" s="175">
        <v>3</v>
      </c>
      <c r="N322" s="175" t="s">
        <v>442</v>
      </c>
    </row>
    <row r="323" spans="1:14" ht="20.100000000000001" customHeight="1" x14ac:dyDescent="0.25">
      <c r="A323" s="194">
        <v>42740</v>
      </c>
      <c r="B323" s="195">
        <v>191</v>
      </c>
      <c r="C323" s="196" t="s">
        <v>483</v>
      </c>
      <c r="D323" s="197">
        <v>290577</v>
      </c>
      <c r="E323" s="197">
        <v>1011553</v>
      </c>
      <c r="F323" s="183"/>
      <c r="G323" s="262" t="s">
        <v>484</v>
      </c>
      <c r="H323" s="195">
        <v>66</v>
      </c>
      <c r="I323" s="195">
        <v>10</v>
      </c>
      <c r="J323" s="195">
        <v>66</v>
      </c>
      <c r="K323" s="195">
        <v>6</v>
      </c>
      <c r="L323" s="195">
        <v>56</v>
      </c>
      <c r="M323" s="182" t="s">
        <v>442</v>
      </c>
      <c r="N323" s="182">
        <v>15</v>
      </c>
    </row>
    <row r="324" spans="1:14" ht="20.100000000000001" customHeight="1" x14ac:dyDescent="0.25">
      <c r="A324" s="194">
        <v>43276</v>
      </c>
      <c r="B324" s="195">
        <v>192</v>
      </c>
      <c r="C324" s="196" t="s">
        <v>485</v>
      </c>
      <c r="D324" s="197">
        <v>292277</v>
      </c>
      <c r="E324" s="197">
        <v>1011740</v>
      </c>
      <c r="F324" s="183"/>
      <c r="G324" s="262" t="s">
        <v>484</v>
      </c>
      <c r="H324" s="195">
        <v>42</v>
      </c>
      <c r="I324" s="195">
        <v>33</v>
      </c>
      <c r="J324" s="195">
        <v>43</v>
      </c>
      <c r="K324" s="195">
        <v>33</v>
      </c>
      <c r="L324" s="195">
        <v>25</v>
      </c>
      <c r="M324" s="182" t="s">
        <v>442</v>
      </c>
      <c r="N324" s="182">
        <v>41</v>
      </c>
    </row>
    <row r="325" spans="1:14" ht="20.100000000000001" customHeight="1" x14ac:dyDescent="0.25">
      <c r="A325" s="194">
        <v>43318</v>
      </c>
      <c r="B325" s="195">
        <v>193</v>
      </c>
      <c r="C325" s="196" t="s">
        <v>486</v>
      </c>
      <c r="D325" s="197">
        <v>292278</v>
      </c>
      <c r="E325" s="197">
        <v>1011741</v>
      </c>
      <c r="F325" s="183"/>
      <c r="G325" s="262" t="s">
        <v>484</v>
      </c>
      <c r="H325" s="195">
        <v>42</v>
      </c>
      <c r="I325" s="195">
        <v>32</v>
      </c>
      <c r="J325" s="195">
        <v>48</v>
      </c>
      <c r="K325" s="195">
        <v>29</v>
      </c>
      <c r="L325" s="195">
        <v>35</v>
      </c>
      <c r="M325" s="182" t="s">
        <v>442</v>
      </c>
      <c r="N325" s="182">
        <v>37</v>
      </c>
    </row>
    <row r="326" spans="1:14" ht="20.100000000000001" customHeight="1" x14ac:dyDescent="0.25">
      <c r="A326" s="194">
        <v>43594</v>
      </c>
      <c r="B326" s="195">
        <v>196</v>
      </c>
      <c r="C326" s="196" t="s">
        <v>508</v>
      </c>
      <c r="D326" s="197">
        <v>293565</v>
      </c>
      <c r="E326" s="197"/>
      <c r="F326" s="183"/>
      <c r="G326" s="177" t="s">
        <v>506</v>
      </c>
      <c r="H326" s="195">
        <v>49</v>
      </c>
      <c r="I326" s="195">
        <v>29</v>
      </c>
      <c r="J326" s="195">
        <v>52</v>
      </c>
      <c r="K326" s="195">
        <v>26</v>
      </c>
      <c r="L326" s="195">
        <v>45</v>
      </c>
      <c r="M326" s="182" t="s">
        <v>442</v>
      </c>
      <c r="N326" s="182">
        <v>27</v>
      </c>
    </row>
    <row r="327" spans="1:14" ht="20.100000000000001" customHeight="1" x14ac:dyDescent="0.25">
      <c r="A327" s="194">
        <v>42336</v>
      </c>
      <c r="B327" s="195">
        <v>199</v>
      </c>
      <c r="C327" s="196" t="s">
        <v>516</v>
      </c>
      <c r="D327" s="197">
        <v>289161</v>
      </c>
      <c r="E327" s="197"/>
      <c r="F327" s="183"/>
      <c r="G327" s="177" t="s">
        <v>515</v>
      </c>
      <c r="H327" s="195">
        <v>71</v>
      </c>
      <c r="I327" s="195">
        <v>4</v>
      </c>
      <c r="J327" s="195">
        <v>60</v>
      </c>
      <c r="K327" s="195">
        <v>15</v>
      </c>
      <c r="L327" s="195">
        <v>64</v>
      </c>
      <c r="M327" s="182">
        <v>4</v>
      </c>
      <c r="N327" s="182">
        <v>8</v>
      </c>
    </row>
    <row r="328" spans="1:14" ht="20.100000000000001" customHeight="1" x14ac:dyDescent="0.25">
      <c r="A328" s="194">
        <v>39498</v>
      </c>
      <c r="B328" s="195">
        <v>222</v>
      </c>
      <c r="C328" s="196" t="s">
        <v>402</v>
      </c>
      <c r="D328" s="197">
        <v>274662</v>
      </c>
      <c r="E328" s="197"/>
      <c r="F328" s="183" t="s">
        <v>207</v>
      </c>
      <c r="G328" s="177" t="s">
        <v>269</v>
      </c>
      <c r="H328" s="195">
        <v>68</v>
      </c>
      <c r="I328" s="195">
        <v>6</v>
      </c>
      <c r="J328" s="195">
        <v>64</v>
      </c>
      <c r="K328" s="195">
        <v>9</v>
      </c>
      <c r="L328" s="195">
        <v>65</v>
      </c>
      <c r="M328" s="182" t="s">
        <v>442</v>
      </c>
      <c r="N328" s="182">
        <v>7</v>
      </c>
    </row>
    <row r="329" spans="1:14" ht="20.100000000000001" customHeight="1" x14ac:dyDescent="0.25">
      <c r="A329" s="194">
        <v>42215</v>
      </c>
      <c r="B329" s="195">
        <v>223</v>
      </c>
      <c r="C329" s="196" t="s">
        <v>457</v>
      </c>
      <c r="D329" s="197">
        <v>288963</v>
      </c>
      <c r="E329" s="197"/>
      <c r="F329" s="183"/>
      <c r="G329" s="177" t="s">
        <v>401</v>
      </c>
      <c r="H329" s="185">
        <v>52</v>
      </c>
      <c r="I329" s="185">
        <v>25</v>
      </c>
      <c r="J329" s="185">
        <v>49</v>
      </c>
      <c r="K329" s="185">
        <v>28</v>
      </c>
      <c r="L329" s="185">
        <v>37</v>
      </c>
      <c r="M329" s="175" t="s">
        <v>442</v>
      </c>
      <c r="N329" s="175">
        <v>36</v>
      </c>
    </row>
    <row r="330" spans="1:14" ht="20.100000000000001" customHeight="1" x14ac:dyDescent="0.25">
      <c r="A330" s="194">
        <v>41785</v>
      </c>
      <c r="B330" s="195">
        <v>250</v>
      </c>
      <c r="C330" s="196" t="s">
        <v>456</v>
      </c>
      <c r="D330" s="197">
        <v>287468</v>
      </c>
      <c r="E330" s="197"/>
      <c r="F330" s="183"/>
      <c r="G330" s="177" t="s">
        <v>339</v>
      </c>
      <c r="H330" s="195">
        <v>60</v>
      </c>
      <c r="I330" s="195">
        <v>19</v>
      </c>
      <c r="J330" s="195">
        <v>53</v>
      </c>
      <c r="K330" s="195">
        <v>25</v>
      </c>
      <c r="L330" s="195">
        <v>47</v>
      </c>
      <c r="M330" s="182" t="s">
        <v>442</v>
      </c>
      <c r="N330" s="182">
        <v>23</v>
      </c>
    </row>
    <row r="331" spans="1:14" ht="20.100000000000001" customHeight="1" x14ac:dyDescent="0.25">
      <c r="A331" s="194"/>
      <c r="B331" s="195"/>
      <c r="C331" s="196"/>
      <c r="D331" s="197"/>
      <c r="E331" s="197"/>
      <c r="F331" s="183"/>
      <c r="G331" s="177"/>
      <c r="H331" s="195"/>
      <c r="I331" s="195"/>
      <c r="J331" s="195"/>
      <c r="K331" s="195"/>
      <c r="L331" s="195"/>
      <c r="M331" s="182"/>
      <c r="N331" s="182"/>
    </row>
    <row r="332" spans="1:14" ht="20.100000000000001" customHeight="1" x14ac:dyDescent="0.25">
      <c r="A332" s="194"/>
      <c r="B332" s="195"/>
      <c r="C332" s="196"/>
      <c r="D332" s="197"/>
      <c r="E332" s="197"/>
      <c r="F332" s="183"/>
      <c r="G332" s="184"/>
      <c r="H332" s="195"/>
      <c r="I332" s="195"/>
      <c r="J332" s="195"/>
      <c r="K332" s="195"/>
      <c r="L332" s="195"/>
      <c r="M332" s="182"/>
      <c r="N332" s="182"/>
    </row>
    <row r="333" spans="1:14" ht="20.100000000000001" customHeight="1" x14ac:dyDescent="0.25">
      <c r="A333" s="191"/>
      <c r="B333" s="195">
        <v>224</v>
      </c>
      <c r="C333" s="196" t="s">
        <v>545</v>
      </c>
      <c r="D333" s="197"/>
      <c r="E333" s="197"/>
      <c r="F333" s="183"/>
      <c r="G333" s="184" t="s">
        <v>267</v>
      </c>
      <c r="H333" s="195" t="s">
        <v>445</v>
      </c>
      <c r="I333" s="195" t="s">
        <v>445</v>
      </c>
      <c r="J333" s="195" t="s">
        <v>445</v>
      </c>
      <c r="K333" s="195" t="s">
        <v>445</v>
      </c>
      <c r="L333" s="195">
        <v>42</v>
      </c>
      <c r="M333" s="182" t="s">
        <v>442</v>
      </c>
      <c r="N333" s="182">
        <v>31</v>
      </c>
    </row>
    <row r="334" spans="1:14" ht="20.100000000000001" customHeight="1" x14ac:dyDescent="0.25">
      <c r="A334" s="193">
        <v>43553</v>
      </c>
      <c r="B334" s="175">
        <v>39</v>
      </c>
      <c r="C334" s="176" t="s">
        <v>272</v>
      </c>
      <c r="D334" s="201">
        <v>35070436</v>
      </c>
      <c r="E334" s="189"/>
      <c r="F334" s="176" t="s">
        <v>93</v>
      </c>
      <c r="G334" s="177" t="s">
        <v>92</v>
      </c>
      <c r="H334" s="195" t="s">
        <v>445</v>
      </c>
      <c r="I334" s="195" t="s">
        <v>445</v>
      </c>
      <c r="J334" s="195" t="s">
        <v>445</v>
      </c>
      <c r="K334" s="195" t="s">
        <v>445</v>
      </c>
      <c r="L334" s="195">
        <v>42</v>
      </c>
      <c r="M334" s="182" t="s">
        <v>442</v>
      </c>
      <c r="N334" s="182">
        <v>6</v>
      </c>
    </row>
    <row r="335" spans="1:14" ht="20.100000000000001" customHeight="1" x14ac:dyDescent="0.25">
      <c r="A335" s="206">
        <v>42557</v>
      </c>
      <c r="B335" s="175">
        <v>41</v>
      </c>
      <c r="C335" s="176" t="s">
        <v>254</v>
      </c>
      <c r="D335" s="201">
        <v>20025977</v>
      </c>
      <c r="E335" s="189"/>
      <c r="F335" s="187" t="s">
        <v>93</v>
      </c>
      <c r="G335" s="192" t="s">
        <v>92</v>
      </c>
      <c r="H335" s="185" t="s">
        <v>445</v>
      </c>
      <c r="I335" s="185" t="s">
        <v>445</v>
      </c>
      <c r="J335" s="185" t="s">
        <v>445</v>
      </c>
      <c r="K335" s="185" t="s">
        <v>445</v>
      </c>
      <c r="L335" s="185">
        <v>70</v>
      </c>
      <c r="M335" s="175" t="s">
        <v>442</v>
      </c>
      <c r="N335" s="175">
        <v>3</v>
      </c>
    </row>
    <row r="336" spans="1:14" ht="20.100000000000001" customHeight="1" x14ac:dyDescent="0.25">
      <c r="A336" s="194">
        <v>41209</v>
      </c>
      <c r="B336" s="195">
        <v>154</v>
      </c>
      <c r="C336" s="196" t="s">
        <v>465</v>
      </c>
      <c r="D336" s="197">
        <v>293154</v>
      </c>
      <c r="E336" s="197"/>
      <c r="F336" s="183"/>
      <c r="G336" s="177" t="s">
        <v>464</v>
      </c>
      <c r="H336" s="185" t="s">
        <v>445</v>
      </c>
      <c r="I336" s="185" t="s">
        <v>445</v>
      </c>
      <c r="J336" s="185" t="s">
        <v>445</v>
      </c>
      <c r="K336" s="185" t="s">
        <v>445</v>
      </c>
      <c r="L336" s="185">
        <v>14</v>
      </c>
      <c r="M336" s="175" t="s">
        <v>442</v>
      </c>
      <c r="N336" s="175">
        <v>44</v>
      </c>
    </row>
    <row r="337" spans="1:14" ht="20.100000000000001" customHeight="1" x14ac:dyDescent="0.25">
      <c r="A337" s="203">
        <v>38565</v>
      </c>
      <c r="B337" s="185">
        <v>159</v>
      </c>
      <c r="C337" s="187" t="s">
        <v>406</v>
      </c>
      <c r="D337" s="222">
        <v>30467507</v>
      </c>
      <c r="E337" s="239"/>
      <c r="F337" s="180" t="s">
        <v>407</v>
      </c>
      <c r="G337" s="179" t="s">
        <v>373</v>
      </c>
      <c r="H337" s="185" t="s">
        <v>445</v>
      </c>
      <c r="I337" s="185" t="s">
        <v>445</v>
      </c>
      <c r="J337" s="185" t="s">
        <v>445</v>
      </c>
      <c r="K337" s="185" t="s">
        <v>445</v>
      </c>
      <c r="L337" s="185">
        <v>44</v>
      </c>
      <c r="M337" s="175" t="s">
        <v>442</v>
      </c>
      <c r="N337" s="175">
        <v>29</v>
      </c>
    </row>
    <row r="338" spans="1:14" ht="20.100000000000001" customHeight="1" x14ac:dyDescent="0.25">
      <c r="A338" s="194">
        <v>41009</v>
      </c>
      <c r="B338" s="195">
        <v>161</v>
      </c>
      <c r="C338" s="196" t="s">
        <v>462</v>
      </c>
      <c r="D338" s="197">
        <v>293153</v>
      </c>
      <c r="E338" s="197"/>
      <c r="F338" s="183"/>
      <c r="G338" s="177" t="s">
        <v>366</v>
      </c>
      <c r="H338" s="182" t="s">
        <v>445</v>
      </c>
      <c r="I338" s="182" t="s">
        <v>445</v>
      </c>
      <c r="J338" s="182" t="s">
        <v>445</v>
      </c>
      <c r="K338" s="182" t="s">
        <v>445</v>
      </c>
      <c r="L338" s="182">
        <v>30</v>
      </c>
      <c r="M338" s="175" t="s">
        <v>442</v>
      </c>
      <c r="N338" s="175">
        <v>39</v>
      </c>
    </row>
    <row r="339" spans="1:14" ht="20.100000000000001" customHeight="1" x14ac:dyDescent="0.25">
      <c r="A339" s="193">
        <v>43199</v>
      </c>
      <c r="B339" s="175">
        <v>174</v>
      </c>
      <c r="C339" s="176" t="s">
        <v>477</v>
      </c>
      <c r="D339" s="201">
        <v>35456100</v>
      </c>
      <c r="E339" s="177"/>
      <c r="F339" s="180"/>
      <c r="G339" s="179" t="s">
        <v>470</v>
      </c>
      <c r="H339" s="195" t="s">
        <v>445</v>
      </c>
      <c r="I339" s="195" t="s">
        <v>445</v>
      </c>
      <c r="J339" s="195" t="s">
        <v>445</v>
      </c>
      <c r="K339" s="195" t="s">
        <v>445</v>
      </c>
      <c r="L339" s="195">
        <v>67</v>
      </c>
      <c r="M339" s="185" t="s">
        <v>442</v>
      </c>
      <c r="N339" s="185">
        <v>5</v>
      </c>
    </row>
    <row r="340" spans="1:14" ht="20.100000000000001" customHeight="1" x14ac:dyDescent="0.25">
      <c r="A340" s="193">
        <v>43076</v>
      </c>
      <c r="B340" s="175">
        <v>200</v>
      </c>
      <c r="C340" s="176" t="s">
        <v>517</v>
      </c>
      <c r="D340" s="201">
        <v>32547405</v>
      </c>
      <c r="E340" s="189"/>
      <c r="F340" s="176"/>
      <c r="G340" s="177" t="s">
        <v>515</v>
      </c>
      <c r="H340" s="195" t="s">
        <v>445</v>
      </c>
      <c r="I340" s="195" t="s">
        <v>445</v>
      </c>
      <c r="J340" s="195" t="s">
        <v>445</v>
      </c>
      <c r="K340" s="195" t="s">
        <v>445</v>
      </c>
      <c r="L340" s="195">
        <v>67</v>
      </c>
      <c r="M340" s="185" t="s">
        <v>442</v>
      </c>
      <c r="N340" s="185">
        <v>7</v>
      </c>
    </row>
    <row r="341" spans="1:14" x14ac:dyDescent="0.25">
      <c r="A341" s="56"/>
      <c r="B341" s="28"/>
      <c r="C341" s="27"/>
      <c r="D341" s="53"/>
      <c r="E341" s="27"/>
      <c r="F341" s="27"/>
      <c r="G341" s="27"/>
      <c r="H341" s="28"/>
      <c r="I341" s="28"/>
      <c r="J341" s="28"/>
      <c r="K341" s="28"/>
      <c r="L341" s="28"/>
      <c r="M341" s="60"/>
    </row>
    <row r="343" spans="1:14" ht="16.5" thickBot="1" x14ac:dyDescent="0.3">
      <c r="A343" s="15" t="s">
        <v>294</v>
      </c>
      <c r="B343" s="15"/>
      <c r="C343" s="21" t="s">
        <v>234</v>
      </c>
      <c r="D343" s="17"/>
      <c r="E343" s="17"/>
      <c r="F343" s="70" t="s">
        <v>341</v>
      </c>
      <c r="G343" s="18" t="s">
        <v>343</v>
      </c>
      <c r="H343" s="16"/>
      <c r="I343" s="16"/>
      <c r="J343" s="41"/>
      <c r="K343" s="41"/>
      <c r="L343" s="41"/>
    </row>
    <row r="344" spans="1:14" ht="30.75" thickBot="1" x14ac:dyDescent="0.3">
      <c r="A344" s="19" t="s">
        <v>21</v>
      </c>
      <c r="B344" s="19" t="s">
        <v>22</v>
      </c>
      <c r="C344" s="19" t="s">
        <v>23</v>
      </c>
      <c r="D344" s="19" t="s">
        <v>1</v>
      </c>
      <c r="E344" s="19" t="s">
        <v>2</v>
      </c>
      <c r="F344" s="19" t="s">
        <v>20</v>
      </c>
      <c r="G344" s="20" t="s">
        <v>3</v>
      </c>
      <c r="H344" s="42" t="s">
        <v>430</v>
      </c>
      <c r="I344" s="42" t="s">
        <v>431</v>
      </c>
      <c r="J344" s="42" t="s">
        <v>432</v>
      </c>
      <c r="K344" s="42" t="s">
        <v>433</v>
      </c>
      <c r="L344" s="42" t="s">
        <v>434</v>
      </c>
      <c r="M344" s="246" t="s">
        <v>2</v>
      </c>
      <c r="N344" s="246" t="s">
        <v>1</v>
      </c>
    </row>
    <row r="345" spans="1:14" ht="20.100000000000001" customHeight="1" x14ac:dyDescent="0.25">
      <c r="A345" s="193">
        <v>43553</v>
      </c>
      <c r="B345" s="175">
        <v>39</v>
      </c>
      <c r="C345" s="176" t="s">
        <v>272</v>
      </c>
      <c r="D345" s="201">
        <v>35070436</v>
      </c>
      <c r="E345" s="189"/>
      <c r="F345" s="176" t="s">
        <v>93</v>
      </c>
      <c r="G345" s="177" t="s">
        <v>92</v>
      </c>
      <c r="H345" s="185">
        <v>69</v>
      </c>
      <c r="I345" s="185">
        <v>3</v>
      </c>
      <c r="J345" s="185">
        <v>68</v>
      </c>
      <c r="K345" s="185">
        <v>4</v>
      </c>
      <c r="L345" s="185">
        <v>42</v>
      </c>
      <c r="M345" s="175">
        <v>4</v>
      </c>
      <c r="N345" s="175" t="s">
        <v>442</v>
      </c>
    </row>
    <row r="346" spans="1:14" ht="20.100000000000001" customHeight="1" x14ac:dyDescent="0.25">
      <c r="A346" s="206">
        <v>42557</v>
      </c>
      <c r="B346" s="175">
        <v>41</v>
      </c>
      <c r="C346" s="176" t="s">
        <v>254</v>
      </c>
      <c r="D346" s="201">
        <v>20025977</v>
      </c>
      <c r="E346" s="189"/>
      <c r="F346" s="187" t="s">
        <v>93</v>
      </c>
      <c r="G346" s="192" t="s">
        <v>92</v>
      </c>
      <c r="H346" s="185">
        <v>72</v>
      </c>
      <c r="I346" s="185">
        <v>1</v>
      </c>
      <c r="J346" s="185">
        <v>70</v>
      </c>
      <c r="K346" s="185">
        <v>2</v>
      </c>
      <c r="L346" s="185">
        <v>70</v>
      </c>
      <c r="M346" s="175">
        <v>1</v>
      </c>
      <c r="N346" s="175" t="s">
        <v>442</v>
      </c>
    </row>
    <row r="347" spans="1:14" ht="20.100000000000001" customHeight="1" x14ac:dyDescent="0.25">
      <c r="A347" s="194">
        <v>41209</v>
      </c>
      <c r="B347" s="195">
        <v>154</v>
      </c>
      <c r="C347" s="196" t="s">
        <v>465</v>
      </c>
      <c r="D347" s="197">
        <v>293154</v>
      </c>
      <c r="E347" s="197"/>
      <c r="F347" s="183"/>
      <c r="G347" s="177" t="s">
        <v>464</v>
      </c>
      <c r="H347" s="185">
        <v>20</v>
      </c>
      <c r="I347" s="185">
        <v>8</v>
      </c>
      <c r="J347" s="185">
        <v>19</v>
      </c>
      <c r="K347" s="185">
        <v>8</v>
      </c>
      <c r="L347" s="185" t="s">
        <v>445</v>
      </c>
      <c r="M347" s="175" t="s">
        <v>442</v>
      </c>
      <c r="N347" s="175" t="s">
        <v>442</v>
      </c>
    </row>
    <row r="348" spans="1:14" ht="20.100000000000001" customHeight="1" x14ac:dyDescent="0.25">
      <c r="A348" s="203">
        <v>38565</v>
      </c>
      <c r="B348" s="185">
        <v>159</v>
      </c>
      <c r="C348" s="187" t="s">
        <v>406</v>
      </c>
      <c r="D348" s="222">
        <v>30467507</v>
      </c>
      <c r="E348" s="239"/>
      <c r="F348" s="180" t="s">
        <v>407</v>
      </c>
      <c r="G348" s="179" t="s">
        <v>373</v>
      </c>
      <c r="H348" s="185">
        <v>57</v>
      </c>
      <c r="I348" s="185">
        <v>5</v>
      </c>
      <c r="J348" s="185">
        <v>54</v>
      </c>
      <c r="K348" s="185">
        <v>6</v>
      </c>
      <c r="L348" s="185" t="s">
        <v>445</v>
      </c>
      <c r="M348" s="175" t="s">
        <v>442</v>
      </c>
      <c r="N348" s="175" t="s">
        <v>442</v>
      </c>
    </row>
    <row r="349" spans="1:14" ht="20.100000000000001" customHeight="1" x14ac:dyDescent="0.25">
      <c r="A349" s="194">
        <v>41009</v>
      </c>
      <c r="B349" s="195">
        <v>161</v>
      </c>
      <c r="C349" s="196" t="s">
        <v>462</v>
      </c>
      <c r="D349" s="197">
        <v>293153</v>
      </c>
      <c r="E349" s="197"/>
      <c r="F349" s="183"/>
      <c r="G349" s="177" t="s">
        <v>366</v>
      </c>
      <c r="H349" s="185">
        <v>38</v>
      </c>
      <c r="I349" s="185">
        <v>7</v>
      </c>
      <c r="J349" s="185">
        <v>40</v>
      </c>
      <c r="K349" s="185">
        <v>7</v>
      </c>
      <c r="L349" s="185" t="s">
        <v>445</v>
      </c>
      <c r="M349" s="175" t="s">
        <v>442</v>
      </c>
      <c r="N349" s="175" t="s">
        <v>442</v>
      </c>
    </row>
    <row r="350" spans="1:14" ht="20.100000000000001" customHeight="1" x14ac:dyDescent="0.25">
      <c r="A350" s="194"/>
      <c r="B350" s="195">
        <v>224</v>
      </c>
      <c r="C350" s="196" t="s">
        <v>545</v>
      </c>
      <c r="D350" s="197"/>
      <c r="E350" s="197"/>
      <c r="F350" s="183"/>
      <c r="G350" s="184" t="s">
        <v>267</v>
      </c>
      <c r="H350" s="185">
        <v>54</v>
      </c>
      <c r="I350" s="185">
        <v>6</v>
      </c>
      <c r="J350" s="185">
        <v>58</v>
      </c>
      <c r="K350" s="185">
        <v>5</v>
      </c>
      <c r="L350" s="185" t="s">
        <v>445</v>
      </c>
      <c r="M350" s="175" t="s">
        <v>442</v>
      </c>
      <c r="N350" s="175" t="s">
        <v>442</v>
      </c>
    </row>
    <row r="351" spans="1:14" ht="20.100000000000001" customHeight="1" x14ac:dyDescent="0.25">
      <c r="A351" s="193">
        <v>43199</v>
      </c>
      <c r="B351" s="175">
        <v>174</v>
      </c>
      <c r="C351" s="176" t="s">
        <v>477</v>
      </c>
      <c r="D351" s="201">
        <v>35456100</v>
      </c>
      <c r="E351" s="177"/>
      <c r="F351" s="180"/>
      <c r="G351" s="179" t="s">
        <v>470</v>
      </c>
      <c r="H351" s="185">
        <v>70</v>
      </c>
      <c r="I351" s="185">
        <v>2</v>
      </c>
      <c r="J351" s="185">
        <v>74</v>
      </c>
      <c r="K351" s="185">
        <v>1</v>
      </c>
      <c r="L351" s="185">
        <v>67</v>
      </c>
      <c r="M351" s="175">
        <v>3</v>
      </c>
      <c r="N351" s="175" t="s">
        <v>442</v>
      </c>
    </row>
    <row r="352" spans="1:14" ht="20.100000000000001" customHeight="1" x14ac:dyDescent="0.25">
      <c r="A352" s="193">
        <v>43076</v>
      </c>
      <c r="B352" s="175">
        <v>200</v>
      </c>
      <c r="C352" s="176" t="s">
        <v>517</v>
      </c>
      <c r="D352" s="201">
        <v>32547405</v>
      </c>
      <c r="E352" s="189"/>
      <c r="F352" s="176"/>
      <c r="G352" s="177" t="s">
        <v>515</v>
      </c>
      <c r="H352" s="185">
        <v>67</v>
      </c>
      <c r="I352" s="185">
        <v>4</v>
      </c>
      <c r="J352" s="185">
        <v>69</v>
      </c>
      <c r="K352" s="175">
        <v>3</v>
      </c>
      <c r="L352" s="175">
        <v>67</v>
      </c>
      <c r="M352" s="175">
        <v>2</v>
      </c>
      <c r="N352" s="175" t="s">
        <v>442</v>
      </c>
    </row>
    <row r="353" spans="1:14" x14ac:dyDescent="0.25">
      <c r="A353" s="56"/>
      <c r="B353" s="28"/>
      <c r="C353" s="27"/>
      <c r="D353" s="53"/>
      <c r="E353" s="37"/>
      <c r="F353" s="27"/>
      <c r="G353" s="53"/>
      <c r="H353" s="28"/>
      <c r="I353" s="28"/>
      <c r="J353" s="28"/>
      <c r="K353" s="28"/>
      <c r="L353" s="28"/>
      <c r="M353" s="28"/>
    </row>
    <row r="354" spans="1:14" x14ac:dyDescent="0.25">
      <c r="A354" s="56"/>
      <c r="B354" s="28"/>
      <c r="C354" s="27"/>
      <c r="D354" s="53"/>
      <c r="E354" s="37"/>
      <c r="F354" s="27"/>
      <c r="G354" s="53"/>
      <c r="H354" s="28"/>
      <c r="I354" s="28"/>
      <c r="J354" s="28"/>
      <c r="K354" s="28"/>
      <c r="L354" s="28"/>
      <c r="M354" s="28"/>
    </row>
    <row r="355" spans="1:14" ht="16.5" thickBot="1" x14ac:dyDescent="0.3">
      <c r="A355" s="15" t="s">
        <v>28</v>
      </c>
      <c r="B355" s="15"/>
      <c r="C355" s="21" t="s">
        <v>45</v>
      </c>
      <c r="D355" s="17"/>
      <c r="E355" s="17"/>
      <c r="F355" s="70" t="s">
        <v>341</v>
      </c>
      <c r="G355" s="18" t="s">
        <v>344</v>
      </c>
      <c r="H355" s="16"/>
      <c r="I355" s="16"/>
      <c r="J355" s="41"/>
      <c r="K355" s="41"/>
      <c r="L355" s="41"/>
    </row>
    <row r="356" spans="1:14" ht="30.75" thickBot="1" x14ac:dyDescent="0.3">
      <c r="A356" s="19" t="s">
        <v>21</v>
      </c>
      <c r="B356" s="19" t="s">
        <v>22</v>
      </c>
      <c r="C356" s="19" t="s">
        <v>23</v>
      </c>
      <c r="D356" s="19" t="s">
        <v>1</v>
      </c>
      <c r="E356" s="19" t="s">
        <v>2</v>
      </c>
      <c r="F356" s="19" t="s">
        <v>20</v>
      </c>
      <c r="G356" s="20" t="s">
        <v>3</v>
      </c>
      <c r="H356" s="42" t="s">
        <v>430</v>
      </c>
      <c r="I356" s="42" t="s">
        <v>431</v>
      </c>
      <c r="J356" s="42" t="s">
        <v>432</v>
      </c>
      <c r="K356" s="42" t="s">
        <v>433</v>
      </c>
      <c r="L356" s="42" t="s">
        <v>434</v>
      </c>
      <c r="M356" s="246" t="s">
        <v>2</v>
      </c>
      <c r="N356" s="246" t="s">
        <v>1</v>
      </c>
    </row>
    <row r="357" spans="1:14" ht="20.100000000000001" customHeight="1" x14ac:dyDescent="0.25">
      <c r="A357" s="181">
        <v>41147</v>
      </c>
      <c r="B357" s="182">
        <v>31</v>
      </c>
      <c r="C357" s="183" t="s">
        <v>94</v>
      </c>
      <c r="D357" s="184">
        <v>284791</v>
      </c>
      <c r="E357" s="184">
        <v>1010692</v>
      </c>
      <c r="F357" s="176" t="s">
        <v>93</v>
      </c>
      <c r="G357" s="176" t="s">
        <v>92</v>
      </c>
      <c r="H357" s="175">
        <v>80</v>
      </c>
      <c r="I357" s="175">
        <v>5</v>
      </c>
      <c r="J357" s="175">
        <v>79</v>
      </c>
      <c r="K357" s="175">
        <v>6</v>
      </c>
      <c r="L357" s="175">
        <v>68</v>
      </c>
      <c r="M357" s="175">
        <v>5</v>
      </c>
      <c r="N357" s="175">
        <v>7</v>
      </c>
    </row>
    <row r="358" spans="1:14" ht="20.100000000000001" customHeight="1" x14ac:dyDescent="0.25">
      <c r="A358" s="191">
        <v>39377</v>
      </c>
      <c r="B358" s="185">
        <v>48</v>
      </c>
      <c r="C358" s="187" t="s">
        <v>358</v>
      </c>
      <c r="D358" s="192">
        <v>272267</v>
      </c>
      <c r="E358" s="192"/>
      <c r="F358" s="177" t="s">
        <v>356</v>
      </c>
      <c r="G358" s="176" t="s">
        <v>357</v>
      </c>
      <c r="H358" s="175">
        <v>81</v>
      </c>
      <c r="I358" s="175">
        <v>4</v>
      </c>
      <c r="J358" s="175">
        <v>81</v>
      </c>
      <c r="K358" s="175">
        <v>4</v>
      </c>
      <c r="L358" s="175">
        <v>74</v>
      </c>
      <c r="M358" s="175">
        <v>4</v>
      </c>
      <c r="N358" s="175">
        <v>6</v>
      </c>
    </row>
    <row r="359" spans="1:14" ht="20.100000000000001" customHeight="1" x14ac:dyDescent="0.25">
      <c r="A359" s="174">
        <v>39083</v>
      </c>
      <c r="B359" s="175">
        <v>104</v>
      </c>
      <c r="C359" s="176" t="s">
        <v>347</v>
      </c>
      <c r="D359" s="177">
        <v>274414</v>
      </c>
      <c r="E359" s="177">
        <v>17135</v>
      </c>
      <c r="F359" s="177" t="s">
        <v>348</v>
      </c>
      <c r="G359" s="176" t="s">
        <v>349</v>
      </c>
      <c r="H359" s="175">
        <v>71</v>
      </c>
      <c r="I359" s="175">
        <v>8</v>
      </c>
      <c r="J359" s="175">
        <v>71</v>
      </c>
      <c r="K359" s="175">
        <v>8</v>
      </c>
      <c r="L359" s="175">
        <v>60</v>
      </c>
      <c r="M359" s="175">
        <v>7</v>
      </c>
      <c r="N359" s="175">
        <v>9</v>
      </c>
    </row>
    <row r="360" spans="1:14" ht="20.100000000000001" customHeight="1" x14ac:dyDescent="0.25">
      <c r="A360" s="174">
        <v>41050</v>
      </c>
      <c r="B360" s="175">
        <v>105</v>
      </c>
      <c r="C360" s="176" t="s">
        <v>350</v>
      </c>
      <c r="D360" s="177">
        <v>284613</v>
      </c>
      <c r="E360" s="177">
        <v>1010727</v>
      </c>
      <c r="F360" s="177" t="s">
        <v>348</v>
      </c>
      <c r="G360" s="176" t="s">
        <v>349</v>
      </c>
      <c r="H360" s="175">
        <v>79</v>
      </c>
      <c r="I360" s="175">
        <v>6</v>
      </c>
      <c r="J360" s="175">
        <v>75</v>
      </c>
      <c r="K360" s="175">
        <v>7</v>
      </c>
      <c r="L360" s="175">
        <v>57</v>
      </c>
      <c r="M360" s="175">
        <v>8</v>
      </c>
      <c r="N360" s="175">
        <v>10</v>
      </c>
    </row>
    <row r="361" spans="1:14" ht="20.100000000000001" customHeight="1" x14ac:dyDescent="0.25">
      <c r="A361" s="174">
        <v>40747</v>
      </c>
      <c r="B361" s="175">
        <v>171</v>
      </c>
      <c r="C361" s="176" t="s">
        <v>474</v>
      </c>
      <c r="D361" s="177">
        <v>283573</v>
      </c>
      <c r="E361" s="175"/>
      <c r="F361" s="177"/>
      <c r="G361" s="187" t="s">
        <v>470</v>
      </c>
      <c r="H361" s="175">
        <v>93</v>
      </c>
      <c r="I361" s="175">
        <v>2</v>
      </c>
      <c r="J361" s="175">
        <v>91</v>
      </c>
      <c r="K361" s="175">
        <v>2</v>
      </c>
      <c r="L361" s="175">
        <v>90</v>
      </c>
      <c r="M361" s="175">
        <v>2</v>
      </c>
      <c r="N361" s="175">
        <v>3</v>
      </c>
    </row>
    <row r="362" spans="1:14" ht="20.100000000000001" customHeight="1" x14ac:dyDescent="0.25">
      <c r="A362" s="174">
        <v>41217</v>
      </c>
      <c r="B362" s="175">
        <v>172</v>
      </c>
      <c r="C362" s="176" t="s">
        <v>475</v>
      </c>
      <c r="D362" s="177">
        <v>284774</v>
      </c>
      <c r="E362" s="175"/>
      <c r="F362" s="177"/>
      <c r="G362" s="176" t="s">
        <v>470</v>
      </c>
      <c r="H362" s="175">
        <v>91</v>
      </c>
      <c r="I362" s="175">
        <v>3</v>
      </c>
      <c r="J362" s="175">
        <v>89</v>
      </c>
      <c r="K362" s="175">
        <v>3</v>
      </c>
      <c r="L362" s="175">
        <v>81</v>
      </c>
      <c r="M362" s="175">
        <v>3</v>
      </c>
      <c r="N362" s="175">
        <v>5</v>
      </c>
    </row>
    <row r="363" spans="1:14" ht="20.100000000000001" customHeight="1" x14ac:dyDescent="0.25">
      <c r="A363" s="174">
        <v>40131</v>
      </c>
      <c r="B363" s="175">
        <v>186</v>
      </c>
      <c r="C363" s="176" t="s">
        <v>87</v>
      </c>
      <c r="D363" s="177">
        <v>279729</v>
      </c>
      <c r="E363" s="175">
        <v>17912</v>
      </c>
      <c r="F363" s="177" t="s">
        <v>88</v>
      </c>
      <c r="G363" s="187" t="s">
        <v>89</v>
      </c>
      <c r="H363" s="175">
        <v>74</v>
      </c>
      <c r="I363" s="175">
        <v>7</v>
      </c>
      <c r="J363" s="175">
        <v>81</v>
      </c>
      <c r="K363" s="175">
        <v>5</v>
      </c>
      <c r="L363" s="175">
        <v>68</v>
      </c>
      <c r="M363" s="175">
        <v>6</v>
      </c>
      <c r="N363" s="175">
        <v>8</v>
      </c>
    </row>
    <row r="364" spans="1:14" ht="20.100000000000001" customHeight="1" x14ac:dyDescent="0.25">
      <c r="A364" s="174"/>
      <c r="B364" s="175">
        <v>176</v>
      </c>
      <c r="C364" s="176" t="s">
        <v>480</v>
      </c>
      <c r="D364" s="177">
        <v>265697</v>
      </c>
      <c r="E364" s="192"/>
      <c r="F364" s="192"/>
      <c r="G364" s="187" t="s">
        <v>470</v>
      </c>
      <c r="H364" s="175">
        <v>95</v>
      </c>
      <c r="I364" s="175">
        <v>1</v>
      </c>
      <c r="J364" s="175">
        <v>96</v>
      </c>
      <c r="K364" s="175">
        <v>1</v>
      </c>
      <c r="L364" s="175">
        <v>97</v>
      </c>
      <c r="M364" s="175">
        <v>1</v>
      </c>
      <c r="N364" s="175">
        <v>1</v>
      </c>
    </row>
    <row r="365" spans="1:14" ht="20.100000000000001" customHeight="1" x14ac:dyDescent="0.25">
      <c r="A365" s="188"/>
      <c r="B365" s="175"/>
      <c r="C365" s="176"/>
      <c r="D365" s="201"/>
      <c r="E365" s="189"/>
      <c r="F365" s="177"/>
      <c r="G365" s="187"/>
      <c r="H365" s="175"/>
      <c r="I365" s="175"/>
      <c r="J365" s="175"/>
      <c r="K365" s="175"/>
      <c r="L365" s="175"/>
      <c r="M365" s="175"/>
      <c r="N365" s="175"/>
    </row>
    <row r="366" spans="1:14" ht="20.100000000000001" customHeight="1" x14ac:dyDescent="0.25">
      <c r="A366" s="188">
        <v>41200</v>
      </c>
      <c r="B366" s="175">
        <v>32</v>
      </c>
      <c r="C366" s="176" t="s">
        <v>170</v>
      </c>
      <c r="D366" s="177">
        <v>286198</v>
      </c>
      <c r="E366" s="189" t="s">
        <v>171</v>
      </c>
      <c r="F366" s="177" t="s">
        <v>93</v>
      </c>
      <c r="G366" s="176" t="s">
        <v>92</v>
      </c>
      <c r="H366" s="175" t="s">
        <v>445</v>
      </c>
      <c r="I366" s="175" t="s">
        <v>445</v>
      </c>
      <c r="J366" s="175" t="s">
        <v>445</v>
      </c>
      <c r="K366" s="175" t="s">
        <v>445</v>
      </c>
      <c r="L366" s="175">
        <v>86</v>
      </c>
      <c r="M366" s="175" t="s">
        <v>442</v>
      </c>
      <c r="N366" s="175">
        <v>4</v>
      </c>
    </row>
    <row r="367" spans="1:14" ht="20.100000000000001" customHeight="1" x14ac:dyDescent="0.25">
      <c r="A367" s="188">
        <v>40910</v>
      </c>
      <c r="B367" s="175">
        <v>168</v>
      </c>
      <c r="C367" s="176" t="s">
        <v>471</v>
      </c>
      <c r="D367" s="201">
        <v>32317336</v>
      </c>
      <c r="E367" s="189"/>
      <c r="F367" s="177"/>
      <c r="G367" s="187" t="s">
        <v>470</v>
      </c>
      <c r="H367" s="175" t="s">
        <v>445</v>
      </c>
      <c r="I367" s="175" t="s">
        <v>445</v>
      </c>
      <c r="J367" s="175" t="s">
        <v>445</v>
      </c>
      <c r="K367" s="175" t="s">
        <v>445</v>
      </c>
      <c r="L367" s="175">
        <v>90</v>
      </c>
      <c r="M367" s="175" t="s">
        <v>442</v>
      </c>
      <c r="N367" s="175">
        <v>2</v>
      </c>
    </row>
    <row r="368" spans="1:14" x14ac:dyDescent="0.25">
      <c r="A368" s="127"/>
      <c r="B368" s="28"/>
      <c r="C368" s="27"/>
      <c r="D368" s="53"/>
      <c r="E368" s="53"/>
      <c r="F368" s="27"/>
      <c r="G368" s="27"/>
      <c r="H368" s="28"/>
      <c r="I368" s="28"/>
      <c r="J368" s="28"/>
      <c r="K368" s="28"/>
      <c r="L368" s="28"/>
      <c r="M368" s="28"/>
    </row>
    <row r="369" spans="1:14" x14ac:dyDescent="0.25">
      <c r="A369" s="56"/>
      <c r="B369" s="28"/>
      <c r="C369" s="27"/>
      <c r="D369" s="53"/>
      <c r="E369" s="28"/>
      <c r="F369" s="27"/>
      <c r="G369" s="27"/>
      <c r="H369" s="28"/>
      <c r="I369" s="28"/>
      <c r="J369" s="28"/>
      <c r="K369" s="28"/>
      <c r="L369" s="28"/>
      <c r="M369" s="28"/>
    </row>
    <row r="370" spans="1:14" ht="16.5" thickBot="1" x14ac:dyDescent="0.3">
      <c r="A370" s="15" t="s">
        <v>279</v>
      </c>
      <c r="B370" s="15"/>
      <c r="C370" s="21" t="s">
        <v>226</v>
      </c>
      <c r="D370" s="17"/>
      <c r="E370" s="17"/>
      <c r="F370" s="70" t="s">
        <v>341</v>
      </c>
      <c r="G370" s="18" t="s">
        <v>344</v>
      </c>
      <c r="H370" s="16"/>
      <c r="I370" s="16"/>
      <c r="J370" s="41"/>
      <c r="K370" s="41"/>
      <c r="L370" s="41"/>
    </row>
    <row r="371" spans="1:14" ht="30.75" thickBot="1" x14ac:dyDescent="0.3">
      <c r="A371" s="19" t="s">
        <v>21</v>
      </c>
      <c r="B371" s="19" t="s">
        <v>22</v>
      </c>
      <c r="C371" s="19" t="s">
        <v>23</v>
      </c>
      <c r="D371" s="19" t="s">
        <v>1</v>
      </c>
      <c r="E371" s="19" t="s">
        <v>2</v>
      </c>
      <c r="F371" s="19" t="s">
        <v>20</v>
      </c>
      <c r="G371" s="20" t="s">
        <v>3</v>
      </c>
      <c r="H371" s="42" t="s">
        <v>430</v>
      </c>
      <c r="I371" s="42" t="s">
        <v>431</v>
      </c>
      <c r="J371" s="42" t="s">
        <v>432</v>
      </c>
      <c r="K371" s="42" t="s">
        <v>433</v>
      </c>
      <c r="L371" s="42" t="s">
        <v>434</v>
      </c>
      <c r="M371" s="246" t="s">
        <v>2</v>
      </c>
      <c r="N371" s="246" t="s">
        <v>1</v>
      </c>
    </row>
    <row r="372" spans="1:14" ht="20.100000000000001" customHeight="1" x14ac:dyDescent="0.25">
      <c r="A372" s="188">
        <v>41200</v>
      </c>
      <c r="B372" s="175">
        <v>32</v>
      </c>
      <c r="C372" s="176" t="s">
        <v>170</v>
      </c>
      <c r="D372" s="177">
        <v>286198</v>
      </c>
      <c r="E372" s="189" t="s">
        <v>171</v>
      </c>
      <c r="F372" s="177" t="s">
        <v>93</v>
      </c>
      <c r="G372" s="176" t="s">
        <v>92</v>
      </c>
      <c r="H372" s="175">
        <v>89</v>
      </c>
      <c r="I372" s="175">
        <v>2</v>
      </c>
      <c r="J372" s="175">
        <v>83</v>
      </c>
      <c r="K372" s="175">
        <v>2</v>
      </c>
      <c r="L372" s="175">
        <v>86</v>
      </c>
      <c r="M372" s="190">
        <v>2</v>
      </c>
      <c r="N372" s="190" t="s">
        <v>442</v>
      </c>
    </row>
    <row r="373" spans="1:14" ht="20.100000000000001" customHeight="1" x14ac:dyDescent="0.25">
      <c r="A373" s="188">
        <v>40910</v>
      </c>
      <c r="B373" s="175">
        <v>168</v>
      </c>
      <c r="C373" s="176" t="s">
        <v>471</v>
      </c>
      <c r="D373" s="201">
        <v>32317336</v>
      </c>
      <c r="E373" s="189"/>
      <c r="F373" s="177"/>
      <c r="G373" s="187" t="s">
        <v>470</v>
      </c>
      <c r="H373" s="175">
        <v>90</v>
      </c>
      <c r="I373" s="175">
        <v>1</v>
      </c>
      <c r="J373" s="175">
        <v>94</v>
      </c>
      <c r="K373" s="175">
        <v>1</v>
      </c>
      <c r="L373" s="175">
        <v>90</v>
      </c>
      <c r="M373" s="185">
        <v>1</v>
      </c>
      <c r="N373" s="185" t="s">
        <v>442</v>
      </c>
    </row>
    <row r="374" spans="1:14" x14ac:dyDescent="0.25">
      <c r="A374" s="56"/>
      <c r="B374" s="28"/>
      <c r="C374" s="27"/>
      <c r="D374" s="53"/>
      <c r="E374" s="37"/>
      <c r="F374" s="27"/>
      <c r="G374" s="53"/>
      <c r="H374" s="28"/>
      <c r="I374" s="28"/>
      <c r="J374" s="28"/>
      <c r="K374" s="28"/>
      <c r="L374" s="28"/>
      <c r="M374" s="28"/>
    </row>
    <row r="375" spans="1:14" x14ac:dyDescent="0.25">
      <c r="A375" s="56"/>
      <c r="B375" s="28"/>
      <c r="C375" s="27"/>
      <c r="D375" s="53"/>
      <c r="E375" s="37"/>
      <c r="F375" s="27"/>
      <c r="G375" s="53"/>
      <c r="H375" s="28"/>
      <c r="I375" s="28"/>
      <c r="J375" s="28"/>
      <c r="K375" s="28"/>
      <c r="L375" s="28"/>
      <c r="M375" s="28"/>
    </row>
    <row r="376" spans="1:14" ht="16.5" thickBot="1" x14ac:dyDescent="0.3">
      <c r="A376" s="15" t="s">
        <v>30</v>
      </c>
      <c r="B376" s="15"/>
      <c r="C376" s="21" t="s">
        <v>361</v>
      </c>
      <c r="D376" s="17"/>
      <c r="E376" s="17"/>
      <c r="F376" s="70" t="s">
        <v>342</v>
      </c>
      <c r="G376" s="18" t="s">
        <v>344</v>
      </c>
      <c r="H376" s="16"/>
      <c r="I376" s="16"/>
      <c r="J376" s="41"/>
      <c r="K376" s="41"/>
      <c r="L376" s="41"/>
    </row>
    <row r="377" spans="1:14" ht="30.75" thickBot="1" x14ac:dyDescent="0.3">
      <c r="A377" s="19" t="s">
        <v>21</v>
      </c>
      <c r="B377" s="19" t="s">
        <v>22</v>
      </c>
      <c r="C377" s="19" t="s">
        <v>23</v>
      </c>
      <c r="D377" s="19" t="s">
        <v>1</v>
      </c>
      <c r="E377" s="19" t="s">
        <v>2</v>
      </c>
      <c r="F377" s="19" t="s">
        <v>20</v>
      </c>
      <c r="G377" s="20" t="s">
        <v>3</v>
      </c>
      <c r="H377" s="42" t="s">
        <v>430</v>
      </c>
      <c r="I377" s="42" t="s">
        <v>431</v>
      </c>
      <c r="J377" s="42" t="s">
        <v>432</v>
      </c>
      <c r="K377" s="42" t="s">
        <v>433</v>
      </c>
      <c r="L377" s="42" t="s">
        <v>434</v>
      </c>
      <c r="M377" s="246" t="s">
        <v>2</v>
      </c>
      <c r="N377" s="246" t="s">
        <v>1</v>
      </c>
    </row>
    <row r="378" spans="1:14" ht="20.100000000000001" customHeight="1" x14ac:dyDescent="0.25">
      <c r="A378" s="193">
        <v>41154</v>
      </c>
      <c r="B378" s="175">
        <v>34</v>
      </c>
      <c r="C378" s="176" t="s">
        <v>95</v>
      </c>
      <c r="D378" s="177">
        <v>284927</v>
      </c>
      <c r="E378" s="177">
        <v>1010398</v>
      </c>
      <c r="F378" s="176" t="s">
        <v>93</v>
      </c>
      <c r="G378" s="176" t="s">
        <v>92</v>
      </c>
      <c r="H378" s="175">
        <v>82</v>
      </c>
      <c r="I378" s="175">
        <v>3</v>
      </c>
      <c r="J378" s="178">
        <v>83</v>
      </c>
      <c r="K378" s="175">
        <v>3</v>
      </c>
      <c r="L378" s="175">
        <v>77</v>
      </c>
      <c r="M378" s="178">
        <v>3</v>
      </c>
      <c r="N378" s="178">
        <v>4</v>
      </c>
    </row>
    <row r="379" spans="1:14" ht="20.100000000000001" customHeight="1" x14ac:dyDescent="0.25">
      <c r="A379" s="194">
        <v>42921</v>
      </c>
      <c r="B379" s="195">
        <v>35</v>
      </c>
      <c r="C379" s="196" t="s">
        <v>253</v>
      </c>
      <c r="D379" s="197">
        <v>291207</v>
      </c>
      <c r="E379" s="197"/>
      <c r="F379" s="184" t="s">
        <v>93</v>
      </c>
      <c r="G379" s="183" t="s">
        <v>92</v>
      </c>
      <c r="H379" s="175">
        <v>66</v>
      </c>
      <c r="I379" s="175">
        <v>4</v>
      </c>
      <c r="J379" s="175">
        <v>66</v>
      </c>
      <c r="K379" s="175">
        <v>4</v>
      </c>
      <c r="L379" s="175">
        <v>42</v>
      </c>
      <c r="M379" s="178">
        <v>4</v>
      </c>
      <c r="N379" s="178">
        <v>9</v>
      </c>
    </row>
    <row r="380" spans="1:14" ht="20.100000000000001" customHeight="1" x14ac:dyDescent="0.25">
      <c r="A380" s="193">
        <v>42025</v>
      </c>
      <c r="B380" s="175">
        <v>106</v>
      </c>
      <c r="C380" s="176" t="s">
        <v>351</v>
      </c>
      <c r="D380" s="177">
        <v>287928</v>
      </c>
      <c r="E380" s="177">
        <v>1011180</v>
      </c>
      <c r="F380" s="177" t="s">
        <v>348</v>
      </c>
      <c r="G380" s="176" t="s">
        <v>349</v>
      </c>
      <c r="H380" s="175">
        <v>63</v>
      </c>
      <c r="I380" s="175">
        <v>5</v>
      </c>
      <c r="J380" s="175">
        <v>52</v>
      </c>
      <c r="K380" s="175">
        <v>5</v>
      </c>
      <c r="L380" s="175">
        <v>48</v>
      </c>
      <c r="M380" s="178" t="s">
        <v>442</v>
      </c>
      <c r="N380" s="178">
        <v>8</v>
      </c>
    </row>
    <row r="381" spans="1:14" ht="20.100000000000001" customHeight="1" x14ac:dyDescent="0.25">
      <c r="A381" s="191">
        <v>41034</v>
      </c>
      <c r="B381" s="185">
        <v>167</v>
      </c>
      <c r="C381" s="187" t="s">
        <v>469</v>
      </c>
      <c r="D381" s="192">
        <v>284054</v>
      </c>
      <c r="E381" s="192"/>
      <c r="F381" s="192"/>
      <c r="G381" s="187" t="s">
        <v>470</v>
      </c>
      <c r="H381" s="185">
        <v>92</v>
      </c>
      <c r="I381" s="185">
        <v>2</v>
      </c>
      <c r="J381" s="185">
        <v>89</v>
      </c>
      <c r="K381" s="175">
        <v>1</v>
      </c>
      <c r="L381" s="175">
        <v>92</v>
      </c>
      <c r="M381" s="178">
        <v>1</v>
      </c>
      <c r="N381" s="178">
        <v>1</v>
      </c>
    </row>
    <row r="382" spans="1:14" ht="20.100000000000001" customHeight="1" x14ac:dyDescent="0.25">
      <c r="A382" s="191">
        <v>40223</v>
      </c>
      <c r="B382" s="185">
        <v>170</v>
      </c>
      <c r="C382" s="187" t="s">
        <v>473</v>
      </c>
      <c r="D382" s="192">
        <v>280014</v>
      </c>
      <c r="E382" s="192"/>
      <c r="F382" s="192"/>
      <c r="G382" s="187" t="s">
        <v>470</v>
      </c>
      <c r="H382" s="185">
        <v>93</v>
      </c>
      <c r="I382" s="185">
        <v>1</v>
      </c>
      <c r="J382" s="185">
        <v>89</v>
      </c>
      <c r="K382" s="175">
        <v>2</v>
      </c>
      <c r="L382" s="175">
        <v>89</v>
      </c>
      <c r="M382" s="178">
        <v>2</v>
      </c>
      <c r="N382" s="178">
        <v>2</v>
      </c>
    </row>
    <row r="383" spans="1:14" ht="20.100000000000001" customHeight="1" x14ac:dyDescent="0.25">
      <c r="A383" s="191"/>
      <c r="B383" s="185"/>
      <c r="C383" s="187"/>
      <c r="D383" s="192"/>
      <c r="E383" s="192"/>
      <c r="F383" s="192"/>
      <c r="G383" s="187"/>
      <c r="H383" s="185"/>
      <c r="I383" s="185"/>
      <c r="J383" s="185"/>
      <c r="K383" s="175"/>
      <c r="L383" s="175"/>
      <c r="M383" s="178"/>
      <c r="N383" s="178"/>
    </row>
    <row r="384" spans="1:14" ht="20.100000000000001" customHeight="1" x14ac:dyDescent="0.25">
      <c r="A384" s="193"/>
      <c r="B384" s="175"/>
      <c r="C384" s="176"/>
      <c r="D384" s="201"/>
      <c r="E384" s="261"/>
      <c r="F384" s="176"/>
      <c r="G384" s="176"/>
      <c r="H384" s="185"/>
      <c r="I384" s="185"/>
      <c r="J384" s="185"/>
      <c r="K384" s="175"/>
      <c r="L384" s="175"/>
      <c r="M384" s="178"/>
      <c r="N384" s="178"/>
    </row>
    <row r="385" spans="1:14" ht="20.100000000000001" customHeight="1" x14ac:dyDescent="0.25">
      <c r="A385" s="191">
        <v>42088</v>
      </c>
      <c r="B385" s="185">
        <v>36</v>
      </c>
      <c r="C385" s="187" t="s">
        <v>211</v>
      </c>
      <c r="D385" s="192">
        <v>289335</v>
      </c>
      <c r="E385" s="239" t="s">
        <v>255</v>
      </c>
      <c r="F385" s="176" t="s">
        <v>93</v>
      </c>
      <c r="G385" s="177" t="s">
        <v>92</v>
      </c>
      <c r="H385" s="185" t="s">
        <v>445</v>
      </c>
      <c r="I385" s="185" t="s">
        <v>445</v>
      </c>
      <c r="J385" s="185" t="s">
        <v>445</v>
      </c>
      <c r="K385" s="175" t="s">
        <v>445</v>
      </c>
      <c r="L385" s="175">
        <v>65</v>
      </c>
      <c r="M385" s="178" t="s">
        <v>442</v>
      </c>
      <c r="N385" s="178">
        <v>6</v>
      </c>
    </row>
    <row r="386" spans="1:14" ht="20.100000000000001" customHeight="1" x14ac:dyDescent="0.25">
      <c r="A386" s="193">
        <v>39252</v>
      </c>
      <c r="B386" s="175">
        <v>37</v>
      </c>
      <c r="C386" s="176" t="s">
        <v>252</v>
      </c>
      <c r="D386" s="201">
        <v>30709409</v>
      </c>
      <c r="E386" s="175"/>
      <c r="F386" s="176" t="s">
        <v>93</v>
      </c>
      <c r="G386" s="176" t="s">
        <v>92</v>
      </c>
      <c r="H386" s="195" t="s">
        <v>445</v>
      </c>
      <c r="I386" s="195" t="s">
        <v>445</v>
      </c>
      <c r="J386" s="195" t="s">
        <v>445</v>
      </c>
      <c r="K386" s="182" t="s">
        <v>445</v>
      </c>
      <c r="L386" s="182">
        <v>86</v>
      </c>
      <c r="M386" s="182" t="s">
        <v>442</v>
      </c>
      <c r="N386" s="182">
        <v>3</v>
      </c>
    </row>
    <row r="387" spans="1:14" ht="20.100000000000001" customHeight="1" x14ac:dyDescent="0.25">
      <c r="A387" s="193">
        <v>42037</v>
      </c>
      <c r="B387" s="175">
        <v>169</v>
      </c>
      <c r="C387" s="176" t="s">
        <v>472</v>
      </c>
      <c r="D387" s="201">
        <v>32547085</v>
      </c>
      <c r="E387" s="261"/>
      <c r="F387" s="176"/>
      <c r="G387" s="176" t="s">
        <v>470</v>
      </c>
      <c r="H387" s="195" t="s">
        <v>445</v>
      </c>
      <c r="I387" s="195" t="s">
        <v>445</v>
      </c>
      <c r="J387" s="195" t="s">
        <v>445</v>
      </c>
      <c r="K387" s="182" t="s">
        <v>445</v>
      </c>
      <c r="L387" s="182">
        <v>77</v>
      </c>
      <c r="M387" s="182" t="s">
        <v>442</v>
      </c>
      <c r="N387" s="182">
        <v>5</v>
      </c>
    </row>
    <row r="388" spans="1:14" ht="20.100000000000001" customHeight="1" x14ac:dyDescent="0.25">
      <c r="A388" s="174">
        <v>42310</v>
      </c>
      <c r="B388" s="175">
        <v>178</v>
      </c>
      <c r="C388" s="176" t="s">
        <v>208</v>
      </c>
      <c r="D388" s="201">
        <v>35228073</v>
      </c>
      <c r="E388" s="189" t="s">
        <v>209</v>
      </c>
      <c r="F388" s="177" t="s">
        <v>88</v>
      </c>
      <c r="G388" s="176" t="s">
        <v>89</v>
      </c>
      <c r="H388" s="175" t="s">
        <v>445</v>
      </c>
      <c r="I388" s="175" t="s">
        <v>445</v>
      </c>
      <c r="J388" s="175" t="s">
        <v>445</v>
      </c>
      <c r="K388" s="175" t="s">
        <v>445</v>
      </c>
      <c r="L388" s="175">
        <v>57</v>
      </c>
      <c r="M388" s="178" t="s">
        <v>442</v>
      </c>
      <c r="N388" s="178">
        <v>7</v>
      </c>
    </row>
    <row r="389" spans="1:14" x14ac:dyDescent="0.25">
      <c r="A389" s="169"/>
      <c r="B389" s="33"/>
      <c r="C389" s="32"/>
      <c r="D389" s="168"/>
      <c r="E389" s="168"/>
      <c r="F389" s="32"/>
      <c r="G389" s="168"/>
      <c r="H389" s="33"/>
      <c r="I389" s="33"/>
      <c r="J389" s="33"/>
      <c r="K389" s="33"/>
      <c r="L389" s="33"/>
      <c r="M389" s="33"/>
    </row>
    <row r="390" spans="1:14" x14ac:dyDescent="0.25">
      <c r="A390" s="169"/>
      <c r="B390" s="33"/>
      <c r="C390" s="32"/>
      <c r="D390" s="168"/>
      <c r="E390" s="168"/>
      <c r="F390" s="32"/>
      <c r="G390" s="168"/>
      <c r="H390" s="33"/>
      <c r="I390" s="33"/>
      <c r="J390" s="33"/>
      <c r="K390" s="33"/>
      <c r="L390" s="33"/>
      <c r="M390" s="33"/>
    </row>
    <row r="391" spans="1:14" x14ac:dyDescent="0.25">
      <c r="A391" s="56"/>
      <c r="B391" s="28"/>
      <c r="C391" s="27"/>
      <c r="D391" s="53"/>
      <c r="E391" s="53"/>
      <c r="F391" s="27"/>
      <c r="G391" s="27"/>
      <c r="H391" s="28"/>
      <c r="I391" s="28"/>
      <c r="J391" s="28"/>
      <c r="K391" s="28"/>
      <c r="L391" s="28"/>
      <c r="M391" s="60"/>
    </row>
    <row r="392" spans="1:14" ht="16.5" thickBot="1" x14ac:dyDescent="0.3">
      <c r="A392" s="15" t="s">
        <v>280</v>
      </c>
      <c r="B392" s="15"/>
      <c r="C392" s="21" t="s">
        <v>227</v>
      </c>
      <c r="D392" s="17"/>
      <c r="E392" s="17"/>
      <c r="F392" s="70" t="s">
        <v>341</v>
      </c>
      <c r="G392" s="18" t="s">
        <v>344</v>
      </c>
      <c r="H392" s="16"/>
      <c r="I392" s="16"/>
      <c r="J392" s="41"/>
      <c r="K392" s="41"/>
      <c r="L392" s="41"/>
    </row>
    <row r="393" spans="1:14" ht="30.75" thickBot="1" x14ac:dyDescent="0.3">
      <c r="A393" s="19" t="s">
        <v>21</v>
      </c>
      <c r="B393" s="19" t="s">
        <v>22</v>
      </c>
      <c r="C393" s="19" t="s">
        <v>23</v>
      </c>
      <c r="D393" s="19" t="s">
        <v>1</v>
      </c>
      <c r="E393" s="19" t="s">
        <v>2</v>
      </c>
      <c r="F393" s="19" t="s">
        <v>20</v>
      </c>
      <c r="G393" s="20" t="s">
        <v>3</v>
      </c>
      <c r="H393" s="42" t="s">
        <v>430</v>
      </c>
      <c r="I393" s="42" t="s">
        <v>431</v>
      </c>
      <c r="J393" s="42" t="s">
        <v>432</v>
      </c>
      <c r="K393" s="42" t="s">
        <v>433</v>
      </c>
      <c r="L393" s="42" t="s">
        <v>434</v>
      </c>
      <c r="M393" s="246" t="s">
        <v>2</v>
      </c>
      <c r="N393" s="246" t="s">
        <v>1</v>
      </c>
    </row>
    <row r="394" spans="1:14" ht="20.100000000000001" customHeight="1" x14ac:dyDescent="0.25">
      <c r="A394" s="237">
        <v>42088</v>
      </c>
      <c r="B394" s="190">
        <v>36</v>
      </c>
      <c r="C394" s="198" t="s">
        <v>211</v>
      </c>
      <c r="D394" s="199">
        <v>289335</v>
      </c>
      <c r="E394" s="200" t="s">
        <v>255</v>
      </c>
      <c r="F394" s="176" t="s">
        <v>93</v>
      </c>
      <c r="G394" s="177" t="s">
        <v>92</v>
      </c>
      <c r="H394" s="175">
        <v>76</v>
      </c>
      <c r="I394" s="175">
        <v>4</v>
      </c>
      <c r="J394" s="175">
        <v>73</v>
      </c>
      <c r="K394" s="175">
        <v>3</v>
      </c>
      <c r="L394" s="175">
        <v>65</v>
      </c>
      <c r="M394" s="190">
        <v>3</v>
      </c>
      <c r="N394" s="190" t="s">
        <v>442</v>
      </c>
    </row>
    <row r="395" spans="1:14" ht="20.100000000000001" customHeight="1" x14ac:dyDescent="0.25">
      <c r="A395" s="193">
        <v>39252</v>
      </c>
      <c r="B395" s="175">
        <v>37</v>
      </c>
      <c r="C395" s="176" t="s">
        <v>252</v>
      </c>
      <c r="D395" s="201">
        <v>30709409</v>
      </c>
      <c r="E395" s="175"/>
      <c r="F395" s="176" t="s">
        <v>93</v>
      </c>
      <c r="G395" s="176" t="s">
        <v>92</v>
      </c>
      <c r="H395" s="175">
        <v>92</v>
      </c>
      <c r="I395" s="175">
        <v>1</v>
      </c>
      <c r="J395" s="175">
        <v>85</v>
      </c>
      <c r="K395" s="175">
        <v>1</v>
      </c>
      <c r="L395" s="182">
        <v>86</v>
      </c>
      <c r="M395" s="185">
        <v>1</v>
      </c>
      <c r="N395" s="185" t="s">
        <v>442</v>
      </c>
    </row>
    <row r="396" spans="1:14" ht="20.100000000000001" customHeight="1" x14ac:dyDescent="0.25">
      <c r="A396" s="193">
        <v>42037</v>
      </c>
      <c r="B396" s="175">
        <v>169</v>
      </c>
      <c r="C396" s="176" t="s">
        <v>472</v>
      </c>
      <c r="D396" s="201">
        <v>32547085</v>
      </c>
      <c r="E396" s="261"/>
      <c r="F396" s="176"/>
      <c r="G396" s="176" t="s">
        <v>470</v>
      </c>
      <c r="H396" s="175">
        <v>86</v>
      </c>
      <c r="I396" s="175">
        <v>2</v>
      </c>
      <c r="J396" s="175">
        <v>81</v>
      </c>
      <c r="K396" s="175">
        <v>2</v>
      </c>
      <c r="L396" s="182">
        <v>77</v>
      </c>
      <c r="M396" s="185">
        <v>2</v>
      </c>
      <c r="N396" s="185" t="s">
        <v>442</v>
      </c>
    </row>
    <row r="397" spans="1:14" ht="20.100000000000001" customHeight="1" x14ac:dyDescent="0.25">
      <c r="A397" s="174">
        <v>42310</v>
      </c>
      <c r="B397" s="175">
        <v>178</v>
      </c>
      <c r="C397" s="176" t="s">
        <v>208</v>
      </c>
      <c r="D397" s="201">
        <v>35228073</v>
      </c>
      <c r="E397" s="189" t="s">
        <v>209</v>
      </c>
      <c r="F397" s="177" t="s">
        <v>88</v>
      </c>
      <c r="G397" s="176" t="s">
        <v>89</v>
      </c>
      <c r="H397" s="175">
        <v>76</v>
      </c>
      <c r="I397" s="175">
        <v>3</v>
      </c>
      <c r="J397" s="175">
        <v>72</v>
      </c>
      <c r="K397" s="175">
        <v>4</v>
      </c>
      <c r="L397" s="175">
        <v>57</v>
      </c>
      <c r="M397" s="185">
        <v>4</v>
      </c>
      <c r="N397" s="185" t="s">
        <v>442</v>
      </c>
    </row>
    <row r="398" spans="1:14" x14ac:dyDescent="0.25">
      <c r="A398" s="56"/>
      <c r="B398" s="28"/>
      <c r="C398" s="27"/>
      <c r="D398" s="53"/>
      <c r="E398" s="53"/>
      <c r="F398" s="27"/>
      <c r="G398" s="27"/>
      <c r="H398" s="28"/>
      <c r="I398" s="28"/>
      <c r="J398" s="28"/>
      <c r="K398" s="28"/>
      <c r="L398" s="28"/>
      <c r="M398" s="60"/>
    </row>
    <row r="399" spans="1:14" s="45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4" s="45" customFormat="1" ht="16.5" thickBot="1" x14ac:dyDescent="0.3">
      <c r="A400" s="15" t="s">
        <v>31</v>
      </c>
      <c r="B400" s="15"/>
      <c r="C400" s="21" t="s">
        <v>48</v>
      </c>
      <c r="D400" s="17"/>
      <c r="E400" s="17"/>
      <c r="F400" s="70" t="s">
        <v>341</v>
      </c>
      <c r="G400" s="18" t="s">
        <v>344</v>
      </c>
      <c r="H400" s="16"/>
      <c r="I400" s="16"/>
      <c r="J400" s="41"/>
      <c r="K400" s="41"/>
      <c r="L400" s="41"/>
      <c r="M400"/>
    </row>
    <row r="401" spans="1:14" s="45" customFormat="1" ht="30.75" thickBot="1" x14ac:dyDescent="0.3">
      <c r="A401" s="19" t="s">
        <v>21</v>
      </c>
      <c r="B401" s="19" t="s">
        <v>22</v>
      </c>
      <c r="C401" s="19" t="s">
        <v>23</v>
      </c>
      <c r="D401" s="19" t="s">
        <v>1</v>
      </c>
      <c r="E401" s="19" t="s">
        <v>2</v>
      </c>
      <c r="F401" s="19" t="s">
        <v>20</v>
      </c>
      <c r="G401" s="20" t="s">
        <v>3</v>
      </c>
      <c r="H401" s="42" t="s">
        <v>430</v>
      </c>
      <c r="I401" s="42" t="s">
        <v>431</v>
      </c>
      <c r="J401" s="42" t="s">
        <v>432</v>
      </c>
      <c r="K401" s="42" t="s">
        <v>433</v>
      </c>
      <c r="L401" s="42" t="s">
        <v>434</v>
      </c>
      <c r="M401" s="246" t="s">
        <v>2</v>
      </c>
      <c r="N401" s="246" t="s">
        <v>1</v>
      </c>
    </row>
    <row r="402" spans="1:14" s="45" customFormat="1" ht="20.100000000000001" customHeight="1" x14ac:dyDescent="0.25">
      <c r="A402" s="191">
        <v>37533</v>
      </c>
      <c r="B402" s="185">
        <v>24</v>
      </c>
      <c r="C402" s="187" t="s">
        <v>467</v>
      </c>
      <c r="D402" s="192">
        <v>257185</v>
      </c>
      <c r="E402" s="202"/>
      <c r="F402" s="187"/>
      <c r="G402" s="192" t="s">
        <v>468</v>
      </c>
      <c r="H402" s="178">
        <v>82</v>
      </c>
      <c r="I402" s="178">
        <v>4</v>
      </c>
      <c r="J402" s="178">
        <v>72</v>
      </c>
      <c r="K402" s="178">
        <v>5</v>
      </c>
      <c r="L402" s="178">
        <v>71</v>
      </c>
      <c r="M402" s="178" t="s">
        <v>442</v>
      </c>
      <c r="N402" s="178">
        <v>4</v>
      </c>
    </row>
    <row r="403" spans="1:14" s="45" customFormat="1" ht="20.100000000000001" customHeight="1" x14ac:dyDescent="0.25">
      <c r="A403" s="181">
        <v>38008</v>
      </c>
      <c r="B403" s="182">
        <v>56</v>
      </c>
      <c r="C403" s="196" t="s">
        <v>336</v>
      </c>
      <c r="D403" s="197">
        <v>289079</v>
      </c>
      <c r="E403" s="197" t="s">
        <v>334</v>
      </c>
      <c r="F403" s="183" t="s">
        <v>354</v>
      </c>
      <c r="G403" s="184" t="s">
        <v>335</v>
      </c>
      <c r="H403" s="178">
        <v>73</v>
      </c>
      <c r="I403" s="178">
        <v>6</v>
      </c>
      <c r="J403" s="178">
        <v>67</v>
      </c>
      <c r="K403" s="178">
        <v>6</v>
      </c>
      <c r="L403" s="178">
        <v>58</v>
      </c>
      <c r="M403" s="178">
        <v>4</v>
      </c>
      <c r="N403" s="178">
        <v>5</v>
      </c>
    </row>
    <row r="404" spans="1:14" s="45" customFormat="1" ht="20.100000000000001" customHeight="1" x14ac:dyDescent="0.25">
      <c r="A404" s="191">
        <v>37764</v>
      </c>
      <c r="B404" s="185">
        <v>80</v>
      </c>
      <c r="C404" s="187" t="s">
        <v>399</v>
      </c>
      <c r="D404" s="192">
        <v>289131</v>
      </c>
      <c r="E404" s="202" t="s">
        <v>400</v>
      </c>
      <c r="F404" s="176" t="s">
        <v>207</v>
      </c>
      <c r="G404" s="177" t="s">
        <v>401</v>
      </c>
      <c r="H404" s="178" t="s">
        <v>561</v>
      </c>
      <c r="I404" s="178">
        <v>7</v>
      </c>
      <c r="J404" s="178" t="s">
        <v>547</v>
      </c>
      <c r="K404" s="178">
        <v>7</v>
      </c>
      <c r="L404" s="178" t="s">
        <v>562</v>
      </c>
      <c r="M404" s="178" t="s">
        <v>442</v>
      </c>
      <c r="N404" s="178">
        <v>7</v>
      </c>
    </row>
    <row r="405" spans="1:14" s="45" customFormat="1" ht="20.100000000000001" customHeight="1" x14ac:dyDescent="0.25">
      <c r="A405" s="191" t="s">
        <v>543</v>
      </c>
      <c r="B405" s="195">
        <v>96</v>
      </c>
      <c r="C405" s="196" t="s">
        <v>421</v>
      </c>
      <c r="D405" s="197">
        <v>282934</v>
      </c>
      <c r="E405" s="202"/>
      <c r="F405" s="176"/>
      <c r="G405" s="177" t="s">
        <v>542</v>
      </c>
      <c r="H405" s="178">
        <v>79</v>
      </c>
      <c r="I405" s="178">
        <v>5</v>
      </c>
      <c r="J405" s="178">
        <v>86</v>
      </c>
      <c r="K405" s="178">
        <v>3</v>
      </c>
      <c r="L405" s="178">
        <v>54</v>
      </c>
      <c r="M405" s="175" t="s">
        <v>442</v>
      </c>
      <c r="N405" s="175">
        <v>6</v>
      </c>
    </row>
    <row r="406" spans="1:14" s="45" customFormat="1" ht="20.100000000000001" customHeight="1" x14ac:dyDescent="0.25">
      <c r="A406" s="203">
        <v>38024</v>
      </c>
      <c r="B406" s="185">
        <v>130</v>
      </c>
      <c r="C406" s="187" t="s">
        <v>367</v>
      </c>
      <c r="D406" s="192">
        <v>292990</v>
      </c>
      <c r="E406" s="187" t="s">
        <v>250</v>
      </c>
      <c r="F406" s="176"/>
      <c r="G406" s="176" t="s">
        <v>172</v>
      </c>
      <c r="H406" s="178">
        <v>84</v>
      </c>
      <c r="I406" s="178">
        <v>2</v>
      </c>
      <c r="J406" s="178">
        <v>74</v>
      </c>
      <c r="K406" s="178">
        <v>4</v>
      </c>
      <c r="L406" s="178">
        <v>76</v>
      </c>
      <c r="M406" s="178">
        <v>3</v>
      </c>
      <c r="N406" s="178">
        <v>3</v>
      </c>
    </row>
    <row r="407" spans="1:14" s="45" customFormat="1" ht="20.100000000000001" customHeight="1" x14ac:dyDescent="0.25">
      <c r="A407" s="193">
        <v>37386</v>
      </c>
      <c r="B407" s="185">
        <v>197</v>
      </c>
      <c r="C407" s="187" t="s">
        <v>509</v>
      </c>
      <c r="D407" s="192">
        <v>290217</v>
      </c>
      <c r="E407" s="238" t="s">
        <v>510</v>
      </c>
      <c r="F407" s="176"/>
      <c r="G407" s="177" t="s">
        <v>511</v>
      </c>
      <c r="H407" s="186">
        <v>84</v>
      </c>
      <c r="I407" s="186">
        <v>3</v>
      </c>
      <c r="J407" s="186">
        <v>89</v>
      </c>
      <c r="K407" s="186">
        <v>1</v>
      </c>
      <c r="L407" s="186">
        <v>80</v>
      </c>
      <c r="M407" s="186">
        <v>2</v>
      </c>
      <c r="N407" s="186">
        <v>2</v>
      </c>
    </row>
    <row r="408" spans="1:14" ht="20.100000000000001" customHeight="1" x14ac:dyDescent="0.25">
      <c r="A408" s="191">
        <v>37751</v>
      </c>
      <c r="B408" s="185">
        <v>198</v>
      </c>
      <c r="C408" s="187" t="s">
        <v>513</v>
      </c>
      <c r="D408" s="192">
        <v>284336</v>
      </c>
      <c r="E408" s="202" t="s">
        <v>514</v>
      </c>
      <c r="F408" s="176"/>
      <c r="G408" s="177" t="s">
        <v>515</v>
      </c>
      <c r="H408" s="186">
        <v>91</v>
      </c>
      <c r="I408" s="186">
        <v>1</v>
      </c>
      <c r="J408" s="186">
        <v>88</v>
      </c>
      <c r="K408" s="186">
        <v>2</v>
      </c>
      <c r="L408" s="186">
        <v>87</v>
      </c>
      <c r="M408" s="186">
        <v>1</v>
      </c>
      <c r="N408" s="186">
        <v>1</v>
      </c>
    </row>
    <row r="409" spans="1:14" x14ac:dyDescent="0.25">
      <c r="A409" s="56"/>
      <c r="B409" s="28"/>
      <c r="C409" s="27"/>
      <c r="D409" s="53"/>
      <c r="E409" s="53"/>
      <c r="F409" s="27"/>
      <c r="G409" s="27"/>
      <c r="H409" s="32"/>
      <c r="I409" s="32"/>
      <c r="J409" s="32"/>
      <c r="K409" s="32"/>
      <c r="L409" s="32"/>
      <c r="M409" s="60"/>
    </row>
    <row r="410" spans="1:14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</row>
    <row r="411" spans="1:14" ht="16.5" thickBot="1" x14ac:dyDescent="0.3">
      <c r="A411" s="15" t="s">
        <v>32</v>
      </c>
      <c r="B411" s="15"/>
      <c r="C411" s="21" t="s">
        <v>49</v>
      </c>
      <c r="D411" s="17"/>
      <c r="E411" s="17"/>
      <c r="F411" s="70" t="s">
        <v>341</v>
      </c>
      <c r="G411" s="18" t="s">
        <v>343</v>
      </c>
      <c r="H411" s="16"/>
      <c r="I411" s="16"/>
      <c r="J411" s="41"/>
      <c r="K411" s="41"/>
      <c r="L411" s="41"/>
    </row>
    <row r="412" spans="1:14" ht="30.75" thickBot="1" x14ac:dyDescent="0.3">
      <c r="A412" s="19" t="s">
        <v>21</v>
      </c>
      <c r="B412" s="19" t="s">
        <v>22</v>
      </c>
      <c r="C412" s="19" t="s">
        <v>23</v>
      </c>
      <c r="D412" s="19" t="s">
        <v>1</v>
      </c>
      <c r="E412" s="19" t="s">
        <v>2</v>
      </c>
      <c r="F412" s="19" t="s">
        <v>20</v>
      </c>
      <c r="G412" s="20" t="s">
        <v>3</v>
      </c>
      <c r="H412" s="42" t="s">
        <v>430</v>
      </c>
      <c r="I412" s="42" t="s">
        <v>431</v>
      </c>
      <c r="J412" s="42" t="s">
        <v>432</v>
      </c>
      <c r="K412" s="42" t="s">
        <v>433</v>
      </c>
      <c r="L412" s="42" t="s">
        <v>434</v>
      </c>
      <c r="M412" s="246" t="s">
        <v>2</v>
      </c>
      <c r="N412" s="246" t="s">
        <v>1</v>
      </c>
    </row>
    <row r="413" spans="1:14" ht="20.100000000000001" customHeight="1" x14ac:dyDescent="0.25">
      <c r="A413" s="203">
        <v>38579</v>
      </c>
      <c r="B413" s="185">
        <v>9</v>
      </c>
      <c r="C413" s="187" t="s">
        <v>380</v>
      </c>
      <c r="D413" s="192">
        <v>292191</v>
      </c>
      <c r="E413" s="187" t="s">
        <v>381</v>
      </c>
      <c r="F413" s="187" t="s">
        <v>382</v>
      </c>
      <c r="G413" s="187" t="s">
        <v>383</v>
      </c>
      <c r="H413" s="185">
        <v>77</v>
      </c>
      <c r="I413" s="185">
        <v>1</v>
      </c>
      <c r="J413" s="185">
        <v>68</v>
      </c>
      <c r="K413" s="185">
        <v>2</v>
      </c>
      <c r="L413" s="185">
        <v>55</v>
      </c>
      <c r="M413" s="178">
        <v>2</v>
      </c>
      <c r="N413" s="178">
        <v>2</v>
      </c>
    </row>
    <row r="414" spans="1:14" ht="20.100000000000001" customHeight="1" x14ac:dyDescent="0.25">
      <c r="A414" s="203">
        <v>38916</v>
      </c>
      <c r="B414" s="185">
        <v>111</v>
      </c>
      <c r="C414" s="187" t="s">
        <v>392</v>
      </c>
      <c r="D414" s="192">
        <v>292292</v>
      </c>
      <c r="E414" s="187" t="s">
        <v>393</v>
      </c>
      <c r="F414" s="187" t="s">
        <v>207</v>
      </c>
      <c r="G414" s="187" t="s">
        <v>394</v>
      </c>
      <c r="H414" s="185">
        <v>49</v>
      </c>
      <c r="I414" s="185">
        <v>3</v>
      </c>
      <c r="J414" s="185">
        <v>47</v>
      </c>
      <c r="K414" s="185">
        <v>3</v>
      </c>
      <c r="L414" s="185">
        <v>17</v>
      </c>
      <c r="M414" s="178" t="s">
        <v>442</v>
      </c>
      <c r="N414" s="178">
        <v>3</v>
      </c>
    </row>
    <row r="415" spans="1:14" ht="20.100000000000001" customHeight="1" x14ac:dyDescent="0.25">
      <c r="A415" s="191">
        <v>38953</v>
      </c>
      <c r="B415" s="185">
        <v>116</v>
      </c>
      <c r="C415" s="187" t="s">
        <v>251</v>
      </c>
      <c r="D415" s="197">
        <v>290356</v>
      </c>
      <c r="E415" s="192" t="s">
        <v>368</v>
      </c>
      <c r="F415" s="187"/>
      <c r="G415" s="192" t="s">
        <v>369</v>
      </c>
      <c r="H415" s="185">
        <v>72</v>
      </c>
      <c r="I415" s="185">
        <v>2</v>
      </c>
      <c r="J415" s="185">
        <v>68</v>
      </c>
      <c r="K415" s="185">
        <v>1</v>
      </c>
      <c r="L415" s="185">
        <v>55</v>
      </c>
      <c r="M415" s="178">
        <v>1</v>
      </c>
      <c r="N415" s="178">
        <v>1</v>
      </c>
    </row>
    <row r="416" spans="1:14" x14ac:dyDescent="0.25">
      <c r="A416" s="56"/>
      <c r="B416" s="28"/>
      <c r="C416" s="27"/>
      <c r="D416" s="53"/>
      <c r="E416" s="53"/>
      <c r="F416" s="27"/>
      <c r="G416" s="27"/>
      <c r="H416" s="32"/>
      <c r="I416" s="32"/>
      <c r="J416" s="32"/>
      <c r="K416" s="32"/>
      <c r="L416" s="32"/>
      <c r="M416" s="28"/>
    </row>
    <row r="417" spans="1:14" x14ac:dyDescent="0.25">
      <c r="A417" s="56"/>
      <c r="B417" s="28"/>
      <c r="C417" s="27"/>
      <c r="D417" s="53"/>
      <c r="E417" s="37"/>
      <c r="F417" s="27"/>
      <c r="G417" s="53"/>
      <c r="H417" s="28"/>
      <c r="I417" s="28"/>
      <c r="J417" s="28"/>
      <c r="K417" s="28"/>
      <c r="L417" s="28"/>
      <c r="M417" s="28"/>
    </row>
    <row r="418" spans="1:14" ht="16.5" thickBot="1" x14ac:dyDescent="0.3">
      <c r="A418" s="15" t="s">
        <v>34</v>
      </c>
      <c r="B418" s="15"/>
      <c r="C418" s="21" t="s">
        <v>51</v>
      </c>
      <c r="D418" s="17"/>
      <c r="E418" s="17"/>
      <c r="F418" s="70" t="s">
        <v>342</v>
      </c>
      <c r="G418" s="70" t="s">
        <v>342</v>
      </c>
      <c r="H418" s="16"/>
      <c r="I418" s="16"/>
      <c r="J418" s="41"/>
      <c r="K418" s="41"/>
      <c r="L418" s="41"/>
    </row>
    <row r="419" spans="1:14" ht="30.75" thickBot="1" x14ac:dyDescent="0.3">
      <c r="A419" s="19" t="s">
        <v>21</v>
      </c>
      <c r="B419" s="19" t="s">
        <v>22</v>
      </c>
      <c r="C419" s="19" t="s">
        <v>23</v>
      </c>
      <c r="D419" s="19" t="s">
        <v>1</v>
      </c>
      <c r="E419" s="19" t="s">
        <v>2</v>
      </c>
      <c r="F419" s="19" t="s">
        <v>20</v>
      </c>
      <c r="G419" s="20" t="s">
        <v>3</v>
      </c>
      <c r="H419" s="42" t="s">
        <v>430</v>
      </c>
      <c r="I419" s="42" t="s">
        <v>431</v>
      </c>
      <c r="J419" s="42" t="s">
        <v>432</v>
      </c>
      <c r="K419" s="42" t="s">
        <v>433</v>
      </c>
      <c r="L419" s="42" t="s">
        <v>434</v>
      </c>
      <c r="M419" s="246" t="s">
        <v>2</v>
      </c>
      <c r="N419" s="246" t="s">
        <v>1</v>
      </c>
    </row>
    <row r="420" spans="1:14" ht="20.100000000000001" customHeight="1" x14ac:dyDescent="0.25">
      <c r="A420" s="193">
        <v>40259</v>
      </c>
      <c r="B420" s="175">
        <v>2</v>
      </c>
      <c r="C420" s="198" t="s">
        <v>268</v>
      </c>
      <c r="D420" s="199">
        <v>291365</v>
      </c>
      <c r="E420" s="199" t="s">
        <v>277</v>
      </c>
      <c r="F420" s="176" t="s">
        <v>207</v>
      </c>
      <c r="G420" s="177" t="s">
        <v>269</v>
      </c>
      <c r="H420" s="185">
        <v>71</v>
      </c>
      <c r="I420" s="185">
        <v>1</v>
      </c>
      <c r="J420" s="185">
        <v>68</v>
      </c>
      <c r="K420" s="185">
        <v>2</v>
      </c>
      <c r="L420" s="185">
        <v>64</v>
      </c>
      <c r="M420" s="178">
        <v>1</v>
      </c>
      <c r="N420" s="178">
        <v>1</v>
      </c>
    </row>
    <row r="421" spans="1:14" ht="20.100000000000001" customHeight="1" x14ac:dyDescent="0.25">
      <c r="A421" s="193">
        <v>39972</v>
      </c>
      <c r="B421" s="175">
        <v>3</v>
      </c>
      <c r="C421" s="187" t="s">
        <v>396</v>
      </c>
      <c r="D421" s="192">
        <v>292291</v>
      </c>
      <c r="E421" s="192" t="s">
        <v>397</v>
      </c>
      <c r="F421" s="176" t="s">
        <v>207</v>
      </c>
      <c r="G421" s="177" t="s">
        <v>398</v>
      </c>
      <c r="H421" s="185">
        <v>27</v>
      </c>
      <c r="I421" s="185">
        <v>11</v>
      </c>
      <c r="J421" s="185">
        <v>28</v>
      </c>
      <c r="K421" s="185">
        <v>11</v>
      </c>
      <c r="L421" s="185">
        <v>12</v>
      </c>
      <c r="M421" s="178" t="s">
        <v>442</v>
      </c>
      <c r="N421" s="178">
        <v>12</v>
      </c>
    </row>
    <row r="422" spans="1:14" ht="20.100000000000001" customHeight="1" x14ac:dyDescent="0.25">
      <c r="A422" s="193">
        <v>39482</v>
      </c>
      <c r="B422" s="175">
        <v>12</v>
      </c>
      <c r="C422" s="187" t="s">
        <v>270</v>
      </c>
      <c r="D422" s="192">
        <v>292047</v>
      </c>
      <c r="E422" s="192" t="s">
        <v>257</v>
      </c>
      <c r="F422" s="176" t="s">
        <v>386</v>
      </c>
      <c r="G422" s="177" t="s">
        <v>256</v>
      </c>
      <c r="H422" s="185">
        <v>66</v>
      </c>
      <c r="I422" s="185">
        <v>4</v>
      </c>
      <c r="J422" s="185">
        <v>60</v>
      </c>
      <c r="K422" s="185">
        <v>6</v>
      </c>
      <c r="L422" s="185">
        <v>48</v>
      </c>
      <c r="M422" s="178">
        <v>3</v>
      </c>
      <c r="N422" s="178">
        <v>6</v>
      </c>
    </row>
    <row r="423" spans="1:14" ht="20.100000000000001" customHeight="1" x14ac:dyDescent="0.25">
      <c r="A423" s="174">
        <v>40283</v>
      </c>
      <c r="B423" s="175">
        <v>28</v>
      </c>
      <c r="C423" s="187" t="s">
        <v>493</v>
      </c>
      <c r="D423" s="192">
        <v>292459</v>
      </c>
      <c r="E423" s="192" t="s">
        <v>489</v>
      </c>
      <c r="F423" s="177"/>
      <c r="G423" s="176" t="s">
        <v>488</v>
      </c>
      <c r="H423" s="185">
        <v>65</v>
      </c>
      <c r="I423" s="185">
        <v>5</v>
      </c>
      <c r="J423" s="185">
        <v>58</v>
      </c>
      <c r="K423" s="185">
        <v>7</v>
      </c>
      <c r="L423" s="185">
        <v>47</v>
      </c>
      <c r="M423" s="186">
        <v>4</v>
      </c>
      <c r="N423" s="186">
        <v>7</v>
      </c>
    </row>
    <row r="424" spans="1:14" ht="20.100000000000001" customHeight="1" x14ac:dyDescent="0.25">
      <c r="A424" s="191">
        <v>40869</v>
      </c>
      <c r="B424" s="185">
        <v>30</v>
      </c>
      <c r="C424" s="187" t="s">
        <v>492</v>
      </c>
      <c r="D424" s="192">
        <v>292971</v>
      </c>
      <c r="E424" s="192" t="s">
        <v>490</v>
      </c>
      <c r="F424" s="187"/>
      <c r="G424" s="192" t="s">
        <v>491</v>
      </c>
      <c r="H424" s="185">
        <v>56</v>
      </c>
      <c r="I424" s="185">
        <v>7</v>
      </c>
      <c r="J424" s="185">
        <v>61</v>
      </c>
      <c r="K424" s="185">
        <v>5</v>
      </c>
      <c r="L424" s="185">
        <v>49</v>
      </c>
      <c r="M424" s="186">
        <v>2</v>
      </c>
      <c r="N424" s="186">
        <v>4</v>
      </c>
    </row>
    <row r="425" spans="1:14" ht="20.100000000000001" customHeight="1" x14ac:dyDescent="0.25">
      <c r="A425" s="193">
        <v>39706</v>
      </c>
      <c r="B425" s="175">
        <v>55</v>
      </c>
      <c r="C425" s="176" t="s">
        <v>384</v>
      </c>
      <c r="D425" s="177">
        <v>293590</v>
      </c>
      <c r="E425" s="238"/>
      <c r="F425" s="176" t="s">
        <v>382</v>
      </c>
      <c r="G425" s="177" t="s">
        <v>454</v>
      </c>
      <c r="H425" s="185">
        <v>68</v>
      </c>
      <c r="I425" s="185">
        <v>3</v>
      </c>
      <c r="J425" s="185">
        <v>64</v>
      </c>
      <c r="K425" s="185">
        <v>4</v>
      </c>
      <c r="L425" s="185">
        <v>52</v>
      </c>
      <c r="M425" s="185" t="s">
        <v>442</v>
      </c>
      <c r="N425" s="185">
        <v>2</v>
      </c>
    </row>
    <row r="426" spans="1:14" ht="20.100000000000001" customHeight="1" x14ac:dyDescent="0.25">
      <c r="A426" s="191">
        <v>39802</v>
      </c>
      <c r="B426" s="185">
        <v>157</v>
      </c>
      <c r="C426" s="187" t="s">
        <v>497</v>
      </c>
      <c r="D426" s="192">
        <v>293100</v>
      </c>
      <c r="E426" s="192" t="s">
        <v>495</v>
      </c>
      <c r="F426" s="187"/>
      <c r="G426" s="192" t="s">
        <v>496</v>
      </c>
      <c r="H426" s="185">
        <v>46</v>
      </c>
      <c r="I426" s="185">
        <v>9</v>
      </c>
      <c r="J426" s="185">
        <v>49</v>
      </c>
      <c r="K426" s="185">
        <v>10</v>
      </c>
      <c r="L426" s="185">
        <v>34</v>
      </c>
      <c r="M426" s="186" t="s">
        <v>442</v>
      </c>
      <c r="N426" s="186">
        <v>3</v>
      </c>
    </row>
    <row r="427" spans="1:14" ht="20.100000000000001" customHeight="1" x14ac:dyDescent="0.25">
      <c r="A427" s="174">
        <v>40542</v>
      </c>
      <c r="B427" s="175">
        <v>158</v>
      </c>
      <c r="C427" s="176" t="s">
        <v>500</v>
      </c>
      <c r="D427" s="177">
        <v>293019</v>
      </c>
      <c r="E427" s="177" t="s">
        <v>498</v>
      </c>
      <c r="F427" s="177"/>
      <c r="G427" s="176" t="s">
        <v>499</v>
      </c>
      <c r="H427" s="185">
        <v>59</v>
      </c>
      <c r="I427" s="185">
        <v>6</v>
      </c>
      <c r="J427" s="185">
        <v>52</v>
      </c>
      <c r="K427" s="185">
        <v>8</v>
      </c>
      <c r="L427" s="185">
        <v>45</v>
      </c>
      <c r="M427" s="186" t="s">
        <v>442</v>
      </c>
      <c r="N427" s="186">
        <v>10</v>
      </c>
    </row>
    <row r="428" spans="1:14" ht="20.100000000000001" customHeight="1" x14ac:dyDescent="0.25">
      <c r="A428" s="193">
        <v>40927</v>
      </c>
      <c r="B428" s="175">
        <v>160</v>
      </c>
      <c r="C428" s="176" t="s">
        <v>403</v>
      </c>
      <c r="D428" s="177">
        <v>292372</v>
      </c>
      <c r="E428" s="177" t="s">
        <v>404</v>
      </c>
      <c r="F428" s="176" t="s">
        <v>405</v>
      </c>
      <c r="G428" s="177" t="s">
        <v>373</v>
      </c>
      <c r="H428" s="185">
        <v>69</v>
      </c>
      <c r="I428" s="185">
        <v>2</v>
      </c>
      <c r="J428" s="185">
        <v>71</v>
      </c>
      <c r="K428" s="185">
        <v>1</v>
      </c>
      <c r="L428" s="185">
        <v>48</v>
      </c>
      <c r="M428" s="186" t="s">
        <v>442</v>
      </c>
      <c r="N428" s="186">
        <v>8</v>
      </c>
    </row>
    <row r="429" spans="1:14" ht="20.100000000000001" customHeight="1" x14ac:dyDescent="0.25">
      <c r="A429" s="174">
        <v>40065</v>
      </c>
      <c r="B429" s="175">
        <v>194</v>
      </c>
      <c r="C429" s="176" t="s">
        <v>504</v>
      </c>
      <c r="D429" s="177">
        <v>293845</v>
      </c>
      <c r="E429" s="177" t="s">
        <v>502</v>
      </c>
      <c r="F429" s="177"/>
      <c r="G429" s="176" t="s">
        <v>503</v>
      </c>
      <c r="H429" s="185">
        <v>28</v>
      </c>
      <c r="I429" s="185">
        <v>10</v>
      </c>
      <c r="J429" s="185">
        <v>19</v>
      </c>
      <c r="K429" s="185">
        <v>12</v>
      </c>
      <c r="L429" s="185">
        <v>16</v>
      </c>
      <c r="M429" s="186" t="s">
        <v>442</v>
      </c>
      <c r="N429" s="186">
        <v>5</v>
      </c>
    </row>
    <row r="430" spans="1:14" ht="20.100000000000001" customHeight="1" x14ac:dyDescent="0.25">
      <c r="A430" s="203">
        <v>40609</v>
      </c>
      <c r="B430" s="185">
        <v>195</v>
      </c>
      <c r="C430" s="187" t="s">
        <v>507</v>
      </c>
      <c r="D430" s="192">
        <v>293548</v>
      </c>
      <c r="E430" s="192" t="s">
        <v>505</v>
      </c>
      <c r="F430" s="192"/>
      <c r="G430" s="187" t="s">
        <v>506</v>
      </c>
      <c r="H430" s="185" t="s">
        <v>445</v>
      </c>
      <c r="I430" s="185" t="s">
        <v>445</v>
      </c>
      <c r="J430" s="185">
        <v>66</v>
      </c>
      <c r="K430" s="185">
        <v>3</v>
      </c>
      <c r="L430" s="185">
        <v>51</v>
      </c>
      <c r="M430" s="178" t="s">
        <v>442</v>
      </c>
      <c r="N430" s="178">
        <v>11</v>
      </c>
    </row>
    <row r="431" spans="1:14" ht="20.100000000000001" customHeight="1" x14ac:dyDescent="0.25">
      <c r="A431" s="191">
        <v>40094</v>
      </c>
      <c r="B431" s="185">
        <v>225</v>
      </c>
      <c r="C431" s="187" t="s">
        <v>544</v>
      </c>
      <c r="D431" s="222">
        <v>35380122</v>
      </c>
      <c r="E431" s="192" t="s">
        <v>276</v>
      </c>
      <c r="F431" s="187" t="s">
        <v>207</v>
      </c>
      <c r="G431" s="192" t="s">
        <v>267</v>
      </c>
      <c r="H431" s="185">
        <v>52</v>
      </c>
      <c r="I431" s="185">
        <v>8</v>
      </c>
      <c r="J431" s="185">
        <v>49</v>
      </c>
      <c r="K431" s="185">
        <v>9</v>
      </c>
      <c r="L431" s="185">
        <v>43</v>
      </c>
      <c r="M431" s="178" t="s">
        <v>442</v>
      </c>
      <c r="N431" s="178">
        <v>9</v>
      </c>
    </row>
    <row r="432" spans="1:14" x14ac:dyDescent="0.25">
      <c r="A432" s="56"/>
      <c r="B432" s="28"/>
      <c r="C432" s="27"/>
      <c r="D432" s="53"/>
      <c r="E432" s="53"/>
      <c r="F432" s="27"/>
      <c r="G432" s="53"/>
      <c r="H432" s="28"/>
      <c r="I432" s="28"/>
      <c r="J432" s="28"/>
      <c r="K432" s="28"/>
      <c r="L432" s="28"/>
      <c r="M432" s="60"/>
    </row>
    <row r="433" spans="1:14" x14ac:dyDescent="0.25">
      <c r="A433" s="56"/>
      <c r="B433" s="28"/>
      <c r="C433" s="27"/>
      <c r="D433" s="53"/>
      <c r="E433" s="53"/>
      <c r="F433" s="27"/>
      <c r="G433" s="53"/>
      <c r="H433" s="28"/>
      <c r="I433" s="28"/>
      <c r="J433" s="28"/>
      <c r="K433" s="28"/>
      <c r="L433" s="28"/>
      <c r="M433" s="60"/>
    </row>
    <row r="434" spans="1:14" ht="16.5" thickBot="1" x14ac:dyDescent="0.3">
      <c r="A434" s="15" t="s">
        <v>281</v>
      </c>
      <c r="B434" s="15"/>
      <c r="C434" s="21" t="s">
        <v>282</v>
      </c>
      <c r="D434" s="17"/>
      <c r="E434" s="17"/>
      <c r="F434" s="70" t="s">
        <v>342</v>
      </c>
      <c r="G434" s="18" t="s">
        <v>342</v>
      </c>
      <c r="H434" s="16"/>
      <c r="I434" s="16"/>
      <c r="J434" s="41"/>
      <c r="K434" s="41"/>
      <c r="L434" s="41"/>
    </row>
    <row r="435" spans="1:14" ht="30.75" thickBot="1" x14ac:dyDescent="0.3">
      <c r="A435" s="19" t="s">
        <v>21</v>
      </c>
      <c r="B435" s="19" t="s">
        <v>22</v>
      </c>
      <c r="C435" s="19" t="s">
        <v>23</v>
      </c>
      <c r="D435" s="19" t="s">
        <v>1</v>
      </c>
      <c r="E435" s="19" t="s">
        <v>2</v>
      </c>
      <c r="F435" s="19" t="s">
        <v>20</v>
      </c>
      <c r="G435" s="20" t="s">
        <v>3</v>
      </c>
      <c r="H435" s="42" t="s">
        <v>430</v>
      </c>
      <c r="I435" s="42" t="s">
        <v>431</v>
      </c>
      <c r="J435" s="42" t="s">
        <v>432</v>
      </c>
      <c r="K435" s="42" t="s">
        <v>433</v>
      </c>
      <c r="L435" s="42" t="s">
        <v>434</v>
      </c>
      <c r="M435" s="246" t="s">
        <v>2</v>
      </c>
      <c r="N435" s="246" t="s">
        <v>1</v>
      </c>
    </row>
    <row r="436" spans="1:14" ht="20.100000000000001" customHeight="1" x14ac:dyDescent="0.25">
      <c r="A436" s="174">
        <v>43803</v>
      </c>
      <c r="B436" s="175">
        <v>28</v>
      </c>
      <c r="C436" s="176" t="s">
        <v>493</v>
      </c>
      <c r="D436" s="177">
        <v>292459</v>
      </c>
      <c r="E436" s="177"/>
      <c r="F436" s="177"/>
      <c r="G436" s="176" t="s">
        <v>494</v>
      </c>
      <c r="H436" s="185"/>
      <c r="I436" s="185"/>
      <c r="J436" s="185"/>
      <c r="K436" s="185"/>
      <c r="L436" s="185"/>
      <c r="M436" s="185"/>
      <c r="N436" s="185"/>
    </row>
    <row r="437" spans="1:14" ht="20.100000000000001" customHeight="1" x14ac:dyDescent="0.25">
      <c r="A437" s="174"/>
      <c r="B437" s="175"/>
      <c r="C437" s="187"/>
      <c r="D437" s="192"/>
      <c r="E437" s="192"/>
      <c r="F437" s="177"/>
      <c r="G437" s="176" t="s">
        <v>546</v>
      </c>
      <c r="H437" s="185"/>
      <c r="I437" s="185"/>
      <c r="J437" s="185"/>
      <c r="K437" s="185"/>
      <c r="L437" s="185"/>
      <c r="M437" s="185"/>
      <c r="N437" s="185"/>
    </row>
    <row r="438" spans="1:14" ht="20.100000000000001" customHeight="1" x14ac:dyDescent="0.25">
      <c r="A438" s="174"/>
      <c r="B438" s="175"/>
      <c r="C438" s="187"/>
      <c r="D438" s="192"/>
      <c r="E438" s="192"/>
      <c r="F438" s="177"/>
      <c r="G438" s="176" t="s">
        <v>560</v>
      </c>
      <c r="H438" s="185"/>
      <c r="I438" s="185"/>
      <c r="J438" s="185"/>
      <c r="K438" s="185"/>
      <c r="L438" s="185"/>
      <c r="M438" s="185"/>
      <c r="N438" s="185"/>
    </row>
    <row r="439" spans="1:14" ht="20.100000000000001" customHeight="1" x14ac:dyDescent="0.25">
      <c r="A439" s="193"/>
      <c r="B439" s="175"/>
      <c r="C439" s="187"/>
      <c r="D439" s="192"/>
      <c r="E439" s="192"/>
      <c r="F439" s="176"/>
      <c r="G439" s="201" t="s">
        <v>415</v>
      </c>
      <c r="H439" s="185"/>
      <c r="I439" s="185"/>
      <c r="J439" s="185"/>
      <c r="K439" s="185"/>
      <c r="L439" s="185"/>
      <c r="M439" s="186" t="s">
        <v>442</v>
      </c>
      <c r="N439" s="186"/>
    </row>
    <row r="440" spans="1:14" x14ac:dyDescent="0.25">
      <c r="A440" s="56"/>
      <c r="B440" s="28"/>
      <c r="C440" s="27"/>
      <c r="D440" s="53"/>
      <c r="E440" s="53"/>
      <c r="F440" s="27"/>
      <c r="G440" s="53"/>
      <c r="H440" s="28"/>
      <c r="I440" s="28"/>
      <c r="J440" s="28"/>
      <c r="K440" s="28"/>
      <c r="L440" s="28"/>
      <c r="M440" s="60"/>
    </row>
    <row r="441" spans="1:14" x14ac:dyDescent="0.25">
      <c r="A441" s="56"/>
      <c r="B441" s="28"/>
      <c r="C441" s="27"/>
      <c r="D441" s="53"/>
      <c r="E441" s="53"/>
      <c r="F441" s="27"/>
      <c r="G441" s="53"/>
      <c r="H441" s="28"/>
      <c r="I441" s="28"/>
      <c r="J441" s="28"/>
      <c r="K441" s="28"/>
      <c r="L441" s="28"/>
      <c r="M441" s="60"/>
    </row>
    <row r="442" spans="1:14" ht="16.5" thickBot="1" x14ac:dyDescent="0.3">
      <c r="A442" s="15" t="s">
        <v>283</v>
      </c>
      <c r="B442" s="15"/>
      <c r="C442" s="21" t="s">
        <v>284</v>
      </c>
      <c r="D442" s="17"/>
      <c r="E442" s="17"/>
      <c r="F442" s="70" t="s">
        <v>341</v>
      </c>
      <c r="G442" s="18" t="s">
        <v>344</v>
      </c>
      <c r="H442" s="16"/>
      <c r="I442" s="16"/>
      <c r="J442" s="41"/>
      <c r="K442" s="41"/>
      <c r="L442" s="41"/>
    </row>
    <row r="443" spans="1:14" ht="30.75" thickBot="1" x14ac:dyDescent="0.3">
      <c r="A443" s="19" t="s">
        <v>21</v>
      </c>
      <c r="B443" s="19" t="s">
        <v>22</v>
      </c>
      <c r="C443" s="19" t="s">
        <v>23</v>
      </c>
      <c r="D443" s="19" t="s">
        <v>1</v>
      </c>
      <c r="E443" s="19" t="s">
        <v>2</v>
      </c>
      <c r="F443" s="19" t="s">
        <v>20</v>
      </c>
      <c r="G443" s="20" t="s">
        <v>3</v>
      </c>
      <c r="H443" s="42" t="s">
        <v>430</v>
      </c>
      <c r="I443" s="42" t="s">
        <v>431</v>
      </c>
      <c r="J443" s="42" t="s">
        <v>432</v>
      </c>
      <c r="K443" s="42" t="s">
        <v>433</v>
      </c>
      <c r="L443" s="42" t="s">
        <v>434</v>
      </c>
      <c r="M443" s="246" t="s">
        <v>2</v>
      </c>
      <c r="N443" s="246" t="s">
        <v>1</v>
      </c>
    </row>
    <row r="444" spans="1:14" ht="20.100000000000001" customHeight="1" x14ac:dyDescent="0.25">
      <c r="A444" s="188"/>
      <c r="B444" s="175"/>
      <c r="C444" s="176"/>
      <c r="D444" s="177"/>
      <c r="E444" s="189"/>
      <c r="F444" s="177"/>
      <c r="G444" s="176"/>
      <c r="H444" s="175"/>
      <c r="I444" s="175"/>
      <c r="J444" s="175"/>
      <c r="K444" s="175"/>
      <c r="L444" s="175"/>
      <c r="M444" s="190"/>
      <c r="N444" s="190"/>
    </row>
    <row r="445" spans="1:14" x14ac:dyDescent="0.25">
      <c r="A445" s="56"/>
      <c r="B445" s="28"/>
      <c r="C445" s="27"/>
      <c r="D445" s="53"/>
      <c r="E445" s="37"/>
      <c r="F445" s="27"/>
      <c r="G445" s="53"/>
      <c r="H445" s="28"/>
      <c r="I445" s="28"/>
      <c r="J445" s="28"/>
      <c r="K445" s="28"/>
      <c r="L445" s="28"/>
      <c r="M445" s="28"/>
    </row>
    <row r="446" spans="1:14" x14ac:dyDescent="0.25">
      <c r="A446" s="56"/>
      <c r="B446" s="28"/>
      <c r="C446" s="27"/>
      <c r="D446" s="53"/>
      <c r="E446" s="37"/>
      <c r="F446" s="27"/>
      <c r="G446" s="53"/>
      <c r="H446" s="28"/>
      <c r="I446" s="28"/>
      <c r="J446" s="28"/>
      <c r="K446" s="28"/>
      <c r="L446" s="28"/>
      <c r="M446" s="28"/>
    </row>
    <row r="447" spans="1:14" ht="16.5" thickBot="1" x14ac:dyDescent="0.3">
      <c r="A447" s="15" t="s">
        <v>35</v>
      </c>
      <c r="B447" s="15"/>
      <c r="C447" s="21" t="s">
        <v>46</v>
      </c>
      <c r="D447" s="17"/>
      <c r="E447" s="17"/>
      <c r="F447" s="70" t="s">
        <v>341</v>
      </c>
      <c r="G447" s="70" t="s">
        <v>341</v>
      </c>
      <c r="H447" s="16"/>
      <c r="I447" s="16"/>
      <c r="J447" s="41"/>
      <c r="K447" s="41"/>
      <c r="L447" s="41"/>
    </row>
    <row r="448" spans="1:14" ht="30.75" thickBot="1" x14ac:dyDescent="0.3">
      <c r="A448" s="19" t="s">
        <v>21</v>
      </c>
      <c r="B448" s="19" t="s">
        <v>22</v>
      </c>
      <c r="C448" s="19" t="s">
        <v>23</v>
      </c>
      <c r="D448" s="19" t="s">
        <v>1</v>
      </c>
      <c r="E448" s="19" t="s">
        <v>2</v>
      </c>
      <c r="F448" s="19" t="s">
        <v>20</v>
      </c>
      <c r="G448" s="20" t="s">
        <v>3</v>
      </c>
      <c r="H448" s="42" t="s">
        <v>430</v>
      </c>
      <c r="I448" s="42" t="s">
        <v>431</v>
      </c>
      <c r="J448" s="42" t="s">
        <v>432</v>
      </c>
      <c r="K448" s="42" t="s">
        <v>433</v>
      </c>
      <c r="L448" s="42" t="s">
        <v>434</v>
      </c>
      <c r="M448" s="246" t="s">
        <v>2</v>
      </c>
      <c r="N448" s="246" t="s">
        <v>1</v>
      </c>
    </row>
    <row r="449" spans="1:14" ht="20.100000000000001" customHeight="1" x14ac:dyDescent="0.25">
      <c r="A449" s="181">
        <v>42828</v>
      </c>
      <c r="B449" s="182">
        <v>1</v>
      </c>
      <c r="C449" s="183" t="s">
        <v>364</v>
      </c>
      <c r="D449" s="184">
        <v>290767</v>
      </c>
      <c r="E449" s="184"/>
      <c r="F449" s="176" t="s">
        <v>337</v>
      </c>
      <c r="G449" s="184" t="s">
        <v>340</v>
      </c>
      <c r="H449" s="195">
        <v>63</v>
      </c>
      <c r="I449" s="182">
        <v>16</v>
      </c>
      <c r="J449" s="182">
        <v>74</v>
      </c>
      <c r="K449" s="182">
        <v>2</v>
      </c>
      <c r="L449" s="182">
        <v>55</v>
      </c>
      <c r="M449" s="182">
        <v>11</v>
      </c>
      <c r="N449" s="182">
        <v>16</v>
      </c>
    </row>
    <row r="450" spans="1:14" ht="20.100000000000001" customHeight="1" x14ac:dyDescent="0.25">
      <c r="A450" s="194">
        <v>37972</v>
      </c>
      <c r="B450" s="195">
        <v>5</v>
      </c>
      <c r="C450" s="196" t="s">
        <v>365</v>
      </c>
      <c r="D450" s="197">
        <v>257661</v>
      </c>
      <c r="E450" s="197"/>
      <c r="F450" s="187" t="s">
        <v>207</v>
      </c>
      <c r="G450" s="192" t="s">
        <v>366</v>
      </c>
      <c r="H450" s="182">
        <v>69</v>
      </c>
      <c r="I450" s="175">
        <v>6</v>
      </c>
      <c r="J450" s="175">
        <v>56</v>
      </c>
      <c r="K450" s="175">
        <v>23</v>
      </c>
      <c r="L450" s="175">
        <v>53</v>
      </c>
      <c r="M450" s="175" t="s">
        <v>442</v>
      </c>
      <c r="N450" s="175">
        <v>17</v>
      </c>
    </row>
    <row r="451" spans="1:14" ht="20.100000000000001" customHeight="1" x14ac:dyDescent="0.25">
      <c r="A451" s="277">
        <v>43299</v>
      </c>
      <c r="B451" s="275">
        <v>11</v>
      </c>
      <c r="C451" s="274" t="s">
        <v>395</v>
      </c>
      <c r="D451" s="278">
        <v>292378</v>
      </c>
      <c r="E451" s="278"/>
      <c r="F451" s="274" t="s">
        <v>370</v>
      </c>
      <c r="G451" s="278" t="s">
        <v>394</v>
      </c>
      <c r="H451" s="271"/>
      <c r="I451" s="271"/>
      <c r="J451" s="271"/>
      <c r="K451" s="271"/>
      <c r="L451" s="271"/>
      <c r="M451" s="275" t="s">
        <v>442</v>
      </c>
      <c r="N451" s="275"/>
    </row>
    <row r="452" spans="1:14" ht="20.100000000000001" customHeight="1" x14ac:dyDescent="0.25">
      <c r="A452" s="193">
        <v>43272</v>
      </c>
      <c r="B452" s="185">
        <v>14</v>
      </c>
      <c r="C452" s="187" t="s">
        <v>371</v>
      </c>
      <c r="D452" s="192">
        <v>292304</v>
      </c>
      <c r="E452" s="177"/>
      <c r="F452" s="183" t="s">
        <v>386</v>
      </c>
      <c r="G452" s="184" t="s">
        <v>278</v>
      </c>
      <c r="H452" s="195">
        <v>36</v>
      </c>
      <c r="I452" s="185">
        <v>33</v>
      </c>
      <c r="J452" s="185">
        <v>22</v>
      </c>
      <c r="K452" s="185">
        <v>34</v>
      </c>
      <c r="L452" s="185">
        <v>25</v>
      </c>
      <c r="M452" s="175" t="s">
        <v>442</v>
      </c>
      <c r="N452" s="175">
        <v>38</v>
      </c>
    </row>
    <row r="453" spans="1:14" ht="20.100000000000001" customHeight="1" x14ac:dyDescent="0.25">
      <c r="A453" s="194">
        <v>41419</v>
      </c>
      <c r="B453" s="195">
        <v>15</v>
      </c>
      <c r="C453" s="196" t="s">
        <v>271</v>
      </c>
      <c r="D453" s="197">
        <v>288617</v>
      </c>
      <c r="E453" s="197"/>
      <c r="F453" s="183" t="s">
        <v>386</v>
      </c>
      <c r="G453" s="184" t="s">
        <v>278</v>
      </c>
      <c r="H453" s="195">
        <v>58</v>
      </c>
      <c r="I453" s="175">
        <v>22</v>
      </c>
      <c r="J453" s="185">
        <v>57</v>
      </c>
      <c r="K453" s="175">
        <v>22</v>
      </c>
      <c r="L453" s="175">
        <v>52</v>
      </c>
      <c r="M453" s="178" t="s">
        <v>442</v>
      </c>
      <c r="N453" s="178">
        <v>19</v>
      </c>
    </row>
    <row r="454" spans="1:14" ht="20.100000000000001" customHeight="1" x14ac:dyDescent="0.25">
      <c r="A454" s="194">
        <v>43813</v>
      </c>
      <c r="B454" s="195">
        <v>27</v>
      </c>
      <c r="C454" s="196" t="s">
        <v>487</v>
      </c>
      <c r="D454" s="197">
        <v>294098</v>
      </c>
      <c r="E454" s="197"/>
      <c r="F454" s="196"/>
      <c r="G454" s="177" t="s">
        <v>488</v>
      </c>
      <c r="H454" s="175">
        <v>37</v>
      </c>
      <c r="I454" s="185">
        <v>32</v>
      </c>
      <c r="J454" s="185">
        <v>40</v>
      </c>
      <c r="K454" s="185">
        <v>31</v>
      </c>
      <c r="L454" s="185">
        <v>26</v>
      </c>
      <c r="M454" s="175">
        <v>16</v>
      </c>
      <c r="N454" s="175">
        <v>37</v>
      </c>
    </row>
    <row r="455" spans="1:14" ht="20.100000000000001" customHeight="1" x14ac:dyDescent="0.25">
      <c r="A455" s="193">
        <v>43440</v>
      </c>
      <c r="B455" s="175">
        <v>38</v>
      </c>
      <c r="C455" s="176" t="s">
        <v>388</v>
      </c>
      <c r="D455" s="177">
        <v>292577</v>
      </c>
      <c r="E455" s="177"/>
      <c r="F455" s="177" t="s">
        <v>93</v>
      </c>
      <c r="G455" s="176" t="s">
        <v>92</v>
      </c>
      <c r="H455" s="182">
        <v>71</v>
      </c>
      <c r="I455" s="185">
        <v>4</v>
      </c>
      <c r="J455" s="185">
        <v>69</v>
      </c>
      <c r="K455" s="185">
        <v>7</v>
      </c>
      <c r="L455" s="185">
        <v>65</v>
      </c>
      <c r="M455" s="175">
        <v>4</v>
      </c>
      <c r="N455" s="175">
        <v>7</v>
      </c>
    </row>
    <row r="456" spans="1:14" ht="20.100000000000001" customHeight="1" x14ac:dyDescent="0.25">
      <c r="A456" s="191">
        <v>43617</v>
      </c>
      <c r="B456" s="185">
        <v>55</v>
      </c>
      <c r="C456" s="187" t="s">
        <v>384</v>
      </c>
      <c r="D456" s="192">
        <v>293590</v>
      </c>
      <c r="E456" s="177"/>
      <c r="F456" s="176" t="s">
        <v>382</v>
      </c>
      <c r="G456" s="177" t="s">
        <v>383</v>
      </c>
      <c r="H456" s="182" t="s">
        <v>445</v>
      </c>
      <c r="I456" s="185" t="s">
        <v>445</v>
      </c>
      <c r="J456" s="185" t="s">
        <v>445</v>
      </c>
      <c r="K456" s="185" t="s">
        <v>445</v>
      </c>
      <c r="L456" s="185">
        <v>55</v>
      </c>
      <c r="M456" s="175">
        <v>10</v>
      </c>
      <c r="N456" s="175" t="s">
        <v>442</v>
      </c>
    </row>
    <row r="457" spans="1:14" ht="20.100000000000001" customHeight="1" x14ac:dyDescent="0.25">
      <c r="A457" s="205">
        <v>42303</v>
      </c>
      <c r="B457" s="182">
        <v>66</v>
      </c>
      <c r="C457" s="184" t="s">
        <v>213</v>
      </c>
      <c r="D457" s="184">
        <v>289369</v>
      </c>
      <c r="E457" s="184">
        <v>1011347</v>
      </c>
      <c r="F457" s="183" t="s">
        <v>96</v>
      </c>
      <c r="G457" s="183" t="s">
        <v>98</v>
      </c>
      <c r="H457" s="186">
        <v>19</v>
      </c>
      <c r="I457" s="195">
        <v>35</v>
      </c>
      <c r="J457" s="195">
        <v>19</v>
      </c>
      <c r="K457" s="195">
        <v>35</v>
      </c>
      <c r="L457" s="195">
        <v>16</v>
      </c>
      <c r="M457" s="182" t="s">
        <v>442</v>
      </c>
      <c r="N457" s="182">
        <v>41</v>
      </c>
    </row>
    <row r="458" spans="1:14" ht="20.100000000000001" customHeight="1" x14ac:dyDescent="0.25">
      <c r="A458" s="181">
        <v>40771</v>
      </c>
      <c r="B458" s="182">
        <v>67</v>
      </c>
      <c r="C458" s="183" t="s">
        <v>212</v>
      </c>
      <c r="D458" s="184">
        <v>282936</v>
      </c>
      <c r="E458" s="184">
        <v>1010621</v>
      </c>
      <c r="F458" s="183" t="s">
        <v>96</v>
      </c>
      <c r="G458" s="183" t="s">
        <v>98</v>
      </c>
      <c r="H458" s="186">
        <v>64</v>
      </c>
      <c r="I458" s="195">
        <v>11</v>
      </c>
      <c r="J458" s="195">
        <v>71</v>
      </c>
      <c r="K458" s="195">
        <v>5</v>
      </c>
      <c r="L458" s="195">
        <v>61</v>
      </c>
      <c r="M458" s="182">
        <v>6</v>
      </c>
      <c r="N458" s="182">
        <v>10</v>
      </c>
    </row>
    <row r="459" spans="1:14" ht="20.100000000000001" customHeight="1" x14ac:dyDescent="0.25">
      <c r="A459" s="206">
        <v>40813</v>
      </c>
      <c r="B459" s="182">
        <v>68</v>
      </c>
      <c r="C459" s="187" t="s">
        <v>97</v>
      </c>
      <c r="D459" s="192">
        <v>282937</v>
      </c>
      <c r="E459" s="192">
        <v>1010627</v>
      </c>
      <c r="F459" s="176" t="s">
        <v>96</v>
      </c>
      <c r="G459" s="183" t="s">
        <v>98</v>
      </c>
      <c r="H459" s="186">
        <v>57</v>
      </c>
      <c r="I459" s="195">
        <v>24</v>
      </c>
      <c r="J459" s="195">
        <v>57</v>
      </c>
      <c r="K459" s="195">
        <v>21</v>
      </c>
      <c r="L459" s="195">
        <v>43</v>
      </c>
      <c r="M459" s="182">
        <v>15</v>
      </c>
      <c r="N459" s="182">
        <v>29</v>
      </c>
    </row>
    <row r="460" spans="1:14" ht="20.100000000000001" customHeight="1" x14ac:dyDescent="0.25">
      <c r="A460" s="181">
        <v>42539</v>
      </c>
      <c r="B460" s="182">
        <v>69</v>
      </c>
      <c r="C460" s="196" t="s">
        <v>416</v>
      </c>
      <c r="D460" s="197">
        <v>289485</v>
      </c>
      <c r="E460" s="197">
        <v>1011350</v>
      </c>
      <c r="F460" s="183" t="s">
        <v>96</v>
      </c>
      <c r="G460" s="184" t="s">
        <v>98</v>
      </c>
      <c r="H460" s="195">
        <v>63</v>
      </c>
      <c r="I460" s="185">
        <v>14</v>
      </c>
      <c r="J460" s="185">
        <v>67</v>
      </c>
      <c r="K460" s="185">
        <v>9</v>
      </c>
      <c r="L460" s="185">
        <v>58</v>
      </c>
      <c r="M460" s="175">
        <v>7</v>
      </c>
      <c r="N460" s="175">
        <v>12</v>
      </c>
    </row>
    <row r="461" spans="1:14" ht="20.100000000000001" customHeight="1" x14ac:dyDescent="0.25">
      <c r="A461" s="205">
        <v>42539</v>
      </c>
      <c r="B461" s="182">
        <v>70</v>
      </c>
      <c r="C461" s="197" t="s">
        <v>346</v>
      </c>
      <c r="D461" s="197">
        <v>289486</v>
      </c>
      <c r="E461" s="197">
        <v>1011347</v>
      </c>
      <c r="F461" s="183" t="s">
        <v>96</v>
      </c>
      <c r="G461" s="183" t="s">
        <v>98</v>
      </c>
      <c r="H461" s="186">
        <v>51</v>
      </c>
      <c r="I461" s="185">
        <v>29</v>
      </c>
      <c r="J461" s="185">
        <v>50</v>
      </c>
      <c r="K461" s="185">
        <v>27</v>
      </c>
      <c r="L461" s="185">
        <v>42</v>
      </c>
      <c r="M461" s="175" t="s">
        <v>442</v>
      </c>
      <c r="N461" s="175">
        <v>31</v>
      </c>
    </row>
    <row r="462" spans="1:14" ht="20.100000000000001" customHeight="1" x14ac:dyDescent="0.25">
      <c r="A462" s="194">
        <v>42819</v>
      </c>
      <c r="B462" s="195">
        <v>73</v>
      </c>
      <c r="C462" s="187" t="s">
        <v>417</v>
      </c>
      <c r="D462" s="192">
        <v>269662</v>
      </c>
      <c r="E462" s="184">
        <v>1011763</v>
      </c>
      <c r="F462" s="176" t="s">
        <v>96</v>
      </c>
      <c r="G462" s="177" t="s">
        <v>98</v>
      </c>
      <c r="H462" s="195">
        <v>64</v>
      </c>
      <c r="I462" s="185">
        <v>12</v>
      </c>
      <c r="J462" s="185">
        <v>63</v>
      </c>
      <c r="K462" s="185">
        <v>14</v>
      </c>
      <c r="L462" s="185">
        <v>45</v>
      </c>
      <c r="M462" s="175">
        <v>14</v>
      </c>
      <c r="N462" s="175">
        <v>27</v>
      </c>
    </row>
    <row r="463" spans="1:14" ht="20.100000000000001" customHeight="1" x14ac:dyDescent="0.25">
      <c r="A463" s="181">
        <v>43718</v>
      </c>
      <c r="B463" s="182">
        <v>75</v>
      </c>
      <c r="C463" s="196" t="s">
        <v>501</v>
      </c>
      <c r="D463" s="197">
        <v>293101</v>
      </c>
      <c r="E463" s="197"/>
      <c r="F463" s="183"/>
      <c r="G463" s="177" t="s">
        <v>499</v>
      </c>
      <c r="H463" s="185">
        <v>53</v>
      </c>
      <c r="I463" s="185">
        <v>26</v>
      </c>
      <c r="J463" s="185">
        <v>49</v>
      </c>
      <c r="K463" s="185">
        <v>28</v>
      </c>
      <c r="L463" s="185">
        <v>42</v>
      </c>
      <c r="M463" s="175" t="s">
        <v>442</v>
      </c>
      <c r="N463" s="175">
        <v>30</v>
      </c>
    </row>
    <row r="464" spans="1:14" ht="20.100000000000001" customHeight="1" x14ac:dyDescent="0.25">
      <c r="A464" s="193">
        <v>38699</v>
      </c>
      <c r="B464" s="182">
        <v>76</v>
      </c>
      <c r="C464" s="176" t="s">
        <v>422</v>
      </c>
      <c r="D464" s="177">
        <v>264822</v>
      </c>
      <c r="E464" s="177">
        <v>12887</v>
      </c>
      <c r="F464" s="180"/>
      <c r="G464" s="179" t="s">
        <v>98</v>
      </c>
      <c r="H464" s="185">
        <v>69</v>
      </c>
      <c r="I464" s="185">
        <v>7</v>
      </c>
      <c r="J464" s="185">
        <v>63</v>
      </c>
      <c r="K464" s="185">
        <v>13</v>
      </c>
      <c r="L464" s="185">
        <v>57</v>
      </c>
      <c r="M464" s="175">
        <v>9</v>
      </c>
      <c r="N464" s="175">
        <v>14</v>
      </c>
    </row>
    <row r="465" spans="1:14" ht="20.100000000000001" customHeight="1" x14ac:dyDescent="0.25">
      <c r="A465" s="181">
        <v>43781</v>
      </c>
      <c r="B465" s="195">
        <v>77</v>
      </c>
      <c r="C465" s="196" t="s">
        <v>389</v>
      </c>
      <c r="D465" s="197">
        <v>293904</v>
      </c>
      <c r="E465" s="184"/>
      <c r="F465" s="176" t="s">
        <v>390</v>
      </c>
      <c r="G465" s="177" t="s">
        <v>391</v>
      </c>
      <c r="H465" s="195">
        <v>43</v>
      </c>
      <c r="I465" s="185">
        <v>30</v>
      </c>
      <c r="J465" s="185">
        <v>37</v>
      </c>
      <c r="K465" s="185">
        <v>32</v>
      </c>
      <c r="L465" s="185">
        <v>37</v>
      </c>
      <c r="M465" s="175" t="s">
        <v>442</v>
      </c>
      <c r="N465" s="175">
        <v>34</v>
      </c>
    </row>
    <row r="466" spans="1:14" ht="20.100000000000001" customHeight="1" x14ac:dyDescent="0.25">
      <c r="A466" s="270">
        <v>42485</v>
      </c>
      <c r="B466" s="271">
        <v>81</v>
      </c>
      <c r="C466" s="272" t="s">
        <v>411</v>
      </c>
      <c r="D466" s="273">
        <v>290349</v>
      </c>
      <c r="E466" s="273"/>
      <c r="F466" s="274"/>
      <c r="G466" s="274" t="s">
        <v>172</v>
      </c>
      <c r="H466" s="271"/>
      <c r="I466" s="271"/>
      <c r="J466" s="271"/>
      <c r="K466" s="271"/>
      <c r="L466" s="271"/>
      <c r="M466" s="275"/>
      <c r="N466" s="275"/>
    </row>
    <row r="467" spans="1:14" ht="20.100000000000001" customHeight="1" x14ac:dyDescent="0.25">
      <c r="A467" s="276">
        <v>41824</v>
      </c>
      <c r="B467" s="271">
        <v>89</v>
      </c>
      <c r="C467" s="272" t="s">
        <v>443</v>
      </c>
      <c r="D467" s="273">
        <v>287889</v>
      </c>
      <c r="E467" s="271">
        <v>1011046</v>
      </c>
      <c r="F467" s="272"/>
      <c r="G467" s="273" t="s">
        <v>172</v>
      </c>
      <c r="H467" s="271"/>
      <c r="I467" s="271"/>
      <c r="J467" s="271"/>
      <c r="K467" s="271"/>
      <c r="L467" s="271"/>
      <c r="M467" s="275"/>
      <c r="N467" s="275"/>
    </row>
    <row r="468" spans="1:14" ht="20.100000000000001" customHeight="1" x14ac:dyDescent="0.25">
      <c r="A468" s="203">
        <v>41779</v>
      </c>
      <c r="B468" s="195">
        <v>90</v>
      </c>
      <c r="C468" s="187" t="s">
        <v>418</v>
      </c>
      <c r="D468" s="192">
        <v>287888</v>
      </c>
      <c r="E468" s="187"/>
      <c r="F468" s="176"/>
      <c r="G468" s="176" t="s">
        <v>98</v>
      </c>
      <c r="H468" s="195">
        <v>27</v>
      </c>
      <c r="I468" s="195">
        <v>34</v>
      </c>
      <c r="J468" s="195">
        <v>25</v>
      </c>
      <c r="K468" s="195">
        <v>33</v>
      </c>
      <c r="L468" s="195">
        <v>19</v>
      </c>
      <c r="M468" s="182" t="s">
        <v>442</v>
      </c>
      <c r="N468" s="182">
        <v>39</v>
      </c>
    </row>
    <row r="469" spans="1:14" ht="20.100000000000001" customHeight="1" x14ac:dyDescent="0.25">
      <c r="A469" s="203">
        <v>43973</v>
      </c>
      <c r="B469" s="195">
        <v>97</v>
      </c>
      <c r="C469" s="187" t="s">
        <v>528</v>
      </c>
      <c r="D469" s="192">
        <v>294286</v>
      </c>
      <c r="E469" s="187"/>
      <c r="F469" s="176"/>
      <c r="G469" s="176" t="s">
        <v>98</v>
      </c>
      <c r="H469" s="185">
        <v>52</v>
      </c>
      <c r="I469" s="175">
        <v>28</v>
      </c>
      <c r="J469" s="175">
        <v>45</v>
      </c>
      <c r="K469" s="175">
        <v>30</v>
      </c>
      <c r="L469" s="175">
        <v>34</v>
      </c>
      <c r="M469" s="175" t="s">
        <v>442</v>
      </c>
      <c r="N469" s="175">
        <v>36</v>
      </c>
    </row>
    <row r="470" spans="1:14" ht="20.100000000000001" customHeight="1" x14ac:dyDescent="0.25">
      <c r="A470" s="181">
        <v>43034</v>
      </c>
      <c r="B470" s="182">
        <v>107</v>
      </c>
      <c r="C470" s="183" t="s">
        <v>352</v>
      </c>
      <c r="D470" s="184">
        <v>291521</v>
      </c>
      <c r="E470" s="184"/>
      <c r="F470" s="177" t="s">
        <v>348</v>
      </c>
      <c r="G470" s="176" t="s">
        <v>349</v>
      </c>
      <c r="H470" s="195">
        <v>58</v>
      </c>
      <c r="I470" s="175">
        <v>23</v>
      </c>
      <c r="J470" s="175">
        <v>58</v>
      </c>
      <c r="K470" s="175">
        <v>20</v>
      </c>
      <c r="L470" s="175">
        <v>47</v>
      </c>
      <c r="M470" s="175">
        <v>13</v>
      </c>
      <c r="N470" s="175">
        <v>25</v>
      </c>
    </row>
    <row r="471" spans="1:14" ht="20.100000000000001" customHeight="1" x14ac:dyDescent="0.25">
      <c r="A471" s="194">
        <v>43381</v>
      </c>
      <c r="B471" s="185">
        <v>108</v>
      </c>
      <c r="C471" s="187" t="s">
        <v>372</v>
      </c>
      <c r="D471" s="192">
        <v>292298</v>
      </c>
      <c r="E471" s="197"/>
      <c r="F471" s="176"/>
      <c r="G471" s="177" t="s">
        <v>172</v>
      </c>
      <c r="H471" s="182">
        <v>70</v>
      </c>
      <c r="I471" s="175">
        <v>5</v>
      </c>
      <c r="J471" s="175">
        <v>67</v>
      </c>
      <c r="K471" s="175">
        <v>10</v>
      </c>
      <c r="L471" s="175">
        <v>61</v>
      </c>
      <c r="M471" s="175">
        <v>5</v>
      </c>
      <c r="N471" s="175">
        <v>9</v>
      </c>
    </row>
    <row r="472" spans="1:14" ht="20.100000000000001" customHeight="1" x14ac:dyDescent="0.25">
      <c r="A472" s="181">
        <v>43040</v>
      </c>
      <c r="B472" s="182">
        <v>118</v>
      </c>
      <c r="C472" s="183" t="s">
        <v>412</v>
      </c>
      <c r="D472" s="184">
        <v>293473</v>
      </c>
      <c r="E472" s="184">
        <v>1011768</v>
      </c>
      <c r="F472" s="196" t="s">
        <v>413</v>
      </c>
      <c r="G472" s="197" t="s">
        <v>414</v>
      </c>
      <c r="H472" s="185">
        <v>53</v>
      </c>
      <c r="I472" s="185">
        <v>27</v>
      </c>
      <c r="J472" s="185">
        <v>55</v>
      </c>
      <c r="K472" s="185">
        <v>24</v>
      </c>
      <c r="L472" s="185">
        <v>48</v>
      </c>
      <c r="M472" s="175">
        <v>12</v>
      </c>
      <c r="N472" s="175">
        <v>24</v>
      </c>
    </row>
    <row r="473" spans="1:14" ht="20.100000000000001" customHeight="1" x14ac:dyDescent="0.25">
      <c r="A473" s="276">
        <v>43613</v>
      </c>
      <c r="B473" s="271">
        <v>119</v>
      </c>
      <c r="C473" s="272" t="s">
        <v>540</v>
      </c>
      <c r="D473" s="273">
        <v>293878</v>
      </c>
      <c r="E473" s="273"/>
      <c r="F473" s="274"/>
      <c r="G473" s="278" t="s">
        <v>527</v>
      </c>
      <c r="H473" s="271"/>
      <c r="I473" s="271"/>
      <c r="J473" s="271"/>
      <c r="K473" s="271"/>
      <c r="L473" s="271"/>
      <c r="M473" s="275"/>
      <c r="N473" s="275"/>
    </row>
    <row r="474" spans="1:14" ht="20.100000000000001" customHeight="1" x14ac:dyDescent="0.25">
      <c r="A474" s="194">
        <v>38607</v>
      </c>
      <c r="B474" s="195">
        <v>120</v>
      </c>
      <c r="C474" s="196" t="s">
        <v>463</v>
      </c>
      <c r="D474" s="197">
        <v>289130</v>
      </c>
      <c r="E474" s="197"/>
      <c r="F474" s="183"/>
      <c r="G474" s="177" t="s">
        <v>464</v>
      </c>
      <c r="H474" s="185">
        <v>61</v>
      </c>
      <c r="I474" s="185">
        <v>20</v>
      </c>
      <c r="J474" s="185">
        <v>51</v>
      </c>
      <c r="K474" s="185">
        <v>26</v>
      </c>
      <c r="L474" s="185">
        <v>46</v>
      </c>
      <c r="M474" s="175" t="s">
        <v>442</v>
      </c>
      <c r="N474" s="175">
        <v>26</v>
      </c>
    </row>
    <row r="475" spans="1:14" ht="20.100000000000001" customHeight="1" x14ac:dyDescent="0.25">
      <c r="A475" s="276">
        <v>41907</v>
      </c>
      <c r="B475" s="271">
        <v>126</v>
      </c>
      <c r="C475" s="272" t="s">
        <v>539</v>
      </c>
      <c r="D475" s="273">
        <v>287956</v>
      </c>
      <c r="E475" s="273"/>
      <c r="F475" s="274"/>
      <c r="G475" s="278" t="s">
        <v>527</v>
      </c>
      <c r="H475" s="271"/>
      <c r="I475" s="271"/>
      <c r="J475" s="271"/>
      <c r="K475" s="271"/>
      <c r="L475" s="271"/>
      <c r="M475" s="275"/>
      <c r="N475" s="275"/>
    </row>
    <row r="476" spans="1:14" ht="20.100000000000001" customHeight="1" x14ac:dyDescent="0.25">
      <c r="A476" s="181">
        <v>42481</v>
      </c>
      <c r="B476" s="175">
        <v>127</v>
      </c>
      <c r="C476" s="176" t="s">
        <v>249</v>
      </c>
      <c r="D476" s="177">
        <v>290358</v>
      </c>
      <c r="E476" s="184"/>
      <c r="F476" s="176"/>
      <c r="G476" s="177" t="s">
        <v>172</v>
      </c>
      <c r="H476" s="195">
        <v>66</v>
      </c>
      <c r="I476" s="185">
        <v>9</v>
      </c>
      <c r="J476" s="185">
        <v>65</v>
      </c>
      <c r="K476" s="185">
        <v>12</v>
      </c>
      <c r="L476" s="185">
        <v>58</v>
      </c>
      <c r="M476" s="175">
        <v>8</v>
      </c>
      <c r="N476" s="175">
        <v>13</v>
      </c>
    </row>
    <row r="477" spans="1:14" ht="20.100000000000001" customHeight="1" x14ac:dyDescent="0.25">
      <c r="A477" s="194">
        <v>43501</v>
      </c>
      <c r="B477" s="195">
        <v>128</v>
      </c>
      <c r="C477" s="196" t="s">
        <v>359</v>
      </c>
      <c r="D477" s="197">
        <v>292713</v>
      </c>
      <c r="E477" s="197">
        <v>1011762</v>
      </c>
      <c r="F477" s="187" t="s">
        <v>96</v>
      </c>
      <c r="G477" s="192" t="s">
        <v>98</v>
      </c>
      <c r="H477" s="185">
        <v>63</v>
      </c>
      <c r="I477" s="185">
        <v>15</v>
      </c>
      <c r="J477" s="185">
        <v>60</v>
      </c>
      <c r="K477" s="185">
        <v>18</v>
      </c>
      <c r="L477" s="185">
        <v>44</v>
      </c>
      <c r="M477" s="175" t="s">
        <v>442</v>
      </c>
      <c r="N477" s="175">
        <v>28</v>
      </c>
    </row>
    <row r="478" spans="1:14" ht="20.100000000000001" customHeight="1" x14ac:dyDescent="0.25">
      <c r="A478" s="276">
        <v>38141</v>
      </c>
      <c r="B478" s="271">
        <v>129</v>
      </c>
      <c r="C478" s="272" t="s">
        <v>541</v>
      </c>
      <c r="D478" s="273">
        <v>257723</v>
      </c>
      <c r="E478" s="273"/>
      <c r="F478" s="274"/>
      <c r="G478" s="278" t="s">
        <v>527</v>
      </c>
      <c r="H478" s="271"/>
      <c r="I478" s="271"/>
      <c r="J478" s="271"/>
      <c r="K478" s="271"/>
      <c r="L478" s="271"/>
      <c r="M478" s="275" t="s">
        <v>442</v>
      </c>
      <c r="N478" s="275"/>
    </row>
    <row r="479" spans="1:14" ht="20.100000000000001" customHeight="1" x14ac:dyDescent="0.25">
      <c r="A479" s="194">
        <v>40668</v>
      </c>
      <c r="B479" s="195">
        <v>155</v>
      </c>
      <c r="C479" s="196" t="s">
        <v>338</v>
      </c>
      <c r="D479" s="197">
        <v>283313</v>
      </c>
      <c r="E479" s="197"/>
      <c r="F479" s="183" t="s">
        <v>207</v>
      </c>
      <c r="G479" s="184" t="s">
        <v>339</v>
      </c>
      <c r="H479" s="195">
        <v>62</v>
      </c>
      <c r="I479" s="195">
        <v>19</v>
      </c>
      <c r="J479" s="195">
        <v>62</v>
      </c>
      <c r="K479" s="195">
        <v>16</v>
      </c>
      <c r="L479" s="195">
        <v>55</v>
      </c>
      <c r="M479" s="182" t="s">
        <v>442</v>
      </c>
      <c r="N479" s="182">
        <v>15</v>
      </c>
    </row>
    <row r="480" spans="1:14" ht="20.100000000000001" customHeight="1" x14ac:dyDescent="0.25">
      <c r="A480" s="194">
        <v>43095</v>
      </c>
      <c r="B480" s="195">
        <v>156</v>
      </c>
      <c r="C480" s="196" t="s">
        <v>466</v>
      </c>
      <c r="D480" s="197">
        <v>292290</v>
      </c>
      <c r="E480" s="197"/>
      <c r="F480" s="183"/>
      <c r="G480" s="177" t="s">
        <v>464</v>
      </c>
      <c r="H480" s="185">
        <v>54</v>
      </c>
      <c r="I480" s="185">
        <v>25</v>
      </c>
      <c r="J480" s="185">
        <v>53</v>
      </c>
      <c r="K480" s="185">
        <v>25</v>
      </c>
      <c r="L480" s="185">
        <v>36</v>
      </c>
      <c r="M480" s="175" t="s">
        <v>442</v>
      </c>
      <c r="N480" s="175">
        <v>35</v>
      </c>
    </row>
    <row r="481" spans="1:14" ht="20.100000000000001" customHeight="1" x14ac:dyDescent="0.25">
      <c r="A481" s="194">
        <v>43101</v>
      </c>
      <c r="B481" s="195">
        <v>173</v>
      </c>
      <c r="C481" s="196" t="s">
        <v>476</v>
      </c>
      <c r="D481" s="197"/>
      <c r="E481" s="197"/>
      <c r="F481" s="183"/>
      <c r="G481" s="177" t="s">
        <v>470</v>
      </c>
      <c r="H481" s="185">
        <v>77</v>
      </c>
      <c r="I481" s="185">
        <v>1</v>
      </c>
      <c r="J481" s="185">
        <v>72</v>
      </c>
      <c r="K481" s="185">
        <v>4</v>
      </c>
      <c r="L481" s="185">
        <v>65</v>
      </c>
      <c r="M481" s="175">
        <v>2</v>
      </c>
      <c r="N481" s="175">
        <v>6</v>
      </c>
    </row>
    <row r="482" spans="1:14" ht="20.100000000000001" customHeight="1" x14ac:dyDescent="0.25">
      <c r="A482" s="194">
        <v>42273</v>
      </c>
      <c r="B482" s="195">
        <v>175</v>
      </c>
      <c r="C482" s="196" t="s">
        <v>478</v>
      </c>
      <c r="D482" s="197">
        <v>289014</v>
      </c>
      <c r="E482" s="197"/>
      <c r="F482" s="183"/>
      <c r="G482" s="177" t="s">
        <v>470</v>
      </c>
      <c r="H482" s="185">
        <v>73</v>
      </c>
      <c r="I482" s="185">
        <v>3</v>
      </c>
      <c r="J482" s="185">
        <v>74</v>
      </c>
      <c r="K482" s="185">
        <v>3</v>
      </c>
      <c r="L482" s="185">
        <v>65</v>
      </c>
      <c r="M482" s="175">
        <v>3</v>
      </c>
      <c r="N482" s="175" t="s">
        <v>442</v>
      </c>
    </row>
    <row r="483" spans="1:14" ht="20.100000000000001" customHeight="1" x14ac:dyDescent="0.25">
      <c r="A483" s="194">
        <v>42740</v>
      </c>
      <c r="B483" s="195">
        <v>191</v>
      </c>
      <c r="C483" s="196" t="s">
        <v>483</v>
      </c>
      <c r="D483" s="197">
        <v>290577</v>
      </c>
      <c r="E483" s="197">
        <v>1011553</v>
      </c>
      <c r="F483" s="183"/>
      <c r="G483" s="262" t="s">
        <v>484</v>
      </c>
      <c r="H483" s="185">
        <v>62</v>
      </c>
      <c r="I483" s="185">
        <v>18</v>
      </c>
      <c r="J483" s="185">
        <v>65</v>
      </c>
      <c r="K483" s="185">
        <v>11</v>
      </c>
      <c r="L483" s="185">
        <v>49</v>
      </c>
      <c r="M483" s="175" t="s">
        <v>442</v>
      </c>
      <c r="N483" s="175">
        <v>23</v>
      </c>
    </row>
    <row r="484" spans="1:14" ht="20.100000000000001" customHeight="1" x14ac:dyDescent="0.25">
      <c r="A484" s="194">
        <v>43276</v>
      </c>
      <c r="B484" s="195">
        <v>192</v>
      </c>
      <c r="C484" s="196" t="s">
        <v>485</v>
      </c>
      <c r="D484" s="197">
        <v>292277</v>
      </c>
      <c r="E484" s="197">
        <v>1011740</v>
      </c>
      <c r="F484" s="183"/>
      <c r="G484" s="262" t="s">
        <v>484</v>
      </c>
      <c r="H484" s="185">
        <v>63</v>
      </c>
      <c r="I484" s="185">
        <v>13</v>
      </c>
      <c r="J484" s="185">
        <v>68</v>
      </c>
      <c r="K484" s="185">
        <v>8</v>
      </c>
      <c r="L484" s="185">
        <v>50</v>
      </c>
      <c r="M484" s="175" t="s">
        <v>442</v>
      </c>
      <c r="N484" s="175">
        <v>22</v>
      </c>
    </row>
    <row r="485" spans="1:14" ht="20.100000000000001" customHeight="1" x14ac:dyDescent="0.25">
      <c r="A485" s="194">
        <v>43318</v>
      </c>
      <c r="B485" s="195">
        <v>193</v>
      </c>
      <c r="C485" s="196" t="s">
        <v>486</v>
      </c>
      <c r="D485" s="197">
        <v>292278</v>
      </c>
      <c r="E485" s="197">
        <v>1011741</v>
      </c>
      <c r="F485" s="183"/>
      <c r="G485" s="262" t="s">
        <v>484</v>
      </c>
      <c r="H485" s="185">
        <v>59</v>
      </c>
      <c r="I485" s="185">
        <v>21</v>
      </c>
      <c r="J485" s="185">
        <v>59</v>
      </c>
      <c r="K485" s="185">
        <v>19</v>
      </c>
      <c r="L485" s="185">
        <v>51</v>
      </c>
      <c r="M485" s="175" t="s">
        <v>442</v>
      </c>
      <c r="N485" s="175">
        <v>21</v>
      </c>
    </row>
    <row r="486" spans="1:14" ht="20.100000000000001" customHeight="1" x14ac:dyDescent="0.25">
      <c r="A486" s="194">
        <v>43594</v>
      </c>
      <c r="B486" s="195">
        <v>196</v>
      </c>
      <c r="C486" s="196" t="s">
        <v>508</v>
      </c>
      <c r="D486" s="197">
        <v>293565</v>
      </c>
      <c r="E486" s="197"/>
      <c r="F486" s="183"/>
      <c r="G486" s="177" t="s">
        <v>506</v>
      </c>
      <c r="H486" s="185">
        <v>42</v>
      </c>
      <c r="I486" s="185">
        <v>31</v>
      </c>
      <c r="J486" s="185">
        <v>48</v>
      </c>
      <c r="K486" s="185">
        <v>29</v>
      </c>
      <c r="L486" s="185">
        <v>41</v>
      </c>
      <c r="M486" s="175" t="s">
        <v>442</v>
      </c>
      <c r="N486" s="175">
        <v>32</v>
      </c>
    </row>
    <row r="487" spans="1:14" ht="20.100000000000001" customHeight="1" x14ac:dyDescent="0.25">
      <c r="A487" s="194">
        <v>42336</v>
      </c>
      <c r="B487" s="195">
        <v>199</v>
      </c>
      <c r="C487" s="196" t="s">
        <v>516</v>
      </c>
      <c r="D487" s="197">
        <v>289161</v>
      </c>
      <c r="E487" s="197"/>
      <c r="F487" s="183"/>
      <c r="G487" s="177" t="s">
        <v>515</v>
      </c>
      <c r="H487" s="185">
        <v>76</v>
      </c>
      <c r="I487" s="185">
        <v>2</v>
      </c>
      <c r="J487" s="185">
        <v>74</v>
      </c>
      <c r="K487" s="185">
        <v>1</v>
      </c>
      <c r="L487" s="185">
        <v>70</v>
      </c>
      <c r="M487" s="175">
        <v>1</v>
      </c>
      <c r="N487" s="175">
        <v>1</v>
      </c>
    </row>
    <row r="488" spans="1:14" ht="20.100000000000001" customHeight="1" x14ac:dyDescent="0.25">
      <c r="A488" s="194">
        <v>39498</v>
      </c>
      <c r="B488" s="195">
        <v>222</v>
      </c>
      <c r="C488" s="196" t="s">
        <v>402</v>
      </c>
      <c r="D488" s="197">
        <v>274662</v>
      </c>
      <c r="E488" s="197"/>
      <c r="F488" s="183" t="s">
        <v>207</v>
      </c>
      <c r="G488" s="177" t="s">
        <v>269</v>
      </c>
      <c r="H488" s="195">
        <v>67</v>
      </c>
      <c r="I488" s="195">
        <v>8</v>
      </c>
      <c r="J488" s="195">
        <v>69</v>
      </c>
      <c r="K488" s="195">
        <v>6</v>
      </c>
      <c r="L488" s="195">
        <v>62</v>
      </c>
      <c r="M488" s="182" t="s">
        <v>442</v>
      </c>
      <c r="N488" s="182">
        <v>8</v>
      </c>
    </row>
    <row r="489" spans="1:14" ht="20.100000000000001" customHeight="1" x14ac:dyDescent="0.25">
      <c r="A489" s="194">
        <v>42215</v>
      </c>
      <c r="B489" s="195">
        <v>223</v>
      </c>
      <c r="C489" s="196" t="s">
        <v>457</v>
      </c>
      <c r="D489" s="197">
        <v>288963</v>
      </c>
      <c r="E489" s="197"/>
      <c r="F489" s="183"/>
      <c r="G489" s="177" t="s">
        <v>401</v>
      </c>
      <c r="H489" s="185">
        <v>65</v>
      </c>
      <c r="I489" s="185">
        <v>10</v>
      </c>
      <c r="J489" s="185">
        <v>62</v>
      </c>
      <c r="K489" s="185">
        <v>15</v>
      </c>
      <c r="L489" s="185">
        <v>59</v>
      </c>
      <c r="M489" s="175" t="s">
        <v>442</v>
      </c>
      <c r="N489" s="175">
        <v>11</v>
      </c>
    </row>
    <row r="490" spans="1:14" ht="20.100000000000001" customHeight="1" x14ac:dyDescent="0.25">
      <c r="A490" s="194">
        <v>41785</v>
      </c>
      <c r="B490" s="195">
        <v>250</v>
      </c>
      <c r="C490" s="196" t="s">
        <v>456</v>
      </c>
      <c r="D490" s="197">
        <v>287468</v>
      </c>
      <c r="E490" s="197"/>
      <c r="F490" s="183"/>
      <c r="G490" s="177" t="s">
        <v>339</v>
      </c>
      <c r="H490" s="195">
        <v>62</v>
      </c>
      <c r="I490" s="195">
        <v>17</v>
      </c>
      <c r="J490" s="195">
        <v>60</v>
      </c>
      <c r="K490" s="195">
        <v>17</v>
      </c>
      <c r="L490" s="195">
        <v>51</v>
      </c>
      <c r="M490" s="182" t="s">
        <v>442</v>
      </c>
      <c r="N490" s="182">
        <v>18</v>
      </c>
    </row>
    <row r="491" spans="1:14" ht="20.100000000000001" customHeight="1" x14ac:dyDescent="0.25">
      <c r="A491" s="191"/>
      <c r="B491" s="195">
        <v>224</v>
      </c>
      <c r="C491" s="196" t="s">
        <v>545</v>
      </c>
      <c r="D491" s="197"/>
      <c r="E491" s="197"/>
      <c r="F491" s="183"/>
      <c r="G491" s="184" t="s">
        <v>267</v>
      </c>
      <c r="H491" s="185" t="s">
        <v>445</v>
      </c>
      <c r="I491" s="185" t="s">
        <v>445</v>
      </c>
      <c r="J491" s="185" t="s">
        <v>445</v>
      </c>
      <c r="K491" s="185" t="s">
        <v>445</v>
      </c>
      <c r="L491" s="185">
        <v>66</v>
      </c>
      <c r="M491" s="175" t="s">
        <v>442</v>
      </c>
      <c r="N491" s="175">
        <v>20</v>
      </c>
    </row>
    <row r="492" spans="1:14" ht="20.100000000000001" customHeight="1" x14ac:dyDescent="0.25">
      <c r="A492" s="193">
        <v>43553</v>
      </c>
      <c r="B492" s="175">
        <v>39</v>
      </c>
      <c r="C492" s="176" t="s">
        <v>272</v>
      </c>
      <c r="D492" s="201">
        <v>35070436</v>
      </c>
      <c r="E492" s="189"/>
      <c r="F492" s="176" t="s">
        <v>93</v>
      </c>
      <c r="G492" s="177" t="s">
        <v>92</v>
      </c>
      <c r="H492" s="185" t="s">
        <v>445</v>
      </c>
      <c r="I492" s="185" t="s">
        <v>445</v>
      </c>
      <c r="J492" s="185" t="s">
        <v>445</v>
      </c>
      <c r="K492" s="185" t="s">
        <v>445</v>
      </c>
      <c r="L492" s="185">
        <v>66</v>
      </c>
      <c r="M492" s="175" t="s">
        <v>442</v>
      </c>
      <c r="N492" s="175">
        <v>5</v>
      </c>
    </row>
    <row r="493" spans="1:14" ht="20.100000000000001" customHeight="1" x14ac:dyDescent="0.25">
      <c r="A493" s="193">
        <v>42557</v>
      </c>
      <c r="B493" s="175">
        <v>41</v>
      </c>
      <c r="C493" s="176" t="s">
        <v>254</v>
      </c>
      <c r="D493" s="201">
        <v>20025977</v>
      </c>
      <c r="E493" s="189"/>
      <c r="F493" s="176" t="s">
        <v>93</v>
      </c>
      <c r="G493" s="177" t="s">
        <v>92</v>
      </c>
      <c r="H493" s="185" t="s">
        <v>445</v>
      </c>
      <c r="I493" s="185" t="s">
        <v>445</v>
      </c>
      <c r="J493" s="185" t="s">
        <v>445</v>
      </c>
      <c r="K493" s="185" t="s">
        <v>445</v>
      </c>
      <c r="L493" s="185">
        <v>69</v>
      </c>
      <c r="M493" s="175" t="s">
        <v>442</v>
      </c>
      <c r="N493" s="175">
        <v>2</v>
      </c>
    </row>
    <row r="494" spans="1:14" ht="20.100000000000001" customHeight="1" x14ac:dyDescent="0.25">
      <c r="A494" s="194">
        <v>41209</v>
      </c>
      <c r="B494" s="195">
        <v>154</v>
      </c>
      <c r="C494" s="196" t="s">
        <v>465</v>
      </c>
      <c r="D494" s="197">
        <v>293154</v>
      </c>
      <c r="E494" s="197"/>
      <c r="F494" s="183"/>
      <c r="G494" s="177" t="s">
        <v>464</v>
      </c>
      <c r="H494" s="185" t="s">
        <v>445</v>
      </c>
      <c r="I494" s="185" t="s">
        <v>445</v>
      </c>
      <c r="J494" s="185" t="s">
        <v>445</v>
      </c>
      <c r="K494" s="185" t="s">
        <v>445</v>
      </c>
      <c r="L494" s="185">
        <v>18</v>
      </c>
      <c r="M494" s="175" t="s">
        <v>442</v>
      </c>
      <c r="N494" s="175">
        <v>40</v>
      </c>
    </row>
    <row r="495" spans="1:14" ht="20.100000000000001" customHeight="1" x14ac:dyDescent="0.25">
      <c r="A495" s="203">
        <v>38565</v>
      </c>
      <c r="B495" s="185">
        <v>159</v>
      </c>
      <c r="C495" s="187" t="s">
        <v>406</v>
      </c>
      <c r="D495" s="222">
        <v>30467507</v>
      </c>
      <c r="E495" s="239"/>
      <c r="F495" s="180" t="s">
        <v>407</v>
      </c>
      <c r="G495" s="179" t="s">
        <v>373</v>
      </c>
      <c r="H495" s="185" t="s">
        <v>445</v>
      </c>
      <c r="I495" s="185" t="s">
        <v>445</v>
      </c>
      <c r="J495" s="185" t="s">
        <v>445</v>
      </c>
      <c r="K495" s="185" t="s">
        <v>445</v>
      </c>
      <c r="L495" s="185">
        <v>41</v>
      </c>
      <c r="M495" s="175" t="s">
        <v>442</v>
      </c>
      <c r="N495" s="175">
        <v>33</v>
      </c>
    </row>
    <row r="496" spans="1:14" ht="20.100000000000001" customHeight="1" x14ac:dyDescent="0.25">
      <c r="A496" s="194">
        <v>41009</v>
      </c>
      <c r="B496" s="195">
        <v>161</v>
      </c>
      <c r="C496" s="196" t="s">
        <v>462</v>
      </c>
      <c r="D496" s="197">
        <v>293153</v>
      </c>
      <c r="E496" s="197"/>
      <c r="F496" s="183"/>
      <c r="G496" s="177" t="s">
        <v>366</v>
      </c>
      <c r="H496" s="185" t="s">
        <v>445</v>
      </c>
      <c r="I496" s="185" t="s">
        <v>445</v>
      </c>
      <c r="J496" s="185" t="s">
        <v>445</v>
      </c>
      <c r="K496" s="185" t="s">
        <v>445</v>
      </c>
      <c r="L496" s="185">
        <v>10</v>
      </c>
      <c r="M496" s="175" t="s">
        <v>442</v>
      </c>
      <c r="N496" s="175">
        <v>42</v>
      </c>
    </row>
    <row r="497" spans="1:14" ht="20.100000000000001" customHeight="1" x14ac:dyDescent="0.25">
      <c r="A497" s="193">
        <v>43199</v>
      </c>
      <c r="B497" s="175">
        <v>174</v>
      </c>
      <c r="C497" s="176" t="s">
        <v>477</v>
      </c>
      <c r="D497" s="201">
        <v>35456100</v>
      </c>
      <c r="E497" s="177"/>
      <c r="F497" s="180"/>
      <c r="G497" s="179" t="s">
        <v>470</v>
      </c>
      <c r="H497" s="185" t="s">
        <v>445</v>
      </c>
      <c r="I497" s="185" t="s">
        <v>445</v>
      </c>
      <c r="J497" s="185" t="s">
        <v>445</v>
      </c>
      <c r="K497" s="185" t="s">
        <v>445</v>
      </c>
      <c r="L497" s="185">
        <v>66</v>
      </c>
      <c r="M497" s="175" t="s">
        <v>442</v>
      </c>
      <c r="N497" s="175">
        <v>4</v>
      </c>
    </row>
    <row r="498" spans="1:14" ht="20.100000000000001" customHeight="1" x14ac:dyDescent="0.25">
      <c r="A498" s="193">
        <v>43076</v>
      </c>
      <c r="B498" s="175">
        <v>200</v>
      </c>
      <c r="C498" s="176" t="s">
        <v>517</v>
      </c>
      <c r="D498" s="201">
        <v>32547405</v>
      </c>
      <c r="E498" s="189"/>
      <c r="F498" s="176"/>
      <c r="G498" s="177" t="s">
        <v>515</v>
      </c>
      <c r="H498" s="195" t="s">
        <v>445</v>
      </c>
      <c r="I498" s="195" t="s">
        <v>445</v>
      </c>
      <c r="J498" s="195" t="s">
        <v>445</v>
      </c>
      <c r="K498" s="195" t="s">
        <v>445</v>
      </c>
      <c r="L498" s="195">
        <v>69</v>
      </c>
      <c r="M498" s="175" t="s">
        <v>442</v>
      </c>
      <c r="N498" s="175">
        <v>3</v>
      </c>
    </row>
    <row r="499" spans="1:14" ht="20.100000000000001" customHeight="1" x14ac:dyDescent="0.25">
      <c r="A499" s="240"/>
      <c r="B499" s="195"/>
      <c r="C499" s="196"/>
      <c r="D499" s="197"/>
      <c r="E499" s="197"/>
      <c r="F499" s="183"/>
      <c r="G499" s="184"/>
      <c r="H499" s="195"/>
      <c r="I499" s="195"/>
      <c r="J499" s="195"/>
      <c r="K499" s="195"/>
      <c r="L499" s="195"/>
      <c r="M499" s="175"/>
      <c r="N499" s="175"/>
    </row>
    <row r="501" spans="1:14" ht="16.5" thickBot="1" x14ac:dyDescent="0.3">
      <c r="A501" s="15" t="s">
        <v>36</v>
      </c>
      <c r="B501" s="15"/>
      <c r="C501" s="21" t="s">
        <v>228</v>
      </c>
      <c r="D501" s="17"/>
      <c r="E501" s="17"/>
      <c r="F501" s="70" t="s">
        <v>341</v>
      </c>
      <c r="G501" s="70" t="s">
        <v>341</v>
      </c>
      <c r="H501" s="16"/>
      <c r="I501" s="16"/>
      <c r="J501" s="41"/>
      <c r="K501" s="41"/>
      <c r="L501" s="41"/>
    </row>
    <row r="502" spans="1:14" ht="30.75" thickBot="1" x14ac:dyDescent="0.3">
      <c r="A502" s="19" t="s">
        <v>21</v>
      </c>
      <c r="B502" s="19" t="s">
        <v>22</v>
      </c>
      <c r="C502" s="19" t="s">
        <v>23</v>
      </c>
      <c r="D502" s="19" t="s">
        <v>1</v>
      </c>
      <c r="E502" s="19" t="s">
        <v>2</v>
      </c>
      <c r="F502" s="19" t="s">
        <v>20</v>
      </c>
      <c r="G502" s="20" t="s">
        <v>3</v>
      </c>
      <c r="H502" s="42" t="s">
        <v>430</v>
      </c>
      <c r="I502" s="42" t="s">
        <v>431</v>
      </c>
      <c r="J502" s="42" t="s">
        <v>432</v>
      </c>
      <c r="K502" s="42" t="s">
        <v>433</v>
      </c>
      <c r="L502" s="42" t="s">
        <v>434</v>
      </c>
      <c r="M502" s="246" t="s">
        <v>2</v>
      </c>
      <c r="N502" s="246" t="s">
        <v>1</v>
      </c>
    </row>
    <row r="503" spans="1:14" ht="20.100000000000001" customHeight="1" x14ac:dyDescent="0.25">
      <c r="A503" s="193">
        <v>43553</v>
      </c>
      <c r="B503" s="175">
        <v>39</v>
      </c>
      <c r="C503" s="176" t="s">
        <v>272</v>
      </c>
      <c r="D503" s="201">
        <v>35070436</v>
      </c>
      <c r="E503" s="189"/>
      <c r="F503" s="176" t="s">
        <v>93</v>
      </c>
      <c r="G503" s="177" t="s">
        <v>92</v>
      </c>
      <c r="H503" s="175">
        <v>70</v>
      </c>
      <c r="I503" s="175">
        <v>3</v>
      </c>
      <c r="J503" s="175">
        <v>66</v>
      </c>
      <c r="K503" s="175">
        <v>4</v>
      </c>
      <c r="L503" s="175">
        <v>66</v>
      </c>
      <c r="M503" s="175">
        <v>4</v>
      </c>
      <c r="N503" s="175" t="s">
        <v>442</v>
      </c>
    </row>
    <row r="504" spans="1:14" ht="20.100000000000001" customHeight="1" x14ac:dyDescent="0.25">
      <c r="A504" s="193">
        <v>42557</v>
      </c>
      <c r="B504" s="175">
        <v>41</v>
      </c>
      <c r="C504" s="176" t="s">
        <v>254</v>
      </c>
      <c r="D504" s="201">
        <v>20025977</v>
      </c>
      <c r="E504" s="189"/>
      <c r="F504" s="176" t="s">
        <v>93</v>
      </c>
      <c r="G504" s="177" t="s">
        <v>92</v>
      </c>
      <c r="H504" s="185">
        <v>75</v>
      </c>
      <c r="I504" s="185">
        <v>1</v>
      </c>
      <c r="J504" s="185">
        <v>74</v>
      </c>
      <c r="K504" s="175">
        <v>1</v>
      </c>
      <c r="L504" s="175">
        <v>69</v>
      </c>
      <c r="M504" s="175">
        <v>1</v>
      </c>
      <c r="N504" s="175" t="s">
        <v>442</v>
      </c>
    </row>
    <row r="505" spans="1:14" ht="20.100000000000001" customHeight="1" x14ac:dyDescent="0.25">
      <c r="A505" s="194">
        <v>41209</v>
      </c>
      <c r="B505" s="195">
        <v>154</v>
      </c>
      <c r="C505" s="196" t="s">
        <v>465</v>
      </c>
      <c r="D505" s="197">
        <v>293154</v>
      </c>
      <c r="E505" s="197"/>
      <c r="F505" s="183"/>
      <c r="G505" s="177" t="s">
        <v>464</v>
      </c>
      <c r="H505" s="185">
        <v>27</v>
      </c>
      <c r="I505" s="185">
        <v>7</v>
      </c>
      <c r="J505" s="185">
        <v>23</v>
      </c>
      <c r="K505" s="185">
        <v>7</v>
      </c>
      <c r="L505" s="185" t="s">
        <v>445</v>
      </c>
      <c r="M505" s="175" t="s">
        <v>442</v>
      </c>
      <c r="N505" s="175" t="s">
        <v>442</v>
      </c>
    </row>
    <row r="506" spans="1:14" ht="20.100000000000001" customHeight="1" x14ac:dyDescent="0.25">
      <c r="A506" s="203">
        <v>38565</v>
      </c>
      <c r="B506" s="185">
        <v>159</v>
      </c>
      <c r="C506" s="187" t="s">
        <v>406</v>
      </c>
      <c r="D506" s="222">
        <v>30467507</v>
      </c>
      <c r="E506" s="239"/>
      <c r="F506" s="180" t="s">
        <v>407</v>
      </c>
      <c r="G506" s="179" t="s">
        <v>373</v>
      </c>
      <c r="H506" s="185">
        <v>61</v>
      </c>
      <c r="I506" s="185">
        <v>6</v>
      </c>
      <c r="J506" s="185">
        <v>59</v>
      </c>
      <c r="K506" s="175">
        <v>5</v>
      </c>
      <c r="L506" s="175" t="s">
        <v>445</v>
      </c>
      <c r="M506" s="175" t="s">
        <v>442</v>
      </c>
      <c r="N506" s="175" t="s">
        <v>442</v>
      </c>
    </row>
    <row r="507" spans="1:14" ht="20.100000000000001" customHeight="1" x14ac:dyDescent="0.25">
      <c r="A507" s="194">
        <v>41009</v>
      </c>
      <c r="B507" s="195">
        <v>161</v>
      </c>
      <c r="C507" s="196" t="s">
        <v>462</v>
      </c>
      <c r="D507" s="197">
        <v>293153</v>
      </c>
      <c r="E507" s="197"/>
      <c r="F507" s="183"/>
      <c r="G507" s="177" t="s">
        <v>366</v>
      </c>
      <c r="H507" s="185">
        <v>16</v>
      </c>
      <c r="I507" s="185">
        <v>8</v>
      </c>
      <c r="J507" s="185">
        <v>12</v>
      </c>
      <c r="K507" s="175">
        <v>8</v>
      </c>
      <c r="L507" s="175" t="s">
        <v>445</v>
      </c>
      <c r="M507" s="175" t="s">
        <v>442</v>
      </c>
      <c r="N507" s="175" t="s">
        <v>442</v>
      </c>
    </row>
    <row r="508" spans="1:14" ht="20.100000000000001" customHeight="1" x14ac:dyDescent="0.25">
      <c r="A508" s="194"/>
      <c r="B508" s="195">
        <v>224</v>
      </c>
      <c r="C508" s="196" t="s">
        <v>545</v>
      </c>
      <c r="D508" s="197"/>
      <c r="E508" s="197"/>
      <c r="F508" s="183"/>
      <c r="G508" s="184" t="s">
        <v>267</v>
      </c>
      <c r="H508" s="185">
        <v>66</v>
      </c>
      <c r="I508" s="185">
        <v>5</v>
      </c>
      <c r="J508" s="185">
        <v>58</v>
      </c>
      <c r="K508" s="175">
        <v>6</v>
      </c>
      <c r="L508" s="175" t="s">
        <v>445</v>
      </c>
      <c r="M508" s="175" t="s">
        <v>442</v>
      </c>
      <c r="N508" s="175" t="s">
        <v>442</v>
      </c>
    </row>
    <row r="509" spans="1:14" ht="20.100000000000001" customHeight="1" x14ac:dyDescent="0.25">
      <c r="A509" s="193">
        <v>43199</v>
      </c>
      <c r="B509" s="175">
        <v>174</v>
      </c>
      <c r="C509" s="176" t="s">
        <v>477</v>
      </c>
      <c r="D509" s="201">
        <v>35456100</v>
      </c>
      <c r="E509" s="177"/>
      <c r="F509" s="180"/>
      <c r="G509" s="179" t="s">
        <v>470</v>
      </c>
      <c r="H509" s="185">
        <v>72</v>
      </c>
      <c r="I509" s="185">
        <v>2</v>
      </c>
      <c r="J509" s="185">
        <v>73</v>
      </c>
      <c r="K509" s="175">
        <v>2</v>
      </c>
      <c r="L509" s="175">
        <v>66</v>
      </c>
      <c r="M509" s="175">
        <v>3</v>
      </c>
      <c r="N509" s="175" t="s">
        <v>442</v>
      </c>
    </row>
    <row r="510" spans="1:14" ht="20.100000000000001" customHeight="1" x14ac:dyDescent="0.25">
      <c r="A510" s="193">
        <v>43076</v>
      </c>
      <c r="B510" s="175">
        <v>200</v>
      </c>
      <c r="C510" s="176" t="s">
        <v>517</v>
      </c>
      <c r="D510" s="201">
        <v>32547405</v>
      </c>
      <c r="E510" s="189"/>
      <c r="F510" s="176"/>
      <c r="G510" s="177" t="s">
        <v>515</v>
      </c>
      <c r="H510" s="175">
        <v>69</v>
      </c>
      <c r="I510" s="175">
        <v>4</v>
      </c>
      <c r="J510" s="175">
        <v>70</v>
      </c>
      <c r="K510" s="175">
        <v>3</v>
      </c>
      <c r="L510" s="175">
        <v>69</v>
      </c>
      <c r="M510" s="175">
        <v>2</v>
      </c>
      <c r="N510" s="175" t="s">
        <v>442</v>
      </c>
    </row>
    <row r="511" spans="1:14" x14ac:dyDescent="0.25">
      <c r="A511" s="56"/>
      <c r="B511" s="28"/>
      <c r="C511" s="27"/>
      <c r="D511" s="53"/>
      <c r="E511" s="37"/>
      <c r="F511" s="32"/>
      <c r="G511" s="168"/>
      <c r="H511" s="28"/>
      <c r="I511" s="28"/>
      <c r="J511" s="28"/>
      <c r="K511" s="28"/>
      <c r="L511" s="28"/>
      <c r="M511" s="28"/>
    </row>
    <row r="512" spans="1:14" x14ac:dyDescent="0.25">
      <c r="A512" s="56"/>
      <c r="B512" s="28"/>
      <c r="C512" s="27"/>
      <c r="D512" s="53"/>
      <c r="E512" s="37"/>
      <c r="F512" s="32"/>
      <c r="G512" s="168"/>
      <c r="H512" s="28"/>
      <c r="I512" s="28"/>
      <c r="J512" s="28"/>
      <c r="K512" s="28"/>
      <c r="L512" s="28"/>
      <c r="M512" s="28"/>
    </row>
    <row r="514" spans="1:12" ht="16.5" thickBot="1" x14ac:dyDescent="0.3">
      <c r="A514" s="15" t="s">
        <v>129</v>
      </c>
      <c r="B514" s="15"/>
      <c r="C514" s="21" t="s">
        <v>107</v>
      </c>
      <c r="D514" s="17"/>
      <c r="E514" s="17"/>
      <c r="F514" s="17"/>
      <c r="G514" s="18"/>
      <c r="H514" s="16"/>
      <c r="I514" s="16"/>
      <c r="J514" s="41"/>
      <c r="K514" s="41"/>
      <c r="L514" s="41"/>
    </row>
    <row r="515" spans="1:12" ht="30.75" thickBot="1" x14ac:dyDescent="0.3">
      <c r="A515" s="19" t="s">
        <v>21</v>
      </c>
      <c r="B515" s="19" t="s">
        <v>22</v>
      </c>
      <c r="C515" s="19" t="s">
        <v>0</v>
      </c>
      <c r="D515" s="19" t="s">
        <v>1</v>
      </c>
      <c r="E515" s="19" t="s">
        <v>2</v>
      </c>
      <c r="F515" s="19" t="s">
        <v>20</v>
      </c>
      <c r="G515" s="20" t="s">
        <v>3</v>
      </c>
      <c r="H515" s="42" t="s">
        <v>430</v>
      </c>
      <c r="I515" s="42" t="s">
        <v>432</v>
      </c>
      <c r="J515" s="19"/>
      <c r="K515" s="42" t="s">
        <v>435</v>
      </c>
      <c r="L515" s="42" t="s">
        <v>436</v>
      </c>
    </row>
    <row r="516" spans="1:12" ht="20.100000000000001" customHeight="1" x14ac:dyDescent="0.25">
      <c r="A516" s="181">
        <v>43040</v>
      </c>
      <c r="B516" s="182">
        <v>118</v>
      </c>
      <c r="C516" s="183" t="s">
        <v>573</v>
      </c>
      <c r="D516" s="184">
        <v>293473</v>
      </c>
      <c r="E516" s="184">
        <v>1011768</v>
      </c>
      <c r="F516" s="176"/>
      <c r="G516" s="176" t="s">
        <v>414</v>
      </c>
      <c r="H516" s="183" t="s">
        <v>571</v>
      </c>
      <c r="I516" s="183" t="s">
        <v>571</v>
      </c>
      <c r="J516" s="183"/>
      <c r="K516" s="183" t="s">
        <v>571</v>
      </c>
      <c r="L516" s="183" t="s">
        <v>571</v>
      </c>
    </row>
    <row r="517" spans="1:12" ht="20.100000000000001" customHeight="1" x14ac:dyDescent="0.25">
      <c r="A517" s="174"/>
      <c r="B517" s="175"/>
      <c r="C517" s="176"/>
      <c r="D517" s="177"/>
      <c r="E517" s="175"/>
      <c r="F517" s="177"/>
      <c r="G517" s="187"/>
      <c r="H517" s="196"/>
      <c r="I517" s="196"/>
      <c r="J517" s="196"/>
      <c r="K517" s="196"/>
      <c r="L517" s="196"/>
    </row>
    <row r="518" spans="1:12" ht="20.100000000000001" customHeight="1" x14ac:dyDescent="0.25">
      <c r="A518" s="214"/>
      <c r="B518" s="214"/>
      <c r="C518" s="214"/>
      <c r="D518" s="214"/>
      <c r="E518" s="214"/>
      <c r="F518" s="214"/>
      <c r="G518" s="214"/>
      <c r="H518" s="217"/>
      <c r="I518" s="217"/>
      <c r="J518" s="217"/>
      <c r="K518" s="217"/>
      <c r="L518" s="217"/>
    </row>
    <row r="519" spans="1:12" ht="20.100000000000001" customHeight="1" x14ac:dyDescent="0.25">
      <c r="A519" s="214"/>
      <c r="B519" s="214"/>
      <c r="C519" s="214"/>
      <c r="D519" s="214"/>
      <c r="E519" s="214"/>
      <c r="F519" s="214"/>
      <c r="G519" s="214"/>
      <c r="H519" s="217"/>
      <c r="I519" s="217"/>
      <c r="J519" s="217"/>
      <c r="K519" s="217"/>
      <c r="L519" s="217"/>
    </row>
    <row r="520" spans="1:12" ht="16.5" thickBot="1" x14ac:dyDescent="0.3">
      <c r="A520" s="15" t="s">
        <v>241</v>
      </c>
      <c r="B520" s="15"/>
      <c r="C520" s="21" t="s">
        <v>106</v>
      </c>
      <c r="D520" s="17"/>
      <c r="E520" s="17"/>
      <c r="F520" s="17"/>
      <c r="G520" s="18"/>
      <c r="H520" s="163"/>
      <c r="I520" s="163"/>
      <c r="J520" s="164"/>
      <c r="K520" s="164"/>
      <c r="L520" s="164"/>
    </row>
    <row r="521" spans="1:12" ht="30.75" thickBot="1" x14ac:dyDescent="0.3">
      <c r="A521" s="19" t="s">
        <v>21</v>
      </c>
      <c r="B521" s="19" t="s">
        <v>22</v>
      </c>
      <c r="C521" s="19" t="s">
        <v>0</v>
      </c>
      <c r="D521" s="19" t="s">
        <v>1</v>
      </c>
      <c r="E521" s="19" t="s">
        <v>2</v>
      </c>
      <c r="F521" s="19" t="s">
        <v>20</v>
      </c>
      <c r="G521" s="20" t="s">
        <v>3</v>
      </c>
      <c r="H521" s="42" t="s">
        <v>430</v>
      </c>
      <c r="I521" s="42" t="s">
        <v>432</v>
      </c>
      <c r="J521" s="19"/>
      <c r="K521" s="42" t="s">
        <v>435</v>
      </c>
      <c r="L521" s="42" t="s">
        <v>436</v>
      </c>
    </row>
    <row r="522" spans="1:12" ht="20.100000000000001" customHeight="1" x14ac:dyDescent="0.25">
      <c r="A522" s="174">
        <v>41217</v>
      </c>
      <c r="B522" s="175">
        <v>172</v>
      </c>
      <c r="C522" s="176" t="s">
        <v>475</v>
      </c>
      <c r="D522" s="177">
        <v>284774</v>
      </c>
      <c r="E522" s="175"/>
      <c r="F522" s="177"/>
      <c r="G522" s="176" t="s">
        <v>470</v>
      </c>
      <c r="H522" s="248" t="s">
        <v>571</v>
      </c>
      <c r="I522" s="248" t="s">
        <v>214</v>
      </c>
      <c r="J522" s="248"/>
      <c r="K522" s="248" t="s">
        <v>571</v>
      </c>
      <c r="L522" s="400"/>
    </row>
    <row r="523" spans="1:12" ht="20.100000000000001" customHeight="1" x14ac:dyDescent="0.25">
      <c r="A523" s="174">
        <v>40747</v>
      </c>
      <c r="B523" s="175">
        <v>171</v>
      </c>
      <c r="C523" s="176" t="s">
        <v>474</v>
      </c>
      <c r="D523" s="177">
        <v>283573</v>
      </c>
      <c r="E523" s="175"/>
      <c r="F523" s="177"/>
      <c r="G523" s="187" t="s">
        <v>470</v>
      </c>
      <c r="H523" s="248" t="s">
        <v>214</v>
      </c>
      <c r="I523" s="248" t="s">
        <v>571</v>
      </c>
      <c r="J523" s="248"/>
      <c r="K523" s="400"/>
      <c r="L523" s="400"/>
    </row>
    <row r="524" spans="1:12" ht="20.100000000000001" customHeight="1" x14ac:dyDescent="0.25">
      <c r="A524" s="174"/>
      <c r="B524" s="175">
        <v>176</v>
      </c>
      <c r="C524" s="176" t="s">
        <v>480</v>
      </c>
      <c r="D524" s="177">
        <v>265697</v>
      </c>
      <c r="E524" s="192"/>
      <c r="F524" s="192"/>
      <c r="G524" s="187" t="s">
        <v>470</v>
      </c>
      <c r="H524" s="274"/>
      <c r="I524" s="274"/>
      <c r="J524" s="183"/>
      <c r="K524" s="183" t="s">
        <v>214</v>
      </c>
      <c r="L524" s="274"/>
    </row>
    <row r="525" spans="1:12" ht="20.100000000000001" customHeight="1" x14ac:dyDescent="0.25">
      <c r="A525" s="188">
        <v>41200</v>
      </c>
      <c r="B525" s="175">
        <v>32</v>
      </c>
      <c r="C525" s="176" t="s">
        <v>170</v>
      </c>
      <c r="D525" s="177">
        <v>286198</v>
      </c>
      <c r="E525" s="189" t="s">
        <v>171</v>
      </c>
      <c r="F525" s="177" t="s">
        <v>93</v>
      </c>
      <c r="G525" s="176" t="s">
        <v>92</v>
      </c>
      <c r="H525" s="272"/>
      <c r="I525" s="272"/>
      <c r="J525" s="196"/>
      <c r="K525" s="272"/>
      <c r="L525" s="196" t="s">
        <v>214</v>
      </c>
    </row>
    <row r="526" spans="1:12" ht="20.100000000000001" customHeight="1" x14ac:dyDescent="0.25">
      <c r="A526" s="188">
        <v>40910</v>
      </c>
      <c r="B526" s="175">
        <v>168</v>
      </c>
      <c r="C526" s="176" t="s">
        <v>471</v>
      </c>
      <c r="D526" s="201">
        <v>32317336</v>
      </c>
      <c r="E526" s="189"/>
      <c r="F526" s="177"/>
      <c r="G526" s="187" t="s">
        <v>470</v>
      </c>
      <c r="H526" s="272"/>
      <c r="I526" s="272"/>
      <c r="J526" s="196"/>
      <c r="K526" s="272"/>
      <c r="L526" s="196" t="s">
        <v>571</v>
      </c>
    </row>
    <row r="527" spans="1:12" ht="20.100000000000001" customHeight="1" x14ac:dyDescent="0.25">
      <c r="A527" s="208"/>
      <c r="B527" s="209"/>
      <c r="C527" s="210"/>
      <c r="D527" s="211"/>
      <c r="E527" s="209"/>
      <c r="F527" s="210"/>
      <c r="G527" s="211"/>
      <c r="H527" s="213"/>
      <c r="I527" s="213"/>
      <c r="J527" s="218"/>
      <c r="K527" s="213"/>
      <c r="L527" s="213"/>
    </row>
    <row r="528" spans="1:12" ht="20.100000000000001" customHeight="1" x14ac:dyDescent="0.25">
      <c r="A528" s="210"/>
      <c r="B528" s="210"/>
      <c r="C528" s="210"/>
      <c r="D528" s="210"/>
      <c r="E528" s="210"/>
      <c r="F528" s="210"/>
      <c r="G528" s="210"/>
      <c r="H528" s="218"/>
      <c r="I528" s="218"/>
      <c r="J528" s="218"/>
      <c r="K528" s="218"/>
      <c r="L528" s="218"/>
    </row>
    <row r="529" spans="1:12" ht="16.5" thickBot="1" x14ac:dyDescent="0.3">
      <c r="A529" s="15" t="s">
        <v>295</v>
      </c>
      <c r="B529" s="15"/>
      <c r="C529" s="21" t="s">
        <v>235</v>
      </c>
      <c r="D529" s="17"/>
      <c r="E529" s="17"/>
      <c r="F529" s="17"/>
      <c r="G529" s="18"/>
      <c r="H529" s="163"/>
      <c r="I529" s="163"/>
      <c r="J529" s="164"/>
      <c r="K529" s="164"/>
      <c r="L529" s="164"/>
    </row>
    <row r="530" spans="1:12" ht="30.75" thickBot="1" x14ac:dyDescent="0.3">
      <c r="A530" s="19" t="s">
        <v>21</v>
      </c>
      <c r="B530" s="19" t="s">
        <v>22</v>
      </c>
      <c r="C530" s="19" t="s">
        <v>0</v>
      </c>
      <c r="D530" s="19" t="s">
        <v>1</v>
      </c>
      <c r="E530" s="19" t="s">
        <v>2</v>
      </c>
      <c r="F530" s="19" t="s">
        <v>20</v>
      </c>
      <c r="G530" s="20" t="s">
        <v>3</v>
      </c>
      <c r="H530" s="42" t="s">
        <v>430</v>
      </c>
      <c r="I530" s="42" t="s">
        <v>432</v>
      </c>
      <c r="J530" s="19"/>
      <c r="K530" s="42" t="s">
        <v>435</v>
      </c>
      <c r="L530" s="42" t="s">
        <v>436</v>
      </c>
    </row>
    <row r="531" spans="1:12" ht="15.75" x14ac:dyDescent="0.25">
      <c r="A531" s="188">
        <v>41200</v>
      </c>
      <c r="B531" s="175">
        <v>32</v>
      </c>
      <c r="C531" s="176" t="s">
        <v>170</v>
      </c>
      <c r="D531" s="177">
        <v>286198</v>
      </c>
      <c r="E531" s="189" t="s">
        <v>171</v>
      </c>
      <c r="F531" s="177" t="s">
        <v>93</v>
      </c>
      <c r="G531" s="176" t="s">
        <v>92</v>
      </c>
      <c r="H531" s="183" t="s">
        <v>571</v>
      </c>
      <c r="I531" s="183" t="s">
        <v>571</v>
      </c>
      <c r="J531" s="183"/>
      <c r="K531" s="183" t="s">
        <v>571</v>
      </c>
      <c r="L531" s="183" t="s">
        <v>445</v>
      </c>
    </row>
    <row r="532" spans="1:12" ht="20.100000000000001" customHeight="1" x14ac:dyDescent="0.25">
      <c r="A532" s="188">
        <v>40910</v>
      </c>
      <c r="B532" s="175">
        <v>168</v>
      </c>
      <c r="C532" s="176" t="s">
        <v>471</v>
      </c>
      <c r="D532" s="201">
        <v>32317336</v>
      </c>
      <c r="E532" s="189"/>
      <c r="F532" s="177"/>
      <c r="G532" s="187" t="s">
        <v>470</v>
      </c>
      <c r="H532" s="183" t="s">
        <v>214</v>
      </c>
      <c r="I532" s="183" t="s">
        <v>214</v>
      </c>
      <c r="J532" s="183"/>
      <c r="K532" s="183" t="s">
        <v>214</v>
      </c>
      <c r="L532" s="183" t="s">
        <v>445</v>
      </c>
    </row>
    <row r="533" spans="1:12" ht="20.100000000000001" customHeight="1" x14ac:dyDescent="0.25">
      <c r="A533" s="219"/>
      <c r="B533" s="209"/>
      <c r="C533" s="210"/>
      <c r="D533" s="211"/>
      <c r="E533" s="220"/>
      <c r="F533" s="211"/>
      <c r="G533" s="210"/>
      <c r="H533" s="213"/>
      <c r="I533" s="213"/>
      <c r="J533" s="213"/>
      <c r="K533" s="213"/>
      <c r="L533" s="213"/>
    </row>
    <row r="534" spans="1:12" x14ac:dyDescent="0.25">
      <c r="H534" s="45"/>
      <c r="I534" s="45"/>
      <c r="J534" s="45"/>
      <c r="K534" s="45"/>
      <c r="L534" s="45"/>
    </row>
    <row r="535" spans="1:12" ht="16.5" thickBot="1" x14ac:dyDescent="0.3">
      <c r="A535" s="15" t="s">
        <v>242</v>
      </c>
      <c r="B535" s="15"/>
      <c r="C535" s="21" t="s">
        <v>105</v>
      </c>
      <c r="D535" s="17"/>
      <c r="E535" s="17"/>
      <c r="F535" s="17"/>
      <c r="G535" s="18"/>
      <c r="H535" s="163"/>
      <c r="I535" s="163"/>
      <c r="J535" s="164"/>
      <c r="K535" s="164"/>
      <c r="L535" s="164"/>
    </row>
    <row r="536" spans="1:12" ht="30.75" thickBot="1" x14ac:dyDescent="0.3">
      <c r="A536" s="19" t="s">
        <v>21</v>
      </c>
      <c r="B536" s="19" t="s">
        <v>22</v>
      </c>
      <c r="C536" s="19" t="s">
        <v>0</v>
      </c>
      <c r="D536" s="19" t="s">
        <v>1</v>
      </c>
      <c r="E536" s="19" t="s">
        <v>2</v>
      </c>
      <c r="F536" s="19" t="s">
        <v>20</v>
      </c>
      <c r="G536" s="20" t="s">
        <v>3</v>
      </c>
      <c r="H536" s="42" t="s">
        <v>430</v>
      </c>
      <c r="I536" s="42" t="s">
        <v>432</v>
      </c>
      <c r="J536" s="19"/>
      <c r="K536" s="42" t="s">
        <v>435</v>
      </c>
      <c r="L536" s="42" t="s">
        <v>436</v>
      </c>
    </row>
    <row r="537" spans="1:12" ht="20.100000000000001" customHeight="1" x14ac:dyDescent="0.25">
      <c r="A537" s="191">
        <v>41034</v>
      </c>
      <c r="B537" s="185">
        <v>167</v>
      </c>
      <c r="C537" s="187" t="s">
        <v>469</v>
      </c>
      <c r="D537" s="192">
        <v>284054</v>
      </c>
      <c r="E537" s="192"/>
      <c r="F537" s="192"/>
      <c r="G537" s="187" t="s">
        <v>470</v>
      </c>
      <c r="H537" s="248" t="s">
        <v>214</v>
      </c>
      <c r="I537" s="248" t="s">
        <v>214</v>
      </c>
      <c r="J537" s="183"/>
      <c r="K537" s="248" t="s">
        <v>214</v>
      </c>
      <c r="L537" s="400"/>
    </row>
    <row r="538" spans="1:12" ht="20.100000000000001" customHeight="1" x14ac:dyDescent="0.25">
      <c r="A538" s="191">
        <v>40223</v>
      </c>
      <c r="B538" s="185">
        <v>170</v>
      </c>
      <c r="C538" s="187" t="s">
        <v>473</v>
      </c>
      <c r="D538" s="192">
        <v>280014</v>
      </c>
      <c r="E538" s="192"/>
      <c r="F538" s="192"/>
      <c r="G538" s="187" t="s">
        <v>470</v>
      </c>
      <c r="H538" s="248" t="s">
        <v>571</v>
      </c>
      <c r="I538" s="248" t="s">
        <v>571</v>
      </c>
      <c r="J538" s="183"/>
      <c r="K538" s="400"/>
      <c r="L538" s="248" t="s">
        <v>571</v>
      </c>
    </row>
    <row r="539" spans="1:12" ht="20.100000000000001" customHeight="1" x14ac:dyDescent="0.25">
      <c r="A539" s="193">
        <v>41154</v>
      </c>
      <c r="B539" s="175">
        <v>34</v>
      </c>
      <c r="C539" s="176" t="s">
        <v>95</v>
      </c>
      <c r="D539" s="177">
        <v>284927</v>
      </c>
      <c r="E539" s="177">
        <v>1010398</v>
      </c>
      <c r="F539" s="176" t="s">
        <v>93</v>
      </c>
      <c r="G539" s="176" t="s">
        <v>92</v>
      </c>
      <c r="H539" s="274"/>
      <c r="I539" s="274"/>
      <c r="J539" s="183"/>
      <c r="K539" s="183" t="s">
        <v>571</v>
      </c>
      <c r="L539" s="274"/>
    </row>
    <row r="540" spans="1:12" ht="20.100000000000001" customHeight="1" x14ac:dyDescent="0.25">
      <c r="A540" s="193">
        <v>39252</v>
      </c>
      <c r="B540" s="175">
        <v>37</v>
      </c>
      <c r="C540" s="176" t="s">
        <v>252</v>
      </c>
      <c r="D540" s="201">
        <v>30709409</v>
      </c>
      <c r="E540" s="175"/>
      <c r="F540" s="176" t="s">
        <v>93</v>
      </c>
      <c r="G540" s="176" t="s">
        <v>92</v>
      </c>
      <c r="H540" s="274"/>
      <c r="I540" s="274"/>
      <c r="J540" s="183"/>
      <c r="K540" s="274"/>
      <c r="L540" s="183" t="s">
        <v>214</v>
      </c>
    </row>
    <row r="541" spans="1:12" ht="20.100000000000001" customHeight="1" x14ac:dyDescent="0.25">
      <c r="A541" s="210"/>
      <c r="B541" s="210"/>
      <c r="C541" s="210"/>
      <c r="D541" s="210"/>
      <c r="E541" s="210"/>
      <c r="F541" s="210"/>
      <c r="G541" s="210"/>
      <c r="H541" s="210"/>
      <c r="I541" s="210"/>
      <c r="J541" s="210"/>
      <c r="K541" s="210"/>
      <c r="L541" s="210"/>
    </row>
    <row r="542" spans="1:12" ht="16.5" thickBot="1" x14ac:dyDescent="0.3">
      <c r="A542" s="15" t="s">
        <v>296</v>
      </c>
      <c r="B542" s="15"/>
      <c r="C542" s="21" t="s">
        <v>236</v>
      </c>
      <c r="D542" s="17"/>
      <c r="E542" s="17"/>
      <c r="F542" s="17"/>
      <c r="G542" s="18"/>
      <c r="H542" s="16"/>
      <c r="I542" s="16"/>
      <c r="J542" s="41"/>
      <c r="K542" s="41"/>
      <c r="L542" s="41"/>
    </row>
    <row r="543" spans="1:12" ht="30.75" thickBot="1" x14ac:dyDescent="0.3">
      <c r="A543" s="19" t="s">
        <v>21</v>
      </c>
      <c r="B543" s="19" t="s">
        <v>22</v>
      </c>
      <c r="C543" s="19" t="s">
        <v>0</v>
      </c>
      <c r="D543" s="19" t="s">
        <v>1</v>
      </c>
      <c r="E543" s="19" t="s">
        <v>2</v>
      </c>
      <c r="F543" s="19" t="s">
        <v>20</v>
      </c>
      <c r="G543" s="20" t="s">
        <v>3</v>
      </c>
      <c r="H543" s="42" t="s">
        <v>430</v>
      </c>
      <c r="I543" s="42" t="s">
        <v>432</v>
      </c>
      <c r="J543" s="19"/>
      <c r="K543" s="42" t="s">
        <v>435</v>
      </c>
      <c r="L543" s="42" t="s">
        <v>436</v>
      </c>
    </row>
    <row r="544" spans="1:12" ht="20.100000000000001" customHeight="1" x14ac:dyDescent="0.25">
      <c r="A544" s="193">
        <v>39252</v>
      </c>
      <c r="B544" s="175">
        <v>37</v>
      </c>
      <c r="C544" s="176" t="s">
        <v>252</v>
      </c>
      <c r="D544" s="201">
        <v>30709409</v>
      </c>
      <c r="E544" s="175"/>
      <c r="F544" s="176" t="s">
        <v>93</v>
      </c>
      <c r="G544" s="176" t="s">
        <v>92</v>
      </c>
      <c r="H544" s="248" t="s">
        <v>571</v>
      </c>
      <c r="I544" s="248" t="s">
        <v>214</v>
      </c>
      <c r="J544" s="183"/>
      <c r="K544" s="248" t="s">
        <v>571</v>
      </c>
      <c r="L544" s="248" t="s">
        <v>445</v>
      </c>
    </row>
    <row r="545" spans="1:12" ht="20.100000000000001" customHeight="1" x14ac:dyDescent="0.25">
      <c r="A545" s="193">
        <v>42037</v>
      </c>
      <c r="B545" s="175">
        <v>169</v>
      </c>
      <c r="C545" s="176" t="s">
        <v>472</v>
      </c>
      <c r="D545" s="201">
        <v>32547085</v>
      </c>
      <c r="E545" s="261"/>
      <c r="F545" s="176"/>
      <c r="G545" s="176" t="s">
        <v>470</v>
      </c>
      <c r="H545" s="183" t="s">
        <v>214</v>
      </c>
      <c r="I545" s="183" t="s">
        <v>571</v>
      </c>
      <c r="J545" s="183"/>
      <c r="K545" s="183" t="s">
        <v>214</v>
      </c>
      <c r="L545" s="183" t="s">
        <v>445</v>
      </c>
    </row>
    <row r="546" spans="1:12" ht="20.100000000000001" customHeight="1" x14ac:dyDescent="0.25">
      <c r="A546" s="214"/>
      <c r="B546" s="214"/>
      <c r="C546" s="214"/>
      <c r="D546" s="214"/>
      <c r="E546" s="214"/>
      <c r="F546" s="214"/>
      <c r="G546" s="214"/>
      <c r="H546" s="217"/>
      <c r="I546" s="217"/>
      <c r="J546" s="217"/>
      <c r="K546" s="217"/>
      <c r="L546" s="217"/>
    </row>
    <row r="547" spans="1:12" x14ac:dyDescent="0.25">
      <c r="H547" s="45"/>
      <c r="I547" s="45"/>
      <c r="J547" s="45"/>
      <c r="K547" s="45"/>
      <c r="L547" s="45"/>
    </row>
    <row r="548" spans="1:12" ht="16.5" thickBot="1" x14ac:dyDescent="0.3">
      <c r="A548" s="15" t="s">
        <v>244</v>
      </c>
      <c r="B548" s="15"/>
      <c r="C548" s="21" t="s">
        <v>101</v>
      </c>
      <c r="D548" s="17"/>
      <c r="E548" s="17"/>
      <c r="F548" s="17"/>
      <c r="G548" s="18"/>
      <c r="H548" s="163"/>
      <c r="I548" s="163"/>
      <c r="J548" s="164"/>
      <c r="K548" s="164"/>
      <c r="L548" s="164"/>
    </row>
    <row r="549" spans="1:12" ht="30.75" thickBot="1" x14ac:dyDescent="0.3">
      <c r="A549" s="19" t="s">
        <v>21</v>
      </c>
      <c r="B549" s="19" t="s">
        <v>22</v>
      </c>
      <c r="C549" s="19" t="s">
        <v>23</v>
      </c>
      <c r="D549" s="19" t="s">
        <v>1</v>
      </c>
      <c r="E549" s="19" t="s">
        <v>2</v>
      </c>
      <c r="F549" s="19" t="s">
        <v>20</v>
      </c>
      <c r="G549" s="20" t="s">
        <v>3</v>
      </c>
      <c r="H549" s="42" t="s">
        <v>430</v>
      </c>
      <c r="I549" s="42" t="s">
        <v>432</v>
      </c>
      <c r="J549" s="19"/>
      <c r="K549" s="42" t="s">
        <v>435</v>
      </c>
      <c r="L549" s="42" t="s">
        <v>436</v>
      </c>
    </row>
    <row r="550" spans="1:12" ht="20.100000000000001" customHeight="1" x14ac:dyDescent="0.25">
      <c r="A550" s="193">
        <v>37386</v>
      </c>
      <c r="B550" s="185">
        <v>197</v>
      </c>
      <c r="C550" s="187" t="s">
        <v>509</v>
      </c>
      <c r="D550" s="192">
        <v>290217</v>
      </c>
      <c r="E550" s="238" t="s">
        <v>510</v>
      </c>
      <c r="F550" s="176"/>
      <c r="G550" s="177" t="s">
        <v>511</v>
      </c>
      <c r="H550" s="248" t="s">
        <v>571</v>
      </c>
      <c r="I550" s="248" t="s">
        <v>571</v>
      </c>
      <c r="J550" s="183"/>
      <c r="K550" s="248" t="s">
        <v>214</v>
      </c>
      <c r="L550" s="248" t="s">
        <v>571</v>
      </c>
    </row>
    <row r="551" spans="1:12" ht="20.100000000000001" customHeight="1" x14ac:dyDescent="0.25">
      <c r="A551" s="193">
        <v>37751</v>
      </c>
      <c r="B551" s="175">
        <v>198</v>
      </c>
      <c r="C551" s="176" t="s">
        <v>513</v>
      </c>
      <c r="D551" s="177">
        <v>284336</v>
      </c>
      <c r="E551" s="238" t="s">
        <v>514</v>
      </c>
      <c r="F551" s="176"/>
      <c r="G551" s="177" t="s">
        <v>515</v>
      </c>
      <c r="H551" s="183" t="s">
        <v>214</v>
      </c>
      <c r="I551" s="183" t="s">
        <v>214</v>
      </c>
      <c r="J551" s="183"/>
      <c r="K551" s="183" t="s">
        <v>571</v>
      </c>
      <c r="L551" s="183" t="s">
        <v>214</v>
      </c>
    </row>
    <row r="552" spans="1:12" ht="20.100000000000001" customHeight="1" x14ac:dyDescent="0.25">
      <c r="A552" s="214"/>
      <c r="B552" s="214"/>
      <c r="C552" s="214"/>
      <c r="D552" s="214"/>
      <c r="E552" s="214"/>
      <c r="F552" s="214"/>
      <c r="G552" s="214"/>
      <c r="H552" s="217"/>
      <c r="I552" s="217"/>
      <c r="J552" s="217"/>
      <c r="K552" s="217"/>
      <c r="L552" s="217"/>
    </row>
    <row r="553" spans="1:12" ht="20.100000000000001" customHeight="1" x14ac:dyDescent="0.25">
      <c r="A553" s="214"/>
      <c r="B553" s="214"/>
      <c r="C553" s="214"/>
      <c r="D553" s="214"/>
      <c r="E553" s="214"/>
      <c r="F553" s="214"/>
      <c r="G553" s="214"/>
      <c r="H553" s="217"/>
      <c r="I553" s="217"/>
      <c r="J553" s="217"/>
      <c r="K553" s="217"/>
      <c r="L553" s="217"/>
    </row>
    <row r="554" spans="1:12" ht="16.5" thickBot="1" x14ac:dyDescent="0.3">
      <c r="A554" s="15" t="s">
        <v>245</v>
      </c>
      <c r="B554" s="15"/>
      <c r="C554" s="21" t="s">
        <v>103</v>
      </c>
      <c r="D554" s="17"/>
      <c r="E554" s="17"/>
      <c r="F554" s="17"/>
      <c r="G554" s="18"/>
      <c r="H554" s="163"/>
      <c r="I554" s="163"/>
      <c r="J554" s="164"/>
      <c r="K554" s="164"/>
      <c r="L554" s="164"/>
    </row>
    <row r="555" spans="1:12" ht="30.75" thickBot="1" x14ac:dyDescent="0.3">
      <c r="A555" s="19" t="s">
        <v>21</v>
      </c>
      <c r="B555" s="19" t="s">
        <v>22</v>
      </c>
      <c r="C555" s="19" t="s">
        <v>23</v>
      </c>
      <c r="D555" s="19" t="s">
        <v>1</v>
      </c>
      <c r="E555" s="19" t="s">
        <v>2</v>
      </c>
      <c r="F555" s="19" t="s">
        <v>20</v>
      </c>
      <c r="G555" s="20" t="s">
        <v>3</v>
      </c>
      <c r="H555" s="42" t="s">
        <v>430</v>
      </c>
      <c r="I555" s="42" t="s">
        <v>432</v>
      </c>
      <c r="J555" s="19"/>
      <c r="K555" s="42" t="s">
        <v>435</v>
      </c>
      <c r="L555" s="42" t="s">
        <v>436</v>
      </c>
    </row>
    <row r="556" spans="1:12" ht="20.100000000000001" customHeight="1" x14ac:dyDescent="0.25">
      <c r="A556" s="203">
        <v>38579</v>
      </c>
      <c r="B556" s="185">
        <v>9</v>
      </c>
      <c r="C556" s="187" t="s">
        <v>380</v>
      </c>
      <c r="D556" s="192">
        <v>292191</v>
      </c>
      <c r="E556" s="187" t="s">
        <v>381</v>
      </c>
      <c r="F556" s="187" t="s">
        <v>382</v>
      </c>
      <c r="G556" s="187" t="s">
        <v>383</v>
      </c>
      <c r="H556" s="248" t="s">
        <v>571</v>
      </c>
      <c r="I556" s="248" t="s">
        <v>571</v>
      </c>
      <c r="J556" s="183"/>
      <c r="K556" s="248" t="s">
        <v>214</v>
      </c>
      <c r="L556" s="248" t="s">
        <v>214</v>
      </c>
    </row>
    <row r="557" spans="1:12" ht="20.100000000000001" customHeight="1" x14ac:dyDescent="0.25">
      <c r="A557" s="191">
        <v>38953</v>
      </c>
      <c r="B557" s="185">
        <v>116</v>
      </c>
      <c r="C557" s="187" t="s">
        <v>251</v>
      </c>
      <c r="D557" s="197">
        <v>290356</v>
      </c>
      <c r="E557" s="192" t="s">
        <v>368</v>
      </c>
      <c r="F557" s="187"/>
      <c r="G557" s="192" t="s">
        <v>369</v>
      </c>
      <c r="H557" s="248" t="s">
        <v>214</v>
      </c>
      <c r="I557" s="248" t="s">
        <v>214</v>
      </c>
      <c r="J557" s="183"/>
      <c r="K557" s="248" t="s">
        <v>571</v>
      </c>
      <c r="L557" s="248" t="s">
        <v>571</v>
      </c>
    </row>
    <row r="558" spans="1:12" ht="20.100000000000001" customHeight="1" x14ac:dyDescent="0.25">
      <c r="A558" s="203"/>
      <c r="B558" s="185"/>
      <c r="C558" s="187"/>
      <c r="D558" s="192"/>
      <c r="E558" s="187"/>
      <c r="F558" s="176"/>
      <c r="G558" s="176"/>
      <c r="H558" s="183"/>
      <c r="I558" s="183"/>
      <c r="J558" s="183"/>
      <c r="K558" s="183"/>
      <c r="L558" s="183"/>
    </row>
    <row r="559" spans="1:12" ht="20.100000000000001" customHeight="1" x14ac:dyDescent="0.25">
      <c r="A559" s="214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</row>
    <row r="561" spans="1:13" ht="16.5" thickBot="1" x14ac:dyDescent="0.3">
      <c r="A561" s="15" t="s">
        <v>246</v>
      </c>
      <c r="B561" s="15"/>
      <c r="C561" s="21" t="s">
        <v>102</v>
      </c>
      <c r="D561" s="17"/>
      <c r="E561" s="17"/>
      <c r="F561" s="17"/>
      <c r="G561" s="18"/>
      <c r="H561" s="16"/>
      <c r="I561" s="16"/>
      <c r="J561" s="41"/>
      <c r="K561" s="41"/>
      <c r="L561" s="41"/>
    </row>
    <row r="562" spans="1:13" ht="30.75" thickBot="1" x14ac:dyDescent="0.3">
      <c r="A562" s="19" t="s">
        <v>21</v>
      </c>
      <c r="B562" s="19" t="s">
        <v>22</v>
      </c>
      <c r="C562" s="19" t="s">
        <v>23</v>
      </c>
      <c r="D562" s="19" t="s">
        <v>1</v>
      </c>
      <c r="E562" s="19" t="s">
        <v>2</v>
      </c>
      <c r="F562" s="19" t="s">
        <v>20</v>
      </c>
      <c r="G562" s="20" t="s">
        <v>3</v>
      </c>
      <c r="H562" s="42" t="s">
        <v>430</v>
      </c>
      <c r="I562" s="42" t="s">
        <v>432</v>
      </c>
      <c r="J562" s="19"/>
      <c r="K562" s="42" t="s">
        <v>435</v>
      </c>
      <c r="L562" s="42" t="s">
        <v>436</v>
      </c>
    </row>
    <row r="563" spans="1:13" ht="20.100000000000001" customHeight="1" x14ac:dyDescent="0.25">
      <c r="A563" s="193">
        <v>39706</v>
      </c>
      <c r="B563" s="175">
        <v>55</v>
      </c>
      <c r="C563" s="176" t="s">
        <v>384</v>
      </c>
      <c r="D563" s="177">
        <v>293590</v>
      </c>
      <c r="E563" s="238"/>
      <c r="F563" s="176" t="s">
        <v>382</v>
      </c>
      <c r="G563" s="177" t="s">
        <v>454</v>
      </c>
      <c r="H563" s="248" t="s">
        <v>571</v>
      </c>
      <c r="I563" s="248" t="s">
        <v>571</v>
      </c>
      <c r="J563" s="183"/>
      <c r="K563" s="400"/>
      <c r="L563" s="400"/>
      <c r="M563" s="45"/>
    </row>
    <row r="564" spans="1:13" ht="20.100000000000001" customHeight="1" thickBot="1" x14ac:dyDescent="0.3">
      <c r="A564" s="193">
        <v>39482</v>
      </c>
      <c r="B564" s="175">
        <v>12</v>
      </c>
      <c r="C564" s="187" t="s">
        <v>270</v>
      </c>
      <c r="D564" s="192">
        <v>292047</v>
      </c>
      <c r="E564" s="192" t="s">
        <v>257</v>
      </c>
      <c r="F564" s="176" t="s">
        <v>386</v>
      </c>
      <c r="G564" s="177" t="s">
        <v>256</v>
      </c>
      <c r="H564" s="248" t="s">
        <v>214</v>
      </c>
      <c r="I564" s="400"/>
      <c r="J564" s="183"/>
      <c r="K564" s="248" t="s">
        <v>214</v>
      </c>
      <c r="L564" s="248" t="s">
        <v>214</v>
      </c>
      <c r="M564" s="45"/>
    </row>
    <row r="565" spans="1:13" ht="20.100000000000001" customHeight="1" x14ac:dyDescent="0.25">
      <c r="A565" s="193">
        <v>40259</v>
      </c>
      <c r="B565" s="175">
        <v>2</v>
      </c>
      <c r="C565" s="198" t="s">
        <v>268</v>
      </c>
      <c r="D565" s="199">
        <v>291365</v>
      </c>
      <c r="E565" s="199" t="s">
        <v>277</v>
      </c>
      <c r="F565" s="176" t="s">
        <v>207</v>
      </c>
      <c r="G565" s="177" t="s">
        <v>269</v>
      </c>
      <c r="H565" s="274"/>
      <c r="I565" s="183" t="s">
        <v>214</v>
      </c>
      <c r="J565" s="183"/>
      <c r="K565" s="183" t="s">
        <v>571</v>
      </c>
      <c r="L565" s="183" t="s">
        <v>571</v>
      </c>
      <c r="M565" s="45"/>
    </row>
    <row r="566" spans="1:13" ht="20.100000000000001" customHeight="1" x14ac:dyDescent="0.25">
      <c r="A566" s="214"/>
      <c r="B566" s="214"/>
      <c r="C566" s="214"/>
      <c r="D566" s="214"/>
      <c r="E566" s="214"/>
      <c r="F566" s="214"/>
      <c r="G566" s="214"/>
      <c r="H566" s="217"/>
      <c r="I566" s="217"/>
      <c r="J566" s="217"/>
      <c r="K566" s="217"/>
      <c r="L566" s="217"/>
      <c r="M566" s="45"/>
    </row>
    <row r="567" spans="1:13" ht="20.100000000000001" customHeight="1" x14ac:dyDescent="0.25">
      <c r="A567" s="214"/>
      <c r="B567" s="214"/>
      <c r="C567" s="214"/>
      <c r="D567" s="214"/>
      <c r="E567" s="214"/>
      <c r="F567" s="214"/>
      <c r="G567" s="214"/>
      <c r="H567" s="217"/>
      <c r="I567" s="217"/>
      <c r="J567" s="217"/>
      <c r="K567" s="217"/>
      <c r="L567" s="217"/>
      <c r="M567" s="45"/>
    </row>
    <row r="568" spans="1:13" ht="16.5" thickBot="1" x14ac:dyDescent="0.3">
      <c r="A568" s="15" t="s">
        <v>243</v>
      </c>
      <c r="B568" s="15"/>
      <c r="C568" s="21" t="s">
        <v>104</v>
      </c>
      <c r="D568" s="17"/>
      <c r="E568" s="17"/>
      <c r="F568" s="17"/>
      <c r="G568" s="18"/>
      <c r="H568" s="163"/>
      <c r="I568" s="163"/>
      <c r="J568" s="164"/>
      <c r="K568" s="164"/>
      <c r="L568" s="164"/>
      <c r="M568" s="45"/>
    </row>
    <row r="569" spans="1:13" ht="30.75" thickBot="1" x14ac:dyDescent="0.3">
      <c r="A569" s="19" t="s">
        <v>21</v>
      </c>
      <c r="B569" s="19" t="s">
        <v>22</v>
      </c>
      <c r="C569" s="19" t="s">
        <v>0</v>
      </c>
      <c r="D569" s="19" t="s">
        <v>1</v>
      </c>
      <c r="E569" s="19" t="s">
        <v>2</v>
      </c>
      <c r="F569" s="19" t="s">
        <v>20</v>
      </c>
      <c r="G569" s="20" t="s">
        <v>3</v>
      </c>
      <c r="H569" s="42" t="s">
        <v>430</v>
      </c>
      <c r="I569" s="42" t="s">
        <v>432</v>
      </c>
      <c r="J569" s="19"/>
      <c r="K569" s="42" t="s">
        <v>435</v>
      </c>
      <c r="L569" s="42" t="s">
        <v>436</v>
      </c>
      <c r="M569" s="45"/>
    </row>
    <row r="570" spans="1:13" ht="20.100000000000001" customHeight="1" x14ac:dyDescent="0.25">
      <c r="A570" s="194">
        <v>42336</v>
      </c>
      <c r="B570" s="195">
        <v>199</v>
      </c>
      <c r="C570" s="196" t="s">
        <v>516</v>
      </c>
      <c r="D570" s="197">
        <v>289161</v>
      </c>
      <c r="E570" s="197"/>
      <c r="F570" s="183"/>
      <c r="G570" s="177" t="s">
        <v>515</v>
      </c>
      <c r="H570" s="248" t="s">
        <v>571</v>
      </c>
      <c r="I570" s="400"/>
      <c r="J570" s="196"/>
      <c r="K570" s="281"/>
      <c r="L570" s="281"/>
      <c r="M570" s="45"/>
    </row>
    <row r="571" spans="1:13" ht="20.100000000000001" customHeight="1" x14ac:dyDescent="0.25">
      <c r="A571" s="194">
        <v>42273</v>
      </c>
      <c r="B571" s="195">
        <v>175</v>
      </c>
      <c r="C571" s="196" t="s">
        <v>478</v>
      </c>
      <c r="D571" s="197">
        <v>289014</v>
      </c>
      <c r="E571" s="197"/>
      <c r="F571" s="183"/>
      <c r="G571" s="177" t="s">
        <v>470</v>
      </c>
      <c r="H571" s="248" t="s">
        <v>214</v>
      </c>
      <c r="I571" s="248" t="s">
        <v>571</v>
      </c>
      <c r="J571" s="196"/>
      <c r="K571" s="272"/>
      <c r="L571" s="196" t="s">
        <v>571</v>
      </c>
      <c r="M571" s="45"/>
    </row>
    <row r="572" spans="1:13" ht="20.100000000000001" customHeight="1" x14ac:dyDescent="0.25">
      <c r="A572" s="193">
        <v>43440</v>
      </c>
      <c r="B572" s="175">
        <v>38</v>
      </c>
      <c r="C572" s="176" t="s">
        <v>388</v>
      </c>
      <c r="D572" s="177">
        <v>292577</v>
      </c>
      <c r="E572" s="177"/>
      <c r="F572" s="177" t="s">
        <v>93</v>
      </c>
      <c r="G572" s="176" t="s">
        <v>92</v>
      </c>
      <c r="H572" s="274"/>
      <c r="I572" s="183" t="s">
        <v>214</v>
      </c>
      <c r="J572" s="196"/>
      <c r="K572" s="183" t="s">
        <v>214</v>
      </c>
      <c r="L572" s="274"/>
      <c r="M572" s="45"/>
    </row>
    <row r="573" spans="1:13" ht="20.100000000000001" customHeight="1" x14ac:dyDescent="0.25">
      <c r="A573" s="194">
        <v>43101</v>
      </c>
      <c r="B573" s="195">
        <v>173</v>
      </c>
      <c r="C573" s="196" t="s">
        <v>476</v>
      </c>
      <c r="D573" s="197"/>
      <c r="E573" s="197"/>
      <c r="F573" s="183"/>
      <c r="G573" s="177" t="s">
        <v>470</v>
      </c>
      <c r="H573" s="272"/>
      <c r="I573" s="272"/>
      <c r="J573" s="196"/>
      <c r="K573" s="183" t="s">
        <v>571</v>
      </c>
      <c r="L573" s="274"/>
      <c r="M573" s="45"/>
    </row>
    <row r="574" spans="1:13" ht="20.100000000000001" customHeight="1" x14ac:dyDescent="0.25">
      <c r="A574" s="193">
        <v>42557</v>
      </c>
      <c r="B574" s="175">
        <v>41</v>
      </c>
      <c r="C574" s="176" t="s">
        <v>254</v>
      </c>
      <c r="D574" s="201">
        <v>20025977</v>
      </c>
      <c r="E574" s="189"/>
      <c r="F574" s="176" t="s">
        <v>93</v>
      </c>
      <c r="G574" s="177" t="s">
        <v>92</v>
      </c>
      <c r="H574" s="272"/>
      <c r="I574" s="272"/>
      <c r="J574" s="196"/>
      <c r="K574" s="274"/>
      <c r="L574" s="183" t="s">
        <v>214</v>
      </c>
      <c r="M574" s="45"/>
    </row>
    <row r="575" spans="1:13" ht="20.100000000000001" customHeight="1" x14ac:dyDescent="0.25">
      <c r="A575" s="210"/>
      <c r="B575" s="210"/>
      <c r="C575" s="210"/>
      <c r="D575" s="210"/>
      <c r="E575" s="210"/>
      <c r="F575" s="210"/>
      <c r="G575" s="210"/>
      <c r="H575" s="218"/>
      <c r="I575" s="218"/>
      <c r="J575" s="218"/>
      <c r="K575" s="218"/>
      <c r="L575" s="218"/>
      <c r="M575" s="45"/>
    </row>
    <row r="576" spans="1:13" ht="16.5" thickBot="1" x14ac:dyDescent="0.3">
      <c r="A576" s="15" t="s">
        <v>297</v>
      </c>
      <c r="B576" s="15"/>
      <c r="C576" s="21" t="s">
        <v>237</v>
      </c>
      <c r="D576" s="17"/>
      <c r="E576" s="17"/>
      <c r="F576" s="17"/>
      <c r="G576" s="18"/>
      <c r="H576" s="163"/>
      <c r="I576" s="163"/>
      <c r="J576" s="164"/>
      <c r="K576" s="164"/>
      <c r="L576" s="164"/>
      <c r="M576" s="45"/>
    </row>
    <row r="577" spans="1:14" ht="30.75" thickBot="1" x14ac:dyDescent="0.3">
      <c r="A577" s="19" t="s">
        <v>21</v>
      </c>
      <c r="B577" s="19" t="s">
        <v>22</v>
      </c>
      <c r="C577" s="19" t="s">
        <v>0</v>
      </c>
      <c r="D577" s="19" t="s">
        <v>1</v>
      </c>
      <c r="E577" s="19" t="s">
        <v>2</v>
      </c>
      <c r="F577" s="19" t="s">
        <v>20</v>
      </c>
      <c r="G577" s="20" t="s">
        <v>3</v>
      </c>
      <c r="H577" s="42" t="s">
        <v>430</v>
      </c>
      <c r="I577" s="42" t="s">
        <v>432</v>
      </c>
      <c r="J577" s="19"/>
      <c r="K577" s="42" t="s">
        <v>435</v>
      </c>
      <c r="L577" s="42" t="s">
        <v>436</v>
      </c>
      <c r="M577" s="45"/>
    </row>
    <row r="578" spans="1:14" ht="20.100000000000001" customHeight="1" x14ac:dyDescent="0.25">
      <c r="A578" s="193">
        <v>42557</v>
      </c>
      <c r="B578" s="175">
        <v>41</v>
      </c>
      <c r="C578" s="176" t="s">
        <v>254</v>
      </c>
      <c r="D578" s="201">
        <v>20025977</v>
      </c>
      <c r="E578" s="189"/>
      <c r="F578" s="176" t="s">
        <v>93</v>
      </c>
      <c r="G578" s="177" t="s">
        <v>92</v>
      </c>
      <c r="H578" s="248" t="s">
        <v>571</v>
      </c>
      <c r="I578" s="248" t="s">
        <v>571</v>
      </c>
      <c r="J578" s="183"/>
      <c r="K578" s="248" t="s">
        <v>571</v>
      </c>
      <c r="L578" s="400"/>
      <c r="M578" s="45"/>
    </row>
    <row r="579" spans="1:14" ht="20.100000000000001" customHeight="1" x14ac:dyDescent="0.25">
      <c r="A579" s="193">
        <v>43199</v>
      </c>
      <c r="B579" s="175">
        <v>174</v>
      </c>
      <c r="C579" s="176" t="s">
        <v>477</v>
      </c>
      <c r="D579" s="201">
        <v>35456100</v>
      </c>
      <c r="E579" s="177"/>
      <c r="F579" s="180"/>
      <c r="G579" s="179" t="s">
        <v>470</v>
      </c>
      <c r="H579" s="183" t="s">
        <v>214</v>
      </c>
      <c r="I579" s="183" t="s">
        <v>214</v>
      </c>
      <c r="J579" s="183"/>
      <c r="K579" s="183" t="s">
        <v>214</v>
      </c>
      <c r="L579" s="274"/>
      <c r="M579" s="45"/>
    </row>
    <row r="580" spans="1:14" ht="20.100000000000001" customHeight="1" x14ac:dyDescent="0.25">
      <c r="A580" s="208"/>
      <c r="B580" s="209"/>
      <c r="C580" s="210"/>
      <c r="D580" s="211"/>
      <c r="E580" s="220"/>
      <c r="F580" s="210"/>
      <c r="G580" s="211"/>
      <c r="H580" s="213"/>
      <c r="I580" s="213"/>
      <c r="J580" s="213"/>
      <c r="K580" s="213"/>
      <c r="L580" s="213"/>
      <c r="M580" s="45"/>
    </row>
    <row r="581" spans="1:14" x14ac:dyDescent="0.25">
      <c r="A581" s="56"/>
      <c r="B581" s="28"/>
      <c r="C581" s="27"/>
      <c r="D581" s="53"/>
      <c r="E581" s="37"/>
      <c r="F581" s="27"/>
      <c r="G581" s="53"/>
      <c r="H581" s="32"/>
      <c r="I581" s="32"/>
      <c r="J581" s="32"/>
      <c r="K581" s="32"/>
      <c r="L581" s="32"/>
      <c r="M581" s="45"/>
    </row>
    <row r="582" spans="1:14" ht="16.5" thickBot="1" x14ac:dyDescent="0.3">
      <c r="A582" s="15" t="s">
        <v>378</v>
      </c>
      <c r="B582" s="15"/>
      <c r="C582" s="21" t="s">
        <v>379</v>
      </c>
      <c r="D582" s="17"/>
      <c r="E582" s="17"/>
      <c r="F582" s="17"/>
      <c r="G582" s="18"/>
      <c r="H582" s="16"/>
      <c r="I582" s="16"/>
      <c r="J582" s="41"/>
      <c r="K582" s="41"/>
      <c r="L582" s="41"/>
    </row>
    <row r="583" spans="1:14" ht="30.75" thickBot="1" x14ac:dyDescent="0.3">
      <c r="A583" s="19" t="s">
        <v>21</v>
      </c>
      <c r="B583" s="19" t="s">
        <v>22</v>
      </c>
      <c r="C583" s="19" t="s">
        <v>0</v>
      </c>
      <c r="D583" s="19" t="s">
        <v>1</v>
      </c>
      <c r="E583" s="19" t="s">
        <v>2</v>
      </c>
      <c r="F583" s="19" t="s">
        <v>20</v>
      </c>
      <c r="G583" s="20" t="s">
        <v>3</v>
      </c>
      <c r="H583" s="42" t="s">
        <v>430</v>
      </c>
      <c r="I583" s="42" t="s">
        <v>432</v>
      </c>
      <c r="J583" s="19"/>
      <c r="K583" s="42" t="s">
        <v>435</v>
      </c>
      <c r="L583" s="42" t="s">
        <v>436</v>
      </c>
    </row>
    <row r="584" spans="1:14" ht="20.100000000000001" customHeight="1" x14ac:dyDescent="0.25">
      <c r="A584" s="194">
        <v>42828</v>
      </c>
      <c r="B584" s="195">
        <v>1</v>
      </c>
      <c r="C584" s="196" t="s">
        <v>364</v>
      </c>
      <c r="D584" s="197">
        <v>290767</v>
      </c>
      <c r="E584" s="197"/>
      <c r="F584" s="187" t="s">
        <v>337</v>
      </c>
      <c r="G584" s="184" t="s">
        <v>340</v>
      </c>
      <c r="H584" s="195">
        <v>4</v>
      </c>
      <c r="I584" s="195">
        <v>2</v>
      </c>
      <c r="J584" s="187"/>
      <c r="K584" s="185" t="s">
        <v>445</v>
      </c>
      <c r="L584" s="175">
        <v>3</v>
      </c>
      <c r="M584" s="45"/>
    </row>
    <row r="585" spans="1:14" ht="20.100000000000001" customHeight="1" x14ac:dyDescent="0.25">
      <c r="A585" s="181">
        <v>37972</v>
      </c>
      <c r="B585" s="182">
        <v>5</v>
      </c>
      <c r="C585" s="183" t="s">
        <v>365</v>
      </c>
      <c r="D585" s="184">
        <v>257661</v>
      </c>
      <c r="E585" s="184"/>
      <c r="F585" s="176" t="s">
        <v>207</v>
      </c>
      <c r="G585" s="177" t="s">
        <v>366</v>
      </c>
      <c r="H585" s="185">
        <v>5</v>
      </c>
      <c r="I585" s="185">
        <v>5</v>
      </c>
      <c r="J585" s="187"/>
      <c r="K585" s="185" t="s">
        <v>445</v>
      </c>
      <c r="L585" s="175">
        <v>5</v>
      </c>
      <c r="M585" s="45"/>
    </row>
    <row r="586" spans="1:14" ht="20.100000000000001" customHeight="1" x14ac:dyDescent="0.25">
      <c r="A586" s="194">
        <v>43272</v>
      </c>
      <c r="B586" s="185">
        <v>14</v>
      </c>
      <c r="C586" s="187" t="s">
        <v>371</v>
      </c>
      <c r="D586" s="192">
        <v>292304</v>
      </c>
      <c r="E586" s="197"/>
      <c r="F586" s="196" t="s">
        <v>386</v>
      </c>
      <c r="G586" s="197" t="s">
        <v>278</v>
      </c>
      <c r="H586" s="185">
        <v>7</v>
      </c>
      <c r="I586" s="185">
        <v>6</v>
      </c>
      <c r="J586" s="187"/>
      <c r="K586" s="185">
        <v>2</v>
      </c>
      <c r="L586" s="175">
        <v>4</v>
      </c>
      <c r="M586" s="45"/>
    </row>
    <row r="587" spans="1:14" ht="20.100000000000001" customHeight="1" x14ac:dyDescent="0.25">
      <c r="A587" s="194">
        <v>38607</v>
      </c>
      <c r="B587" s="195">
        <v>120</v>
      </c>
      <c r="C587" s="196" t="s">
        <v>463</v>
      </c>
      <c r="D587" s="197">
        <v>289130</v>
      </c>
      <c r="E587" s="197"/>
      <c r="F587" s="183"/>
      <c r="G587" s="177" t="s">
        <v>464</v>
      </c>
      <c r="H587" s="185">
        <v>2</v>
      </c>
      <c r="I587" s="185">
        <v>3</v>
      </c>
      <c r="J587" s="185"/>
      <c r="K587" s="185" t="s">
        <v>445</v>
      </c>
      <c r="L587" s="175">
        <v>2</v>
      </c>
      <c r="M587" s="209"/>
      <c r="N587" s="209"/>
    </row>
    <row r="588" spans="1:14" ht="20.100000000000001" customHeight="1" x14ac:dyDescent="0.25">
      <c r="A588" s="174">
        <v>41217</v>
      </c>
      <c r="B588" s="175">
        <v>172</v>
      </c>
      <c r="C588" s="176" t="s">
        <v>475</v>
      </c>
      <c r="D588" s="177">
        <v>284774</v>
      </c>
      <c r="E588" s="175"/>
      <c r="F588" s="177"/>
      <c r="G588" s="187" t="s">
        <v>518</v>
      </c>
      <c r="H588" s="185">
        <v>1</v>
      </c>
      <c r="I588" s="185">
        <v>1</v>
      </c>
      <c r="J588" s="185"/>
      <c r="K588" s="185">
        <v>1</v>
      </c>
      <c r="L588" s="175">
        <v>1</v>
      </c>
      <c r="M588" s="209"/>
      <c r="N588" s="209"/>
    </row>
    <row r="589" spans="1:14" ht="20.100000000000001" customHeight="1" x14ac:dyDescent="0.25">
      <c r="A589" s="181">
        <v>40668</v>
      </c>
      <c r="B589" s="182">
        <v>155</v>
      </c>
      <c r="C589" s="183" t="s">
        <v>338</v>
      </c>
      <c r="D589" s="184">
        <v>2833133</v>
      </c>
      <c r="E589" s="184"/>
      <c r="F589" s="183" t="s">
        <v>207</v>
      </c>
      <c r="G589" s="184" t="s">
        <v>339</v>
      </c>
      <c r="H589" s="195">
        <v>3</v>
      </c>
      <c r="I589" s="195">
        <v>4</v>
      </c>
      <c r="J589" s="195"/>
      <c r="K589" s="185" t="s">
        <v>445</v>
      </c>
      <c r="L589" s="175">
        <v>6</v>
      </c>
    </row>
    <row r="590" spans="1:14" ht="20.100000000000001" customHeight="1" x14ac:dyDescent="0.25">
      <c r="A590" s="181"/>
      <c r="B590" s="182">
        <v>191</v>
      </c>
      <c r="C590" s="183"/>
      <c r="D590" s="184"/>
      <c r="E590" s="184"/>
      <c r="F590" s="183"/>
      <c r="G590" s="283" t="s">
        <v>564</v>
      </c>
      <c r="H590" s="284">
        <v>6</v>
      </c>
      <c r="I590" s="182">
        <v>7</v>
      </c>
      <c r="J590" s="182"/>
      <c r="K590" s="175" t="s">
        <v>445</v>
      </c>
      <c r="L590" s="175">
        <v>7</v>
      </c>
    </row>
    <row r="591" spans="1:14" ht="20.100000000000001" customHeight="1" x14ac:dyDescent="0.25">
      <c r="A591" s="240"/>
      <c r="B591" s="212"/>
      <c r="C591" s="213"/>
      <c r="D591" s="225"/>
      <c r="E591" s="225"/>
      <c r="F591" s="213"/>
      <c r="G591" s="225"/>
      <c r="H591" s="212"/>
      <c r="I591" s="212"/>
      <c r="J591" s="212"/>
      <c r="K591" s="209"/>
      <c r="L591" s="209"/>
    </row>
    <row r="593" spans="1:13" ht="16.5" thickBot="1" x14ac:dyDescent="0.3">
      <c r="A593" s="15" t="s">
        <v>50</v>
      </c>
      <c r="B593" s="15"/>
      <c r="C593" s="21" t="s">
        <v>61</v>
      </c>
      <c r="D593" s="17"/>
      <c r="E593" s="17"/>
      <c r="F593" s="17"/>
      <c r="G593" s="18"/>
      <c r="H593" s="16"/>
      <c r="I593" s="16"/>
      <c r="J593" s="41"/>
      <c r="K593" s="41"/>
      <c r="L593" s="41"/>
    </row>
    <row r="594" spans="1:13" ht="30.75" thickBot="1" x14ac:dyDescent="0.3">
      <c r="A594" s="19" t="s">
        <v>21</v>
      </c>
      <c r="B594" s="19" t="s">
        <v>22</v>
      </c>
      <c r="C594" s="19" t="s">
        <v>0</v>
      </c>
      <c r="D594" s="19" t="s">
        <v>1</v>
      </c>
      <c r="E594" s="19" t="s">
        <v>2</v>
      </c>
      <c r="F594" s="19" t="s">
        <v>20</v>
      </c>
      <c r="G594" s="20" t="s">
        <v>3</v>
      </c>
      <c r="H594" s="42" t="s">
        <v>430</v>
      </c>
      <c r="I594" s="42" t="s">
        <v>432</v>
      </c>
      <c r="J594" s="19"/>
      <c r="K594" s="42" t="s">
        <v>435</v>
      </c>
      <c r="L594" s="42" t="s">
        <v>436</v>
      </c>
    </row>
    <row r="595" spans="1:13" ht="20.100000000000001" customHeight="1" x14ac:dyDescent="0.25">
      <c r="A595" s="193">
        <v>41154</v>
      </c>
      <c r="B595" s="175">
        <v>34</v>
      </c>
      <c r="C595" s="176" t="s">
        <v>95</v>
      </c>
      <c r="D595" s="177">
        <v>284927</v>
      </c>
      <c r="E595" s="177">
        <v>1010398</v>
      </c>
      <c r="F595" s="176" t="s">
        <v>93</v>
      </c>
      <c r="G595" s="176" t="s">
        <v>92</v>
      </c>
      <c r="H595" s="175">
        <v>1</v>
      </c>
      <c r="I595" s="175">
        <v>2</v>
      </c>
      <c r="J595" s="176"/>
      <c r="K595" s="175">
        <v>1</v>
      </c>
      <c r="L595" s="175">
        <v>1</v>
      </c>
    </row>
    <row r="596" spans="1:13" ht="20.100000000000001" customHeight="1" x14ac:dyDescent="0.25">
      <c r="A596" s="193">
        <v>42353</v>
      </c>
      <c r="B596" s="185">
        <v>43</v>
      </c>
      <c r="C596" s="187" t="s">
        <v>210</v>
      </c>
      <c r="D596" s="192">
        <v>289328</v>
      </c>
      <c r="E596" s="177">
        <v>1011455</v>
      </c>
      <c r="F596" s="176" t="s">
        <v>93</v>
      </c>
      <c r="G596" s="176" t="s">
        <v>275</v>
      </c>
      <c r="H596" s="175">
        <v>3</v>
      </c>
      <c r="I596" s="175">
        <v>3</v>
      </c>
      <c r="J596" s="185"/>
      <c r="K596" s="185">
        <v>4</v>
      </c>
      <c r="L596" s="185">
        <v>4</v>
      </c>
      <c r="M596" s="60"/>
    </row>
    <row r="597" spans="1:13" ht="20.100000000000001" customHeight="1" x14ac:dyDescent="0.25">
      <c r="A597" s="194">
        <v>43781</v>
      </c>
      <c r="B597" s="195">
        <v>77</v>
      </c>
      <c r="C597" s="196" t="s">
        <v>389</v>
      </c>
      <c r="D597" s="197">
        <v>293904</v>
      </c>
      <c r="E597" s="197"/>
      <c r="F597" s="176" t="s">
        <v>390</v>
      </c>
      <c r="G597" s="192" t="s">
        <v>391</v>
      </c>
      <c r="H597" s="175">
        <v>4</v>
      </c>
      <c r="I597" s="175">
        <v>4</v>
      </c>
      <c r="J597" s="185"/>
      <c r="K597" s="185">
        <v>3</v>
      </c>
      <c r="L597" s="185">
        <v>3</v>
      </c>
      <c r="M597" s="60"/>
    </row>
    <row r="598" spans="1:13" ht="20.100000000000001" customHeight="1" x14ac:dyDescent="0.25">
      <c r="A598" s="174">
        <v>40747</v>
      </c>
      <c r="B598" s="175">
        <v>171</v>
      </c>
      <c r="C598" s="176" t="s">
        <v>474</v>
      </c>
      <c r="D598" s="177">
        <v>283573</v>
      </c>
      <c r="E598" s="175"/>
      <c r="F598" s="177"/>
      <c r="G598" s="187" t="s">
        <v>470</v>
      </c>
      <c r="H598" s="175">
        <v>2</v>
      </c>
      <c r="I598" s="175">
        <v>1</v>
      </c>
      <c r="J598" s="185"/>
      <c r="K598" s="185">
        <v>2</v>
      </c>
      <c r="L598" s="185">
        <v>2</v>
      </c>
      <c r="M598" s="60"/>
    </row>
    <row r="599" spans="1:13" ht="20.100000000000001" customHeight="1" x14ac:dyDescent="0.25">
      <c r="A599" s="181"/>
      <c r="B599" s="195"/>
      <c r="C599" s="196"/>
      <c r="D599" s="197"/>
      <c r="E599" s="184"/>
      <c r="F599" s="176"/>
      <c r="G599" s="177"/>
      <c r="H599" s="175"/>
      <c r="I599" s="175"/>
      <c r="J599" s="185"/>
      <c r="K599" s="185"/>
      <c r="L599" s="185"/>
      <c r="M599" s="60"/>
    </row>
    <row r="600" spans="1:13" x14ac:dyDescent="0.25">
      <c r="A600" s="56"/>
      <c r="B600" s="28"/>
      <c r="C600" s="27"/>
      <c r="D600" s="53"/>
      <c r="E600" s="27"/>
      <c r="F600" s="27"/>
      <c r="G600" s="27"/>
      <c r="H600" s="28"/>
      <c r="I600" s="28"/>
      <c r="J600" s="28"/>
      <c r="K600" s="28"/>
      <c r="L600" s="28"/>
      <c r="M600" s="60"/>
    </row>
    <row r="602" spans="1:13" ht="16.5" thickBot="1" x14ac:dyDescent="0.3">
      <c r="A602" s="15" t="s">
        <v>52</v>
      </c>
      <c r="B602" s="15"/>
      <c r="C602" s="21" t="s">
        <v>58</v>
      </c>
      <c r="D602" s="17"/>
      <c r="E602" s="17"/>
      <c r="F602" s="17"/>
      <c r="G602" s="18"/>
      <c r="H602" s="16"/>
      <c r="I602" s="16"/>
      <c r="J602" s="41"/>
      <c r="K602" s="41"/>
      <c r="L602" s="41"/>
    </row>
    <row r="603" spans="1:13" ht="30.75" thickBot="1" x14ac:dyDescent="0.3">
      <c r="A603" s="19" t="s">
        <v>21</v>
      </c>
      <c r="B603" s="19" t="s">
        <v>22</v>
      </c>
      <c r="C603" s="19" t="s">
        <v>0</v>
      </c>
      <c r="D603" s="19" t="s">
        <v>1</v>
      </c>
      <c r="E603" s="19" t="s">
        <v>2</v>
      </c>
      <c r="F603" s="19" t="s">
        <v>20</v>
      </c>
      <c r="G603" s="20" t="s">
        <v>3</v>
      </c>
      <c r="H603" s="42" t="s">
        <v>430</v>
      </c>
      <c r="I603" s="42" t="s">
        <v>432</v>
      </c>
      <c r="J603" s="19"/>
      <c r="K603" s="42" t="s">
        <v>435</v>
      </c>
      <c r="L603" s="42" t="s">
        <v>436</v>
      </c>
      <c r="M603" s="52"/>
    </row>
    <row r="604" spans="1:13" ht="20.100000000000001" customHeight="1" x14ac:dyDescent="0.25">
      <c r="A604" s="191">
        <v>37533</v>
      </c>
      <c r="B604" s="185">
        <v>24</v>
      </c>
      <c r="C604" s="187" t="s">
        <v>467</v>
      </c>
      <c r="D604" s="192">
        <v>257185</v>
      </c>
      <c r="E604" s="202"/>
      <c r="F604" s="187"/>
      <c r="G604" s="192" t="s">
        <v>468</v>
      </c>
      <c r="H604" s="186">
        <v>6</v>
      </c>
      <c r="I604" s="186">
        <v>6</v>
      </c>
      <c r="J604" s="186"/>
      <c r="K604" s="186" t="s">
        <v>445</v>
      </c>
      <c r="L604" s="186">
        <v>6</v>
      </c>
      <c r="M604" s="52"/>
    </row>
    <row r="605" spans="1:13" ht="20.100000000000001" customHeight="1" x14ac:dyDescent="0.25">
      <c r="A605" s="181">
        <v>38008</v>
      </c>
      <c r="B605" s="182">
        <v>56</v>
      </c>
      <c r="C605" s="196" t="s">
        <v>336</v>
      </c>
      <c r="D605" s="197">
        <v>289079</v>
      </c>
      <c r="E605" s="197" t="s">
        <v>334</v>
      </c>
      <c r="F605" s="183" t="s">
        <v>354</v>
      </c>
      <c r="G605" s="184" t="s">
        <v>335</v>
      </c>
      <c r="H605" s="186">
        <v>1</v>
      </c>
      <c r="I605" s="186">
        <v>4</v>
      </c>
      <c r="J605" s="186"/>
      <c r="K605" s="186">
        <v>3</v>
      </c>
      <c r="L605" s="186">
        <v>3</v>
      </c>
      <c r="M605" s="52"/>
    </row>
    <row r="606" spans="1:13" ht="20.100000000000001" customHeight="1" x14ac:dyDescent="0.25">
      <c r="A606" s="276">
        <v>37960</v>
      </c>
      <c r="B606" s="271">
        <v>69</v>
      </c>
      <c r="C606" s="272" t="s">
        <v>416</v>
      </c>
      <c r="D606" s="273">
        <v>289485</v>
      </c>
      <c r="E606" s="280"/>
      <c r="F606" s="274"/>
      <c r="G606" s="278" t="s">
        <v>542</v>
      </c>
      <c r="H606" s="271"/>
      <c r="I606" s="271"/>
      <c r="J606" s="271"/>
      <c r="K606" s="271" t="s">
        <v>445</v>
      </c>
      <c r="L606" s="271"/>
      <c r="M606" s="52"/>
    </row>
    <row r="607" spans="1:13" ht="20.100000000000001" customHeight="1" x14ac:dyDescent="0.25">
      <c r="A607" s="191">
        <v>37764</v>
      </c>
      <c r="B607" s="185">
        <v>80</v>
      </c>
      <c r="C607" s="187" t="s">
        <v>399</v>
      </c>
      <c r="D607" s="192">
        <v>289131</v>
      </c>
      <c r="E607" s="202" t="s">
        <v>400</v>
      </c>
      <c r="F607" s="176" t="s">
        <v>207</v>
      </c>
      <c r="G607" s="177" t="s">
        <v>401</v>
      </c>
      <c r="H607" s="186">
        <v>5</v>
      </c>
      <c r="I607" s="186">
        <v>5</v>
      </c>
      <c r="J607" s="186"/>
      <c r="K607" s="186" t="s">
        <v>445</v>
      </c>
      <c r="L607" s="186">
        <v>5</v>
      </c>
      <c r="M607" s="52"/>
    </row>
    <row r="608" spans="1:13" ht="20.100000000000001" customHeight="1" x14ac:dyDescent="0.25">
      <c r="A608" s="194">
        <v>38024</v>
      </c>
      <c r="B608" s="185">
        <v>89</v>
      </c>
      <c r="C608" s="187" t="s">
        <v>443</v>
      </c>
      <c r="D608" s="192">
        <v>287889</v>
      </c>
      <c r="E608" s="197" t="s">
        <v>250</v>
      </c>
      <c r="F608" s="176"/>
      <c r="G608" s="177" t="s">
        <v>172</v>
      </c>
      <c r="H608" s="185">
        <v>3</v>
      </c>
      <c r="I608" s="185">
        <v>3</v>
      </c>
      <c r="J608" s="186"/>
      <c r="K608" s="186">
        <v>4</v>
      </c>
      <c r="L608" s="186">
        <v>4</v>
      </c>
      <c r="M608" s="52"/>
    </row>
    <row r="609" spans="1:13" ht="20.100000000000001" customHeight="1" x14ac:dyDescent="0.25">
      <c r="A609" s="191">
        <v>37386</v>
      </c>
      <c r="B609" s="185">
        <v>197</v>
      </c>
      <c r="C609" s="187" t="s">
        <v>512</v>
      </c>
      <c r="D609" s="192">
        <v>275062</v>
      </c>
      <c r="E609" s="202" t="s">
        <v>510</v>
      </c>
      <c r="F609" s="176"/>
      <c r="G609" s="177" t="s">
        <v>511</v>
      </c>
      <c r="H609" s="186">
        <v>2</v>
      </c>
      <c r="I609" s="186">
        <v>2</v>
      </c>
      <c r="J609" s="186"/>
      <c r="K609" s="186">
        <v>1</v>
      </c>
      <c r="L609" s="186">
        <v>1</v>
      </c>
      <c r="M609" s="52"/>
    </row>
    <row r="610" spans="1:13" ht="20.100000000000001" customHeight="1" x14ac:dyDescent="0.25">
      <c r="A610" s="181">
        <v>42336</v>
      </c>
      <c r="B610" s="182">
        <v>199</v>
      </c>
      <c r="C610" s="196" t="s">
        <v>516</v>
      </c>
      <c r="D610" s="197">
        <v>289161</v>
      </c>
      <c r="E610" s="184"/>
      <c r="F610" s="183"/>
      <c r="G610" s="177" t="s">
        <v>515</v>
      </c>
      <c r="H610" s="185">
        <v>4</v>
      </c>
      <c r="I610" s="185">
        <v>1</v>
      </c>
      <c r="J610" s="186"/>
      <c r="K610" s="186">
        <v>2</v>
      </c>
      <c r="L610" s="186">
        <v>2</v>
      </c>
      <c r="M610" s="52"/>
    </row>
    <row r="611" spans="1:13" x14ac:dyDescent="0.25">
      <c r="A611" s="56"/>
      <c r="B611" s="28"/>
      <c r="C611" s="27"/>
      <c r="D611" s="53"/>
      <c r="E611" s="53"/>
      <c r="F611" s="27"/>
      <c r="G611" s="27"/>
      <c r="H611" s="32"/>
      <c r="I611" s="32"/>
      <c r="J611" s="32"/>
      <c r="K611" s="32"/>
      <c r="L611" s="32"/>
      <c r="M611" s="52"/>
    </row>
    <row r="612" spans="1:13" s="45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45" customFormat="1" ht="16.5" thickBot="1" x14ac:dyDescent="0.3">
      <c r="A613" s="15" t="s">
        <v>53</v>
      </c>
      <c r="B613" s="15"/>
      <c r="C613" s="21" t="s">
        <v>56</v>
      </c>
      <c r="D613" s="17"/>
      <c r="E613" s="17"/>
      <c r="F613" s="17"/>
      <c r="G613" s="18"/>
      <c r="H613" s="16"/>
      <c r="I613" s="16"/>
      <c r="J613" s="41"/>
      <c r="K613" s="41"/>
      <c r="L613" s="41"/>
      <c r="M613"/>
    </row>
    <row r="614" spans="1:13" s="45" customFormat="1" ht="30.75" thickBot="1" x14ac:dyDescent="0.3">
      <c r="A614" s="19" t="s">
        <v>21</v>
      </c>
      <c r="B614" s="19" t="s">
        <v>22</v>
      </c>
      <c r="C614" s="19" t="s">
        <v>0</v>
      </c>
      <c r="D614" s="19" t="s">
        <v>1</v>
      </c>
      <c r="E614" s="19" t="s">
        <v>2</v>
      </c>
      <c r="F614" s="19" t="s">
        <v>20</v>
      </c>
      <c r="G614" s="20" t="s">
        <v>3</v>
      </c>
      <c r="H614" s="42" t="s">
        <v>430</v>
      </c>
      <c r="I614" s="42" t="s">
        <v>432</v>
      </c>
      <c r="J614" s="19"/>
      <c r="K614" s="42" t="s">
        <v>435</v>
      </c>
      <c r="L614" s="42" t="s">
        <v>436</v>
      </c>
      <c r="M614"/>
    </row>
    <row r="615" spans="1:13" ht="20.100000000000001" customHeight="1" x14ac:dyDescent="0.25">
      <c r="A615" s="203">
        <v>38579</v>
      </c>
      <c r="B615" s="185">
        <v>9</v>
      </c>
      <c r="C615" s="187" t="s">
        <v>380</v>
      </c>
      <c r="D615" s="192">
        <v>292191</v>
      </c>
      <c r="E615" s="187" t="s">
        <v>381</v>
      </c>
      <c r="F615" s="187" t="s">
        <v>382</v>
      </c>
      <c r="G615" s="187" t="s">
        <v>383</v>
      </c>
      <c r="H615" s="175">
        <v>1</v>
      </c>
      <c r="I615" s="178">
        <v>1</v>
      </c>
      <c r="J615" s="178"/>
      <c r="K615" s="178">
        <v>1</v>
      </c>
      <c r="L615" s="178">
        <v>1</v>
      </c>
    </row>
    <row r="616" spans="1:13" ht="20.100000000000001" customHeight="1" x14ac:dyDescent="0.25">
      <c r="A616" s="203">
        <v>38916</v>
      </c>
      <c r="B616" s="185">
        <v>111</v>
      </c>
      <c r="C616" s="187" t="s">
        <v>392</v>
      </c>
      <c r="D616" s="192">
        <v>292292</v>
      </c>
      <c r="E616" s="187" t="s">
        <v>393</v>
      </c>
      <c r="F616" s="187" t="s">
        <v>207</v>
      </c>
      <c r="G616" s="187" t="s">
        <v>394</v>
      </c>
      <c r="H616" s="178">
        <v>3</v>
      </c>
      <c r="I616" s="175">
        <v>3</v>
      </c>
      <c r="J616" s="175"/>
      <c r="K616" s="175" t="s">
        <v>445</v>
      </c>
      <c r="L616" s="175">
        <v>3</v>
      </c>
    </row>
    <row r="617" spans="1:13" ht="20.100000000000001" customHeight="1" x14ac:dyDescent="0.25">
      <c r="A617" s="191">
        <v>38953</v>
      </c>
      <c r="B617" s="185">
        <v>116</v>
      </c>
      <c r="C617" s="187" t="s">
        <v>251</v>
      </c>
      <c r="D617" s="197">
        <v>290356</v>
      </c>
      <c r="E617" s="192" t="s">
        <v>368</v>
      </c>
      <c r="F617" s="187"/>
      <c r="G617" s="192" t="s">
        <v>369</v>
      </c>
      <c r="H617" s="195">
        <v>2</v>
      </c>
      <c r="I617" s="195">
        <v>2</v>
      </c>
      <c r="J617" s="195"/>
      <c r="K617" s="195">
        <v>2</v>
      </c>
      <c r="L617" s="195">
        <v>2</v>
      </c>
    </row>
    <row r="618" spans="1:13" ht="20.100000000000001" customHeight="1" x14ac:dyDescent="0.25">
      <c r="A618" s="208"/>
      <c r="B618" s="209"/>
      <c r="C618" s="210"/>
      <c r="D618" s="211"/>
      <c r="E618" s="211"/>
      <c r="F618" s="210"/>
      <c r="G618" s="210"/>
      <c r="H618" s="213"/>
      <c r="I618" s="213"/>
      <c r="J618" s="213"/>
      <c r="K618" s="213"/>
      <c r="L618" s="213"/>
    </row>
    <row r="619" spans="1:13" x14ac:dyDescent="0.25">
      <c r="M619" s="52"/>
    </row>
    <row r="620" spans="1:13" ht="16.5" thickBot="1" x14ac:dyDescent="0.3">
      <c r="A620" s="15" t="s">
        <v>54</v>
      </c>
      <c r="B620" s="15"/>
      <c r="C620" s="21" t="s">
        <v>55</v>
      </c>
      <c r="D620" s="17"/>
      <c r="E620" s="17"/>
      <c r="F620" s="17"/>
      <c r="G620" s="18"/>
      <c r="H620" s="16"/>
      <c r="I620" s="16"/>
      <c r="J620" s="41"/>
      <c r="K620" s="41"/>
      <c r="L620" s="41"/>
      <c r="M620" s="52"/>
    </row>
    <row r="621" spans="1:13" ht="30.75" thickBot="1" x14ac:dyDescent="0.3">
      <c r="A621" s="19" t="s">
        <v>21</v>
      </c>
      <c r="B621" s="19" t="s">
        <v>22</v>
      </c>
      <c r="C621" s="19" t="s">
        <v>0</v>
      </c>
      <c r="D621" s="19" t="s">
        <v>1</v>
      </c>
      <c r="E621" s="19" t="s">
        <v>2</v>
      </c>
      <c r="F621" s="19" t="s">
        <v>20</v>
      </c>
      <c r="G621" s="20" t="s">
        <v>3</v>
      </c>
      <c r="H621" s="42" t="s">
        <v>430</v>
      </c>
      <c r="I621" s="42" t="s">
        <v>432</v>
      </c>
      <c r="J621" s="19"/>
      <c r="K621" s="42" t="s">
        <v>435</v>
      </c>
      <c r="L621" s="42" t="s">
        <v>436</v>
      </c>
      <c r="M621" s="52"/>
    </row>
    <row r="622" spans="1:13" ht="20.100000000000001" customHeight="1" x14ac:dyDescent="0.25">
      <c r="A622" s="193">
        <v>40259</v>
      </c>
      <c r="B622" s="175">
        <v>2</v>
      </c>
      <c r="C622" s="198" t="s">
        <v>268</v>
      </c>
      <c r="D622" s="199">
        <v>291365</v>
      </c>
      <c r="E622" s="199" t="s">
        <v>277</v>
      </c>
      <c r="F622" s="176" t="s">
        <v>207</v>
      </c>
      <c r="G622" s="177" t="s">
        <v>269</v>
      </c>
      <c r="H622" s="185">
        <v>1</v>
      </c>
      <c r="I622" s="185">
        <v>7</v>
      </c>
      <c r="J622" s="185"/>
      <c r="K622" s="185" t="s">
        <v>445</v>
      </c>
      <c r="L622" s="185">
        <v>4</v>
      </c>
    </row>
    <row r="623" spans="1:13" ht="20.100000000000001" customHeight="1" x14ac:dyDescent="0.25">
      <c r="A623" s="193">
        <v>39972</v>
      </c>
      <c r="B623" s="175">
        <v>3</v>
      </c>
      <c r="C623" s="187" t="s">
        <v>396</v>
      </c>
      <c r="D623" s="192">
        <v>292291</v>
      </c>
      <c r="E623" s="192" t="s">
        <v>397</v>
      </c>
      <c r="F623" s="176" t="s">
        <v>207</v>
      </c>
      <c r="G623" s="177" t="s">
        <v>398</v>
      </c>
      <c r="H623" s="185">
        <v>3</v>
      </c>
      <c r="I623" s="185">
        <v>5</v>
      </c>
      <c r="J623" s="185"/>
      <c r="K623" s="185" t="s">
        <v>445</v>
      </c>
      <c r="L623" s="185">
        <v>2</v>
      </c>
    </row>
    <row r="624" spans="1:13" ht="20.100000000000001" customHeight="1" x14ac:dyDescent="0.25">
      <c r="A624" s="193">
        <v>39482</v>
      </c>
      <c r="B624" s="175">
        <v>12</v>
      </c>
      <c r="C624" s="176" t="s">
        <v>270</v>
      </c>
      <c r="D624" s="177">
        <v>292047</v>
      </c>
      <c r="E624" s="177" t="s">
        <v>257</v>
      </c>
      <c r="F624" s="176" t="s">
        <v>386</v>
      </c>
      <c r="G624" s="177" t="s">
        <v>256</v>
      </c>
      <c r="H624" s="185">
        <v>2</v>
      </c>
      <c r="I624" s="185">
        <v>3</v>
      </c>
      <c r="J624" s="185"/>
      <c r="K624" s="185">
        <v>1</v>
      </c>
      <c r="L624" s="185">
        <v>1</v>
      </c>
    </row>
    <row r="625" spans="1:12" ht="20.100000000000001" customHeight="1" x14ac:dyDescent="0.25">
      <c r="A625" s="194">
        <v>40283</v>
      </c>
      <c r="B625" s="195">
        <v>27</v>
      </c>
      <c r="C625" s="196" t="s">
        <v>487</v>
      </c>
      <c r="D625" s="197">
        <v>294098</v>
      </c>
      <c r="E625" s="197" t="s">
        <v>489</v>
      </c>
      <c r="F625" s="183"/>
      <c r="G625" s="177" t="s">
        <v>488</v>
      </c>
      <c r="H625" s="185">
        <v>8</v>
      </c>
      <c r="I625" s="185"/>
      <c r="J625" s="185"/>
      <c r="K625" s="185">
        <v>2</v>
      </c>
      <c r="L625" s="185">
        <v>7</v>
      </c>
    </row>
    <row r="626" spans="1:12" ht="20.100000000000001" customHeight="1" x14ac:dyDescent="0.25">
      <c r="A626" s="191">
        <v>40869</v>
      </c>
      <c r="B626" s="185">
        <v>30</v>
      </c>
      <c r="C626" s="187" t="s">
        <v>492</v>
      </c>
      <c r="D626" s="192">
        <v>292971</v>
      </c>
      <c r="E626" s="192" t="s">
        <v>490</v>
      </c>
      <c r="F626" s="187"/>
      <c r="G626" s="192" t="s">
        <v>491</v>
      </c>
      <c r="H626" s="185"/>
      <c r="I626" s="185">
        <v>6</v>
      </c>
      <c r="J626" s="185"/>
      <c r="K626" s="185">
        <v>3</v>
      </c>
      <c r="L626" s="185"/>
    </row>
    <row r="627" spans="1:12" ht="20.100000000000001" customHeight="1" x14ac:dyDescent="0.25">
      <c r="A627" s="191">
        <v>39802</v>
      </c>
      <c r="B627" s="185">
        <v>157</v>
      </c>
      <c r="C627" s="187" t="s">
        <v>497</v>
      </c>
      <c r="D627" s="192">
        <v>293100</v>
      </c>
      <c r="E627" s="192" t="s">
        <v>495</v>
      </c>
      <c r="F627" s="187"/>
      <c r="G627" s="192" t="s">
        <v>496</v>
      </c>
      <c r="H627" s="185">
        <v>5</v>
      </c>
      <c r="I627" s="185">
        <v>4</v>
      </c>
      <c r="J627" s="185"/>
      <c r="K627" s="185" t="s">
        <v>445</v>
      </c>
      <c r="L627" s="185"/>
    </row>
    <row r="628" spans="1:12" ht="20.100000000000001" customHeight="1" x14ac:dyDescent="0.25">
      <c r="A628" s="194">
        <v>40542</v>
      </c>
      <c r="B628" s="175">
        <v>158</v>
      </c>
      <c r="C628" s="176" t="s">
        <v>500</v>
      </c>
      <c r="D628" s="177">
        <v>293019</v>
      </c>
      <c r="E628" s="177" t="s">
        <v>498</v>
      </c>
      <c r="F628" s="177"/>
      <c r="G628" s="176" t="s">
        <v>499</v>
      </c>
      <c r="H628" s="185">
        <v>7</v>
      </c>
      <c r="I628" s="185">
        <v>2</v>
      </c>
      <c r="J628" s="185"/>
      <c r="K628" s="185" t="s">
        <v>445</v>
      </c>
      <c r="L628" s="185">
        <v>3</v>
      </c>
    </row>
    <row r="629" spans="1:12" ht="20.100000000000001" customHeight="1" x14ac:dyDescent="0.25">
      <c r="A629" s="193">
        <v>40927</v>
      </c>
      <c r="B629" s="175">
        <v>160</v>
      </c>
      <c r="C629" s="176" t="s">
        <v>403</v>
      </c>
      <c r="D629" s="177">
        <v>292372</v>
      </c>
      <c r="E629" s="177" t="s">
        <v>404</v>
      </c>
      <c r="F629" s="176" t="s">
        <v>405</v>
      </c>
      <c r="G629" s="177" t="s">
        <v>373</v>
      </c>
      <c r="H629" s="185"/>
      <c r="I629" s="185">
        <v>1</v>
      </c>
      <c r="J629" s="185"/>
      <c r="K629" s="185" t="s">
        <v>445</v>
      </c>
      <c r="L629" s="185">
        <v>8</v>
      </c>
    </row>
    <row r="630" spans="1:12" ht="20.100000000000001" customHeight="1" x14ac:dyDescent="0.25">
      <c r="A630" s="277" t="s">
        <v>479</v>
      </c>
      <c r="B630" s="275">
        <v>176</v>
      </c>
      <c r="C630" s="274" t="s">
        <v>480</v>
      </c>
      <c r="D630" s="278">
        <v>265697</v>
      </c>
      <c r="E630" s="278" t="s">
        <v>481</v>
      </c>
      <c r="F630" s="274"/>
      <c r="G630" s="278" t="s">
        <v>482</v>
      </c>
      <c r="H630" s="271"/>
      <c r="I630" s="271"/>
      <c r="J630" s="271"/>
      <c r="K630" s="271"/>
      <c r="L630" s="271"/>
    </row>
    <row r="631" spans="1:12" ht="20.100000000000001" customHeight="1" x14ac:dyDescent="0.25">
      <c r="A631" s="174">
        <v>40065</v>
      </c>
      <c r="B631" s="175">
        <v>194</v>
      </c>
      <c r="C631" s="187" t="s">
        <v>504</v>
      </c>
      <c r="D631" s="192">
        <v>293845</v>
      </c>
      <c r="E631" s="192" t="s">
        <v>502</v>
      </c>
      <c r="F631" s="177"/>
      <c r="G631" s="176" t="s">
        <v>503</v>
      </c>
      <c r="H631" s="185"/>
      <c r="I631" s="185">
        <v>8</v>
      </c>
      <c r="J631" s="185"/>
      <c r="K631" s="185" t="s">
        <v>445</v>
      </c>
      <c r="L631" s="185"/>
    </row>
    <row r="632" spans="1:12" ht="20.100000000000001" customHeight="1" x14ac:dyDescent="0.25">
      <c r="A632" s="203">
        <v>40609</v>
      </c>
      <c r="B632" s="185">
        <v>195</v>
      </c>
      <c r="C632" s="187" t="s">
        <v>507</v>
      </c>
      <c r="D632" s="192">
        <v>293548</v>
      </c>
      <c r="E632" s="192" t="s">
        <v>505</v>
      </c>
      <c r="F632" s="192"/>
      <c r="G632" s="187" t="s">
        <v>506</v>
      </c>
      <c r="H632" s="185">
        <v>6</v>
      </c>
      <c r="I632" s="185"/>
      <c r="J632" s="185"/>
      <c r="K632" s="185" t="s">
        <v>445</v>
      </c>
      <c r="L632" s="185">
        <v>6</v>
      </c>
    </row>
    <row r="633" spans="1:12" ht="20.100000000000001" customHeight="1" x14ac:dyDescent="0.25">
      <c r="A633" s="193">
        <v>40094</v>
      </c>
      <c r="B633" s="175">
        <v>225</v>
      </c>
      <c r="C633" s="187" t="s">
        <v>544</v>
      </c>
      <c r="D633" s="192">
        <v>35380122</v>
      </c>
      <c r="E633" s="192" t="s">
        <v>276</v>
      </c>
      <c r="F633" s="176" t="s">
        <v>405</v>
      </c>
      <c r="G633" s="177" t="s">
        <v>267</v>
      </c>
      <c r="H633" s="185">
        <v>4</v>
      </c>
      <c r="I633" s="185"/>
      <c r="J633" s="185"/>
      <c r="K633" s="185" t="s">
        <v>445</v>
      </c>
      <c r="L633" s="185">
        <v>5</v>
      </c>
    </row>
    <row r="634" spans="1:12" x14ac:dyDescent="0.25">
      <c r="A634" s="127"/>
      <c r="B634" s="28"/>
      <c r="C634" s="27"/>
      <c r="D634" s="53"/>
      <c r="E634" s="27"/>
      <c r="F634" s="27"/>
      <c r="G634" s="27"/>
      <c r="H634" s="28"/>
      <c r="I634" s="28"/>
      <c r="J634" s="28"/>
      <c r="K634" s="28"/>
      <c r="L634" s="28"/>
    </row>
    <row r="635" spans="1:12" x14ac:dyDescent="0.25">
      <c r="A635" s="127"/>
      <c r="B635" s="28"/>
      <c r="C635" s="27"/>
      <c r="D635" s="53"/>
      <c r="E635" s="27"/>
      <c r="F635" s="27"/>
      <c r="G635" s="27"/>
      <c r="H635" s="28"/>
      <c r="I635" s="28"/>
      <c r="J635" s="28"/>
      <c r="K635" s="28"/>
      <c r="L635" s="28"/>
    </row>
    <row r="636" spans="1:12" ht="16.5" thickBot="1" x14ac:dyDescent="0.3">
      <c r="A636" s="15" t="s">
        <v>298</v>
      </c>
      <c r="B636" s="15"/>
      <c r="C636" s="21" t="s">
        <v>299</v>
      </c>
      <c r="D636" s="17"/>
      <c r="E636" s="17"/>
      <c r="F636" s="17"/>
      <c r="G636" s="18"/>
      <c r="H636" s="16"/>
      <c r="I636" s="16"/>
      <c r="J636" s="41"/>
      <c r="K636" s="41"/>
      <c r="L636" s="41"/>
    </row>
    <row r="637" spans="1:12" ht="30.75" thickBot="1" x14ac:dyDescent="0.3">
      <c r="A637" s="19" t="s">
        <v>21</v>
      </c>
      <c r="B637" s="19" t="s">
        <v>22</v>
      </c>
      <c r="C637" s="19" t="s">
        <v>0</v>
      </c>
      <c r="D637" s="19" t="s">
        <v>1</v>
      </c>
      <c r="E637" s="19" t="s">
        <v>2</v>
      </c>
      <c r="F637" s="19" t="s">
        <v>20</v>
      </c>
      <c r="G637" s="20" t="s">
        <v>3</v>
      </c>
      <c r="H637" s="42" t="s">
        <v>430</v>
      </c>
      <c r="I637" s="42" t="s">
        <v>432</v>
      </c>
      <c r="J637" s="19"/>
      <c r="K637" s="42" t="s">
        <v>435</v>
      </c>
      <c r="L637" s="42" t="s">
        <v>436</v>
      </c>
    </row>
    <row r="638" spans="1:12" ht="20.100000000000001" customHeight="1" x14ac:dyDescent="0.25">
      <c r="A638" s="191"/>
      <c r="B638" s="185"/>
      <c r="C638" s="187"/>
      <c r="D638" s="192"/>
      <c r="E638" s="192"/>
      <c r="F638" s="187"/>
      <c r="G638" s="216" t="s">
        <v>546</v>
      </c>
      <c r="H638" s="185"/>
      <c r="I638" s="185"/>
      <c r="J638" s="185"/>
      <c r="K638" s="185"/>
      <c r="L638" s="185"/>
    </row>
    <row r="639" spans="1:12" ht="20.100000000000001" customHeight="1" x14ac:dyDescent="0.25">
      <c r="A639" s="174">
        <v>43803</v>
      </c>
      <c r="B639" s="175">
        <v>28</v>
      </c>
      <c r="C639" s="176" t="s">
        <v>493</v>
      </c>
      <c r="D639" s="177">
        <v>292459</v>
      </c>
      <c r="E639" s="177"/>
      <c r="F639" s="177"/>
      <c r="G639" s="176" t="s">
        <v>494</v>
      </c>
      <c r="H639" s="185"/>
      <c r="I639" s="185"/>
      <c r="J639" s="185"/>
      <c r="K639" s="185"/>
      <c r="L639" s="185"/>
    </row>
    <row r="640" spans="1:12" ht="20.100000000000001" customHeight="1" x14ac:dyDescent="0.25">
      <c r="A640" s="221"/>
      <c r="B640" s="209"/>
      <c r="C640" s="210"/>
      <c r="D640" s="211"/>
      <c r="E640" s="210"/>
      <c r="F640" s="210"/>
      <c r="G640" s="210"/>
      <c r="H640" s="209"/>
      <c r="I640" s="209"/>
      <c r="J640" s="209"/>
      <c r="K640" s="209"/>
      <c r="L640" s="209"/>
    </row>
    <row r="641" spans="1:12" x14ac:dyDescent="0.25">
      <c r="A641" s="127"/>
      <c r="B641" s="28"/>
      <c r="C641" s="27"/>
      <c r="D641" s="53"/>
      <c r="E641" s="27"/>
      <c r="F641" s="27"/>
      <c r="G641" s="27"/>
      <c r="H641" s="28"/>
      <c r="I641" s="28"/>
      <c r="J641" s="28"/>
      <c r="K641" s="28"/>
      <c r="L641" s="28"/>
    </row>
    <row r="642" spans="1:12" ht="16.5" thickBot="1" x14ac:dyDescent="0.3">
      <c r="A642" s="15" t="s">
        <v>300</v>
      </c>
      <c r="B642" s="15"/>
      <c r="C642" s="21" t="s">
        <v>301</v>
      </c>
      <c r="D642" s="17"/>
      <c r="E642" s="17"/>
      <c r="F642" s="17"/>
      <c r="G642" s="18"/>
      <c r="H642" s="16"/>
      <c r="I642" s="16"/>
      <c r="J642" s="41"/>
      <c r="K642" s="41"/>
      <c r="L642" s="41"/>
    </row>
    <row r="643" spans="1:12" ht="30.75" thickBot="1" x14ac:dyDescent="0.3">
      <c r="A643" s="19" t="s">
        <v>21</v>
      </c>
      <c r="B643" s="19" t="s">
        <v>22</v>
      </c>
      <c r="C643" s="19" t="s">
        <v>0</v>
      </c>
      <c r="D643" s="19" t="s">
        <v>1</v>
      </c>
      <c r="E643" s="19" t="s">
        <v>2</v>
      </c>
      <c r="F643" s="19" t="s">
        <v>20</v>
      </c>
      <c r="G643" s="20" t="s">
        <v>3</v>
      </c>
      <c r="H643" s="42" t="s">
        <v>430</v>
      </c>
      <c r="I643" s="42" t="s">
        <v>432</v>
      </c>
      <c r="J643" s="19"/>
      <c r="K643" s="42" t="s">
        <v>435</v>
      </c>
      <c r="L643" s="42" t="s">
        <v>436</v>
      </c>
    </row>
    <row r="644" spans="1:12" ht="20.100000000000001" customHeight="1" x14ac:dyDescent="0.25">
      <c r="A644" s="193"/>
      <c r="B644" s="175"/>
      <c r="C644" s="176"/>
      <c r="D644" s="177"/>
      <c r="E644" s="176"/>
      <c r="F644" s="176"/>
      <c r="G644" s="176"/>
      <c r="H644" s="175"/>
      <c r="I644" s="175"/>
      <c r="J644" s="175"/>
      <c r="K644" s="175"/>
      <c r="L644" s="175"/>
    </row>
    <row r="645" spans="1:12" ht="20.100000000000001" customHeight="1" x14ac:dyDescent="0.25">
      <c r="A645" s="221"/>
      <c r="B645" s="209"/>
      <c r="C645" s="210"/>
      <c r="D645" s="211"/>
      <c r="E645" s="210"/>
      <c r="F645" s="210"/>
      <c r="G645" s="210"/>
      <c r="H645" s="209"/>
      <c r="I645" s="209"/>
      <c r="J645" s="209"/>
      <c r="K645" s="209"/>
      <c r="L645" s="209"/>
    </row>
    <row r="646" spans="1:12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</row>
    <row r="647" spans="1:12" ht="16.5" thickBot="1" x14ac:dyDescent="0.3">
      <c r="A647" s="15" t="s">
        <v>302</v>
      </c>
      <c r="B647" s="15"/>
      <c r="C647" s="21" t="s">
        <v>238</v>
      </c>
      <c r="D647" s="17"/>
      <c r="E647" s="17"/>
      <c r="F647" s="17"/>
      <c r="G647" s="18"/>
      <c r="H647" s="16"/>
      <c r="I647" s="16"/>
      <c r="J647" s="41"/>
      <c r="K647" s="41"/>
      <c r="L647" s="41"/>
    </row>
    <row r="648" spans="1:12" ht="30.75" thickBot="1" x14ac:dyDescent="0.3">
      <c r="A648" s="19" t="s">
        <v>21</v>
      </c>
      <c r="B648" s="19" t="s">
        <v>22</v>
      </c>
      <c r="C648" s="19" t="s">
        <v>0</v>
      </c>
      <c r="D648" s="19" t="s">
        <v>1</v>
      </c>
      <c r="E648" s="19" t="s">
        <v>2</v>
      </c>
      <c r="F648" s="19" t="s">
        <v>20</v>
      </c>
      <c r="G648" s="20" t="s">
        <v>3</v>
      </c>
      <c r="H648" s="42" t="s">
        <v>430</v>
      </c>
      <c r="I648" s="42" t="s">
        <v>432</v>
      </c>
      <c r="J648" s="19"/>
      <c r="K648" s="42" t="s">
        <v>435</v>
      </c>
      <c r="L648" s="42" t="s">
        <v>436</v>
      </c>
    </row>
    <row r="649" spans="1:12" ht="20.100000000000001" customHeight="1" x14ac:dyDescent="0.25">
      <c r="A649" s="193"/>
      <c r="B649" s="175"/>
      <c r="C649" s="176"/>
      <c r="D649" s="177"/>
      <c r="E649" s="176"/>
      <c r="F649" s="176"/>
      <c r="G649" s="176"/>
      <c r="H649" s="175"/>
      <c r="I649" s="175"/>
      <c r="J649" s="175"/>
      <c r="K649" s="175"/>
      <c r="L649" s="175"/>
    </row>
    <row r="650" spans="1:12" ht="20.100000000000001" customHeight="1" x14ac:dyDescent="0.25">
      <c r="A650" s="208"/>
      <c r="B650" s="209"/>
      <c r="C650" s="210"/>
      <c r="D650" s="211"/>
      <c r="E650" s="210"/>
      <c r="F650" s="210"/>
      <c r="G650" s="210"/>
      <c r="H650" s="209"/>
      <c r="I650" s="209"/>
      <c r="J650" s="209"/>
      <c r="K650" s="209"/>
      <c r="L650" s="209"/>
    </row>
    <row r="651" spans="1:12" ht="20.100000000000001" customHeight="1" x14ac:dyDescent="0.25">
      <c r="A651" s="221"/>
      <c r="B651" s="209"/>
      <c r="C651" s="210"/>
      <c r="D651" s="211"/>
      <c r="E651" s="210"/>
      <c r="F651" s="210"/>
      <c r="G651" s="210"/>
      <c r="H651" s="209"/>
      <c r="I651" s="209"/>
      <c r="J651" s="209"/>
      <c r="K651" s="209"/>
      <c r="L651" s="209"/>
    </row>
    <row r="652" spans="1:12" ht="16.5" thickBot="1" x14ac:dyDescent="0.3">
      <c r="A652" s="15" t="s">
        <v>303</v>
      </c>
      <c r="B652" s="15"/>
      <c r="C652" s="21" t="s">
        <v>265</v>
      </c>
      <c r="D652" s="17"/>
      <c r="E652" s="17"/>
      <c r="F652" s="17"/>
      <c r="G652" s="18"/>
      <c r="H652" s="16"/>
      <c r="I652" s="16"/>
      <c r="J652" s="41"/>
      <c r="K652" s="41"/>
      <c r="L652" s="41"/>
    </row>
    <row r="653" spans="1:12" ht="30.75" thickBot="1" x14ac:dyDescent="0.3">
      <c r="A653" s="19" t="s">
        <v>21</v>
      </c>
      <c r="B653" s="19" t="s">
        <v>22</v>
      </c>
      <c r="C653" s="19" t="s">
        <v>0</v>
      </c>
      <c r="D653" s="19" t="s">
        <v>1</v>
      </c>
      <c r="E653" s="19" t="s">
        <v>2</v>
      </c>
      <c r="F653" s="19" t="s">
        <v>20</v>
      </c>
      <c r="G653" s="20" t="s">
        <v>3</v>
      </c>
      <c r="H653" s="42" t="s">
        <v>430</v>
      </c>
      <c r="I653" s="42" t="s">
        <v>432</v>
      </c>
      <c r="J653" s="19"/>
      <c r="K653" s="42" t="s">
        <v>435</v>
      </c>
      <c r="L653" s="42" t="s">
        <v>436</v>
      </c>
    </row>
    <row r="654" spans="1:12" ht="20.100000000000001" customHeight="1" x14ac:dyDescent="0.25">
      <c r="A654" s="203"/>
      <c r="B654" s="185"/>
      <c r="C654" s="187"/>
      <c r="D654" s="192"/>
      <c r="E654" s="187"/>
      <c r="F654" s="187"/>
      <c r="G654" s="187"/>
      <c r="H654" s="175"/>
      <c r="I654" s="175"/>
      <c r="J654" s="175"/>
      <c r="K654" s="175"/>
      <c r="L654" s="175"/>
    </row>
    <row r="655" spans="1:12" ht="20.100000000000001" customHeight="1" x14ac:dyDescent="0.25">
      <c r="A655" s="221"/>
      <c r="B655" s="209"/>
      <c r="C655" s="210"/>
      <c r="D655" s="211"/>
      <c r="E655" s="210"/>
      <c r="F655" s="210"/>
      <c r="G655" s="210"/>
      <c r="H655" s="209"/>
      <c r="I655" s="209"/>
      <c r="J655" s="209"/>
      <c r="K655" s="209"/>
      <c r="L655" s="209"/>
    </row>
    <row r="656" spans="1:12" ht="20.100000000000001" customHeight="1" x14ac:dyDescent="0.25">
      <c r="A656" s="221"/>
      <c r="B656" s="209"/>
      <c r="C656" s="210"/>
      <c r="D656" s="211"/>
      <c r="E656" s="210"/>
      <c r="F656" s="210"/>
      <c r="G656" s="210"/>
      <c r="H656" s="209"/>
      <c r="I656" s="209"/>
      <c r="J656" s="209"/>
      <c r="K656" s="209"/>
      <c r="L656" s="209"/>
    </row>
    <row r="657" spans="1:12" ht="16.5" thickBot="1" x14ac:dyDescent="0.3">
      <c r="A657" s="15" t="s">
        <v>304</v>
      </c>
      <c r="B657" s="15"/>
      <c r="C657" s="21" t="s">
        <v>305</v>
      </c>
      <c r="D657" s="17"/>
      <c r="E657" s="17"/>
      <c r="F657" s="17"/>
      <c r="G657" s="18"/>
      <c r="H657" s="16"/>
      <c r="I657" s="16"/>
      <c r="J657" s="41"/>
      <c r="K657" s="41"/>
      <c r="L657" s="41"/>
    </row>
    <row r="658" spans="1:12" ht="30.75" thickBot="1" x14ac:dyDescent="0.3">
      <c r="A658" s="19" t="s">
        <v>21</v>
      </c>
      <c r="B658" s="19" t="s">
        <v>22</v>
      </c>
      <c r="C658" s="19" t="s">
        <v>0</v>
      </c>
      <c r="D658" s="19" t="s">
        <v>1</v>
      </c>
      <c r="E658" s="19" t="s">
        <v>2</v>
      </c>
      <c r="F658" s="19" t="s">
        <v>20</v>
      </c>
      <c r="G658" s="20" t="s">
        <v>3</v>
      </c>
      <c r="H658" s="42" t="s">
        <v>430</v>
      </c>
      <c r="I658" s="42" t="s">
        <v>432</v>
      </c>
      <c r="J658" s="19"/>
      <c r="K658" s="42" t="s">
        <v>435</v>
      </c>
      <c r="L658" s="42" t="s">
        <v>436</v>
      </c>
    </row>
    <row r="659" spans="1:12" ht="20.100000000000001" customHeight="1" x14ac:dyDescent="0.25">
      <c r="A659" s="193"/>
      <c r="B659" s="175"/>
      <c r="C659" s="176"/>
      <c r="D659" s="177"/>
      <c r="E659" s="176"/>
      <c r="F659" s="176"/>
      <c r="G659" s="176"/>
      <c r="H659" s="175"/>
      <c r="I659" s="175"/>
      <c r="J659" s="175"/>
      <c r="K659" s="175"/>
      <c r="L659" s="175"/>
    </row>
    <row r="660" spans="1:12" ht="20.100000000000001" customHeight="1" x14ac:dyDescent="0.25">
      <c r="A660" s="208"/>
      <c r="B660" s="209"/>
      <c r="C660" s="210"/>
      <c r="D660" s="211"/>
      <c r="E660" s="210"/>
      <c r="F660" s="210"/>
      <c r="G660" s="210"/>
      <c r="H660" s="209"/>
      <c r="I660" s="209"/>
      <c r="J660" s="209"/>
      <c r="K660" s="209"/>
      <c r="L660" s="209"/>
    </row>
    <row r="661" spans="1:12" ht="20.100000000000001" customHeight="1" x14ac:dyDescent="0.25">
      <c r="A661" s="221"/>
      <c r="B661" s="209"/>
      <c r="C661" s="210"/>
      <c r="D661" s="211"/>
      <c r="E661" s="210"/>
      <c r="F661" s="210"/>
      <c r="G661" s="210"/>
      <c r="H661" s="209"/>
      <c r="I661" s="209"/>
      <c r="J661" s="209"/>
      <c r="K661" s="209"/>
      <c r="L661" s="209"/>
    </row>
    <row r="662" spans="1:12" ht="16.5" thickBot="1" x14ac:dyDescent="0.3">
      <c r="A662" s="15" t="s">
        <v>306</v>
      </c>
      <c r="B662" s="15"/>
      <c r="C662" s="21" t="s">
        <v>307</v>
      </c>
      <c r="D662" s="17"/>
      <c r="E662" s="17"/>
      <c r="F662" s="17"/>
      <c r="G662" s="18"/>
      <c r="H662" s="16"/>
      <c r="I662" s="16"/>
      <c r="J662" s="41"/>
      <c r="K662" s="41"/>
      <c r="L662" s="41"/>
    </row>
    <row r="663" spans="1:12" ht="30.75" thickBot="1" x14ac:dyDescent="0.3">
      <c r="A663" s="19" t="s">
        <v>21</v>
      </c>
      <c r="B663" s="19" t="s">
        <v>22</v>
      </c>
      <c r="C663" s="19" t="s">
        <v>0</v>
      </c>
      <c r="D663" s="19" t="s">
        <v>1</v>
      </c>
      <c r="E663" s="19" t="s">
        <v>2</v>
      </c>
      <c r="F663" s="19" t="s">
        <v>20</v>
      </c>
      <c r="G663" s="20" t="s">
        <v>3</v>
      </c>
      <c r="H663" s="42" t="s">
        <v>430</v>
      </c>
      <c r="I663" s="42" t="s">
        <v>432</v>
      </c>
      <c r="J663" s="19"/>
      <c r="K663" s="42" t="s">
        <v>435</v>
      </c>
      <c r="L663" s="42" t="s">
        <v>436</v>
      </c>
    </row>
    <row r="664" spans="1:12" ht="20.100000000000001" customHeight="1" x14ac:dyDescent="0.25">
      <c r="A664" s="203"/>
      <c r="B664" s="185"/>
      <c r="C664" s="187"/>
      <c r="D664" s="192"/>
      <c r="E664" s="187"/>
      <c r="F664" s="187"/>
      <c r="G664" s="187"/>
      <c r="H664" s="175"/>
      <c r="I664" s="175"/>
      <c r="J664" s="175"/>
      <c r="K664" s="175"/>
      <c r="L664" s="175"/>
    </row>
    <row r="665" spans="1:12" ht="20.100000000000001" customHeight="1" x14ac:dyDescent="0.25">
      <c r="A665" s="221"/>
      <c r="B665" s="209"/>
      <c r="C665" s="210"/>
      <c r="D665" s="211"/>
      <c r="E665" s="210"/>
      <c r="F665" s="210"/>
      <c r="G665" s="210"/>
      <c r="H665" s="209"/>
      <c r="I665" s="209"/>
      <c r="J665" s="209"/>
      <c r="K665" s="209"/>
      <c r="L665" s="209"/>
    </row>
    <row r="666" spans="1:12" ht="20.100000000000001" customHeight="1" x14ac:dyDescent="0.25">
      <c r="A666" s="210"/>
      <c r="B666" s="209"/>
      <c r="C666" s="210"/>
      <c r="D666" s="211"/>
      <c r="E666" s="210"/>
      <c r="F666" s="210"/>
      <c r="G666" s="210"/>
      <c r="H666" s="209"/>
      <c r="I666" s="209"/>
      <c r="J666" s="209"/>
      <c r="K666" s="209"/>
      <c r="L666" s="209"/>
    </row>
    <row r="667" spans="1:12" ht="15.75" customHeight="1" thickBot="1" x14ac:dyDescent="0.3">
      <c r="A667" s="15" t="s">
        <v>309</v>
      </c>
      <c r="B667" s="15"/>
      <c r="C667" s="21" t="s">
        <v>239</v>
      </c>
      <c r="D667" s="17"/>
      <c r="E667" s="17"/>
      <c r="F667" s="17"/>
      <c r="G667" s="18"/>
      <c r="H667" s="16"/>
      <c r="I667" s="16"/>
      <c r="J667" s="41"/>
      <c r="K667" s="41"/>
      <c r="L667" s="41"/>
    </row>
    <row r="668" spans="1:12" ht="30.75" customHeight="1" thickBot="1" x14ac:dyDescent="0.3">
      <c r="A668" s="19" t="s">
        <v>21</v>
      </c>
      <c r="B668" s="19" t="s">
        <v>22</v>
      </c>
      <c r="C668" s="19" t="s">
        <v>0</v>
      </c>
      <c r="D668" s="19" t="s">
        <v>1</v>
      </c>
      <c r="E668" s="19" t="s">
        <v>2</v>
      </c>
      <c r="F668" s="19" t="s">
        <v>20</v>
      </c>
      <c r="G668" s="20" t="s">
        <v>3</v>
      </c>
      <c r="H668" s="42" t="s">
        <v>430</v>
      </c>
      <c r="I668" s="42" t="s">
        <v>432</v>
      </c>
      <c r="J668" s="19"/>
      <c r="K668" s="42" t="s">
        <v>435</v>
      </c>
      <c r="L668" s="42" t="s">
        <v>436</v>
      </c>
    </row>
    <row r="669" spans="1:12" ht="20.100000000000001" customHeight="1" x14ac:dyDescent="0.25">
      <c r="A669" s="191">
        <v>43553</v>
      </c>
      <c r="B669" s="185">
        <v>39</v>
      </c>
      <c r="C669" s="187" t="s">
        <v>272</v>
      </c>
      <c r="D669" s="222">
        <v>35070436</v>
      </c>
      <c r="E669" s="239"/>
      <c r="F669" s="176" t="s">
        <v>93</v>
      </c>
      <c r="G669" s="177" t="s">
        <v>92</v>
      </c>
      <c r="H669" s="175">
        <v>2</v>
      </c>
      <c r="I669" s="175">
        <v>2</v>
      </c>
      <c r="J669" s="175"/>
      <c r="K669" s="175">
        <v>2</v>
      </c>
      <c r="L669" s="175" t="s">
        <v>442</v>
      </c>
    </row>
    <row r="670" spans="1:12" ht="20.100000000000001" customHeight="1" x14ac:dyDescent="0.25">
      <c r="A670" s="174">
        <v>43405</v>
      </c>
      <c r="B670" s="175">
        <v>40</v>
      </c>
      <c r="C670" s="176" t="s">
        <v>387</v>
      </c>
      <c r="D670" s="201">
        <v>32425796</v>
      </c>
      <c r="E670" s="176"/>
      <c r="F670" s="177" t="s">
        <v>93</v>
      </c>
      <c r="G670" s="176" t="s">
        <v>92</v>
      </c>
      <c r="H670" s="175">
        <v>1</v>
      </c>
      <c r="I670" s="175">
        <v>1</v>
      </c>
      <c r="J670" s="175"/>
      <c r="K670" s="175">
        <v>1</v>
      </c>
      <c r="L670" s="175" t="s">
        <v>442</v>
      </c>
    </row>
    <row r="671" spans="1:12" ht="20.100000000000001" customHeight="1" x14ac:dyDescent="0.25">
      <c r="A671" s="208"/>
      <c r="B671" s="209"/>
      <c r="C671" s="210"/>
      <c r="D671" s="211"/>
      <c r="E671" s="220"/>
      <c r="F671" s="210"/>
      <c r="G671" s="211"/>
      <c r="H671" s="209"/>
      <c r="I671" s="209"/>
      <c r="J671" s="209"/>
      <c r="K671" s="209"/>
      <c r="L671" s="209"/>
    </row>
    <row r="672" spans="1:12" ht="20.100000000000001" customHeight="1" x14ac:dyDescent="0.25">
      <c r="A672" s="221"/>
      <c r="B672" s="210"/>
      <c r="C672" s="211"/>
      <c r="D672" s="210"/>
      <c r="E672" s="210"/>
      <c r="F672" s="210"/>
      <c r="G672" s="209"/>
      <c r="H672" s="209"/>
      <c r="I672" s="209"/>
      <c r="J672" s="209"/>
      <c r="K672" s="209"/>
      <c r="L672" s="214"/>
    </row>
    <row r="673" spans="1:12" ht="15.75" customHeight="1" thickBot="1" x14ac:dyDescent="0.3">
      <c r="A673" s="15" t="s">
        <v>310</v>
      </c>
      <c r="B673" s="15"/>
      <c r="C673" s="21" t="s">
        <v>266</v>
      </c>
      <c r="D673" s="17"/>
      <c r="E673" s="17"/>
      <c r="F673" s="17"/>
      <c r="G673" s="18"/>
      <c r="H673" s="16"/>
      <c r="I673" s="16"/>
      <c r="J673" s="41"/>
      <c r="K673" s="41"/>
      <c r="L673" s="41"/>
    </row>
    <row r="674" spans="1:12" ht="30.75" customHeight="1" thickBot="1" x14ac:dyDescent="0.3">
      <c r="A674" s="19" t="s">
        <v>21</v>
      </c>
      <c r="B674" s="19" t="s">
        <v>22</v>
      </c>
      <c r="C674" s="19" t="s">
        <v>0</v>
      </c>
      <c r="D674" s="19" t="s">
        <v>1</v>
      </c>
      <c r="E674" s="19" t="s">
        <v>2</v>
      </c>
      <c r="F674" s="19" t="s">
        <v>20</v>
      </c>
      <c r="G674" s="20" t="s">
        <v>3</v>
      </c>
      <c r="H674" s="42" t="s">
        <v>430</v>
      </c>
      <c r="I674" s="42" t="s">
        <v>432</v>
      </c>
      <c r="J674" s="19"/>
      <c r="K674" s="42" t="s">
        <v>435</v>
      </c>
      <c r="L674" s="42" t="s">
        <v>436</v>
      </c>
    </row>
    <row r="675" spans="1:12" ht="20.100000000000001" customHeight="1" x14ac:dyDescent="0.25">
      <c r="A675" s="191">
        <v>43553</v>
      </c>
      <c r="B675" s="185">
        <v>39</v>
      </c>
      <c r="C675" s="187" t="s">
        <v>272</v>
      </c>
      <c r="D675" s="222">
        <v>35070436</v>
      </c>
      <c r="E675" s="239"/>
      <c r="F675" s="176" t="s">
        <v>93</v>
      </c>
      <c r="G675" s="177" t="s">
        <v>92</v>
      </c>
      <c r="H675" s="204" t="s">
        <v>214</v>
      </c>
      <c r="I675" s="204" t="s">
        <v>214</v>
      </c>
      <c r="J675" s="196"/>
      <c r="K675" s="204" t="s">
        <v>214</v>
      </c>
      <c r="L675" s="204" t="s">
        <v>445</v>
      </c>
    </row>
    <row r="676" spans="1:12" ht="20.100000000000001" customHeight="1" x14ac:dyDescent="0.25">
      <c r="A676" s="174">
        <v>43405</v>
      </c>
      <c r="B676" s="175">
        <v>40</v>
      </c>
      <c r="C676" s="176" t="s">
        <v>387</v>
      </c>
      <c r="D676" s="201">
        <v>32425796</v>
      </c>
      <c r="E676" s="176"/>
      <c r="F676" s="177" t="s">
        <v>93</v>
      </c>
      <c r="G676" s="176" t="s">
        <v>92</v>
      </c>
      <c r="H676" s="183" t="s">
        <v>571</v>
      </c>
      <c r="I676" s="183" t="s">
        <v>571</v>
      </c>
      <c r="J676" s="196"/>
      <c r="K676" s="183" t="s">
        <v>571</v>
      </c>
      <c r="L676" s="183" t="s">
        <v>445</v>
      </c>
    </row>
    <row r="677" spans="1:12" ht="20.100000000000001" customHeight="1" x14ac:dyDescent="0.25">
      <c r="A677" s="210"/>
      <c r="B677" s="209"/>
      <c r="C677" s="210"/>
      <c r="D677" s="223"/>
      <c r="E677" s="210"/>
      <c r="F677" s="210"/>
      <c r="G677" s="210"/>
      <c r="H677" s="209"/>
      <c r="I677" s="209"/>
      <c r="J677" s="209"/>
      <c r="K677" s="209"/>
      <c r="L677" s="209"/>
    </row>
    <row r="678" spans="1:12" ht="16.5" thickBot="1" x14ac:dyDescent="0.3">
      <c r="A678" s="15" t="s">
        <v>311</v>
      </c>
      <c r="B678" s="15"/>
      <c r="C678" s="21" t="s">
        <v>240</v>
      </c>
      <c r="D678" s="17"/>
      <c r="E678" s="17"/>
      <c r="F678" s="17"/>
      <c r="G678" s="18"/>
      <c r="H678" s="16"/>
      <c r="I678" s="16"/>
      <c r="J678" s="41"/>
      <c r="K678" s="41"/>
      <c r="L678" s="41"/>
    </row>
    <row r="679" spans="1:12" ht="30.75" thickBot="1" x14ac:dyDescent="0.3">
      <c r="A679" s="19" t="s">
        <v>21</v>
      </c>
      <c r="B679" s="19" t="s">
        <v>22</v>
      </c>
      <c r="C679" s="19" t="s">
        <v>0</v>
      </c>
      <c r="D679" s="19" t="s">
        <v>1</v>
      </c>
      <c r="E679" s="19" t="s">
        <v>2</v>
      </c>
      <c r="F679" s="19" t="s">
        <v>20</v>
      </c>
      <c r="G679" s="20" t="s">
        <v>3</v>
      </c>
      <c r="H679" s="42" t="s">
        <v>430</v>
      </c>
      <c r="I679" s="42" t="s">
        <v>432</v>
      </c>
      <c r="J679" s="19"/>
      <c r="K679" s="42" t="s">
        <v>435</v>
      </c>
      <c r="L679" s="42" t="s">
        <v>436</v>
      </c>
    </row>
    <row r="680" spans="1:12" ht="20.100000000000001" customHeight="1" x14ac:dyDescent="0.25">
      <c r="A680" s="191"/>
      <c r="B680" s="185">
        <v>44</v>
      </c>
      <c r="C680" s="187" t="s">
        <v>565</v>
      </c>
      <c r="D680" s="222"/>
      <c r="E680" s="239"/>
      <c r="F680" s="176" t="s">
        <v>93</v>
      </c>
      <c r="G680" s="177" t="s">
        <v>92</v>
      </c>
      <c r="H680" s="182">
        <v>2</v>
      </c>
      <c r="I680" s="182">
        <v>2</v>
      </c>
      <c r="J680" s="182"/>
      <c r="K680" s="182">
        <v>2</v>
      </c>
      <c r="L680" s="183" t="s">
        <v>445</v>
      </c>
    </row>
    <row r="681" spans="1:12" ht="20.100000000000001" customHeight="1" x14ac:dyDescent="0.25">
      <c r="A681" s="174"/>
      <c r="B681" s="175">
        <v>45</v>
      </c>
      <c r="C681" s="176" t="s">
        <v>566</v>
      </c>
      <c r="D681" s="201"/>
      <c r="E681" s="176"/>
      <c r="F681" s="177" t="s">
        <v>93</v>
      </c>
      <c r="G681" s="176" t="s">
        <v>92</v>
      </c>
      <c r="H681" s="175">
        <v>1</v>
      </c>
      <c r="I681" s="175">
        <v>1</v>
      </c>
      <c r="J681" s="175"/>
      <c r="K681" s="175">
        <v>1</v>
      </c>
      <c r="L681" s="175" t="s">
        <v>445</v>
      </c>
    </row>
    <row r="682" spans="1:12" ht="20.100000000000001" customHeight="1" x14ac:dyDescent="0.25">
      <c r="A682" s="224"/>
      <c r="B682" s="212"/>
      <c r="C682" s="213"/>
      <c r="D682" s="225"/>
      <c r="E682" s="226"/>
      <c r="F682" s="225"/>
      <c r="G682" s="213"/>
      <c r="H682" s="209"/>
      <c r="I682" s="209"/>
      <c r="J682" s="209"/>
      <c r="K682" s="209"/>
      <c r="L682" s="209"/>
    </row>
    <row r="683" spans="1:12" ht="20.100000000000001" customHeight="1" x14ac:dyDescent="0.25">
      <c r="A683" s="208"/>
      <c r="B683" s="209"/>
      <c r="C683" s="210"/>
      <c r="D683" s="211"/>
      <c r="E683" s="211"/>
      <c r="F683" s="227"/>
      <c r="G683" s="218"/>
      <c r="H683" s="209"/>
      <c r="I683" s="209"/>
      <c r="J683" s="209"/>
      <c r="K683" s="209"/>
      <c r="L683" s="209"/>
    </row>
    <row r="684" spans="1:12" ht="16.5" thickBot="1" x14ac:dyDescent="0.3">
      <c r="A684" s="15" t="s">
        <v>312</v>
      </c>
      <c r="B684" s="15"/>
      <c r="C684" s="21" t="s">
        <v>313</v>
      </c>
      <c r="D684" s="17"/>
      <c r="E684" s="17"/>
      <c r="F684" s="17"/>
      <c r="G684" s="18"/>
      <c r="H684" s="16"/>
      <c r="I684" s="16"/>
      <c r="J684" s="41"/>
      <c r="K684" s="41"/>
      <c r="L684" s="41"/>
    </row>
    <row r="685" spans="1:12" ht="30.75" thickBot="1" x14ac:dyDescent="0.3">
      <c r="A685" s="19" t="s">
        <v>21</v>
      </c>
      <c r="B685" s="19" t="s">
        <v>22</v>
      </c>
      <c r="C685" s="19" t="s">
        <v>0</v>
      </c>
      <c r="D685" s="19" t="s">
        <v>1</v>
      </c>
      <c r="E685" s="19" t="s">
        <v>2</v>
      </c>
      <c r="F685" s="19" t="s">
        <v>20</v>
      </c>
      <c r="G685" s="20" t="s">
        <v>3</v>
      </c>
      <c r="H685" s="42" t="s">
        <v>430</v>
      </c>
      <c r="I685" s="42" t="s">
        <v>432</v>
      </c>
      <c r="J685" s="19"/>
      <c r="K685" s="42" t="s">
        <v>435</v>
      </c>
      <c r="L685" s="42" t="s">
        <v>436</v>
      </c>
    </row>
    <row r="686" spans="1:12" ht="20.100000000000001" customHeight="1" x14ac:dyDescent="0.25">
      <c r="A686" s="191"/>
      <c r="B686" s="185">
        <v>44</v>
      </c>
      <c r="C686" s="187" t="s">
        <v>565</v>
      </c>
      <c r="D686" s="222"/>
      <c r="E686" s="239"/>
      <c r="F686" s="176" t="s">
        <v>93</v>
      </c>
      <c r="G686" s="177" t="s">
        <v>92</v>
      </c>
      <c r="H686" s="204" t="s">
        <v>214</v>
      </c>
      <c r="I686" s="204" t="s">
        <v>214</v>
      </c>
      <c r="J686" s="182"/>
      <c r="K686" s="204" t="s">
        <v>214</v>
      </c>
      <c r="L686" s="204" t="s">
        <v>445</v>
      </c>
    </row>
    <row r="687" spans="1:12" ht="20.100000000000001" customHeight="1" x14ac:dyDescent="0.25">
      <c r="A687" s="174"/>
      <c r="B687" s="175">
        <v>45</v>
      </c>
      <c r="C687" s="176" t="s">
        <v>566</v>
      </c>
      <c r="D687" s="201"/>
      <c r="E687" s="176"/>
      <c r="F687" s="177" t="s">
        <v>93</v>
      </c>
      <c r="G687" s="176" t="s">
        <v>92</v>
      </c>
      <c r="H687" s="183" t="s">
        <v>571</v>
      </c>
      <c r="I687" s="183" t="s">
        <v>571</v>
      </c>
      <c r="J687" s="182"/>
      <c r="K687" s="183" t="s">
        <v>571</v>
      </c>
      <c r="L687" s="183" t="s">
        <v>445</v>
      </c>
    </row>
    <row r="688" spans="1:12" ht="20.100000000000001" customHeight="1" x14ac:dyDescent="0.25">
      <c r="A688" s="208"/>
      <c r="B688" s="209"/>
      <c r="C688" s="210"/>
      <c r="D688" s="211"/>
      <c r="E688" s="211"/>
      <c r="F688" s="227"/>
      <c r="G688" s="218"/>
      <c r="H688" s="209"/>
      <c r="I688" s="209"/>
      <c r="J688" s="209"/>
      <c r="K688" s="209"/>
      <c r="L688" s="209"/>
    </row>
    <row r="689" spans="1:13" ht="20.100000000000001" customHeight="1" x14ac:dyDescent="0.25">
      <c r="A689" s="210"/>
      <c r="B689" s="210"/>
      <c r="C689" s="210"/>
      <c r="D689" s="210"/>
      <c r="E689" s="210"/>
      <c r="F689" s="210"/>
      <c r="G689" s="210"/>
      <c r="H689" s="210"/>
      <c r="I689" s="210"/>
      <c r="J689" s="210"/>
      <c r="K689" s="210"/>
      <c r="L689" s="210"/>
    </row>
    <row r="690" spans="1:13" ht="16.5" thickBot="1" x14ac:dyDescent="0.3">
      <c r="A690" s="15" t="s">
        <v>308</v>
      </c>
      <c r="B690" s="15"/>
      <c r="C690" s="21" t="s">
        <v>248</v>
      </c>
      <c r="D690" s="17"/>
      <c r="E690" s="17"/>
      <c r="F690" s="17"/>
      <c r="G690" s="18"/>
      <c r="H690" s="16"/>
      <c r="I690" s="16"/>
      <c r="J690" s="41"/>
      <c r="K690" s="41"/>
      <c r="L690" s="41"/>
    </row>
    <row r="691" spans="1:13" ht="30.75" thickBot="1" x14ac:dyDescent="0.3">
      <c r="A691" s="19" t="s">
        <v>21</v>
      </c>
      <c r="B691" s="19" t="s">
        <v>22</v>
      </c>
      <c r="C691" s="19" t="s">
        <v>0</v>
      </c>
      <c r="D691" s="19" t="s">
        <v>1</v>
      </c>
      <c r="E691" s="19" t="s">
        <v>2</v>
      </c>
      <c r="F691" s="19" t="s">
        <v>20</v>
      </c>
      <c r="G691" s="20" t="s">
        <v>3</v>
      </c>
      <c r="H691" s="42" t="s">
        <v>430</v>
      </c>
      <c r="I691" s="42" t="s">
        <v>432</v>
      </c>
      <c r="J691" s="19"/>
      <c r="K691" s="42" t="s">
        <v>435</v>
      </c>
      <c r="L691" s="42" t="s">
        <v>436</v>
      </c>
    </row>
    <row r="692" spans="1:13" ht="20.100000000000001" customHeight="1" x14ac:dyDescent="0.25">
      <c r="A692" s="228">
        <v>41200</v>
      </c>
      <c r="B692" s="175">
        <v>32</v>
      </c>
      <c r="C692" s="176" t="s">
        <v>170</v>
      </c>
      <c r="D692" s="201">
        <v>286198</v>
      </c>
      <c r="E692" s="259" t="s">
        <v>171</v>
      </c>
      <c r="F692" s="177" t="s">
        <v>93</v>
      </c>
      <c r="G692" s="176" t="s">
        <v>92</v>
      </c>
      <c r="H692" s="185">
        <v>4</v>
      </c>
      <c r="I692" s="185">
        <v>2</v>
      </c>
      <c r="J692" s="185"/>
      <c r="K692" s="175">
        <v>2</v>
      </c>
      <c r="L692" s="175" t="s">
        <v>568</v>
      </c>
      <c r="M692" s="28"/>
    </row>
    <row r="693" spans="1:13" ht="20.100000000000001" customHeight="1" x14ac:dyDescent="0.25">
      <c r="A693" s="193">
        <v>42088</v>
      </c>
      <c r="B693" s="175">
        <v>36</v>
      </c>
      <c r="C693" s="176" t="s">
        <v>211</v>
      </c>
      <c r="D693" s="201">
        <v>289335</v>
      </c>
      <c r="E693" s="259" t="s">
        <v>255</v>
      </c>
      <c r="F693" s="176" t="s">
        <v>93</v>
      </c>
      <c r="G693" s="177" t="s">
        <v>92</v>
      </c>
      <c r="H693" s="175">
        <v>6</v>
      </c>
      <c r="I693" s="175">
        <v>5</v>
      </c>
      <c r="J693" s="175"/>
      <c r="K693" s="175">
        <v>4</v>
      </c>
      <c r="L693" s="175">
        <v>5</v>
      </c>
    </row>
    <row r="694" spans="1:13" ht="20.100000000000001" customHeight="1" x14ac:dyDescent="0.25">
      <c r="A694" s="194">
        <v>41209</v>
      </c>
      <c r="B694" s="195">
        <v>154</v>
      </c>
      <c r="C694" s="196" t="s">
        <v>465</v>
      </c>
      <c r="D694" s="197">
        <v>293154</v>
      </c>
      <c r="E694" s="197"/>
      <c r="F694" s="183"/>
      <c r="G694" s="177" t="s">
        <v>464</v>
      </c>
      <c r="H694" s="175">
        <v>7</v>
      </c>
      <c r="I694" s="175">
        <v>6</v>
      </c>
      <c r="J694" s="175"/>
      <c r="K694" s="175" t="s">
        <v>445</v>
      </c>
      <c r="L694" s="175">
        <v>3</v>
      </c>
    </row>
    <row r="695" spans="1:13" ht="20.100000000000001" customHeight="1" x14ac:dyDescent="0.25">
      <c r="A695" s="174">
        <v>38565</v>
      </c>
      <c r="B695" s="175">
        <v>159</v>
      </c>
      <c r="C695" s="176" t="s">
        <v>406</v>
      </c>
      <c r="D695" s="201">
        <v>30467507</v>
      </c>
      <c r="E695" s="189"/>
      <c r="F695" s="180" t="s">
        <v>407</v>
      </c>
      <c r="G695" s="179" t="s">
        <v>373</v>
      </c>
      <c r="H695" s="175">
        <v>2</v>
      </c>
      <c r="I695" s="175">
        <v>3</v>
      </c>
      <c r="J695" s="175"/>
      <c r="K695" s="175" t="s">
        <v>445</v>
      </c>
      <c r="L695" s="175">
        <v>7</v>
      </c>
    </row>
    <row r="696" spans="1:13" ht="20.100000000000001" customHeight="1" x14ac:dyDescent="0.25">
      <c r="A696" s="194">
        <v>41009</v>
      </c>
      <c r="B696" s="195">
        <v>160</v>
      </c>
      <c r="C696" s="196" t="s">
        <v>462</v>
      </c>
      <c r="D696" s="197">
        <v>293153</v>
      </c>
      <c r="E696" s="197"/>
      <c r="F696" s="183"/>
      <c r="G696" s="177" t="s">
        <v>366</v>
      </c>
      <c r="H696" s="175"/>
      <c r="I696" s="175"/>
      <c r="J696" s="175"/>
      <c r="K696" s="175" t="s">
        <v>445</v>
      </c>
      <c r="L696" s="175">
        <v>9</v>
      </c>
    </row>
    <row r="697" spans="1:13" ht="20.100000000000001" customHeight="1" x14ac:dyDescent="0.25">
      <c r="A697" s="193">
        <v>42037</v>
      </c>
      <c r="B697" s="175">
        <v>169</v>
      </c>
      <c r="C697" s="176" t="s">
        <v>472</v>
      </c>
      <c r="D697" s="201">
        <v>32547085</v>
      </c>
      <c r="E697" s="261"/>
      <c r="F697" s="176"/>
      <c r="G697" s="176" t="s">
        <v>470</v>
      </c>
      <c r="H697" s="175">
        <v>1</v>
      </c>
      <c r="I697" s="175">
        <v>1</v>
      </c>
      <c r="J697" s="175"/>
      <c r="K697" s="175">
        <v>1</v>
      </c>
      <c r="L697" s="175" t="s">
        <v>567</v>
      </c>
    </row>
    <row r="698" spans="1:13" ht="20.100000000000001" customHeight="1" x14ac:dyDescent="0.25">
      <c r="A698" s="191">
        <v>43199</v>
      </c>
      <c r="B698" s="185">
        <v>174</v>
      </c>
      <c r="C698" s="187" t="s">
        <v>477</v>
      </c>
      <c r="D698" s="222">
        <v>35456100</v>
      </c>
      <c r="E698" s="192"/>
      <c r="F698" s="180"/>
      <c r="G698" s="179" t="s">
        <v>518</v>
      </c>
      <c r="H698" s="175">
        <v>3</v>
      </c>
      <c r="I698" s="175">
        <v>4</v>
      </c>
      <c r="J698" s="175"/>
      <c r="K698" s="175">
        <v>3</v>
      </c>
      <c r="L698" s="175">
        <v>4</v>
      </c>
    </row>
    <row r="699" spans="1:13" ht="20.100000000000001" customHeight="1" x14ac:dyDescent="0.25">
      <c r="A699" s="193">
        <v>43076</v>
      </c>
      <c r="B699" s="175">
        <v>200</v>
      </c>
      <c r="C699" s="176" t="s">
        <v>517</v>
      </c>
      <c r="D699" s="201">
        <v>32547405</v>
      </c>
      <c r="E699" s="189"/>
      <c r="F699" s="176"/>
      <c r="G699" s="177" t="s">
        <v>515</v>
      </c>
      <c r="H699" s="175"/>
      <c r="I699" s="175">
        <v>8</v>
      </c>
      <c r="J699" s="175"/>
      <c r="K699" s="175">
        <v>5</v>
      </c>
      <c r="L699" s="175">
        <v>6</v>
      </c>
    </row>
    <row r="700" spans="1:13" ht="20.100000000000001" customHeight="1" x14ac:dyDescent="0.25">
      <c r="A700" s="193">
        <v>42527</v>
      </c>
      <c r="B700" s="175">
        <v>225</v>
      </c>
      <c r="C700" s="176" t="s">
        <v>345</v>
      </c>
      <c r="D700" s="201">
        <v>35380122</v>
      </c>
      <c r="E700" s="177"/>
      <c r="F700" s="180" t="s">
        <v>407</v>
      </c>
      <c r="G700" s="177" t="s">
        <v>267</v>
      </c>
      <c r="H700" s="175">
        <v>5</v>
      </c>
      <c r="I700" s="175">
        <v>7</v>
      </c>
      <c r="J700" s="175"/>
      <c r="K700" s="175" t="s">
        <v>445</v>
      </c>
      <c r="L700" s="175">
        <v>8</v>
      </c>
    </row>
    <row r="701" spans="1:13" x14ac:dyDescent="0.25">
      <c r="A701" s="56"/>
      <c r="B701" s="28"/>
      <c r="C701" s="27"/>
      <c r="D701" s="53"/>
      <c r="E701" s="53"/>
      <c r="F701" s="73"/>
      <c r="G701" s="55"/>
      <c r="H701" s="28"/>
      <c r="I701" s="28"/>
      <c r="J701" s="28"/>
      <c r="K701" s="28"/>
      <c r="L701" s="28"/>
    </row>
    <row r="702" spans="1:13" x14ac:dyDescent="0.25">
      <c r="A702" s="27"/>
      <c r="B702" s="28"/>
      <c r="C702" s="27"/>
      <c r="D702" s="53"/>
      <c r="E702" s="37"/>
      <c r="F702" s="27"/>
      <c r="G702" s="53"/>
      <c r="H702" s="28"/>
      <c r="I702" s="28"/>
      <c r="J702" s="28"/>
      <c r="K702" s="28"/>
      <c r="L702" s="28"/>
    </row>
    <row r="703" spans="1:13" ht="16.5" thickBot="1" x14ac:dyDescent="0.3">
      <c r="A703" s="15" t="s">
        <v>314</v>
      </c>
      <c r="B703" s="15"/>
      <c r="C703" s="21" t="s">
        <v>315</v>
      </c>
      <c r="D703" s="17"/>
      <c r="E703" s="17"/>
      <c r="F703" s="17"/>
      <c r="G703" s="18"/>
      <c r="H703" s="16"/>
      <c r="I703" s="16"/>
      <c r="J703" s="41"/>
      <c r="K703" s="41"/>
      <c r="L703" s="41"/>
    </row>
    <row r="704" spans="1:13" ht="30.75" thickBot="1" x14ac:dyDescent="0.3">
      <c r="A704" s="19" t="s">
        <v>21</v>
      </c>
      <c r="B704" s="19" t="s">
        <v>22</v>
      </c>
      <c r="C704" s="19" t="s">
        <v>0</v>
      </c>
      <c r="D704" s="19" t="s">
        <v>1</v>
      </c>
      <c r="E704" s="19" t="s">
        <v>2</v>
      </c>
      <c r="F704" s="19" t="s">
        <v>20</v>
      </c>
      <c r="G704" s="20" t="s">
        <v>3</v>
      </c>
      <c r="H704" s="42" t="s">
        <v>430</v>
      </c>
      <c r="I704" s="42" t="s">
        <v>432</v>
      </c>
      <c r="J704" s="19"/>
      <c r="K704" s="42" t="s">
        <v>435</v>
      </c>
      <c r="L704" s="42" t="s">
        <v>436</v>
      </c>
    </row>
    <row r="705" spans="1:12" ht="20.100000000000001" customHeight="1" x14ac:dyDescent="0.25">
      <c r="A705" s="228">
        <v>41200</v>
      </c>
      <c r="B705" s="175">
        <v>32</v>
      </c>
      <c r="C705" s="176" t="s">
        <v>170</v>
      </c>
      <c r="D705" s="201">
        <v>286198</v>
      </c>
      <c r="E705" s="259" t="s">
        <v>171</v>
      </c>
      <c r="F705" s="177" t="s">
        <v>93</v>
      </c>
      <c r="G705" s="176" t="s">
        <v>92</v>
      </c>
      <c r="H705" s="271"/>
      <c r="I705" s="185" t="s">
        <v>214</v>
      </c>
      <c r="J705" s="182"/>
      <c r="K705" s="175" t="s">
        <v>214</v>
      </c>
      <c r="L705" s="204" t="s">
        <v>445</v>
      </c>
    </row>
    <row r="706" spans="1:12" ht="20.100000000000001" customHeight="1" x14ac:dyDescent="0.25">
      <c r="A706" s="174">
        <v>38565</v>
      </c>
      <c r="B706" s="175">
        <v>159</v>
      </c>
      <c r="C706" s="176" t="s">
        <v>406</v>
      </c>
      <c r="D706" s="201">
        <v>30467507</v>
      </c>
      <c r="E706" s="189"/>
      <c r="F706" s="180" t="s">
        <v>407</v>
      </c>
      <c r="G706" s="179" t="s">
        <v>373</v>
      </c>
      <c r="H706" s="195" t="s">
        <v>214</v>
      </c>
      <c r="I706" s="271"/>
      <c r="J706" s="182"/>
      <c r="K706" s="275"/>
      <c r="L706" s="196" t="s">
        <v>445</v>
      </c>
    </row>
    <row r="707" spans="1:12" ht="20.100000000000001" customHeight="1" x14ac:dyDescent="0.25">
      <c r="A707" s="193">
        <v>42037</v>
      </c>
      <c r="B707" s="175">
        <v>169</v>
      </c>
      <c r="C707" s="176" t="s">
        <v>472</v>
      </c>
      <c r="D707" s="201">
        <v>32547085</v>
      </c>
      <c r="E707" s="261"/>
      <c r="F707" s="176"/>
      <c r="G707" s="176" t="s">
        <v>470</v>
      </c>
      <c r="H707" s="185" t="s">
        <v>571</v>
      </c>
      <c r="I707" s="185" t="s">
        <v>571</v>
      </c>
      <c r="J707" s="182"/>
      <c r="K707" s="175" t="s">
        <v>571</v>
      </c>
      <c r="L707" s="196" t="s">
        <v>445</v>
      </c>
    </row>
    <row r="708" spans="1:12" ht="20.100000000000001" customHeight="1" x14ac:dyDescent="0.25">
      <c r="A708" s="208"/>
      <c r="B708" s="209"/>
      <c r="C708" s="210"/>
      <c r="D708" s="223"/>
      <c r="E708" s="220"/>
      <c r="F708" s="210"/>
      <c r="G708" s="211"/>
      <c r="H708" s="213"/>
      <c r="I708" s="213"/>
      <c r="J708" s="212"/>
      <c r="K708" s="213"/>
      <c r="L708" s="213"/>
    </row>
    <row r="709" spans="1:12" ht="20.100000000000001" customHeight="1" x14ac:dyDescent="0.25">
      <c r="A709" s="208"/>
      <c r="B709" s="209"/>
      <c r="C709" s="210"/>
      <c r="D709" s="223"/>
      <c r="E709" s="211"/>
      <c r="F709" s="227"/>
      <c r="G709" s="218"/>
      <c r="H709" s="209"/>
      <c r="I709" s="209"/>
      <c r="J709" s="209"/>
      <c r="K709" s="209"/>
      <c r="L709" s="209"/>
    </row>
    <row r="710" spans="1:12" ht="16.5" thickBot="1" x14ac:dyDescent="0.3">
      <c r="A710" s="15" t="s">
        <v>129</v>
      </c>
      <c r="B710" s="15"/>
      <c r="C710" s="21" t="s">
        <v>316</v>
      </c>
      <c r="D710" s="17"/>
      <c r="E710" s="17"/>
      <c r="F710" s="17"/>
      <c r="G710" s="18"/>
      <c r="H710" s="16"/>
      <c r="I710" s="16"/>
      <c r="J710" s="41"/>
      <c r="K710" s="41"/>
      <c r="L710" s="41"/>
    </row>
    <row r="711" spans="1:12" ht="30.75" thickBot="1" x14ac:dyDescent="0.3">
      <c r="A711" s="19" t="s">
        <v>21</v>
      </c>
      <c r="B711" s="19" t="s">
        <v>22</v>
      </c>
      <c r="C711" s="19" t="s">
        <v>0</v>
      </c>
      <c r="D711" s="19" t="s">
        <v>1</v>
      </c>
      <c r="E711" s="19" t="s">
        <v>2</v>
      </c>
      <c r="F711" s="19" t="s">
        <v>20</v>
      </c>
      <c r="G711" s="20" t="s">
        <v>3</v>
      </c>
      <c r="H711" s="42" t="s">
        <v>430</v>
      </c>
      <c r="I711" s="42" t="s">
        <v>432</v>
      </c>
      <c r="J711" s="19"/>
      <c r="K711" s="42" t="s">
        <v>435</v>
      </c>
      <c r="L711" s="42" t="s">
        <v>436</v>
      </c>
    </row>
    <row r="712" spans="1:12" ht="20.100000000000001" customHeight="1" x14ac:dyDescent="0.25">
      <c r="A712" s="193"/>
      <c r="B712" s="175"/>
      <c r="C712" s="176"/>
      <c r="D712" s="177"/>
      <c r="E712" s="176"/>
      <c r="F712" s="176"/>
      <c r="G712" s="176"/>
      <c r="H712" s="175"/>
      <c r="I712" s="175"/>
      <c r="J712" s="175"/>
      <c r="K712" s="175"/>
      <c r="L712" s="175"/>
    </row>
    <row r="713" spans="1:12" ht="20.100000000000001" customHeight="1" x14ac:dyDescent="0.25">
      <c r="A713" s="208"/>
      <c r="B713" s="209"/>
      <c r="C713" s="210"/>
      <c r="D713" s="211"/>
      <c r="E713" s="210"/>
      <c r="F713" s="210"/>
      <c r="G713" s="210"/>
      <c r="H713" s="209"/>
      <c r="I713" s="209"/>
      <c r="J713" s="209"/>
      <c r="K713" s="209"/>
      <c r="L713" s="209"/>
    </row>
    <row r="714" spans="1:12" x14ac:dyDescent="0.25">
      <c r="A714" s="56"/>
      <c r="B714" s="28"/>
      <c r="C714" s="27"/>
      <c r="D714" s="53"/>
      <c r="E714" s="53"/>
      <c r="F714" s="27"/>
      <c r="G714" s="27"/>
      <c r="H714" s="27"/>
      <c r="I714" s="27"/>
      <c r="J714" s="27"/>
      <c r="K714" s="27"/>
      <c r="L714" s="27"/>
    </row>
    <row r="715" spans="1:12" ht="16.5" thickBot="1" x14ac:dyDescent="0.3">
      <c r="A715" s="15" t="s">
        <v>57</v>
      </c>
      <c r="B715" s="15"/>
      <c r="C715" s="21" t="s">
        <v>317</v>
      </c>
      <c r="D715" s="17"/>
      <c r="E715" s="17"/>
      <c r="F715" s="17"/>
      <c r="G715" s="18"/>
      <c r="H715" s="16"/>
      <c r="I715" s="16"/>
      <c r="J715" s="41"/>
      <c r="K715" s="41"/>
      <c r="L715" s="41"/>
    </row>
    <row r="716" spans="1:12" ht="30.75" thickBot="1" x14ac:dyDescent="0.3">
      <c r="A716" s="19" t="s">
        <v>21</v>
      </c>
      <c r="B716" s="19" t="s">
        <v>22</v>
      </c>
      <c r="C716" s="19" t="s">
        <v>0</v>
      </c>
      <c r="D716" s="19" t="s">
        <v>1</v>
      </c>
      <c r="E716" s="19" t="s">
        <v>2</v>
      </c>
      <c r="F716" s="19" t="s">
        <v>20</v>
      </c>
      <c r="G716" s="20" t="s">
        <v>3</v>
      </c>
      <c r="H716" s="42" t="s">
        <v>430</v>
      </c>
      <c r="I716" s="42" t="s">
        <v>432</v>
      </c>
      <c r="J716" s="19"/>
      <c r="K716" s="42" t="s">
        <v>435</v>
      </c>
      <c r="L716" s="42" t="s">
        <v>436</v>
      </c>
    </row>
    <row r="717" spans="1:12" ht="20.100000000000001" customHeight="1" x14ac:dyDescent="0.25">
      <c r="A717" s="191">
        <v>43625</v>
      </c>
      <c r="B717" s="185">
        <v>30</v>
      </c>
      <c r="C717" s="187" t="s">
        <v>492</v>
      </c>
      <c r="D717" s="192">
        <v>292971</v>
      </c>
      <c r="E717" s="192"/>
      <c r="F717" s="187"/>
      <c r="G717" s="192" t="s">
        <v>491</v>
      </c>
      <c r="H717" s="175">
        <v>1</v>
      </c>
      <c r="I717" s="175">
        <v>1</v>
      </c>
      <c r="J717" s="175"/>
      <c r="K717" s="175">
        <v>1</v>
      </c>
      <c r="L717" s="175">
        <v>1</v>
      </c>
    </row>
    <row r="718" spans="1:12" ht="20.100000000000001" customHeight="1" x14ac:dyDescent="0.25">
      <c r="A718" s="191"/>
      <c r="B718" s="185"/>
      <c r="C718" s="187"/>
      <c r="D718" s="197"/>
      <c r="E718" s="192"/>
      <c r="F718" s="187"/>
      <c r="G718" s="196"/>
      <c r="H718" s="175"/>
      <c r="I718" s="175"/>
      <c r="J718" s="175"/>
      <c r="K718" s="175"/>
      <c r="L718" s="175"/>
    </row>
    <row r="719" spans="1:12" x14ac:dyDescent="0.25">
      <c r="A719" s="56"/>
      <c r="B719" s="28"/>
      <c r="C719" s="27"/>
      <c r="D719" s="53"/>
      <c r="E719" s="53"/>
      <c r="F719" s="73"/>
      <c r="G719" s="55"/>
      <c r="H719" s="28"/>
      <c r="I719" s="28"/>
      <c r="J719" s="28"/>
      <c r="K719" s="28"/>
      <c r="L719" s="28"/>
    </row>
    <row r="720" spans="1:12" x14ac:dyDescent="0.25">
      <c r="A720" s="56"/>
      <c r="B720" s="28"/>
      <c r="C720" s="27"/>
      <c r="D720" s="53"/>
      <c r="E720" s="53"/>
      <c r="F720" s="73"/>
      <c r="G720" s="55"/>
      <c r="H720" s="28"/>
      <c r="I720" s="28"/>
      <c r="J720" s="28"/>
      <c r="K720" s="28"/>
      <c r="L720" s="28"/>
    </row>
    <row r="721" spans="1:12" ht="16.5" thickBot="1" x14ac:dyDescent="0.3">
      <c r="A721" s="15" t="s">
        <v>59</v>
      </c>
      <c r="B721" s="15"/>
      <c r="C721" s="21" t="s">
        <v>318</v>
      </c>
      <c r="D721" s="17"/>
      <c r="E721" s="17"/>
      <c r="F721" s="17"/>
      <c r="G721" s="18"/>
      <c r="H721" s="16"/>
      <c r="I721" s="16"/>
      <c r="J721" s="41"/>
      <c r="K721" s="41"/>
      <c r="L721" s="41"/>
    </row>
    <row r="722" spans="1:12" ht="30.75" thickBot="1" x14ac:dyDescent="0.3">
      <c r="A722" s="19" t="s">
        <v>21</v>
      </c>
      <c r="B722" s="19" t="s">
        <v>22</v>
      </c>
      <c r="C722" s="19" t="s">
        <v>0</v>
      </c>
      <c r="D722" s="19" t="s">
        <v>1</v>
      </c>
      <c r="E722" s="19" t="s">
        <v>2</v>
      </c>
      <c r="F722" s="19" t="s">
        <v>20</v>
      </c>
      <c r="G722" s="20" t="s">
        <v>3</v>
      </c>
      <c r="H722" s="42" t="s">
        <v>430</v>
      </c>
      <c r="I722" s="42" t="s">
        <v>432</v>
      </c>
      <c r="J722" s="19"/>
      <c r="K722" s="42" t="s">
        <v>435</v>
      </c>
      <c r="L722" s="42" t="s">
        <v>436</v>
      </c>
    </row>
    <row r="723" spans="1:12" ht="20.100000000000001" customHeight="1" x14ac:dyDescent="0.25">
      <c r="A723" s="191">
        <v>43036</v>
      </c>
      <c r="B723" s="185">
        <v>3</v>
      </c>
      <c r="C723" s="187" t="s">
        <v>396</v>
      </c>
      <c r="D723" s="192">
        <v>292291</v>
      </c>
      <c r="E723" s="192"/>
      <c r="F723" s="187" t="s">
        <v>207</v>
      </c>
      <c r="G723" s="192" t="s">
        <v>398</v>
      </c>
      <c r="H723" s="175">
        <v>1</v>
      </c>
      <c r="I723" s="175">
        <v>3</v>
      </c>
      <c r="J723" s="175"/>
      <c r="K723" s="175" t="s">
        <v>445</v>
      </c>
      <c r="L723" s="175">
        <v>1</v>
      </c>
    </row>
    <row r="724" spans="1:12" ht="20.100000000000001" customHeight="1" x14ac:dyDescent="0.25">
      <c r="A724" s="174">
        <v>43251</v>
      </c>
      <c r="B724" s="175">
        <v>9</v>
      </c>
      <c r="C724" s="176" t="s">
        <v>380</v>
      </c>
      <c r="D724" s="177">
        <v>292191</v>
      </c>
      <c r="E724" s="177"/>
      <c r="F724" s="176" t="s">
        <v>382</v>
      </c>
      <c r="G724" s="176" t="s">
        <v>383</v>
      </c>
      <c r="H724" s="175">
        <v>6</v>
      </c>
      <c r="I724" s="175">
        <v>5</v>
      </c>
      <c r="J724" s="175"/>
      <c r="K724" s="175">
        <v>4</v>
      </c>
      <c r="L724" s="175">
        <v>5</v>
      </c>
    </row>
    <row r="725" spans="1:12" ht="20.100000000000001" customHeight="1" x14ac:dyDescent="0.25">
      <c r="A725" s="191">
        <v>43272</v>
      </c>
      <c r="B725" s="185">
        <v>14</v>
      </c>
      <c r="C725" s="187" t="s">
        <v>371</v>
      </c>
      <c r="D725" s="192">
        <v>292304</v>
      </c>
      <c r="E725" s="192"/>
      <c r="F725" s="196" t="s">
        <v>386</v>
      </c>
      <c r="G725" s="197" t="s">
        <v>278</v>
      </c>
      <c r="H725" s="175">
        <v>5</v>
      </c>
      <c r="I725" s="175">
        <v>7</v>
      </c>
      <c r="J725" s="175"/>
      <c r="K725" s="175">
        <v>5</v>
      </c>
      <c r="L725" s="175">
        <v>7</v>
      </c>
    </row>
    <row r="726" spans="1:12" ht="20.100000000000001" customHeight="1" x14ac:dyDescent="0.25">
      <c r="A726" s="203">
        <v>43325</v>
      </c>
      <c r="B726" s="185">
        <v>28</v>
      </c>
      <c r="C726" s="187" t="s">
        <v>493</v>
      </c>
      <c r="D726" s="192">
        <v>292459</v>
      </c>
      <c r="E726" s="192"/>
      <c r="F726" s="192"/>
      <c r="G726" s="187" t="s">
        <v>488</v>
      </c>
      <c r="H726" s="175">
        <v>4</v>
      </c>
      <c r="I726" s="175">
        <v>4</v>
      </c>
      <c r="J726" s="175"/>
      <c r="K726" s="175">
        <v>3</v>
      </c>
      <c r="L726" s="175">
        <v>4</v>
      </c>
    </row>
    <row r="727" spans="1:12" ht="20.100000000000001" customHeight="1" x14ac:dyDescent="0.25">
      <c r="A727" s="203">
        <v>43299</v>
      </c>
      <c r="B727" s="185" t="s">
        <v>569</v>
      </c>
      <c r="C727" s="187" t="s">
        <v>570</v>
      </c>
      <c r="D727" s="192">
        <v>292292</v>
      </c>
      <c r="E727" s="192"/>
      <c r="F727" s="187" t="s">
        <v>207</v>
      </c>
      <c r="G727" s="187"/>
      <c r="H727" s="175">
        <v>2</v>
      </c>
      <c r="I727" s="175">
        <v>2</v>
      </c>
      <c r="J727" s="175"/>
      <c r="K727" s="175">
        <v>1</v>
      </c>
      <c r="L727" s="175">
        <v>3</v>
      </c>
    </row>
    <row r="728" spans="1:12" ht="20.100000000000001" customHeight="1" x14ac:dyDescent="0.25">
      <c r="A728" s="203">
        <v>43299</v>
      </c>
      <c r="B728" s="185">
        <v>111</v>
      </c>
      <c r="C728" s="187" t="s">
        <v>392</v>
      </c>
      <c r="D728" s="192">
        <v>292292</v>
      </c>
      <c r="E728" s="192"/>
      <c r="F728" s="187" t="s">
        <v>207</v>
      </c>
      <c r="G728" s="187" t="s">
        <v>394</v>
      </c>
      <c r="H728" s="175">
        <v>1</v>
      </c>
      <c r="I728" s="175">
        <v>1</v>
      </c>
      <c r="J728" s="175"/>
      <c r="K728" s="175" t="s">
        <v>445</v>
      </c>
      <c r="L728" s="175">
        <v>6</v>
      </c>
    </row>
    <row r="729" spans="1:12" ht="20.100000000000001" customHeight="1" x14ac:dyDescent="0.25">
      <c r="A729" s="203">
        <v>43226</v>
      </c>
      <c r="B729" s="185">
        <v>152</v>
      </c>
      <c r="C729" s="187" t="s">
        <v>453</v>
      </c>
      <c r="D729" s="192">
        <v>292192</v>
      </c>
      <c r="E729" s="192"/>
      <c r="F729" s="176"/>
      <c r="G729" s="176" t="s">
        <v>452</v>
      </c>
      <c r="H729" s="175" t="s">
        <v>445</v>
      </c>
      <c r="I729" s="175" t="s">
        <v>445</v>
      </c>
      <c r="J729" s="175"/>
      <c r="K729" s="175">
        <v>2</v>
      </c>
      <c r="L729" s="175" t="s">
        <v>445</v>
      </c>
    </row>
    <row r="730" spans="1:12" ht="20.100000000000001" customHeight="1" x14ac:dyDescent="0.25">
      <c r="A730" s="181">
        <v>43095</v>
      </c>
      <c r="B730" s="182">
        <v>156</v>
      </c>
      <c r="C730" s="183" t="s">
        <v>466</v>
      </c>
      <c r="D730" s="184">
        <v>292290</v>
      </c>
      <c r="E730" s="184"/>
      <c r="F730" s="183"/>
      <c r="G730" s="177" t="s">
        <v>464</v>
      </c>
      <c r="H730" s="175">
        <v>7</v>
      </c>
      <c r="I730" s="175">
        <v>6</v>
      </c>
      <c r="J730" s="175"/>
      <c r="K730" s="175" t="s">
        <v>445</v>
      </c>
      <c r="L730" s="175">
        <v>2</v>
      </c>
    </row>
    <row r="731" spans="1:12" x14ac:dyDescent="0.25">
      <c r="A731" s="127"/>
      <c r="B731" s="28"/>
      <c r="C731" s="27"/>
      <c r="D731" s="53"/>
      <c r="E731" s="27"/>
      <c r="F731" s="27"/>
      <c r="G731" s="27"/>
      <c r="H731" s="28"/>
      <c r="I731" s="28"/>
      <c r="J731" s="28"/>
      <c r="K731" s="28"/>
      <c r="L731" s="28"/>
    </row>
    <row r="732" spans="1:12" x14ac:dyDescent="0.25">
      <c r="A732" s="127"/>
      <c r="B732" s="28"/>
      <c r="C732" s="27"/>
      <c r="D732" s="53"/>
      <c r="E732" s="27"/>
      <c r="F732" s="27"/>
      <c r="G732" s="27"/>
      <c r="H732" s="28"/>
      <c r="I732" s="28"/>
      <c r="J732" s="28"/>
      <c r="K732" s="28"/>
      <c r="L732" s="28"/>
    </row>
    <row r="733" spans="1:12" ht="16.5" thickBot="1" x14ac:dyDescent="0.3">
      <c r="A733" s="15" t="s">
        <v>60</v>
      </c>
      <c r="B733" s="15"/>
      <c r="C733" s="21" t="s">
        <v>319</v>
      </c>
      <c r="D733" s="17"/>
      <c r="E733" s="17"/>
      <c r="F733" s="17"/>
      <c r="G733" s="18"/>
      <c r="H733" s="16"/>
      <c r="I733" s="16"/>
      <c r="J733" s="41"/>
      <c r="K733" s="41"/>
      <c r="L733" s="41"/>
    </row>
    <row r="734" spans="1:12" ht="30.75" thickBot="1" x14ac:dyDescent="0.3">
      <c r="A734" s="19" t="s">
        <v>21</v>
      </c>
      <c r="B734" s="19" t="s">
        <v>22</v>
      </c>
      <c r="C734" s="19" t="s">
        <v>0</v>
      </c>
      <c r="D734" s="19" t="s">
        <v>1</v>
      </c>
      <c r="E734" s="19" t="s">
        <v>2</v>
      </c>
      <c r="F734" s="19" t="s">
        <v>20</v>
      </c>
      <c r="G734" s="20" t="s">
        <v>3</v>
      </c>
      <c r="H734" s="42" t="s">
        <v>430</v>
      </c>
      <c r="I734" s="42" t="s">
        <v>432</v>
      </c>
      <c r="J734" s="19"/>
      <c r="K734" s="42" t="s">
        <v>435</v>
      </c>
      <c r="L734" s="42" t="s">
        <v>436</v>
      </c>
    </row>
    <row r="735" spans="1:12" ht="20.100000000000001" customHeight="1" x14ac:dyDescent="0.25">
      <c r="A735" s="191">
        <v>43001</v>
      </c>
      <c r="B735" s="185">
        <v>2</v>
      </c>
      <c r="C735" s="187" t="s">
        <v>268</v>
      </c>
      <c r="D735" s="192">
        <v>291365</v>
      </c>
      <c r="E735" s="192"/>
      <c r="F735" s="176" t="s">
        <v>207</v>
      </c>
      <c r="G735" s="192" t="s">
        <v>269</v>
      </c>
      <c r="H735" s="175">
        <v>6</v>
      </c>
      <c r="I735" s="175">
        <v>7</v>
      </c>
      <c r="J735" s="175"/>
      <c r="K735" s="175">
        <v>5</v>
      </c>
      <c r="L735" s="175"/>
    </row>
    <row r="736" spans="1:12" ht="20.100000000000001" customHeight="1" x14ac:dyDescent="0.25">
      <c r="A736" s="191">
        <v>42517</v>
      </c>
      <c r="B736" s="185">
        <v>10</v>
      </c>
      <c r="C736" s="187" t="s">
        <v>385</v>
      </c>
      <c r="D736" s="192">
        <v>290093</v>
      </c>
      <c r="E736" s="202"/>
      <c r="F736" s="187" t="s">
        <v>382</v>
      </c>
      <c r="G736" s="192" t="s">
        <v>383</v>
      </c>
      <c r="H736" s="175" t="s">
        <v>445</v>
      </c>
      <c r="I736" s="175" t="s">
        <v>445</v>
      </c>
      <c r="J736" s="175"/>
      <c r="K736" s="175">
        <v>4</v>
      </c>
      <c r="L736" s="175">
        <v>7</v>
      </c>
    </row>
    <row r="737" spans="1:14" ht="20.100000000000001" customHeight="1" x14ac:dyDescent="0.25">
      <c r="A737" s="193">
        <v>37533</v>
      </c>
      <c r="B737" s="175">
        <v>24</v>
      </c>
      <c r="C737" s="187" t="s">
        <v>467</v>
      </c>
      <c r="D737" s="192">
        <v>257185</v>
      </c>
      <c r="E737" s="202"/>
      <c r="F737" s="176"/>
      <c r="G737" s="177" t="s">
        <v>468</v>
      </c>
      <c r="H737" s="175"/>
      <c r="I737" s="175"/>
      <c r="J737" s="175"/>
      <c r="K737" s="175" t="s">
        <v>445</v>
      </c>
      <c r="L737" s="175"/>
    </row>
    <row r="738" spans="1:14" ht="20.100000000000001" customHeight="1" x14ac:dyDescent="0.25">
      <c r="A738" s="181">
        <v>41147</v>
      </c>
      <c r="B738" s="182">
        <v>31</v>
      </c>
      <c r="C738" s="183" t="s">
        <v>94</v>
      </c>
      <c r="D738" s="184">
        <v>284791</v>
      </c>
      <c r="E738" s="184">
        <v>1010692</v>
      </c>
      <c r="F738" s="176" t="s">
        <v>93</v>
      </c>
      <c r="G738" s="176" t="s">
        <v>92</v>
      </c>
      <c r="H738" s="175">
        <v>3</v>
      </c>
      <c r="I738" s="175">
        <v>3</v>
      </c>
      <c r="J738" s="175"/>
      <c r="K738" s="175">
        <v>3</v>
      </c>
      <c r="L738" s="175">
        <v>6</v>
      </c>
    </row>
    <row r="739" spans="1:14" ht="20.100000000000001" customHeight="1" x14ac:dyDescent="0.25">
      <c r="A739" s="191">
        <v>42204</v>
      </c>
      <c r="B739" s="185">
        <v>80</v>
      </c>
      <c r="C739" s="187" t="s">
        <v>427</v>
      </c>
      <c r="D739" s="192"/>
      <c r="E739" s="192"/>
      <c r="F739" s="176"/>
      <c r="G739" s="176" t="s">
        <v>401</v>
      </c>
      <c r="H739" s="175"/>
      <c r="I739" s="175"/>
      <c r="J739" s="175"/>
      <c r="K739" s="175" t="s">
        <v>445</v>
      </c>
      <c r="L739" s="175"/>
    </row>
    <row r="740" spans="1:14" ht="20.100000000000001" customHeight="1" x14ac:dyDescent="0.25">
      <c r="A740" s="193">
        <v>42461</v>
      </c>
      <c r="B740" s="185">
        <v>116</v>
      </c>
      <c r="C740" s="187" t="s">
        <v>251</v>
      </c>
      <c r="D740" s="197">
        <v>290356</v>
      </c>
      <c r="E740" s="177"/>
      <c r="F740" s="176"/>
      <c r="G740" s="177" t="s">
        <v>369</v>
      </c>
      <c r="H740" s="175"/>
      <c r="I740" s="175"/>
      <c r="J740" s="175"/>
      <c r="K740" s="175"/>
      <c r="L740" s="175"/>
    </row>
    <row r="741" spans="1:14" ht="20.100000000000001" customHeight="1" x14ac:dyDescent="0.25">
      <c r="A741" s="194">
        <v>38607</v>
      </c>
      <c r="B741" s="195">
        <v>120</v>
      </c>
      <c r="C741" s="196" t="s">
        <v>463</v>
      </c>
      <c r="D741" s="197">
        <v>289130</v>
      </c>
      <c r="E741" s="197"/>
      <c r="F741" s="196"/>
      <c r="G741" s="192" t="s">
        <v>464</v>
      </c>
      <c r="H741" s="175"/>
      <c r="I741" s="175">
        <v>6</v>
      </c>
      <c r="J741" s="175"/>
      <c r="K741" s="175" t="s">
        <v>445</v>
      </c>
      <c r="L741" s="175">
        <v>5</v>
      </c>
    </row>
    <row r="742" spans="1:14" ht="20.100000000000001" customHeight="1" x14ac:dyDescent="0.25">
      <c r="A742" s="194">
        <v>42481</v>
      </c>
      <c r="B742" s="185">
        <v>127</v>
      </c>
      <c r="C742" s="187" t="s">
        <v>249</v>
      </c>
      <c r="D742" s="192">
        <v>290358</v>
      </c>
      <c r="E742" s="197"/>
      <c r="F742" s="176"/>
      <c r="G742" s="177" t="s">
        <v>172</v>
      </c>
      <c r="H742" s="185"/>
      <c r="I742" s="185"/>
      <c r="J742" s="185"/>
      <c r="K742" s="185"/>
      <c r="L742" s="175"/>
      <c r="M742" s="209"/>
      <c r="N742" s="209"/>
    </row>
    <row r="743" spans="1:14" ht="20.100000000000001" customHeight="1" x14ac:dyDescent="0.25">
      <c r="A743" s="276">
        <v>38141</v>
      </c>
      <c r="B743" s="271">
        <v>129</v>
      </c>
      <c r="C743" s="272" t="s">
        <v>541</v>
      </c>
      <c r="D743" s="273">
        <v>257723</v>
      </c>
      <c r="E743" s="273"/>
      <c r="F743" s="274"/>
      <c r="G743" s="278" t="s">
        <v>527</v>
      </c>
      <c r="H743" s="271"/>
      <c r="I743" s="271"/>
      <c r="J743" s="271"/>
      <c r="K743" s="271"/>
      <c r="L743" s="275"/>
      <c r="M743" s="209"/>
      <c r="N743" s="209"/>
    </row>
    <row r="744" spans="1:14" ht="20.100000000000001" customHeight="1" x14ac:dyDescent="0.25">
      <c r="A744" s="193">
        <v>41034</v>
      </c>
      <c r="B744" s="175">
        <v>167</v>
      </c>
      <c r="C744" s="187" t="s">
        <v>469</v>
      </c>
      <c r="D744" s="192">
        <v>284054</v>
      </c>
      <c r="E744" s="192"/>
      <c r="F744" s="177"/>
      <c r="G744" s="176" t="s">
        <v>470</v>
      </c>
      <c r="H744" s="185">
        <v>5</v>
      </c>
      <c r="I744" s="185">
        <v>2</v>
      </c>
      <c r="J744" s="185"/>
      <c r="K744" s="185"/>
      <c r="L744" s="175"/>
      <c r="M744" s="209"/>
      <c r="N744" s="209"/>
    </row>
    <row r="745" spans="1:14" ht="20.100000000000001" customHeight="1" x14ac:dyDescent="0.25">
      <c r="A745" s="191">
        <v>42870</v>
      </c>
      <c r="B745" s="185">
        <v>184</v>
      </c>
      <c r="C745" s="187" t="s">
        <v>274</v>
      </c>
      <c r="D745" s="192">
        <v>290880</v>
      </c>
      <c r="E745" s="192">
        <v>1011634</v>
      </c>
      <c r="F745" s="177" t="s">
        <v>88</v>
      </c>
      <c r="G745" s="176" t="s">
        <v>89</v>
      </c>
      <c r="H745" s="185">
        <v>1</v>
      </c>
      <c r="I745" s="185">
        <v>1</v>
      </c>
      <c r="J745" s="185"/>
      <c r="K745" s="185">
        <v>1</v>
      </c>
      <c r="L745" s="175">
        <v>1</v>
      </c>
      <c r="M745" s="209"/>
      <c r="N745" s="209"/>
    </row>
    <row r="746" spans="1:14" ht="20.100000000000001" customHeight="1" x14ac:dyDescent="0.25">
      <c r="A746" s="194">
        <v>42336</v>
      </c>
      <c r="B746" s="195">
        <v>199</v>
      </c>
      <c r="C746" s="196" t="s">
        <v>516</v>
      </c>
      <c r="D746" s="197">
        <v>289161</v>
      </c>
      <c r="E746" s="197"/>
      <c r="F746" s="183"/>
      <c r="G746" s="177" t="s">
        <v>515</v>
      </c>
      <c r="H746" s="185">
        <v>4</v>
      </c>
      <c r="I746" s="185">
        <v>4</v>
      </c>
      <c r="J746" s="185"/>
      <c r="K746" s="185">
        <v>2</v>
      </c>
      <c r="L746" s="175">
        <v>3</v>
      </c>
      <c r="M746" s="209"/>
      <c r="N746" s="209"/>
    </row>
    <row r="747" spans="1:14" ht="20.100000000000001" customHeight="1" x14ac:dyDescent="0.25">
      <c r="A747" s="194">
        <v>39498</v>
      </c>
      <c r="B747" s="195">
        <v>222</v>
      </c>
      <c r="C747" s="196" t="s">
        <v>402</v>
      </c>
      <c r="D747" s="197">
        <v>274662</v>
      </c>
      <c r="E747" s="197"/>
      <c r="F747" s="196" t="s">
        <v>207</v>
      </c>
      <c r="G747" s="192" t="s">
        <v>269</v>
      </c>
      <c r="H747" s="185"/>
      <c r="I747" s="185"/>
      <c r="J747" s="195"/>
      <c r="K747" s="195" t="s">
        <v>445</v>
      </c>
      <c r="L747" s="175"/>
      <c r="M747" s="209"/>
      <c r="N747" s="209"/>
    </row>
    <row r="748" spans="1:14" ht="20.100000000000001" customHeight="1" x14ac:dyDescent="0.25">
      <c r="A748" s="194">
        <v>42215</v>
      </c>
      <c r="B748" s="195">
        <v>223</v>
      </c>
      <c r="C748" s="196" t="s">
        <v>457</v>
      </c>
      <c r="D748" s="197">
        <v>288963</v>
      </c>
      <c r="E748" s="197"/>
      <c r="F748" s="196"/>
      <c r="G748" s="192" t="s">
        <v>401</v>
      </c>
      <c r="H748" s="185">
        <v>2</v>
      </c>
      <c r="I748" s="185">
        <v>5</v>
      </c>
      <c r="J748" s="185"/>
      <c r="K748" s="185" t="s">
        <v>445</v>
      </c>
      <c r="L748" s="175">
        <v>2</v>
      </c>
      <c r="M748" s="209"/>
      <c r="N748" s="209"/>
    </row>
    <row r="749" spans="1:14" ht="20.100000000000001" customHeight="1" x14ac:dyDescent="0.25">
      <c r="A749" s="194">
        <v>41785</v>
      </c>
      <c r="B749" s="195">
        <v>250</v>
      </c>
      <c r="C749" s="196" t="s">
        <v>456</v>
      </c>
      <c r="D749" s="197">
        <v>287468</v>
      </c>
      <c r="E749" s="197"/>
      <c r="F749" s="183"/>
      <c r="G749" s="177" t="s">
        <v>339</v>
      </c>
      <c r="H749" s="195"/>
      <c r="I749" s="195"/>
      <c r="J749" s="185"/>
      <c r="K749" s="185" t="s">
        <v>445</v>
      </c>
      <c r="L749" s="175">
        <v>4</v>
      </c>
    </row>
    <row r="750" spans="1:14" ht="20.100000000000001" customHeight="1" x14ac:dyDescent="0.25">
      <c r="A750" s="194"/>
      <c r="B750" s="195"/>
      <c r="C750" s="196"/>
      <c r="D750" s="197"/>
      <c r="E750" s="197"/>
      <c r="F750" s="196"/>
      <c r="G750" s="192"/>
      <c r="H750" s="185"/>
      <c r="I750" s="185"/>
      <c r="J750" s="185"/>
      <c r="K750" s="185"/>
      <c r="L750" s="175"/>
    </row>
    <row r="751" spans="1:14" ht="20.100000000000001" customHeight="1" x14ac:dyDescent="0.25">
      <c r="A751" s="210"/>
      <c r="B751" s="209"/>
      <c r="C751" s="210"/>
      <c r="D751" s="211"/>
      <c r="E751" s="211"/>
      <c r="F751" s="210"/>
      <c r="G751" s="210"/>
      <c r="H751" s="209"/>
      <c r="I751" s="209"/>
      <c r="J751" s="209"/>
      <c r="K751" s="209"/>
      <c r="L751" s="209"/>
    </row>
    <row r="752" spans="1:14" ht="16.5" thickBot="1" x14ac:dyDescent="0.3">
      <c r="A752" s="15" t="s">
        <v>62</v>
      </c>
      <c r="B752" s="15"/>
      <c r="C752" s="21" t="s">
        <v>320</v>
      </c>
      <c r="D752" s="17"/>
      <c r="E752" s="17"/>
      <c r="F752" s="17"/>
      <c r="G752" s="18"/>
      <c r="H752" s="16"/>
      <c r="I752" s="16"/>
      <c r="J752" s="41"/>
      <c r="K752" s="41"/>
      <c r="L752" s="41"/>
    </row>
    <row r="753" spans="1:12" ht="30.75" thickBot="1" x14ac:dyDescent="0.3">
      <c r="A753" s="19" t="s">
        <v>21</v>
      </c>
      <c r="B753" s="19" t="s">
        <v>22</v>
      </c>
      <c r="C753" s="19" t="s">
        <v>0</v>
      </c>
      <c r="D753" s="19" t="s">
        <v>1</v>
      </c>
      <c r="E753" s="19" t="s">
        <v>2</v>
      </c>
      <c r="F753" s="19" t="s">
        <v>20</v>
      </c>
      <c r="G753" s="20" t="s">
        <v>3</v>
      </c>
      <c r="H753" s="42" t="s">
        <v>430</v>
      </c>
      <c r="I753" s="42" t="s">
        <v>432</v>
      </c>
      <c r="J753" s="19"/>
      <c r="K753" s="42" t="s">
        <v>435</v>
      </c>
      <c r="L753" s="42" t="s">
        <v>436</v>
      </c>
    </row>
    <row r="754" spans="1:12" ht="20.100000000000001" customHeight="1" x14ac:dyDescent="0.25">
      <c r="A754" s="191">
        <v>43625</v>
      </c>
      <c r="B754" s="185">
        <v>30</v>
      </c>
      <c r="C754" s="187" t="s">
        <v>492</v>
      </c>
      <c r="D754" s="192">
        <v>292971</v>
      </c>
      <c r="E754" s="192"/>
      <c r="F754" s="187"/>
      <c r="G754" s="192" t="s">
        <v>491</v>
      </c>
      <c r="H754" s="215">
        <v>4</v>
      </c>
      <c r="I754" s="215">
        <v>4</v>
      </c>
      <c r="J754" s="196"/>
      <c r="K754" s="215">
        <v>5</v>
      </c>
      <c r="L754" s="215">
        <v>5</v>
      </c>
    </row>
    <row r="755" spans="1:12" ht="20.100000000000001" customHeight="1" x14ac:dyDescent="0.25">
      <c r="A755" s="203">
        <v>43299</v>
      </c>
      <c r="B755" s="185">
        <v>111</v>
      </c>
      <c r="C755" s="187" t="s">
        <v>392</v>
      </c>
      <c r="D755" s="192">
        <v>292292</v>
      </c>
      <c r="E755" s="192"/>
      <c r="F755" s="187" t="s">
        <v>207</v>
      </c>
      <c r="G755" s="187" t="s">
        <v>394</v>
      </c>
      <c r="H755" s="175">
        <v>5</v>
      </c>
      <c r="I755" s="175" t="s">
        <v>214</v>
      </c>
      <c r="J755" s="175"/>
      <c r="K755" s="175" t="s">
        <v>445</v>
      </c>
      <c r="L755" s="275"/>
    </row>
    <row r="756" spans="1:12" ht="20.100000000000001" customHeight="1" x14ac:dyDescent="0.25">
      <c r="A756" s="191">
        <v>43036</v>
      </c>
      <c r="B756" s="185">
        <v>3</v>
      </c>
      <c r="C756" s="187" t="s">
        <v>396</v>
      </c>
      <c r="D756" s="192">
        <v>292291</v>
      </c>
      <c r="E756" s="192"/>
      <c r="F756" s="187" t="s">
        <v>207</v>
      </c>
      <c r="G756" s="192" t="s">
        <v>398</v>
      </c>
      <c r="H756" s="175" t="s">
        <v>214</v>
      </c>
      <c r="I756" s="275"/>
      <c r="J756" s="175"/>
      <c r="K756" s="175" t="s">
        <v>445</v>
      </c>
      <c r="L756" s="175" t="s">
        <v>214</v>
      </c>
    </row>
    <row r="757" spans="1:12" ht="20.100000000000001" customHeight="1" x14ac:dyDescent="0.25">
      <c r="A757" s="203">
        <v>43226</v>
      </c>
      <c r="B757" s="185">
        <v>152</v>
      </c>
      <c r="C757" s="187" t="s">
        <v>453</v>
      </c>
      <c r="D757" s="192">
        <v>292192</v>
      </c>
      <c r="E757" s="192"/>
      <c r="F757" s="176"/>
      <c r="G757" s="176" t="s">
        <v>452</v>
      </c>
      <c r="H757" s="175" t="s">
        <v>445</v>
      </c>
      <c r="I757" s="175" t="s">
        <v>445</v>
      </c>
      <c r="J757" s="175"/>
      <c r="K757" s="175">
        <v>4</v>
      </c>
      <c r="L757" s="175" t="s">
        <v>445</v>
      </c>
    </row>
    <row r="758" spans="1:12" ht="20.100000000000001" customHeight="1" x14ac:dyDescent="0.25">
      <c r="A758" s="181">
        <v>43095</v>
      </c>
      <c r="B758" s="182">
        <v>156</v>
      </c>
      <c r="C758" s="183" t="s">
        <v>466</v>
      </c>
      <c r="D758" s="184">
        <v>292290</v>
      </c>
      <c r="E758" s="184"/>
      <c r="F758" s="183"/>
      <c r="G758" s="177" t="s">
        <v>464</v>
      </c>
      <c r="H758" s="275"/>
      <c r="I758" s="275"/>
      <c r="J758" s="175"/>
      <c r="K758" s="175" t="s">
        <v>445</v>
      </c>
      <c r="L758" s="175">
        <v>4</v>
      </c>
    </row>
    <row r="759" spans="1:12" ht="20.100000000000001" customHeight="1" x14ac:dyDescent="0.25">
      <c r="A759" s="194"/>
      <c r="B759" s="195">
        <v>107</v>
      </c>
      <c r="C759" s="196" t="s">
        <v>352</v>
      </c>
      <c r="D759" s="197"/>
      <c r="E759" s="197"/>
      <c r="F759" s="196"/>
      <c r="G759" s="192"/>
      <c r="H759" s="271"/>
      <c r="I759" s="185">
        <v>5</v>
      </c>
      <c r="J759" s="185"/>
      <c r="K759" s="185" t="s">
        <v>214</v>
      </c>
      <c r="L759" s="271"/>
    </row>
    <row r="760" spans="1:12" ht="20.100000000000001" customHeight="1" x14ac:dyDescent="0.25">
      <c r="A760" s="191">
        <v>42870</v>
      </c>
      <c r="B760" s="185">
        <v>184</v>
      </c>
      <c r="C760" s="187" t="s">
        <v>274</v>
      </c>
      <c r="D760" s="192">
        <v>290880</v>
      </c>
      <c r="E760" s="192">
        <v>1011634</v>
      </c>
      <c r="F760" s="177" t="s">
        <v>88</v>
      </c>
      <c r="G760" s="176" t="s">
        <v>89</v>
      </c>
      <c r="H760" s="185" t="s">
        <v>571</v>
      </c>
      <c r="I760" s="185" t="s">
        <v>571</v>
      </c>
      <c r="J760" s="185"/>
      <c r="K760" s="185" t="s">
        <v>571</v>
      </c>
      <c r="L760" s="175" t="s">
        <v>571</v>
      </c>
    </row>
    <row r="761" spans="1:12" ht="20.100000000000001" customHeight="1" x14ac:dyDescent="0.25">
      <c r="A761" s="193">
        <v>41034</v>
      </c>
      <c r="B761" s="175">
        <v>167</v>
      </c>
      <c r="C761" s="187" t="s">
        <v>469</v>
      </c>
      <c r="D761" s="192">
        <v>284054</v>
      </c>
      <c r="E761" s="192"/>
      <c r="F761" s="177"/>
      <c r="G761" s="176" t="s">
        <v>470</v>
      </c>
      <c r="H761" s="271"/>
      <c r="I761" s="185">
        <v>3</v>
      </c>
      <c r="J761" s="185"/>
      <c r="K761" s="271"/>
      <c r="L761" s="275"/>
    </row>
    <row r="762" spans="1:12" ht="20.100000000000001" customHeight="1" x14ac:dyDescent="0.25">
      <c r="A762" s="194">
        <v>42336</v>
      </c>
      <c r="B762" s="195">
        <v>199</v>
      </c>
      <c r="C762" s="196" t="s">
        <v>516</v>
      </c>
      <c r="D762" s="197">
        <v>289161</v>
      </c>
      <c r="E762" s="197"/>
      <c r="F762" s="183"/>
      <c r="G762" s="177" t="s">
        <v>515</v>
      </c>
      <c r="H762" s="271"/>
      <c r="I762" s="271"/>
      <c r="J762" s="185"/>
      <c r="K762" s="185">
        <v>3</v>
      </c>
      <c r="L762" s="275"/>
    </row>
    <row r="763" spans="1:12" ht="20.100000000000001" customHeight="1" x14ac:dyDescent="0.25">
      <c r="A763" s="194">
        <v>42215</v>
      </c>
      <c r="B763" s="195">
        <v>223</v>
      </c>
      <c r="C763" s="196" t="s">
        <v>457</v>
      </c>
      <c r="D763" s="197">
        <v>288963</v>
      </c>
      <c r="E763" s="197"/>
      <c r="F763" s="196"/>
      <c r="G763" s="192" t="s">
        <v>401</v>
      </c>
      <c r="H763" s="185">
        <v>3</v>
      </c>
      <c r="I763" s="271"/>
      <c r="J763" s="185"/>
      <c r="K763" s="185" t="s">
        <v>445</v>
      </c>
      <c r="L763" s="175">
        <v>3</v>
      </c>
    </row>
    <row r="764" spans="1:12" ht="20.100000000000001" customHeight="1" x14ac:dyDescent="0.25">
      <c r="A764" s="208"/>
      <c r="B764" s="209"/>
      <c r="C764" s="210"/>
      <c r="D764" s="211"/>
      <c r="E764" s="211"/>
      <c r="F764" s="210"/>
      <c r="G764" s="211"/>
      <c r="H764" s="213"/>
      <c r="I764" s="212"/>
      <c r="J764" s="213"/>
      <c r="K764" s="213"/>
      <c r="L764" s="210"/>
    </row>
    <row r="765" spans="1:12" ht="20.100000000000001" customHeight="1" x14ac:dyDescent="0.25">
      <c r="A765" s="210"/>
      <c r="B765" s="214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</row>
    <row r="766" spans="1:12" ht="16.5" thickBot="1" x14ac:dyDescent="0.3">
      <c r="A766" s="15" t="s">
        <v>63</v>
      </c>
      <c r="B766" s="15"/>
      <c r="C766" s="21" t="s">
        <v>130</v>
      </c>
      <c r="D766" s="17"/>
      <c r="E766" s="17"/>
      <c r="F766" s="17"/>
      <c r="G766" s="18"/>
      <c r="H766" s="16"/>
      <c r="I766" s="16"/>
      <c r="J766" s="41"/>
      <c r="K766" s="41"/>
      <c r="L766" s="41"/>
    </row>
    <row r="767" spans="1:12" ht="30.75" thickBot="1" x14ac:dyDescent="0.3">
      <c r="A767" s="19" t="s">
        <v>21</v>
      </c>
      <c r="B767" s="19" t="s">
        <v>22</v>
      </c>
      <c r="C767" s="19" t="s">
        <v>0</v>
      </c>
      <c r="D767" s="19" t="s">
        <v>1</v>
      </c>
      <c r="E767" s="19" t="s">
        <v>2</v>
      </c>
      <c r="F767" s="19" t="s">
        <v>20</v>
      </c>
      <c r="G767" s="20" t="s">
        <v>3</v>
      </c>
      <c r="H767" s="42" t="s">
        <v>430</v>
      </c>
      <c r="I767" s="42" t="s">
        <v>432</v>
      </c>
      <c r="J767" s="19"/>
      <c r="K767" s="42" t="s">
        <v>435</v>
      </c>
      <c r="L767" s="42" t="s">
        <v>436</v>
      </c>
    </row>
    <row r="768" spans="1:12" ht="20.100000000000001" customHeight="1" x14ac:dyDescent="0.25">
      <c r="A768" s="191" t="s">
        <v>519</v>
      </c>
      <c r="B768" s="185">
        <v>121</v>
      </c>
      <c r="C768" s="187" t="s">
        <v>520</v>
      </c>
      <c r="D768" s="192">
        <v>294252</v>
      </c>
      <c r="E768" s="192"/>
      <c r="F768" s="176"/>
      <c r="G768" s="183" t="s">
        <v>521</v>
      </c>
      <c r="H768" s="175">
        <v>1</v>
      </c>
      <c r="I768" s="175">
        <v>1</v>
      </c>
      <c r="J768" s="175"/>
      <c r="K768" s="175">
        <v>1</v>
      </c>
      <c r="L768" s="175">
        <v>1</v>
      </c>
    </row>
    <row r="769" spans="1:12" x14ac:dyDescent="0.25">
      <c r="A769" s="56"/>
      <c r="B769" s="28"/>
      <c r="C769" s="27"/>
      <c r="D769" s="53"/>
      <c r="E769" s="53"/>
      <c r="F769" s="73"/>
      <c r="G769" s="55"/>
      <c r="H769" s="28"/>
      <c r="I769" s="28"/>
      <c r="J769" s="28"/>
      <c r="K769" s="28"/>
      <c r="L769" s="28"/>
    </row>
    <row r="771" spans="1:12" ht="16.5" thickBot="1" x14ac:dyDescent="0.3">
      <c r="A771" s="15" t="s">
        <v>64</v>
      </c>
      <c r="B771" s="15"/>
      <c r="C771" s="21" t="s">
        <v>131</v>
      </c>
      <c r="D771" s="17"/>
      <c r="E771" s="17"/>
      <c r="F771" s="17"/>
      <c r="G771" s="18"/>
      <c r="H771" s="16"/>
      <c r="I771" s="16"/>
      <c r="J771" s="41"/>
      <c r="K771" s="41"/>
      <c r="L771" s="41"/>
    </row>
    <row r="772" spans="1:12" ht="30.75" thickBot="1" x14ac:dyDescent="0.3">
      <c r="A772" s="19" t="s">
        <v>21</v>
      </c>
      <c r="B772" s="19" t="s">
        <v>22</v>
      </c>
      <c r="C772" s="19" t="s">
        <v>0</v>
      </c>
      <c r="D772" s="19" t="s">
        <v>1</v>
      </c>
      <c r="E772" s="19" t="s">
        <v>2</v>
      </c>
      <c r="F772" s="19" t="s">
        <v>20</v>
      </c>
      <c r="G772" s="20" t="s">
        <v>3</v>
      </c>
      <c r="H772" s="42" t="s">
        <v>430</v>
      </c>
      <c r="I772" s="42" t="s">
        <v>432</v>
      </c>
      <c r="J772" s="19"/>
      <c r="K772" s="42" t="s">
        <v>435</v>
      </c>
      <c r="L772" s="42" t="s">
        <v>436</v>
      </c>
    </row>
    <row r="773" spans="1:12" ht="20.100000000000001" customHeight="1" x14ac:dyDescent="0.25">
      <c r="A773" s="191">
        <v>43501</v>
      </c>
      <c r="B773" s="185">
        <v>128</v>
      </c>
      <c r="C773" s="187" t="s">
        <v>359</v>
      </c>
      <c r="D773" s="192">
        <v>292713</v>
      </c>
      <c r="E773" s="192">
        <v>1011762</v>
      </c>
      <c r="F773" s="176" t="s">
        <v>96</v>
      </c>
      <c r="G773" s="183" t="s">
        <v>98</v>
      </c>
      <c r="H773" s="175">
        <v>1</v>
      </c>
      <c r="I773" s="175">
        <v>2</v>
      </c>
      <c r="J773" s="175"/>
      <c r="K773" s="175">
        <v>1</v>
      </c>
      <c r="L773" s="175">
        <v>1</v>
      </c>
    </row>
    <row r="774" spans="1:12" ht="20.100000000000001" customHeight="1" x14ac:dyDescent="0.25">
      <c r="A774" s="191">
        <v>43565</v>
      </c>
      <c r="B774" s="185">
        <v>50</v>
      </c>
      <c r="C774" s="187" t="s">
        <v>426</v>
      </c>
      <c r="D774" s="192">
        <v>293367</v>
      </c>
      <c r="E774" s="192"/>
      <c r="F774" s="196"/>
      <c r="G774" s="196" t="s">
        <v>357</v>
      </c>
      <c r="H774" s="175">
        <v>2</v>
      </c>
      <c r="I774" s="175">
        <v>1</v>
      </c>
      <c r="J774" s="175"/>
      <c r="K774" s="175">
        <v>2</v>
      </c>
      <c r="L774" s="175">
        <v>2</v>
      </c>
    </row>
    <row r="775" spans="1:12" ht="20.100000000000001" customHeight="1" x14ac:dyDescent="0.25">
      <c r="A775" s="208"/>
      <c r="B775" s="209"/>
      <c r="C775" s="210"/>
      <c r="D775" s="211"/>
      <c r="E775" s="211"/>
      <c r="F775" s="213"/>
      <c r="G775" s="213"/>
      <c r="H775" s="209"/>
      <c r="I775" s="209"/>
      <c r="J775" s="209"/>
      <c r="K775" s="209"/>
      <c r="L775" s="209"/>
    </row>
    <row r="776" spans="1:12" x14ac:dyDescent="0.25">
      <c r="A776" s="27"/>
      <c r="B776" s="28"/>
      <c r="C776" s="27"/>
      <c r="D776" s="27"/>
      <c r="E776" s="27"/>
      <c r="F776" s="27"/>
      <c r="G776" s="27"/>
      <c r="H776" s="27"/>
      <c r="I776" s="27"/>
      <c r="J776" s="27"/>
      <c r="K776" s="27"/>
      <c r="L776" s="27"/>
    </row>
    <row r="777" spans="1:12" ht="16.5" thickBot="1" x14ac:dyDescent="0.3">
      <c r="A777" s="15" t="s">
        <v>247</v>
      </c>
      <c r="B777" s="15"/>
      <c r="C777" s="21" t="s">
        <v>132</v>
      </c>
      <c r="D777" s="17"/>
      <c r="E777" s="17"/>
      <c r="F777" s="17"/>
      <c r="G777" s="18"/>
      <c r="H777" s="16"/>
      <c r="I777" s="16"/>
      <c r="J777" s="41"/>
      <c r="K777" s="41"/>
      <c r="L777" s="41"/>
    </row>
    <row r="778" spans="1:12" ht="30.75" thickBot="1" x14ac:dyDescent="0.3">
      <c r="A778" s="19" t="s">
        <v>21</v>
      </c>
      <c r="B778" s="19" t="s">
        <v>22</v>
      </c>
      <c r="C778" s="19" t="s">
        <v>0</v>
      </c>
      <c r="D778" s="19" t="s">
        <v>1</v>
      </c>
      <c r="E778" s="19" t="s">
        <v>2</v>
      </c>
      <c r="F778" s="19" t="s">
        <v>20</v>
      </c>
      <c r="G778" s="20" t="s">
        <v>3</v>
      </c>
      <c r="H778" s="42" t="s">
        <v>430</v>
      </c>
      <c r="I778" s="42" t="s">
        <v>432</v>
      </c>
      <c r="J778" s="19"/>
      <c r="K778" s="42" t="s">
        <v>435</v>
      </c>
      <c r="L778" s="42" t="s">
        <v>436</v>
      </c>
    </row>
    <row r="779" spans="1:12" ht="20.100000000000001" customHeight="1" x14ac:dyDescent="0.25">
      <c r="A779" s="191">
        <v>43241</v>
      </c>
      <c r="B779" s="185">
        <v>179</v>
      </c>
      <c r="C779" s="187" t="s">
        <v>273</v>
      </c>
      <c r="D779" s="192">
        <v>292190</v>
      </c>
      <c r="E779" s="192">
        <v>1011676</v>
      </c>
      <c r="F779" s="196" t="s">
        <v>88</v>
      </c>
      <c r="G779" s="196" t="s">
        <v>89</v>
      </c>
      <c r="H779" s="175">
        <v>1</v>
      </c>
      <c r="I779" s="175">
        <v>1</v>
      </c>
      <c r="J779" s="175"/>
      <c r="K779" s="175">
        <v>1</v>
      </c>
      <c r="L779" s="175">
        <v>1</v>
      </c>
    </row>
    <row r="780" spans="1:12" ht="20.100000000000001" customHeight="1" x14ac:dyDescent="0.25">
      <c r="A780" s="191">
        <v>43391</v>
      </c>
      <c r="B780" s="185">
        <v>132</v>
      </c>
      <c r="C780" s="187" t="s">
        <v>558</v>
      </c>
      <c r="D780" s="192">
        <v>292425</v>
      </c>
      <c r="E780" s="192"/>
      <c r="F780" s="196"/>
      <c r="G780" s="196" t="s">
        <v>559</v>
      </c>
      <c r="H780" s="175">
        <v>2</v>
      </c>
      <c r="I780" s="175">
        <v>2</v>
      </c>
      <c r="J780" s="175"/>
      <c r="K780" s="175">
        <v>2</v>
      </c>
      <c r="L780" s="175">
        <v>2</v>
      </c>
    </row>
    <row r="781" spans="1:12" x14ac:dyDescent="0.25">
      <c r="A781" s="56"/>
      <c r="B781" s="28"/>
      <c r="C781" s="27"/>
      <c r="D781" s="53"/>
      <c r="E781" s="53"/>
      <c r="F781" s="73"/>
      <c r="G781" s="55"/>
      <c r="H781" s="28"/>
      <c r="I781" s="28"/>
      <c r="J781" s="28"/>
      <c r="K781" s="28"/>
      <c r="L781" s="28"/>
    </row>
    <row r="783" spans="1:12" ht="16.5" thickBot="1" x14ac:dyDescent="0.3">
      <c r="A783" s="15" t="s">
        <v>65</v>
      </c>
      <c r="B783" s="15"/>
      <c r="C783" s="21" t="s">
        <v>133</v>
      </c>
      <c r="D783" s="17"/>
      <c r="E783" s="17"/>
      <c r="F783" s="17"/>
      <c r="G783" s="18"/>
      <c r="H783" s="16"/>
      <c r="I783" s="16"/>
      <c r="J783" s="41"/>
      <c r="K783" s="41"/>
      <c r="L783" s="41"/>
    </row>
    <row r="784" spans="1:12" ht="30.75" thickBot="1" x14ac:dyDescent="0.3">
      <c r="A784" s="19" t="s">
        <v>21</v>
      </c>
      <c r="B784" s="19" t="s">
        <v>22</v>
      </c>
      <c r="C784" s="19" t="s">
        <v>0</v>
      </c>
      <c r="D784" s="19" t="s">
        <v>1</v>
      </c>
      <c r="E784" s="19" t="s">
        <v>2</v>
      </c>
      <c r="F784" s="19" t="s">
        <v>20</v>
      </c>
      <c r="G784" s="20" t="s">
        <v>3</v>
      </c>
      <c r="H784" s="42" t="s">
        <v>430</v>
      </c>
      <c r="I784" s="42" t="s">
        <v>432</v>
      </c>
      <c r="J784" s="19"/>
      <c r="K784" s="42" t="s">
        <v>435</v>
      </c>
      <c r="L784" s="42" t="s">
        <v>436</v>
      </c>
    </row>
    <row r="785" spans="1:12" ht="20.100000000000001" customHeight="1" x14ac:dyDescent="0.25">
      <c r="A785" s="194">
        <v>40771</v>
      </c>
      <c r="B785" s="195">
        <v>67</v>
      </c>
      <c r="C785" s="196" t="s">
        <v>212</v>
      </c>
      <c r="D785" s="197">
        <v>282936</v>
      </c>
      <c r="E785" s="197">
        <v>1010621</v>
      </c>
      <c r="F785" s="183" t="s">
        <v>96</v>
      </c>
      <c r="G785" s="183" t="s">
        <v>98</v>
      </c>
      <c r="H785" s="175">
        <v>2</v>
      </c>
      <c r="I785" s="175">
        <v>2</v>
      </c>
      <c r="J785" s="175"/>
      <c r="K785" s="175">
        <v>2</v>
      </c>
      <c r="L785" s="175">
        <v>2</v>
      </c>
    </row>
    <row r="786" spans="1:12" ht="20.100000000000001" customHeight="1" x14ac:dyDescent="0.25">
      <c r="A786" s="191">
        <v>40813</v>
      </c>
      <c r="B786" s="185">
        <v>68</v>
      </c>
      <c r="C786" s="187" t="s">
        <v>97</v>
      </c>
      <c r="D786" s="192">
        <v>282937</v>
      </c>
      <c r="E786" s="216">
        <v>10106217</v>
      </c>
      <c r="F786" s="176" t="s">
        <v>96</v>
      </c>
      <c r="G786" s="183" t="s">
        <v>98</v>
      </c>
      <c r="H786" s="175">
        <v>3</v>
      </c>
      <c r="I786" s="175">
        <v>3</v>
      </c>
      <c r="J786" s="175"/>
      <c r="K786" s="175">
        <v>3</v>
      </c>
      <c r="L786" s="175">
        <v>3</v>
      </c>
    </row>
    <row r="787" spans="1:12" ht="20.100000000000001" customHeight="1" x14ac:dyDescent="0.25">
      <c r="A787" s="194">
        <v>42740</v>
      </c>
      <c r="B787" s="195">
        <v>191</v>
      </c>
      <c r="C787" s="196" t="s">
        <v>483</v>
      </c>
      <c r="D787" s="197">
        <v>290577</v>
      </c>
      <c r="E787" s="197">
        <v>1011553</v>
      </c>
      <c r="F787" s="183"/>
      <c r="G787" s="262" t="s">
        <v>484</v>
      </c>
      <c r="H787" s="175">
        <v>1</v>
      </c>
      <c r="I787" s="175">
        <v>1</v>
      </c>
      <c r="J787" s="175"/>
      <c r="K787" s="175">
        <v>1</v>
      </c>
      <c r="L787" s="175">
        <v>1</v>
      </c>
    </row>
    <row r="788" spans="1:12" x14ac:dyDescent="0.25">
      <c r="A788" s="56"/>
      <c r="B788" s="28"/>
      <c r="C788" s="27"/>
      <c r="D788" s="53"/>
      <c r="E788" s="53"/>
      <c r="F788" s="73"/>
      <c r="G788" s="55"/>
      <c r="H788" s="28"/>
      <c r="I788" s="28"/>
      <c r="J788" s="28"/>
      <c r="K788" s="28"/>
      <c r="L788" s="28"/>
    </row>
    <row r="790" spans="1:12" ht="16.5" thickBot="1" x14ac:dyDescent="0.3">
      <c r="A790" s="15" t="s">
        <v>66</v>
      </c>
      <c r="B790" s="15"/>
      <c r="C790" s="21" t="s">
        <v>108</v>
      </c>
      <c r="D790" s="17"/>
      <c r="E790" s="17"/>
      <c r="F790" s="17"/>
      <c r="G790" s="18"/>
      <c r="H790" s="16"/>
      <c r="I790" s="16"/>
      <c r="J790" s="41"/>
      <c r="K790" s="41"/>
      <c r="L790" s="41"/>
    </row>
    <row r="791" spans="1:12" ht="30.75" thickBot="1" x14ac:dyDescent="0.3">
      <c r="A791" s="19" t="s">
        <v>21</v>
      </c>
      <c r="B791" s="19" t="s">
        <v>22</v>
      </c>
      <c r="C791" s="19" t="s">
        <v>0</v>
      </c>
      <c r="D791" s="19" t="s">
        <v>1</v>
      </c>
      <c r="E791" s="19" t="s">
        <v>2</v>
      </c>
      <c r="F791" s="19" t="s">
        <v>20</v>
      </c>
      <c r="G791" s="20" t="s">
        <v>3</v>
      </c>
      <c r="H791" s="42" t="s">
        <v>430</v>
      </c>
      <c r="I791" s="42" t="s">
        <v>432</v>
      </c>
      <c r="J791" s="19"/>
      <c r="K791" s="42" t="s">
        <v>435</v>
      </c>
      <c r="L791" s="42" t="s">
        <v>436</v>
      </c>
    </row>
    <row r="792" spans="1:12" ht="20.100000000000001" customHeight="1" x14ac:dyDescent="0.25">
      <c r="A792" s="191" t="s">
        <v>519</v>
      </c>
      <c r="B792" s="185">
        <v>121</v>
      </c>
      <c r="C792" s="187" t="s">
        <v>520</v>
      </c>
      <c r="D792" s="192">
        <v>294252</v>
      </c>
      <c r="E792" s="192"/>
      <c r="F792" s="176"/>
      <c r="G792" s="183" t="s">
        <v>521</v>
      </c>
      <c r="H792" s="215" t="s">
        <v>214</v>
      </c>
      <c r="I792" s="215">
        <v>3</v>
      </c>
      <c r="J792" s="196"/>
      <c r="K792" s="215" t="s">
        <v>571</v>
      </c>
      <c r="L792" s="215" t="s">
        <v>571</v>
      </c>
    </row>
    <row r="793" spans="1:12" ht="20.100000000000001" customHeight="1" x14ac:dyDescent="0.25">
      <c r="A793" s="191">
        <v>43501</v>
      </c>
      <c r="B793" s="185">
        <v>128</v>
      </c>
      <c r="C793" s="187" t="s">
        <v>359</v>
      </c>
      <c r="D793" s="192">
        <v>292713</v>
      </c>
      <c r="E793" s="192">
        <v>1011762</v>
      </c>
      <c r="F793" s="176" t="s">
        <v>96</v>
      </c>
      <c r="G793" s="183" t="s">
        <v>98</v>
      </c>
      <c r="H793" s="195">
        <v>4</v>
      </c>
      <c r="I793" s="195">
        <v>5</v>
      </c>
      <c r="J793" s="196"/>
      <c r="K793" s="195">
        <v>4</v>
      </c>
      <c r="L793" s="195">
        <v>4</v>
      </c>
    </row>
    <row r="794" spans="1:12" ht="20.100000000000001" customHeight="1" x14ac:dyDescent="0.25">
      <c r="A794" s="191">
        <v>43565</v>
      </c>
      <c r="B794" s="185">
        <v>50</v>
      </c>
      <c r="C794" s="187" t="s">
        <v>426</v>
      </c>
      <c r="D794" s="192">
        <v>293367</v>
      </c>
      <c r="E794" s="192"/>
      <c r="F794" s="196"/>
      <c r="G794" s="196" t="s">
        <v>357</v>
      </c>
      <c r="H794" s="195">
        <v>5</v>
      </c>
      <c r="I794" s="195">
        <v>4</v>
      </c>
      <c r="J794" s="196"/>
      <c r="K794" s="195">
        <v>6</v>
      </c>
      <c r="L794" s="195">
        <v>6</v>
      </c>
    </row>
    <row r="795" spans="1:12" ht="20.100000000000001" customHeight="1" x14ac:dyDescent="0.25">
      <c r="A795" s="194">
        <v>40771</v>
      </c>
      <c r="B795" s="195">
        <v>67</v>
      </c>
      <c r="C795" s="196" t="s">
        <v>212</v>
      </c>
      <c r="D795" s="197">
        <v>282936</v>
      </c>
      <c r="E795" s="197">
        <v>1010621</v>
      </c>
      <c r="F795" s="183" t="s">
        <v>96</v>
      </c>
      <c r="G795" s="183" t="s">
        <v>98</v>
      </c>
      <c r="H795" s="195">
        <v>7</v>
      </c>
      <c r="I795" s="195">
        <v>6</v>
      </c>
      <c r="J795" s="196"/>
      <c r="K795" s="195">
        <v>7</v>
      </c>
      <c r="L795" s="195">
        <v>7</v>
      </c>
    </row>
    <row r="796" spans="1:12" ht="20.100000000000001" customHeight="1" x14ac:dyDescent="0.25">
      <c r="A796" s="194">
        <v>42740</v>
      </c>
      <c r="B796" s="195">
        <v>191</v>
      </c>
      <c r="C796" s="196" t="s">
        <v>483</v>
      </c>
      <c r="D796" s="197">
        <v>290577</v>
      </c>
      <c r="E796" s="197">
        <v>1011553</v>
      </c>
      <c r="F796" s="183"/>
      <c r="G796" s="262" t="s">
        <v>484</v>
      </c>
      <c r="H796" s="195" t="s">
        <v>571</v>
      </c>
      <c r="I796" s="195" t="s">
        <v>571</v>
      </c>
      <c r="J796" s="196"/>
      <c r="K796" s="195" t="s">
        <v>214</v>
      </c>
      <c r="L796" s="195" t="s">
        <v>214</v>
      </c>
    </row>
    <row r="797" spans="1:12" ht="20.100000000000001" customHeight="1" x14ac:dyDescent="0.25">
      <c r="A797" s="191">
        <v>43241</v>
      </c>
      <c r="B797" s="185">
        <v>179</v>
      </c>
      <c r="C797" s="187" t="s">
        <v>273</v>
      </c>
      <c r="D797" s="192">
        <v>292190</v>
      </c>
      <c r="E797" s="192">
        <v>1011676</v>
      </c>
      <c r="F797" s="196" t="s">
        <v>88</v>
      </c>
      <c r="G797" s="196" t="s">
        <v>89</v>
      </c>
      <c r="H797" s="195">
        <v>3</v>
      </c>
      <c r="I797" s="195" t="s">
        <v>214</v>
      </c>
      <c r="J797" s="196"/>
      <c r="K797" s="195">
        <v>3</v>
      </c>
      <c r="L797" s="195">
        <v>3</v>
      </c>
    </row>
    <row r="798" spans="1:12" ht="20.100000000000001" customHeight="1" x14ac:dyDescent="0.25">
      <c r="A798" s="191">
        <v>43391</v>
      </c>
      <c r="B798" s="185">
        <v>132</v>
      </c>
      <c r="C798" s="187" t="s">
        <v>558</v>
      </c>
      <c r="D798" s="192">
        <v>292425</v>
      </c>
      <c r="E798" s="192"/>
      <c r="F798" s="196"/>
      <c r="G798" s="196" t="s">
        <v>559</v>
      </c>
      <c r="H798" s="195">
        <v>6</v>
      </c>
      <c r="I798" s="195">
        <v>7</v>
      </c>
      <c r="J798" s="196"/>
      <c r="K798" s="195">
        <v>5</v>
      </c>
      <c r="L798" s="195">
        <v>5</v>
      </c>
    </row>
    <row r="799" spans="1:12" ht="20.100000000000001" customHeight="1" x14ac:dyDescent="0.25">
      <c r="A799" s="214"/>
      <c r="B799" s="214"/>
      <c r="C799" s="214"/>
      <c r="D799" s="214"/>
      <c r="E799" s="214"/>
      <c r="F799" s="214"/>
      <c r="G799" s="214"/>
      <c r="H799" s="214"/>
      <c r="I799" s="242"/>
      <c r="J799" s="214"/>
      <c r="K799" s="214"/>
      <c r="L799" s="214"/>
    </row>
    <row r="800" spans="1:12" ht="20.100000000000001" customHeight="1" x14ac:dyDescent="0.25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</row>
    <row r="801" spans="1:13" ht="16.5" thickBot="1" x14ac:dyDescent="0.3">
      <c r="A801" s="15" t="s">
        <v>67</v>
      </c>
      <c r="B801" s="15"/>
      <c r="C801" s="21" t="s">
        <v>134</v>
      </c>
      <c r="D801" s="17"/>
      <c r="E801" s="17"/>
      <c r="F801" s="17"/>
      <c r="G801" s="18"/>
      <c r="H801" s="16"/>
      <c r="I801" s="16"/>
      <c r="J801" s="41"/>
      <c r="K801" s="41"/>
      <c r="L801" s="41"/>
    </row>
    <row r="802" spans="1:13" ht="30.75" thickBot="1" x14ac:dyDescent="0.3">
      <c r="A802" s="19" t="s">
        <v>21</v>
      </c>
      <c r="B802" s="19" t="s">
        <v>22</v>
      </c>
      <c r="C802" s="19" t="s">
        <v>0</v>
      </c>
      <c r="D802" s="19" t="s">
        <v>1</v>
      </c>
      <c r="E802" s="19" t="s">
        <v>2</v>
      </c>
      <c r="F802" s="19" t="s">
        <v>20</v>
      </c>
      <c r="G802" s="20" t="s">
        <v>3</v>
      </c>
      <c r="H802" s="42" t="s">
        <v>430</v>
      </c>
      <c r="I802" s="42" t="s">
        <v>432</v>
      </c>
      <c r="J802" s="19"/>
      <c r="K802" s="42" t="s">
        <v>435</v>
      </c>
      <c r="L802" s="42" t="s">
        <v>436</v>
      </c>
    </row>
    <row r="803" spans="1:13" ht="20.100000000000001" customHeight="1" x14ac:dyDescent="0.25">
      <c r="A803" s="181">
        <v>43781</v>
      </c>
      <c r="B803" s="182">
        <v>77</v>
      </c>
      <c r="C803" s="183" t="s">
        <v>389</v>
      </c>
      <c r="D803" s="184">
        <v>293904</v>
      </c>
      <c r="E803" s="184"/>
      <c r="F803" s="176" t="s">
        <v>390</v>
      </c>
      <c r="G803" s="177" t="s">
        <v>391</v>
      </c>
      <c r="H803" s="175">
        <v>1</v>
      </c>
      <c r="I803" s="175">
        <v>1</v>
      </c>
      <c r="J803" s="176"/>
      <c r="K803" s="175">
        <v>1</v>
      </c>
      <c r="L803" s="175">
        <v>1</v>
      </c>
    </row>
    <row r="804" spans="1:13" x14ac:dyDescent="0.25">
      <c r="A804" s="56"/>
      <c r="B804" s="28"/>
      <c r="C804" s="27"/>
      <c r="D804" s="53"/>
      <c r="E804" s="53"/>
      <c r="F804" s="73"/>
      <c r="G804" s="55"/>
      <c r="H804" s="28"/>
      <c r="I804" s="28"/>
      <c r="J804" s="28"/>
      <c r="K804" s="28"/>
      <c r="L804" s="28"/>
    </row>
    <row r="806" spans="1:13" ht="16.5" thickBot="1" x14ac:dyDescent="0.3">
      <c r="A806" s="15" t="s">
        <v>68</v>
      </c>
      <c r="B806" s="15"/>
      <c r="C806" s="21" t="s">
        <v>135</v>
      </c>
      <c r="D806" s="17"/>
      <c r="E806" s="17"/>
      <c r="F806" s="17"/>
      <c r="G806" s="18"/>
      <c r="H806" s="16"/>
      <c r="I806" s="16"/>
      <c r="J806" s="41"/>
      <c r="K806" s="41"/>
      <c r="L806" s="41"/>
    </row>
    <row r="807" spans="1:13" ht="30.75" thickBot="1" x14ac:dyDescent="0.3">
      <c r="A807" s="19" t="s">
        <v>21</v>
      </c>
      <c r="B807" s="19" t="s">
        <v>22</v>
      </c>
      <c r="C807" s="19" t="s">
        <v>0</v>
      </c>
      <c r="D807" s="19" t="s">
        <v>1</v>
      </c>
      <c r="E807" s="19" t="s">
        <v>2</v>
      </c>
      <c r="F807" s="19" t="s">
        <v>20</v>
      </c>
      <c r="G807" s="20" t="s">
        <v>3</v>
      </c>
      <c r="H807" s="42" t="s">
        <v>430</v>
      </c>
      <c r="I807" s="42" t="s">
        <v>432</v>
      </c>
      <c r="J807" s="19"/>
      <c r="K807" s="42" t="s">
        <v>435</v>
      </c>
      <c r="L807" s="42" t="s">
        <v>436</v>
      </c>
    </row>
    <row r="808" spans="1:13" ht="20.100000000000001" customHeight="1" x14ac:dyDescent="0.25">
      <c r="A808" s="193">
        <v>43440</v>
      </c>
      <c r="B808" s="175">
        <v>38</v>
      </c>
      <c r="C808" s="176" t="s">
        <v>388</v>
      </c>
      <c r="D808" s="177">
        <v>292577</v>
      </c>
      <c r="E808" s="177"/>
      <c r="F808" s="177" t="s">
        <v>93</v>
      </c>
      <c r="G808" s="176" t="s">
        <v>92</v>
      </c>
      <c r="H808" s="185">
        <v>1</v>
      </c>
      <c r="I808" s="185">
        <v>1</v>
      </c>
      <c r="J808" s="185"/>
      <c r="K808" s="185">
        <v>1</v>
      </c>
      <c r="L808" s="185">
        <v>1</v>
      </c>
      <c r="M808" s="60"/>
    </row>
    <row r="809" spans="1:13" ht="20.100000000000001" customHeight="1" x14ac:dyDescent="0.25">
      <c r="A809" s="194">
        <v>43594</v>
      </c>
      <c r="B809" s="195">
        <v>196</v>
      </c>
      <c r="C809" s="196" t="s">
        <v>508</v>
      </c>
      <c r="D809" s="197">
        <v>293565</v>
      </c>
      <c r="E809" s="197"/>
      <c r="F809" s="183"/>
      <c r="G809" s="184" t="s">
        <v>506</v>
      </c>
      <c r="H809" s="195">
        <v>2</v>
      </c>
      <c r="I809" s="195">
        <v>2</v>
      </c>
      <c r="J809" s="195"/>
      <c r="K809" s="195" t="s">
        <v>445</v>
      </c>
      <c r="L809" s="195">
        <v>2</v>
      </c>
      <c r="M809" s="60"/>
    </row>
    <row r="810" spans="1:13" ht="20.100000000000001" customHeight="1" x14ac:dyDescent="0.25">
      <c r="A810" s="208"/>
      <c r="B810" s="209"/>
      <c r="C810" s="210"/>
      <c r="D810" s="211"/>
      <c r="E810" s="211"/>
      <c r="F810" s="211"/>
      <c r="G810" s="210"/>
      <c r="H810" s="209"/>
      <c r="I810" s="209"/>
      <c r="J810" s="209"/>
      <c r="K810" s="209"/>
      <c r="L810" s="209"/>
      <c r="M810" s="60"/>
    </row>
    <row r="811" spans="1:13" ht="20.100000000000001" customHeight="1" x14ac:dyDescent="0.25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</row>
    <row r="812" spans="1:13" ht="16.5" thickBot="1" x14ac:dyDescent="0.3">
      <c r="A812" s="15" t="s">
        <v>69</v>
      </c>
      <c r="B812" s="15"/>
      <c r="C812" s="21" t="s">
        <v>136</v>
      </c>
      <c r="D812" s="17"/>
      <c r="E812" s="17"/>
      <c r="F812" s="17"/>
      <c r="G812" s="18"/>
      <c r="H812" s="16"/>
      <c r="I812" s="16"/>
      <c r="J812" s="41"/>
      <c r="K812" s="41"/>
      <c r="L812" s="41"/>
    </row>
    <row r="813" spans="1:13" ht="30.75" thickBot="1" x14ac:dyDescent="0.3">
      <c r="A813" s="19" t="s">
        <v>21</v>
      </c>
      <c r="B813" s="19" t="s">
        <v>22</v>
      </c>
      <c r="C813" s="19" t="s">
        <v>0</v>
      </c>
      <c r="D813" s="19" t="s">
        <v>1</v>
      </c>
      <c r="E813" s="19" t="s">
        <v>2</v>
      </c>
      <c r="F813" s="19" t="s">
        <v>20</v>
      </c>
      <c r="G813" s="20" t="s">
        <v>3</v>
      </c>
      <c r="H813" s="42" t="s">
        <v>430</v>
      </c>
      <c r="I813" s="42" t="s">
        <v>432</v>
      </c>
      <c r="J813" s="19"/>
      <c r="K813" s="42" t="s">
        <v>435</v>
      </c>
      <c r="L813" s="42" t="s">
        <v>436</v>
      </c>
    </row>
    <row r="814" spans="1:13" ht="20.100000000000001" customHeight="1" x14ac:dyDescent="0.25">
      <c r="A814" s="193">
        <v>43239</v>
      </c>
      <c r="B814" s="175">
        <v>46</v>
      </c>
      <c r="C814" s="176" t="s">
        <v>355</v>
      </c>
      <c r="D814" s="177">
        <v>291949</v>
      </c>
      <c r="E814" s="177"/>
      <c r="F814" s="177" t="s">
        <v>356</v>
      </c>
      <c r="G814" s="176" t="s">
        <v>357</v>
      </c>
      <c r="H814" s="185">
        <v>1</v>
      </c>
      <c r="I814" s="185">
        <v>1</v>
      </c>
      <c r="J814" s="185"/>
      <c r="K814" s="185">
        <v>1</v>
      </c>
      <c r="L814" s="185">
        <v>1</v>
      </c>
    </row>
    <row r="815" spans="1:13" ht="20.100000000000001" customHeight="1" x14ac:dyDescent="0.25">
      <c r="A815" s="181">
        <v>43335</v>
      </c>
      <c r="B815" s="182">
        <v>224</v>
      </c>
      <c r="C815" s="183" t="s">
        <v>408</v>
      </c>
      <c r="D815" s="184">
        <v>293152</v>
      </c>
      <c r="E815" s="184"/>
      <c r="F815" s="183" t="s">
        <v>207</v>
      </c>
      <c r="G815" s="177" t="s">
        <v>267</v>
      </c>
      <c r="H815" s="185">
        <v>2</v>
      </c>
      <c r="I815" s="185">
        <v>2</v>
      </c>
      <c r="J815" s="185"/>
      <c r="K815" s="185" t="s">
        <v>445</v>
      </c>
      <c r="L815" s="185">
        <v>2</v>
      </c>
    </row>
    <row r="816" spans="1:13" x14ac:dyDescent="0.25">
      <c r="A816" s="56"/>
      <c r="B816" s="28"/>
      <c r="C816" s="27"/>
      <c r="D816" s="53"/>
      <c r="E816" s="53"/>
      <c r="F816" s="73"/>
      <c r="G816" s="55"/>
      <c r="H816" s="28"/>
      <c r="I816" s="28"/>
      <c r="J816" s="28"/>
      <c r="K816" s="28"/>
      <c r="L816" s="28"/>
    </row>
    <row r="818" spans="1:12" ht="16.5" thickBot="1" x14ac:dyDescent="0.3">
      <c r="A818" s="15" t="s">
        <v>70</v>
      </c>
      <c r="B818" s="15"/>
      <c r="C818" s="21" t="s">
        <v>137</v>
      </c>
      <c r="D818" s="17"/>
      <c r="E818" s="17"/>
      <c r="F818" s="17"/>
      <c r="G818" s="18"/>
      <c r="H818" s="16"/>
      <c r="I818" s="16"/>
      <c r="J818" s="41"/>
      <c r="K818" s="41"/>
      <c r="L818" s="41"/>
    </row>
    <row r="819" spans="1:12" ht="30.75" thickBot="1" x14ac:dyDescent="0.3">
      <c r="A819" s="19" t="s">
        <v>21</v>
      </c>
      <c r="B819" s="19" t="s">
        <v>22</v>
      </c>
      <c r="C819" s="19" t="s">
        <v>0</v>
      </c>
      <c r="D819" s="19" t="s">
        <v>1</v>
      </c>
      <c r="E819" s="19" t="s">
        <v>2</v>
      </c>
      <c r="F819" s="19" t="s">
        <v>20</v>
      </c>
      <c r="G819" s="20" t="s">
        <v>3</v>
      </c>
      <c r="H819" s="42" t="s">
        <v>430</v>
      </c>
      <c r="I819" s="42" t="s">
        <v>432</v>
      </c>
      <c r="J819" s="19"/>
      <c r="K819" s="42" t="s">
        <v>435</v>
      </c>
      <c r="L819" s="42" t="s">
        <v>436</v>
      </c>
    </row>
    <row r="820" spans="1:12" ht="20.100000000000001" customHeight="1" x14ac:dyDescent="0.25">
      <c r="A820" s="191">
        <v>42921</v>
      </c>
      <c r="B820" s="185">
        <v>35</v>
      </c>
      <c r="C820" s="187" t="s">
        <v>253</v>
      </c>
      <c r="D820" s="192">
        <v>291207</v>
      </c>
      <c r="E820" s="192"/>
      <c r="F820" s="192" t="s">
        <v>93</v>
      </c>
      <c r="G820" s="187" t="s">
        <v>92</v>
      </c>
      <c r="H820" s="175">
        <v>3</v>
      </c>
      <c r="I820" s="175">
        <v>2</v>
      </c>
      <c r="J820" s="175"/>
      <c r="K820" s="175">
        <v>3</v>
      </c>
      <c r="L820" s="175">
        <v>3</v>
      </c>
    </row>
    <row r="821" spans="1:12" ht="20.100000000000001" customHeight="1" x14ac:dyDescent="0.25">
      <c r="A821" s="205">
        <v>42539</v>
      </c>
      <c r="B821" s="182">
        <v>70</v>
      </c>
      <c r="C821" s="184" t="s">
        <v>346</v>
      </c>
      <c r="D821" s="184">
        <v>289486</v>
      </c>
      <c r="E821" s="184">
        <v>1011347</v>
      </c>
      <c r="F821" s="183" t="s">
        <v>96</v>
      </c>
      <c r="G821" s="183" t="s">
        <v>98</v>
      </c>
      <c r="H821" s="175">
        <v>1</v>
      </c>
      <c r="I821" s="175">
        <v>1</v>
      </c>
      <c r="J821" s="175"/>
      <c r="K821" s="175">
        <v>2</v>
      </c>
      <c r="L821" s="175">
        <v>2</v>
      </c>
    </row>
    <row r="822" spans="1:12" s="52" customFormat="1" ht="20.100000000000001" customHeight="1" x14ac:dyDescent="0.25">
      <c r="A822" s="205">
        <v>42947</v>
      </c>
      <c r="B822" s="182">
        <v>131</v>
      </c>
      <c r="C822" s="184" t="s">
        <v>556</v>
      </c>
      <c r="D822" s="184">
        <v>290926</v>
      </c>
      <c r="E822" s="184"/>
      <c r="F822" s="183"/>
      <c r="G822" s="183" t="s">
        <v>557</v>
      </c>
      <c r="H822" s="182">
        <v>2</v>
      </c>
      <c r="I822" s="182">
        <v>3</v>
      </c>
      <c r="J822" s="182"/>
      <c r="K822" s="182">
        <v>1</v>
      </c>
      <c r="L822" s="182">
        <v>1</v>
      </c>
    </row>
    <row r="823" spans="1:12" ht="20.100000000000001" customHeight="1" x14ac:dyDescent="0.25">
      <c r="A823" s="208"/>
      <c r="B823" s="209"/>
      <c r="C823" s="210"/>
      <c r="D823" s="211"/>
      <c r="E823" s="211"/>
      <c r="F823" s="227"/>
      <c r="G823" s="211"/>
      <c r="H823" s="209"/>
      <c r="I823" s="209"/>
      <c r="J823" s="209"/>
      <c r="K823" s="209"/>
      <c r="L823" s="209"/>
    </row>
    <row r="824" spans="1:12" ht="20.100000000000001" customHeight="1" x14ac:dyDescent="0.25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</row>
    <row r="825" spans="1:12" ht="16.5" thickBot="1" x14ac:dyDescent="0.3">
      <c r="A825" s="15" t="s">
        <v>71</v>
      </c>
      <c r="B825" s="15"/>
      <c r="C825" s="21" t="s">
        <v>109</v>
      </c>
      <c r="D825" s="17"/>
      <c r="E825" s="17"/>
      <c r="F825" s="17"/>
      <c r="G825" s="18"/>
      <c r="H825" s="16"/>
      <c r="I825" s="16"/>
      <c r="J825" s="41"/>
      <c r="K825" s="41"/>
      <c r="L825" s="41"/>
    </row>
    <row r="826" spans="1:12" ht="30.75" thickBot="1" x14ac:dyDescent="0.3">
      <c r="A826" s="19" t="s">
        <v>21</v>
      </c>
      <c r="B826" s="19" t="s">
        <v>22</v>
      </c>
      <c r="C826" s="19" t="s">
        <v>0</v>
      </c>
      <c r="D826" s="19" t="s">
        <v>1</v>
      </c>
      <c r="E826" s="19" t="s">
        <v>2</v>
      </c>
      <c r="F826" s="19" t="s">
        <v>20</v>
      </c>
      <c r="G826" s="20" t="s">
        <v>3</v>
      </c>
      <c r="H826" s="42" t="s">
        <v>430</v>
      </c>
      <c r="I826" s="42" t="s">
        <v>432</v>
      </c>
      <c r="J826" s="19"/>
      <c r="K826" s="42" t="s">
        <v>435</v>
      </c>
      <c r="L826" s="42" t="s">
        <v>436</v>
      </c>
    </row>
    <row r="827" spans="1:12" ht="20.100000000000001" customHeight="1" x14ac:dyDescent="0.25">
      <c r="A827" s="181">
        <v>43781</v>
      </c>
      <c r="B827" s="182">
        <v>77</v>
      </c>
      <c r="C827" s="183" t="s">
        <v>389</v>
      </c>
      <c r="D827" s="184">
        <v>293904</v>
      </c>
      <c r="E827" s="184"/>
      <c r="F827" s="176" t="s">
        <v>390</v>
      </c>
      <c r="G827" s="177" t="s">
        <v>391</v>
      </c>
      <c r="H827" s="215" t="s">
        <v>214</v>
      </c>
      <c r="I827" s="215" t="s">
        <v>214</v>
      </c>
      <c r="J827" s="195"/>
      <c r="K827" s="215">
        <v>3</v>
      </c>
      <c r="L827" s="215">
        <v>3</v>
      </c>
    </row>
    <row r="828" spans="1:12" ht="20.100000000000001" customHeight="1" x14ac:dyDescent="0.25">
      <c r="A828" s="193">
        <v>43440</v>
      </c>
      <c r="B828" s="175">
        <v>38</v>
      </c>
      <c r="C828" s="176" t="s">
        <v>388</v>
      </c>
      <c r="D828" s="177">
        <v>292577</v>
      </c>
      <c r="E828" s="177"/>
      <c r="F828" s="177" t="s">
        <v>93</v>
      </c>
      <c r="G828" s="176" t="s">
        <v>92</v>
      </c>
      <c r="H828" s="195" t="s">
        <v>571</v>
      </c>
      <c r="I828" s="195" t="s">
        <v>571</v>
      </c>
      <c r="J828" s="195"/>
      <c r="K828" s="195">
        <v>5</v>
      </c>
      <c r="L828" s="195">
        <v>5</v>
      </c>
    </row>
    <row r="829" spans="1:12" ht="20.100000000000001" customHeight="1" x14ac:dyDescent="0.25">
      <c r="A829" s="194">
        <v>43594</v>
      </c>
      <c r="B829" s="195">
        <v>196</v>
      </c>
      <c r="C829" s="196" t="s">
        <v>508</v>
      </c>
      <c r="D829" s="197">
        <v>293565</v>
      </c>
      <c r="E829" s="197"/>
      <c r="F829" s="183"/>
      <c r="G829" s="184" t="s">
        <v>506</v>
      </c>
      <c r="H829" s="195">
        <v>7</v>
      </c>
      <c r="I829" s="195">
        <v>5</v>
      </c>
      <c r="J829" s="195"/>
      <c r="K829" s="195" t="s">
        <v>445</v>
      </c>
      <c r="L829" s="195">
        <v>7</v>
      </c>
    </row>
    <row r="830" spans="1:12" ht="20.100000000000001" customHeight="1" x14ac:dyDescent="0.25">
      <c r="A830" s="193">
        <v>43239</v>
      </c>
      <c r="B830" s="175">
        <v>46</v>
      </c>
      <c r="C830" s="176" t="s">
        <v>355</v>
      </c>
      <c r="D830" s="177">
        <v>291949</v>
      </c>
      <c r="E830" s="177"/>
      <c r="F830" s="177" t="s">
        <v>356</v>
      </c>
      <c r="G830" s="176" t="s">
        <v>357</v>
      </c>
      <c r="H830" s="195">
        <v>3</v>
      </c>
      <c r="I830" s="195">
        <v>3</v>
      </c>
      <c r="J830" s="195"/>
      <c r="K830" s="195">
        <v>4</v>
      </c>
      <c r="L830" s="195">
        <v>4</v>
      </c>
    </row>
    <row r="831" spans="1:12" ht="20.100000000000001" customHeight="1" x14ac:dyDescent="0.25">
      <c r="A831" s="181">
        <v>43335</v>
      </c>
      <c r="B831" s="182">
        <v>224</v>
      </c>
      <c r="C831" s="183" t="s">
        <v>408</v>
      </c>
      <c r="D831" s="184">
        <v>293152</v>
      </c>
      <c r="E831" s="184"/>
      <c r="F831" s="183" t="s">
        <v>207</v>
      </c>
      <c r="G831" s="177" t="s">
        <v>267</v>
      </c>
      <c r="H831" s="195">
        <v>6</v>
      </c>
      <c r="I831" s="195">
        <v>6</v>
      </c>
      <c r="J831" s="195"/>
      <c r="K831" s="195" t="s">
        <v>445</v>
      </c>
      <c r="L831" s="195">
        <v>6</v>
      </c>
    </row>
    <row r="832" spans="1:12" ht="20.100000000000001" customHeight="1" x14ac:dyDescent="0.25">
      <c r="A832" s="191">
        <v>42921</v>
      </c>
      <c r="B832" s="185">
        <v>35</v>
      </c>
      <c r="C832" s="187" t="s">
        <v>253</v>
      </c>
      <c r="D832" s="192">
        <v>291207</v>
      </c>
      <c r="E832" s="192"/>
      <c r="F832" s="192" t="s">
        <v>93</v>
      </c>
      <c r="G832" s="187" t="s">
        <v>92</v>
      </c>
      <c r="H832" s="271"/>
      <c r="I832" s="195">
        <v>7</v>
      </c>
      <c r="J832" s="195"/>
      <c r="K832" s="271"/>
      <c r="L832" s="271"/>
    </row>
    <row r="833" spans="1:13" ht="20.100000000000001" customHeight="1" x14ac:dyDescent="0.25">
      <c r="A833" s="205">
        <v>42539</v>
      </c>
      <c r="B833" s="182">
        <v>70</v>
      </c>
      <c r="C833" s="184" t="s">
        <v>346</v>
      </c>
      <c r="D833" s="184">
        <v>289486</v>
      </c>
      <c r="E833" s="184">
        <v>1011347</v>
      </c>
      <c r="F833" s="183" t="s">
        <v>96</v>
      </c>
      <c r="G833" s="183" t="s">
        <v>98</v>
      </c>
      <c r="H833" s="195">
        <v>4</v>
      </c>
      <c r="I833" s="195">
        <v>4</v>
      </c>
      <c r="J833" s="195"/>
      <c r="K833" s="195" t="s">
        <v>214</v>
      </c>
      <c r="L833" s="195" t="s">
        <v>214</v>
      </c>
    </row>
    <row r="834" spans="1:13" ht="20.100000000000001" customHeight="1" x14ac:dyDescent="0.25">
      <c r="A834" s="205">
        <v>42947</v>
      </c>
      <c r="B834" s="182">
        <v>131</v>
      </c>
      <c r="C834" s="184" t="s">
        <v>556</v>
      </c>
      <c r="D834" s="184">
        <v>290926</v>
      </c>
      <c r="E834" s="184"/>
      <c r="F834" s="183"/>
      <c r="G834" s="183" t="s">
        <v>557</v>
      </c>
      <c r="H834" s="195">
        <v>5</v>
      </c>
      <c r="I834" s="271"/>
      <c r="J834" s="195"/>
      <c r="K834" s="195" t="s">
        <v>571</v>
      </c>
      <c r="L834" s="195" t="s">
        <v>571</v>
      </c>
    </row>
    <row r="835" spans="1:13" x14ac:dyDescent="0.25">
      <c r="A835" s="56"/>
      <c r="B835" s="28"/>
      <c r="C835" s="27"/>
      <c r="D835" s="53"/>
      <c r="E835" s="53"/>
      <c r="F835" s="73"/>
      <c r="G835" s="53"/>
      <c r="H835" s="28"/>
      <c r="I835" s="28"/>
      <c r="J835" s="28"/>
      <c r="K835" s="28"/>
      <c r="L835" s="28"/>
    </row>
    <row r="836" spans="1:13" x14ac:dyDescent="0.25">
      <c r="A836" s="56"/>
      <c r="B836" s="28"/>
      <c r="C836" s="27"/>
      <c r="D836" s="168"/>
      <c r="E836" s="53"/>
      <c r="F836" s="27"/>
      <c r="G836" s="53"/>
      <c r="H836" s="28"/>
      <c r="I836" s="28"/>
      <c r="J836" s="28"/>
      <c r="K836" s="28"/>
      <c r="L836" s="28"/>
    </row>
    <row r="837" spans="1:13" ht="16.5" thickBot="1" x14ac:dyDescent="0.3">
      <c r="A837" s="15" t="s">
        <v>72</v>
      </c>
      <c r="B837" s="15"/>
      <c r="C837" s="21" t="s">
        <v>138</v>
      </c>
      <c r="D837" s="17"/>
      <c r="E837" s="17"/>
      <c r="F837" s="17"/>
      <c r="G837" s="18"/>
      <c r="H837" s="16"/>
      <c r="I837" s="16"/>
      <c r="J837" s="41"/>
      <c r="K837" s="41"/>
      <c r="L837" s="41"/>
    </row>
    <row r="838" spans="1:13" ht="30.75" thickBot="1" x14ac:dyDescent="0.3">
      <c r="A838" s="19" t="s">
        <v>21</v>
      </c>
      <c r="B838" s="19" t="s">
        <v>22</v>
      </c>
      <c r="C838" s="19" t="s">
        <v>0</v>
      </c>
      <c r="D838" s="19" t="s">
        <v>1</v>
      </c>
      <c r="E838" s="19" t="s">
        <v>2</v>
      </c>
      <c r="F838" s="19" t="s">
        <v>20</v>
      </c>
      <c r="G838" s="20" t="s">
        <v>3</v>
      </c>
      <c r="H838" s="42" t="s">
        <v>430</v>
      </c>
      <c r="I838" s="42" t="s">
        <v>432</v>
      </c>
      <c r="J838" s="19"/>
      <c r="K838" s="42" t="s">
        <v>435</v>
      </c>
      <c r="L838" s="42" t="s">
        <v>436</v>
      </c>
    </row>
    <row r="839" spans="1:13" ht="20.100000000000001" customHeight="1" x14ac:dyDescent="0.25">
      <c r="A839" s="181"/>
      <c r="B839" s="182"/>
      <c r="C839" s="183"/>
      <c r="D839" s="184"/>
      <c r="E839" s="184"/>
      <c r="F839" s="183"/>
      <c r="G839" s="184"/>
      <c r="H839" s="183"/>
      <c r="I839" s="183"/>
      <c r="J839" s="196"/>
      <c r="K839" s="183"/>
      <c r="L839" s="183"/>
    </row>
    <row r="840" spans="1:13" ht="20.100000000000001" customHeight="1" x14ac:dyDescent="0.25">
      <c r="A840" s="191"/>
      <c r="B840" s="185"/>
      <c r="C840" s="187"/>
      <c r="D840" s="192"/>
      <c r="E840" s="229"/>
      <c r="F840" s="187"/>
      <c r="G840" s="187"/>
      <c r="H840" s="175"/>
      <c r="I840" s="175"/>
      <c r="J840" s="175"/>
      <c r="K840" s="175"/>
      <c r="L840" s="175"/>
    </row>
    <row r="841" spans="1:13" ht="20.100000000000001" customHeight="1" x14ac:dyDescent="0.25">
      <c r="A841" s="208"/>
      <c r="B841" s="209"/>
      <c r="C841" s="210"/>
      <c r="D841" s="211"/>
      <c r="E841" s="230"/>
      <c r="F841" s="210"/>
      <c r="G841" s="210"/>
      <c r="H841" s="209"/>
      <c r="I841" s="209"/>
      <c r="J841" s="209"/>
      <c r="K841" s="209"/>
      <c r="L841" s="209"/>
    </row>
    <row r="842" spans="1:13" ht="20.100000000000001" customHeight="1" x14ac:dyDescent="0.25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</row>
    <row r="843" spans="1:13" ht="16.5" thickBot="1" x14ac:dyDescent="0.3">
      <c r="A843" s="15" t="s">
        <v>321</v>
      </c>
      <c r="B843" s="15"/>
      <c r="C843" s="21" t="s">
        <v>139</v>
      </c>
      <c r="D843" s="17"/>
      <c r="E843" s="17"/>
      <c r="F843" s="17"/>
      <c r="G843" s="18"/>
      <c r="H843" s="16"/>
      <c r="I843" s="16"/>
      <c r="J843" s="41"/>
      <c r="K843" s="41"/>
      <c r="L843" s="41"/>
    </row>
    <row r="844" spans="1:13" ht="30.75" thickBot="1" x14ac:dyDescent="0.3">
      <c r="A844" s="19" t="s">
        <v>21</v>
      </c>
      <c r="B844" s="19" t="s">
        <v>22</v>
      </c>
      <c r="C844" s="19" t="s">
        <v>0</v>
      </c>
      <c r="D844" s="19" t="s">
        <v>1</v>
      </c>
      <c r="E844" s="19" t="s">
        <v>2</v>
      </c>
      <c r="F844" s="19" t="s">
        <v>20</v>
      </c>
      <c r="G844" s="20" t="s">
        <v>3</v>
      </c>
      <c r="H844" s="42" t="s">
        <v>430</v>
      </c>
      <c r="I844" s="42" t="s">
        <v>432</v>
      </c>
      <c r="J844" s="19"/>
      <c r="K844" s="42" t="s">
        <v>435</v>
      </c>
      <c r="L844" s="42" t="s">
        <v>436</v>
      </c>
      <c r="M844" s="52"/>
    </row>
    <row r="845" spans="1:13" ht="20.100000000000001" customHeight="1" x14ac:dyDescent="0.25">
      <c r="A845" s="191">
        <v>43407</v>
      </c>
      <c r="B845" s="185">
        <v>180</v>
      </c>
      <c r="C845" s="187" t="s">
        <v>376</v>
      </c>
      <c r="D845" s="192">
        <v>292865</v>
      </c>
      <c r="E845" s="192">
        <v>1011746</v>
      </c>
      <c r="F845" s="176" t="s">
        <v>90</v>
      </c>
      <c r="G845" s="176" t="s">
        <v>169</v>
      </c>
      <c r="H845" s="175">
        <v>1</v>
      </c>
      <c r="I845" s="185">
        <v>1</v>
      </c>
      <c r="J845" s="185"/>
      <c r="K845" s="175">
        <v>1</v>
      </c>
      <c r="L845" s="185">
        <v>1</v>
      </c>
      <c r="M845" s="52"/>
    </row>
    <row r="846" spans="1:13" ht="20.100000000000001" customHeight="1" x14ac:dyDescent="0.25">
      <c r="A846" s="191"/>
      <c r="B846" s="185"/>
      <c r="C846" s="187"/>
      <c r="D846" s="192"/>
      <c r="E846" s="192"/>
      <c r="F846" s="176"/>
      <c r="G846" s="177"/>
      <c r="H846" s="175"/>
      <c r="I846" s="185"/>
      <c r="J846" s="185"/>
      <c r="K846" s="175"/>
      <c r="L846" s="185"/>
      <c r="M846" s="52"/>
    </row>
    <row r="847" spans="1:13" ht="20.100000000000001" customHeight="1" x14ac:dyDescent="0.25">
      <c r="A847" s="208"/>
      <c r="B847" s="209"/>
      <c r="C847" s="210"/>
      <c r="D847" s="211"/>
      <c r="E847" s="230"/>
      <c r="F847" s="210"/>
      <c r="G847" s="210"/>
      <c r="H847" s="209"/>
      <c r="I847" s="209"/>
      <c r="J847" s="209"/>
      <c r="K847" s="209"/>
      <c r="L847" s="209"/>
      <c r="M847" s="52"/>
    </row>
    <row r="848" spans="1:13" ht="20.100000000000001" customHeight="1" x14ac:dyDescent="0.25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</row>
    <row r="849" spans="1:12" ht="16.5" thickBot="1" x14ac:dyDescent="0.3">
      <c r="A849" s="15" t="s">
        <v>322</v>
      </c>
      <c r="B849" s="15"/>
      <c r="C849" s="21" t="s">
        <v>140</v>
      </c>
      <c r="D849" s="17"/>
      <c r="E849" s="17"/>
      <c r="F849" s="17"/>
      <c r="G849" s="18"/>
      <c r="H849" s="16"/>
      <c r="I849" s="16"/>
      <c r="J849" s="41"/>
      <c r="K849" s="41"/>
      <c r="L849" s="41"/>
    </row>
    <row r="850" spans="1:12" ht="30.75" thickBot="1" x14ac:dyDescent="0.3">
      <c r="A850" s="19" t="s">
        <v>21</v>
      </c>
      <c r="B850" s="19" t="s">
        <v>22</v>
      </c>
      <c r="C850" s="19" t="s">
        <v>0</v>
      </c>
      <c r="D850" s="19" t="s">
        <v>1</v>
      </c>
      <c r="E850" s="19" t="s">
        <v>2</v>
      </c>
      <c r="F850" s="19" t="s">
        <v>20</v>
      </c>
      <c r="G850" s="20" t="s">
        <v>3</v>
      </c>
      <c r="H850" s="42" t="s">
        <v>430</v>
      </c>
      <c r="I850" s="42" t="s">
        <v>432</v>
      </c>
      <c r="J850" s="19"/>
      <c r="K850" s="42" t="s">
        <v>435</v>
      </c>
      <c r="L850" s="42" t="s">
        <v>436</v>
      </c>
    </row>
    <row r="851" spans="1:12" ht="20.100000000000001" customHeight="1" x14ac:dyDescent="0.25">
      <c r="A851" s="181"/>
      <c r="B851" s="182"/>
      <c r="C851" s="183"/>
      <c r="D851" s="184"/>
      <c r="E851" s="184"/>
      <c r="F851" s="183"/>
      <c r="G851" s="184"/>
      <c r="H851" s="185"/>
      <c r="I851" s="185"/>
      <c r="J851" s="231"/>
      <c r="K851" s="231"/>
      <c r="L851" s="185"/>
    </row>
    <row r="852" spans="1:12" ht="20.100000000000001" customHeight="1" x14ac:dyDescent="0.25">
      <c r="A852" s="181"/>
      <c r="B852" s="182"/>
      <c r="C852" s="183"/>
      <c r="D852" s="184"/>
      <c r="E852" s="184"/>
      <c r="F852" s="176"/>
      <c r="G852" s="177"/>
      <c r="H852" s="185"/>
      <c r="I852" s="185"/>
      <c r="J852" s="231"/>
      <c r="K852" s="231"/>
      <c r="L852" s="185"/>
    </row>
    <row r="853" spans="1:12" x14ac:dyDescent="0.25">
      <c r="A853" s="56"/>
      <c r="B853" s="28"/>
      <c r="C853" s="27"/>
      <c r="D853" s="168"/>
      <c r="E853" s="53"/>
      <c r="F853" s="27"/>
      <c r="G853" s="53"/>
      <c r="H853" s="28"/>
      <c r="I853" s="28"/>
      <c r="J853" s="28"/>
      <c r="K853" s="28"/>
      <c r="L853" s="28"/>
    </row>
    <row r="855" spans="1:12" ht="16.5" thickBot="1" x14ac:dyDescent="0.3">
      <c r="A855" s="15" t="s">
        <v>323</v>
      </c>
      <c r="B855" s="15"/>
      <c r="C855" s="21" t="s">
        <v>141</v>
      </c>
      <c r="D855" s="17"/>
      <c r="E855" s="17"/>
      <c r="F855" s="17"/>
      <c r="G855" s="18"/>
      <c r="H855" s="16"/>
      <c r="I855" s="16"/>
      <c r="J855" s="41"/>
      <c r="K855" s="41"/>
      <c r="L855" s="41"/>
    </row>
    <row r="856" spans="1:12" ht="30.75" thickBot="1" x14ac:dyDescent="0.3">
      <c r="A856" s="19" t="s">
        <v>21</v>
      </c>
      <c r="B856" s="19" t="s">
        <v>22</v>
      </c>
      <c r="C856" s="19" t="s">
        <v>0</v>
      </c>
      <c r="D856" s="19" t="s">
        <v>1</v>
      </c>
      <c r="E856" s="19" t="s">
        <v>2</v>
      </c>
      <c r="F856" s="19" t="s">
        <v>20</v>
      </c>
      <c r="G856" s="20" t="s">
        <v>3</v>
      </c>
      <c r="H856" s="42" t="s">
        <v>430</v>
      </c>
      <c r="I856" s="42" t="s">
        <v>432</v>
      </c>
      <c r="J856" s="19"/>
      <c r="K856" s="42" t="s">
        <v>435</v>
      </c>
      <c r="L856" s="42" t="s">
        <v>436</v>
      </c>
    </row>
    <row r="857" spans="1:12" ht="20.100000000000001" customHeight="1" x14ac:dyDescent="0.25">
      <c r="A857" s="194">
        <v>42828</v>
      </c>
      <c r="B857" s="195">
        <v>1</v>
      </c>
      <c r="C857" s="196" t="s">
        <v>364</v>
      </c>
      <c r="D857" s="197">
        <v>290767</v>
      </c>
      <c r="E857" s="197"/>
      <c r="F857" s="187" t="s">
        <v>337</v>
      </c>
      <c r="G857" s="197" t="s">
        <v>340</v>
      </c>
      <c r="H857" s="182">
        <v>1</v>
      </c>
      <c r="I857" s="182">
        <v>1</v>
      </c>
      <c r="J857" s="176"/>
      <c r="K857" s="175">
        <v>2</v>
      </c>
      <c r="L857" s="175">
        <v>2</v>
      </c>
    </row>
    <row r="858" spans="1:12" ht="20.100000000000001" customHeight="1" x14ac:dyDescent="0.25">
      <c r="A858" s="181">
        <v>37972</v>
      </c>
      <c r="B858" s="182">
        <v>5</v>
      </c>
      <c r="C858" s="183" t="s">
        <v>365</v>
      </c>
      <c r="D858" s="184">
        <v>257661</v>
      </c>
      <c r="E858" s="184"/>
      <c r="F858" s="176" t="s">
        <v>207</v>
      </c>
      <c r="G858" s="177" t="s">
        <v>366</v>
      </c>
      <c r="H858" s="175">
        <v>4</v>
      </c>
      <c r="I858" s="175">
        <v>4</v>
      </c>
      <c r="J858" s="176"/>
      <c r="K858" s="175" t="s">
        <v>445</v>
      </c>
      <c r="L858" s="175">
        <v>4</v>
      </c>
    </row>
    <row r="859" spans="1:12" ht="20.100000000000001" customHeight="1" x14ac:dyDescent="0.25">
      <c r="A859" s="181">
        <v>41419</v>
      </c>
      <c r="B859" s="182">
        <v>15</v>
      </c>
      <c r="C859" s="183" t="s">
        <v>271</v>
      </c>
      <c r="D859" s="184">
        <v>288617</v>
      </c>
      <c r="E859" s="184"/>
      <c r="F859" s="183" t="s">
        <v>386</v>
      </c>
      <c r="G859" s="184" t="s">
        <v>278</v>
      </c>
      <c r="H859" s="175">
        <v>2</v>
      </c>
      <c r="I859" s="175">
        <v>3</v>
      </c>
      <c r="J859" s="176"/>
      <c r="K859" s="175" t="s">
        <v>445</v>
      </c>
      <c r="L859" s="175">
        <v>3</v>
      </c>
    </row>
    <row r="860" spans="1:12" ht="20.100000000000001" customHeight="1" x14ac:dyDescent="0.25">
      <c r="A860" s="181">
        <v>42279</v>
      </c>
      <c r="B860" s="182">
        <v>56</v>
      </c>
      <c r="C860" s="183" t="s">
        <v>336</v>
      </c>
      <c r="D860" s="184">
        <v>289079</v>
      </c>
      <c r="E860" s="184"/>
      <c r="F860" s="183" t="s">
        <v>354</v>
      </c>
      <c r="G860" s="184" t="s">
        <v>335</v>
      </c>
      <c r="H860" s="185">
        <v>3</v>
      </c>
      <c r="I860" s="185">
        <v>2</v>
      </c>
      <c r="J860" s="195"/>
      <c r="K860" s="175">
        <v>1</v>
      </c>
      <c r="L860" s="175">
        <v>1</v>
      </c>
    </row>
    <row r="861" spans="1:12" x14ac:dyDescent="0.25">
      <c r="A861" s="56"/>
      <c r="B861" s="28"/>
      <c r="C861" s="27"/>
      <c r="D861" s="168"/>
      <c r="E861" s="53"/>
      <c r="F861" s="27"/>
      <c r="G861" s="53"/>
      <c r="H861" s="28"/>
      <c r="I861" s="27"/>
      <c r="J861" s="27"/>
      <c r="K861" s="28"/>
      <c r="L861" s="27"/>
    </row>
    <row r="863" spans="1:12" ht="16.5" thickBot="1" x14ac:dyDescent="0.3">
      <c r="A863" s="15" t="s">
        <v>324</v>
      </c>
      <c r="B863" s="15"/>
      <c r="C863" s="21" t="s">
        <v>110</v>
      </c>
      <c r="D863" s="17"/>
      <c r="E863" s="17"/>
      <c r="F863" s="17"/>
      <c r="G863" s="18"/>
      <c r="H863" s="16"/>
      <c r="I863" s="16"/>
      <c r="J863" s="41"/>
      <c r="K863" s="41"/>
      <c r="L863" s="41"/>
    </row>
    <row r="864" spans="1:12" ht="30.75" thickBot="1" x14ac:dyDescent="0.3">
      <c r="A864" s="19" t="s">
        <v>21</v>
      </c>
      <c r="B864" s="19" t="s">
        <v>22</v>
      </c>
      <c r="C864" s="19" t="s">
        <v>0</v>
      </c>
      <c r="D864" s="19" t="s">
        <v>1</v>
      </c>
      <c r="E864" s="19" t="s">
        <v>2</v>
      </c>
      <c r="F864" s="19" t="s">
        <v>20</v>
      </c>
      <c r="G864" s="20" t="s">
        <v>3</v>
      </c>
      <c r="H864" s="42" t="s">
        <v>430</v>
      </c>
      <c r="I864" s="42" t="s">
        <v>432</v>
      </c>
      <c r="J864" s="19"/>
      <c r="K864" s="42" t="s">
        <v>435</v>
      </c>
      <c r="L864" s="42" t="s">
        <v>436</v>
      </c>
    </row>
    <row r="865" spans="1:13" ht="20.100000000000001" customHeight="1" x14ac:dyDescent="0.25">
      <c r="A865" s="191">
        <v>43407</v>
      </c>
      <c r="B865" s="185">
        <v>180</v>
      </c>
      <c r="C865" s="187" t="s">
        <v>376</v>
      </c>
      <c r="D865" s="192">
        <v>292865</v>
      </c>
      <c r="E865" s="192">
        <v>1011746</v>
      </c>
      <c r="F865" s="176" t="s">
        <v>90</v>
      </c>
      <c r="G865" s="176" t="s">
        <v>169</v>
      </c>
      <c r="H865" s="175" t="s">
        <v>571</v>
      </c>
      <c r="I865" s="175" t="s">
        <v>214</v>
      </c>
      <c r="J865" s="185"/>
      <c r="K865" s="175" t="s">
        <v>214</v>
      </c>
      <c r="L865" s="175" t="s">
        <v>214</v>
      </c>
    </row>
    <row r="866" spans="1:13" ht="20.100000000000001" customHeight="1" x14ac:dyDescent="0.25">
      <c r="A866" s="194">
        <v>42828</v>
      </c>
      <c r="B866" s="195">
        <v>1</v>
      </c>
      <c r="C866" s="196" t="s">
        <v>364</v>
      </c>
      <c r="D866" s="197">
        <v>290767</v>
      </c>
      <c r="E866" s="197"/>
      <c r="F866" s="187" t="s">
        <v>337</v>
      </c>
      <c r="G866" s="197" t="s">
        <v>340</v>
      </c>
      <c r="H866" s="182" t="s">
        <v>214</v>
      </c>
      <c r="I866" s="182" t="s">
        <v>571</v>
      </c>
      <c r="J866" s="176"/>
      <c r="K866" s="175">
        <v>3</v>
      </c>
      <c r="L866" s="175" t="s">
        <v>445</v>
      </c>
      <c r="M866" s="287"/>
    </row>
    <row r="867" spans="1:13" ht="20.100000000000001" customHeight="1" x14ac:dyDescent="0.25">
      <c r="A867" s="181">
        <v>41419</v>
      </c>
      <c r="B867" s="182">
        <v>15</v>
      </c>
      <c r="C867" s="183" t="s">
        <v>271</v>
      </c>
      <c r="D867" s="184">
        <v>288617</v>
      </c>
      <c r="E867" s="184"/>
      <c r="F867" s="183" t="s">
        <v>386</v>
      </c>
      <c r="G867" s="184" t="s">
        <v>278</v>
      </c>
      <c r="H867" s="175">
        <v>3</v>
      </c>
      <c r="I867" s="275"/>
      <c r="J867" s="176"/>
      <c r="K867" s="275" t="s">
        <v>445</v>
      </c>
      <c r="L867" s="175">
        <v>3</v>
      </c>
    </row>
    <row r="868" spans="1:13" ht="20.100000000000001" customHeight="1" x14ac:dyDescent="0.25">
      <c r="A868" s="181">
        <v>42279</v>
      </c>
      <c r="B868" s="182">
        <v>56</v>
      </c>
      <c r="C868" s="183" t="s">
        <v>336</v>
      </c>
      <c r="D868" s="184">
        <v>289079</v>
      </c>
      <c r="E868" s="184"/>
      <c r="F868" s="183" t="s">
        <v>354</v>
      </c>
      <c r="G868" s="184" t="s">
        <v>335</v>
      </c>
      <c r="H868" s="271"/>
      <c r="I868" s="185">
        <v>3</v>
      </c>
      <c r="J868" s="195"/>
      <c r="K868" s="175" t="s">
        <v>571</v>
      </c>
      <c r="L868" s="175" t="s">
        <v>571</v>
      </c>
      <c r="M868" s="287"/>
    </row>
    <row r="869" spans="1:13" ht="20.100000000000001" customHeight="1" x14ac:dyDescent="0.25">
      <c r="A869" s="208"/>
      <c r="B869" s="209"/>
      <c r="C869" s="210"/>
      <c r="D869" s="211"/>
      <c r="E869" s="211"/>
      <c r="F869" s="227"/>
      <c r="G869" s="218"/>
      <c r="H869" s="209"/>
      <c r="I869" s="209"/>
      <c r="J869" s="209"/>
      <c r="K869" s="209"/>
      <c r="L869" s="209"/>
    </row>
    <row r="871" spans="1:13" ht="16.5" thickBot="1" x14ac:dyDescent="0.3">
      <c r="A871" s="15" t="s">
        <v>325</v>
      </c>
      <c r="B871" s="15"/>
      <c r="C871" s="21" t="s">
        <v>142</v>
      </c>
      <c r="D871" s="17"/>
      <c r="E871" s="17"/>
      <c r="F871" s="17"/>
      <c r="G871" s="18"/>
      <c r="H871" s="16"/>
      <c r="I871" s="16"/>
      <c r="J871" s="41"/>
      <c r="K871" s="41"/>
      <c r="L871" s="41"/>
    </row>
    <row r="872" spans="1:13" ht="30.75" thickBot="1" x14ac:dyDescent="0.3">
      <c r="A872" s="19" t="s">
        <v>21</v>
      </c>
      <c r="B872" s="19" t="s">
        <v>22</v>
      </c>
      <c r="C872" s="19" t="s">
        <v>0</v>
      </c>
      <c r="D872" s="19" t="s">
        <v>1</v>
      </c>
      <c r="E872" s="19" t="s">
        <v>2</v>
      </c>
      <c r="F872" s="19" t="s">
        <v>20</v>
      </c>
      <c r="G872" s="20" t="s">
        <v>3</v>
      </c>
      <c r="H872" s="42" t="s">
        <v>430</v>
      </c>
      <c r="I872" s="42" t="s">
        <v>432</v>
      </c>
      <c r="J872" s="19"/>
      <c r="K872" s="42" t="s">
        <v>435</v>
      </c>
      <c r="L872" s="42" t="s">
        <v>436</v>
      </c>
    </row>
    <row r="873" spans="1:13" ht="20.100000000000001" customHeight="1" x14ac:dyDescent="0.25">
      <c r="A873" s="203"/>
      <c r="B873" s="185"/>
      <c r="C873" s="187"/>
      <c r="D873" s="192"/>
      <c r="E873" s="192"/>
      <c r="F873" s="177"/>
      <c r="G873" s="187"/>
      <c r="H873" s="183"/>
      <c r="I873" s="183"/>
      <c r="J873" s="182"/>
      <c r="K873" s="182"/>
      <c r="L873" s="182"/>
    </row>
    <row r="874" spans="1:13" ht="20.100000000000001" customHeight="1" x14ac:dyDescent="0.25">
      <c r="A874" s="208"/>
      <c r="B874" s="209"/>
      <c r="C874" s="210"/>
      <c r="D874" s="225"/>
      <c r="E874" s="211"/>
      <c r="F874" s="210"/>
      <c r="G874" s="211"/>
      <c r="H874" s="209"/>
      <c r="I874" s="209"/>
      <c r="J874" s="209"/>
      <c r="K874" s="209"/>
      <c r="L874" s="209"/>
    </row>
    <row r="876" spans="1:13" ht="16.5" thickBot="1" x14ac:dyDescent="0.3">
      <c r="A876" s="15" t="s">
        <v>326</v>
      </c>
      <c r="B876" s="15"/>
      <c r="C876" s="21" t="s">
        <v>143</v>
      </c>
      <c r="D876" s="17"/>
      <c r="E876" s="17"/>
      <c r="F876" s="17"/>
      <c r="G876" s="18"/>
      <c r="H876" s="16"/>
      <c r="I876" s="16"/>
      <c r="J876" s="41"/>
      <c r="K876" s="41"/>
      <c r="L876" s="41"/>
    </row>
    <row r="877" spans="1:13" ht="30.75" thickBot="1" x14ac:dyDescent="0.3">
      <c r="A877" s="19" t="s">
        <v>21</v>
      </c>
      <c r="B877" s="19" t="s">
        <v>22</v>
      </c>
      <c r="C877" s="19" t="s">
        <v>0</v>
      </c>
      <c r="D877" s="19" t="s">
        <v>1</v>
      </c>
      <c r="E877" s="19" t="s">
        <v>2</v>
      </c>
      <c r="F877" s="19" t="s">
        <v>20</v>
      </c>
      <c r="G877" s="20" t="s">
        <v>3</v>
      </c>
      <c r="H877" s="42" t="s">
        <v>430</v>
      </c>
      <c r="I877" s="42" t="s">
        <v>432</v>
      </c>
      <c r="J877" s="19"/>
      <c r="K877" s="42" t="s">
        <v>435</v>
      </c>
      <c r="L877" s="42" t="s">
        <v>436</v>
      </c>
    </row>
    <row r="878" spans="1:13" ht="20.100000000000001" customHeight="1" x14ac:dyDescent="0.25">
      <c r="A878" s="232"/>
      <c r="B878" s="195"/>
      <c r="C878" s="196"/>
      <c r="D878" s="197"/>
      <c r="E878" s="233"/>
      <c r="F878" s="196"/>
      <c r="G878" s="197"/>
      <c r="H878" s="183"/>
      <c r="I878" s="183"/>
      <c r="J878" s="182"/>
      <c r="K878" s="182"/>
      <c r="L878" s="182"/>
    </row>
    <row r="879" spans="1:13" ht="20.100000000000001" customHeight="1" x14ac:dyDescent="0.25">
      <c r="A879" s="232"/>
      <c r="B879" s="195"/>
      <c r="C879" s="196"/>
      <c r="D879" s="197"/>
      <c r="E879" s="233"/>
      <c r="F879" s="196"/>
      <c r="G879" s="197"/>
      <c r="H879" s="183"/>
      <c r="I879" s="183"/>
      <c r="J879" s="182"/>
      <c r="K879" s="182"/>
      <c r="L879" s="182"/>
    </row>
    <row r="880" spans="1:13" ht="20.100000000000001" customHeight="1" x14ac:dyDescent="0.25">
      <c r="A880" s="208"/>
      <c r="B880" s="209"/>
      <c r="C880" s="210"/>
      <c r="D880" s="225"/>
      <c r="E880" s="211"/>
      <c r="F880" s="210"/>
      <c r="G880" s="211"/>
      <c r="H880" s="209"/>
      <c r="I880" s="209"/>
      <c r="J880" s="209"/>
      <c r="K880" s="209"/>
      <c r="L880" s="209"/>
    </row>
    <row r="882" spans="1:12" ht="16.5" thickBot="1" x14ac:dyDescent="0.3">
      <c r="A882" s="15" t="s">
        <v>327</v>
      </c>
      <c r="B882" s="15"/>
      <c r="C882" s="21" t="s">
        <v>144</v>
      </c>
      <c r="D882" s="17"/>
      <c r="E882" s="17"/>
      <c r="F882" s="17"/>
      <c r="G882" s="18"/>
      <c r="H882" s="16"/>
      <c r="I882" s="16"/>
      <c r="J882" s="41"/>
      <c r="K882" s="41"/>
      <c r="L882" s="41"/>
    </row>
    <row r="883" spans="1:12" ht="30.75" thickBot="1" x14ac:dyDescent="0.3">
      <c r="A883" s="19" t="s">
        <v>21</v>
      </c>
      <c r="B883" s="19" t="s">
        <v>22</v>
      </c>
      <c r="C883" s="19" t="s">
        <v>0</v>
      </c>
      <c r="D883" s="19" t="s">
        <v>1</v>
      </c>
      <c r="E883" s="19" t="s">
        <v>2</v>
      </c>
      <c r="F883" s="19" t="s">
        <v>20</v>
      </c>
      <c r="G883" s="20" t="s">
        <v>3</v>
      </c>
      <c r="H883" s="42" t="s">
        <v>430</v>
      </c>
      <c r="I883" s="42" t="s">
        <v>432</v>
      </c>
      <c r="J883" s="19"/>
      <c r="K883" s="42" t="s">
        <v>435</v>
      </c>
      <c r="L883" s="42" t="s">
        <v>436</v>
      </c>
    </row>
    <row r="884" spans="1:12" ht="20.100000000000001" customHeight="1" x14ac:dyDescent="0.25">
      <c r="A884" s="181">
        <v>43299</v>
      </c>
      <c r="B884" s="182">
        <v>11</v>
      </c>
      <c r="C884" s="183" t="s">
        <v>395</v>
      </c>
      <c r="D884" s="184">
        <v>292378</v>
      </c>
      <c r="E884" s="184"/>
      <c r="F884" s="183" t="s">
        <v>370</v>
      </c>
      <c r="G884" s="184" t="s">
        <v>394</v>
      </c>
      <c r="H884" s="182">
        <v>1</v>
      </c>
      <c r="I884" s="183">
        <v>1</v>
      </c>
      <c r="J884" s="182"/>
      <c r="K884" s="182" t="s">
        <v>445</v>
      </c>
      <c r="L884" s="182">
        <v>1</v>
      </c>
    </row>
    <row r="885" spans="1:12" ht="20.100000000000001" customHeight="1" x14ac:dyDescent="0.25">
      <c r="A885" s="181"/>
      <c r="B885" s="182"/>
      <c r="C885" s="183"/>
      <c r="D885" s="184"/>
      <c r="E885" s="184"/>
      <c r="F885" s="183"/>
      <c r="G885" s="184"/>
      <c r="H885" s="182"/>
      <c r="I885" s="183"/>
      <c r="J885" s="182"/>
      <c r="K885" s="182"/>
      <c r="L885" s="182"/>
    </row>
    <row r="886" spans="1:12" ht="20.100000000000001" customHeight="1" x14ac:dyDescent="0.25">
      <c r="A886" s="208"/>
      <c r="B886" s="209"/>
      <c r="C886" s="210"/>
      <c r="D886" s="225"/>
      <c r="E886" s="211"/>
      <c r="F886" s="210"/>
      <c r="G886" s="211"/>
      <c r="H886" s="209"/>
      <c r="I886" s="209"/>
      <c r="J886" s="209"/>
      <c r="K886" s="209"/>
      <c r="L886" s="209"/>
    </row>
    <row r="888" spans="1:12" ht="16.5" thickBot="1" x14ac:dyDescent="0.3">
      <c r="A888" s="15" t="s">
        <v>328</v>
      </c>
      <c r="B888" s="15"/>
      <c r="C888" s="21" t="s">
        <v>145</v>
      </c>
      <c r="D888" s="17"/>
      <c r="E888" s="17"/>
      <c r="F888" s="17"/>
      <c r="G888" s="18"/>
      <c r="H888" s="16"/>
      <c r="I888" s="16"/>
      <c r="J888" s="41"/>
      <c r="K888" s="41"/>
      <c r="L888" s="41"/>
    </row>
    <row r="889" spans="1:12" ht="30.75" thickBot="1" x14ac:dyDescent="0.3">
      <c r="A889" s="19" t="s">
        <v>21</v>
      </c>
      <c r="B889" s="19" t="s">
        <v>22</v>
      </c>
      <c r="C889" s="19" t="s">
        <v>0</v>
      </c>
      <c r="D889" s="19" t="s">
        <v>1</v>
      </c>
      <c r="E889" s="19" t="s">
        <v>2</v>
      </c>
      <c r="F889" s="19" t="s">
        <v>20</v>
      </c>
      <c r="G889" s="20" t="s">
        <v>3</v>
      </c>
      <c r="H889" s="42" t="s">
        <v>430</v>
      </c>
      <c r="I889" s="42" t="s">
        <v>432</v>
      </c>
      <c r="J889" s="19"/>
      <c r="K889" s="42" t="s">
        <v>435</v>
      </c>
      <c r="L889" s="42" t="s">
        <v>436</v>
      </c>
    </row>
    <row r="890" spans="1:12" ht="20.100000000000001" customHeight="1" x14ac:dyDescent="0.25">
      <c r="A890" s="268"/>
      <c r="B890" s="215"/>
      <c r="C890" s="204"/>
      <c r="D890" s="269"/>
      <c r="E890" s="269"/>
      <c r="F890" s="198"/>
      <c r="G890" s="198"/>
      <c r="H890" s="190"/>
      <c r="I890" s="190"/>
      <c r="J890" s="190"/>
      <c r="K890" s="190"/>
      <c r="L890" s="190"/>
    </row>
    <row r="891" spans="1:12" x14ac:dyDescent="0.25">
      <c r="A891" s="56"/>
      <c r="B891" s="28"/>
      <c r="C891" s="27"/>
      <c r="D891" s="53"/>
      <c r="E891" s="53"/>
      <c r="F891" s="73"/>
      <c r="G891" s="55"/>
      <c r="H891" s="28"/>
      <c r="I891" s="28"/>
      <c r="J891" s="28"/>
      <c r="K891" s="28"/>
      <c r="L891" s="28"/>
    </row>
    <row r="892" spans="1:12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</row>
    <row r="893" spans="1:12" ht="16.5" thickBot="1" x14ac:dyDescent="0.3">
      <c r="A893" s="15" t="s">
        <v>329</v>
      </c>
      <c r="B893" s="15"/>
      <c r="C893" s="21" t="s">
        <v>111</v>
      </c>
      <c r="D893" s="17"/>
      <c r="E893" s="17"/>
      <c r="F893" s="17"/>
      <c r="G893" s="18"/>
      <c r="H893" s="16"/>
      <c r="I893" s="16"/>
      <c r="J893" s="41"/>
      <c r="K893" s="41"/>
      <c r="L893" s="41"/>
    </row>
    <row r="894" spans="1:12" ht="30.75" thickBot="1" x14ac:dyDescent="0.3">
      <c r="A894" s="19" t="s">
        <v>21</v>
      </c>
      <c r="B894" s="19" t="s">
        <v>22</v>
      </c>
      <c r="C894" s="19" t="s">
        <v>0</v>
      </c>
      <c r="D894" s="19" t="s">
        <v>1</v>
      </c>
      <c r="E894" s="19" t="s">
        <v>2</v>
      </c>
      <c r="F894" s="19" t="s">
        <v>20</v>
      </c>
      <c r="G894" s="20" t="s">
        <v>3</v>
      </c>
      <c r="H894" s="42" t="s">
        <v>430</v>
      </c>
      <c r="I894" s="42" t="s">
        <v>432</v>
      </c>
      <c r="J894" s="19"/>
      <c r="K894" s="42" t="s">
        <v>435</v>
      </c>
      <c r="L894" s="42" t="s">
        <v>436</v>
      </c>
    </row>
    <row r="895" spans="1:12" ht="20.100000000000001" customHeight="1" x14ac:dyDescent="0.25">
      <c r="A895" s="181">
        <v>43299</v>
      </c>
      <c r="B895" s="182">
        <v>11</v>
      </c>
      <c r="C895" s="183" t="s">
        <v>395</v>
      </c>
      <c r="D895" s="184">
        <v>292378</v>
      </c>
      <c r="E895" s="184"/>
      <c r="F895" s="183" t="s">
        <v>370</v>
      </c>
      <c r="G895" s="184" t="s">
        <v>394</v>
      </c>
      <c r="H895" s="215" t="s">
        <v>571</v>
      </c>
      <c r="I895" s="215" t="s">
        <v>571</v>
      </c>
      <c r="J895" s="195"/>
      <c r="K895" s="215" t="s">
        <v>445</v>
      </c>
      <c r="L895" s="215" t="s">
        <v>571</v>
      </c>
    </row>
    <row r="896" spans="1:12" ht="20.100000000000001" customHeight="1" x14ac:dyDescent="0.25">
      <c r="A896" s="181"/>
      <c r="B896" s="182"/>
      <c r="C896" s="183"/>
      <c r="D896" s="184"/>
      <c r="E896" s="207"/>
      <c r="F896" s="183"/>
      <c r="G896" s="183"/>
      <c r="H896" s="182"/>
      <c r="I896" s="182"/>
      <c r="J896" s="195"/>
      <c r="K896" s="195"/>
      <c r="L896" s="195"/>
    </row>
    <row r="897" spans="1:13" ht="20.100000000000001" customHeight="1" x14ac:dyDescent="0.25">
      <c r="A897" s="210"/>
      <c r="B897" s="210"/>
      <c r="C897" s="210"/>
      <c r="D897" s="210"/>
      <c r="E897" s="210"/>
      <c r="F897" s="210"/>
      <c r="G897" s="210"/>
      <c r="H897" s="209"/>
      <c r="I897" s="209"/>
      <c r="J897" s="209"/>
      <c r="K897" s="209"/>
      <c r="L897" s="209"/>
    </row>
    <row r="898" spans="1:13" ht="20.100000000000001" customHeight="1" x14ac:dyDescent="0.25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</row>
    <row r="899" spans="1:13" ht="16.5" thickBot="1" x14ac:dyDescent="0.3">
      <c r="A899" s="15" t="s">
        <v>330</v>
      </c>
      <c r="B899" s="15"/>
      <c r="C899" s="21" t="s">
        <v>146</v>
      </c>
      <c r="D899" s="17"/>
      <c r="E899" s="17"/>
      <c r="F899" s="17"/>
      <c r="G899" s="18"/>
      <c r="H899" s="16"/>
      <c r="I899" s="16"/>
      <c r="J899" s="41"/>
      <c r="K899" s="41"/>
      <c r="L899" s="41"/>
    </row>
    <row r="900" spans="1:13" s="45" customFormat="1" ht="30.75" thickBot="1" x14ac:dyDescent="0.3">
      <c r="A900" s="19" t="s">
        <v>21</v>
      </c>
      <c r="B900" s="19" t="s">
        <v>22</v>
      </c>
      <c r="C900" s="19" t="s">
        <v>0</v>
      </c>
      <c r="D900" s="19" t="s">
        <v>1</v>
      </c>
      <c r="E900" s="19" t="s">
        <v>2</v>
      </c>
      <c r="F900" s="19" t="s">
        <v>20</v>
      </c>
      <c r="G900" s="20" t="s">
        <v>3</v>
      </c>
      <c r="H900" s="42" t="s">
        <v>430</v>
      </c>
      <c r="I900" s="42" t="s">
        <v>432</v>
      </c>
      <c r="J900" s="19"/>
      <c r="K900" s="42" t="s">
        <v>435</v>
      </c>
      <c r="L900" s="42" t="s">
        <v>436</v>
      </c>
      <c r="M900"/>
    </row>
    <row r="901" spans="1:13" s="45" customFormat="1" ht="20.100000000000001" customHeight="1" x14ac:dyDescent="0.25">
      <c r="A901" s="194">
        <v>43813</v>
      </c>
      <c r="B901" s="195">
        <v>27</v>
      </c>
      <c r="C901" s="196" t="s">
        <v>487</v>
      </c>
      <c r="D901" s="197">
        <v>294098</v>
      </c>
      <c r="E901" s="197"/>
      <c r="F901" s="183"/>
      <c r="G901" s="177" t="s">
        <v>488</v>
      </c>
      <c r="H901" s="175">
        <v>1</v>
      </c>
      <c r="I901" s="176">
        <v>2</v>
      </c>
      <c r="J901" s="176"/>
      <c r="K901" s="175">
        <v>2</v>
      </c>
      <c r="L901" s="176">
        <v>2</v>
      </c>
      <c r="M901"/>
    </row>
    <row r="902" spans="1:13" s="45" customFormat="1" ht="20.100000000000001" customHeight="1" x14ac:dyDescent="0.25">
      <c r="A902" s="194">
        <v>43795</v>
      </c>
      <c r="B902" s="195">
        <v>122</v>
      </c>
      <c r="C902" s="196" t="s">
        <v>522</v>
      </c>
      <c r="D902" s="197">
        <v>293830</v>
      </c>
      <c r="E902" s="197"/>
      <c r="F902" s="196"/>
      <c r="G902" s="192" t="s">
        <v>521</v>
      </c>
      <c r="H902" s="175">
        <v>2</v>
      </c>
      <c r="I902" s="176">
        <v>1</v>
      </c>
      <c r="J902" s="176"/>
      <c r="K902" s="175">
        <v>1</v>
      </c>
      <c r="L902" s="176">
        <v>1</v>
      </c>
      <c r="M902"/>
    </row>
    <row r="903" spans="1:13" s="45" customFormat="1" ht="20.100000000000001" customHeight="1" x14ac:dyDescent="0.25">
      <c r="A903" s="191"/>
      <c r="B903" s="185"/>
      <c r="C903" s="187"/>
      <c r="D903" s="197"/>
      <c r="E903" s="192"/>
      <c r="F903" s="196"/>
      <c r="G903" s="196"/>
      <c r="H903" s="175"/>
      <c r="I903" s="176"/>
      <c r="J903" s="176"/>
      <c r="K903" s="175"/>
      <c r="L903" s="176"/>
      <c r="M903"/>
    </row>
    <row r="904" spans="1:13" ht="20.100000000000001" customHeight="1" x14ac:dyDescent="0.25">
      <c r="A904" s="208"/>
      <c r="B904" s="209"/>
      <c r="C904" s="210"/>
      <c r="D904" s="211"/>
      <c r="E904" s="211"/>
      <c r="F904" s="227"/>
      <c r="G904" s="218"/>
      <c r="H904" s="209"/>
      <c r="I904" s="209"/>
      <c r="J904" s="209"/>
      <c r="K904" s="209"/>
      <c r="L904" s="209"/>
    </row>
    <row r="906" spans="1:13" ht="16.5" thickBot="1" x14ac:dyDescent="0.3">
      <c r="A906" s="15" t="s">
        <v>73</v>
      </c>
      <c r="B906" s="15"/>
      <c r="C906" s="21" t="s">
        <v>147</v>
      </c>
      <c r="D906" s="17"/>
      <c r="E906" s="17"/>
      <c r="F906" s="17"/>
      <c r="G906" s="18"/>
      <c r="H906" s="16"/>
      <c r="I906" s="16"/>
      <c r="J906" s="41"/>
      <c r="K906" s="41"/>
      <c r="L906" s="41"/>
      <c r="M906" s="60"/>
    </row>
    <row r="907" spans="1:13" ht="30.75" thickBot="1" x14ac:dyDescent="0.3">
      <c r="A907" s="19" t="s">
        <v>21</v>
      </c>
      <c r="B907" s="19" t="s">
        <v>22</v>
      </c>
      <c r="C907" s="19" t="s">
        <v>0</v>
      </c>
      <c r="D907" s="19" t="s">
        <v>1</v>
      </c>
      <c r="E907" s="19" t="s">
        <v>2</v>
      </c>
      <c r="F907" s="19" t="s">
        <v>20</v>
      </c>
      <c r="G907" s="20" t="s">
        <v>3</v>
      </c>
      <c r="H907" s="42" t="s">
        <v>430</v>
      </c>
      <c r="I907" s="42" t="s">
        <v>432</v>
      </c>
      <c r="J907" s="19"/>
      <c r="K907" s="42" t="s">
        <v>435</v>
      </c>
      <c r="L907" s="42" t="s">
        <v>436</v>
      </c>
    </row>
    <row r="908" spans="1:13" ht="20.100000000000001" customHeight="1" x14ac:dyDescent="0.25">
      <c r="A908" s="193">
        <v>43566</v>
      </c>
      <c r="B908" s="175">
        <v>51</v>
      </c>
      <c r="C908" s="187" t="s">
        <v>409</v>
      </c>
      <c r="D908" s="192">
        <v>293366</v>
      </c>
      <c r="E908" s="202"/>
      <c r="F908" s="176" t="s">
        <v>410</v>
      </c>
      <c r="G908" s="177" t="s">
        <v>357</v>
      </c>
      <c r="H908" s="178">
        <v>2</v>
      </c>
      <c r="I908" s="178">
        <v>3</v>
      </c>
      <c r="J908" s="186"/>
      <c r="K908" s="186">
        <v>2</v>
      </c>
      <c r="L908" s="186">
        <v>2</v>
      </c>
    </row>
    <row r="909" spans="1:13" ht="20.100000000000001" customHeight="1" x14ac:dyDescent="0.25">
      <c r="A909" s="194">
        <v>43613</v>
      </c>
      <c r="B909" s="195">
        <v>119</v>
      </c>
      <c r="C909" s="196" t="s">
        <v>540</v>
      </c>
      <c r="D909" s="197">
        <v>293878</v>
      </c>
      <c r="E909" s="197"/>
      <c r="F909" s="183"/>
      <c r="G909" s="184" t="s">
        <v>527</v>
      </c>
      <c r="H909" s="178">
        <v>1</v>
      </c>
      <c r="I909" s="178">
        <v>1</v>
      </c>
      <c r="J909" s="186"/>
      <c r="K909" s="186">
        <v>1</v>
      </c>
      <c r="L909" s="186">
        <v>1</v>
      </c>
    </row>
    <row r="910" spans="1:13" ht="20.100000000000001" customHeight="1" x14ac:dyDescent="0.25">
      <c r="A910" s="191">
        <v>43617</v>
      </c>
      <c r="B910" s="185">
        <v>55</v>
      </c>
      <c r="C910" s="187" t="s">
        <v>384</v>
      </c>
      <c r="D910" s="192">
        <v>293590</v>
      </c>
      <c r="E910" s="202"/>
      <c r="F910" s="187" t="s">
        <v>382</v>
      </c>
      <c r="G910" s="192" t="s">
        <v>383</v>
      </c>
      <c r="H910" s="178">
        <v>5</v>
      </c>
      <c r="I910" s="178">
        <v>5</v>
      </c>
      <c r="J910" s="186"/>
      <c r="K910" s="186">
        <v>3</v>
      </c>
      <c r="L910" s="186">
        <v>4</v>
      </c>
    </row>
    <row r="911" spans="1:13" ht="20.100000000000001" customHeight="1" x14ac:dyDescent="0.25">
      <c r="A911" s="194">
        <v>43666</v>
      </c>
      <c r="B911" s="185">
        <v>158</v>
      </c>
      <c r="C911" s="187" t="s">
        <v>500</v>
      </c>
      <c r="D911" s="192">
        <v>293019</v>
      </c>
      <c r="E911" s="192"/>
      <c r="F911" s="192"/>
      <c r="G911" s="187" t="s">
        <v>499</v>
      </c>
      <c r="H911" s="178">
        <v>4</v>
      </c>
      <c r="I911" s="178">
        <v>2</v>
      </c>
      <c r="J911" s="186"/>
      <c r="K911" s="186" t="s">
        <v>445</v>
      </c>
      <c r="L911" s="186">
        <v>5</v>
      </c>
    </row>
    <row r="912" spans="1:13" ht="20.100000000000001" customHeight="1" x14ac:dyDescent="0.25">
      <c r="A912" s="203">
        <v>43780</v>
      </c>
      <c r="B912" s="175">
        <v>194</v>
      </c>
      <c r="C912" s="176" t="s">
        <v>504</v>
      </c>
      <c r="D912" s="177">
        <v>293845</v>
      </c>
      <c r="E912" s="177"/>
      <c r="F912" s="177"/>
      <c r="G912" s="176" t="s">
        <v>503</v>
      </c>
      <c r="H912" s="178">
        <v>3</v>
      </c>
      <c r="I912" s="178">
        <v>4</v>
      </c>
      <c r="J912" s="186"/>
      <c r="K912" s="186" t="s">
        <v>445</v>
      </c>
      <c r="L912" s="186">
        <v>3</v>
      </c>
    </row>
    <row r="913" spans="1:12" x14ac:dyDescent="0.25">
      <c r="A913" s="56"/>
      <c r="B913" s="28"/>
      <c r="C913" s="27"/>
      <c r="D913" s="53"/>
      <c r="E913" s="53"/>
      <c r="F913" s="73"/>
      <c r="G913" s="55"/>
      <c r="H913" s="28"/>
      <c r="I913" s="28"/>
      <c r="J913" s="28"/>
      <c r="K913" s="28"/>
      <c r="L913" s="28"/>
    </row>
    <row r="915" spans="1:12" ht="16.5" thickBot="1" x14ac:dyDescent="0.3">
      <c r="A915" s="15" t="s">
        <v>115</v>
      </c>
      <c r="B915" s="15"/>
      <c r="C915" s="21" t="s">
        <v>148</v>
      </c>
      <c r="D915" s="17"/>
      <c r="E915" s="17"/>
      <c r="F915" s="17"/>
      <c r="G915" s="18"/>
      <c r="H915" s="16"/>
      <c r="I915" s="16"/>
      <c r="J915" s="41"/>
      <c r="K915" s="41"/>
      <c r="L915" s="41"/>
    </row>
    <row r="916" spans="1:12" ht="30.75" thickBot="1" x14ac:dyDescent="0.3">
      <c r="A916" s="19" t="s">
        <v>21</v>
      </c>
      <c r="B916" s="19" t="s">
        <v>22</v>
      </c>
      <c r="C916" s="19" t="s">
        <v>0</v>
      </c>
      <c r="D916" s="19" t="s">
        <v>1</v>
      </c>
      <c r="E916" s="19" t="s">
        <v>2</v>
      </c>
      <c r="F916" s="19" t="s">
        <v>20</v>
      </c>
      <c r="G916" s="20" t="s">
        <v>3</v>
      </c>
      <c r="H916" s="42" t="s">
        <v>430</v>
      </c>
      <c r="I916" s="42" t="s">
        <v>432</v>
      </c>
      <c r="J916" s="19"/>
      <c r="K916" s="42" t="s">
        <v>435</v>
      </c>
      <c r="L916" s="42" t="s">
        <v>436</v>
      </c>
    </row>
    <row r="917" spans="1:12" ht="20.100000000000001" customHeight="1" x14ac:dyDescent="0.25">
      <c r="A917" s="252">
        <v>43125</v>
      </c>
      <c r="B917" s="247">
        <v>12</v>
      </c>
      <c r="C917" s="250" t="s">
        <v>270</v>
      </c>
      <c r="D917" s="251">
        <v>292047</v>
      </c>
      <c r="E917" s="263"/>
      <c r="F917" s="250" t="s">
        <v>386</v>
      </c>
      <c r="G917" s="251" t="s">
        <v>256</v>
      </c>
      <c r="H917" s="185">
        <v>2</v>
      </c>
      <c r="I917" s="185">
        <v>2</v>
      </c>
      <c r="J917" s="185"/>
      <c r="K917" s="185">
        <v>3</v>
      </c>
      <c r="L917" s="185">
        <v>3</v>
      </c>
    </row>
    <row r="918" spans="1:12" ht="20.100000000000001" customHeight="1" x14ac:dyDescent="0.25">
      <c r="A918" s="206">
        <v>43262</v>
      </c>
      <c r="B918" s="175">
        <v>181</v>
      </c>
      <c r="C918" s="176" t="s">
        <v>377</v>
      </c>
      <c r="D918" s="177">
        <v>291871</v>
      </c>
      <c r="E918" s="238">
        <v>1011745</v>
      </c>
      <c r="F918" s="176" t="s">
        <v>88</v>
      </c>
      <c r="G918" s="176" t="s">
        <v>89</v>
      </c>
      <c r="H918" s="185">
        <v>1</v>
      </c>
      <c r="I918" s="185">
        <v>3</v>
      </c>
      <c r="J918" s="185"/>
      <c r="K918" s="185">
        <v>1</v>
      </c>
      <c r="L918" s="185">
        <v>1</v>
      </c>
    </row>
    <row r="919" spans="1:12" ht="20.100000000000001" customHeight="1" x14ac:dyDescent="0.25">
      <c r="A919" s="194">
        <v>43276</v>
      </c>
      <c r="B919" s="195">
        <v>192</v>
      </c>
      <c r="C919" s="196" t="s">
        <v>485</v>
      </c>
      <c r="D919" s="197">
        <v>292277</v>
      </c>
      <c r="E919" s="233">
        <v>1011740</v>
      </c>
      <c r="F919" s="183"/>
      <c r="G919" s="262" t="s">
        <v>484</v>
      </c>
      <c r="H919" s="185">
        <v>3</v>
      </c>
      <c r="I919" s="185">
        <v>1</v>
      </c>
      <c r="J919" s="185"/>
      <c r="K919" s="185">
        <v>2</v>
      </c>
      <c r="L919" s="185">
        <v>2</v>
      </c>
    </row>
    <row r="920" spans="1:12" x14ac:dyDescent="0.25">
      <c r="A920" s="56"/>
      <c r="B920" s="28"/>
      <c r="C920" s="27"/>
      <c r="D920" s="53"/>
      <c r="E920" s="53"/>
      <c r="F920" s="27"/>
      <c r="G920" s="27"/>
      <c r="H920" s="28"/>
      <c r="I920" s="28"/>
      <c r="J920" s="28"/>
      <c r="K920" s="28"/>
      <c r="L920" s="28"/>
    </row>
    <row r="922" spans="1:12" ht="16.5" thickBot="1" x14ac:dyDescent="0.3">
      <c r="A922" s="15" t="s">
        <v>74</v>
      </c>
      <c r="B922" s="15"/>
      <c r="C922" s="21" t="s">
        <v>149</v>
      </c>
      <c r="D922" s="17"/>
      <c r="E922" s="17"/>
      <c r="F922" s="17"/>
      <c r="G922" s="18"/>
      <c r="H922" s="16"/>
      <c r="I922" s="16"/>
      <c r="J922" s="41"/>
      <c r="K922" s="41"/>
      <c r="L922" s="41"/>
    </row>
    <row r="923" spans="1:12" ht="30.75" thickBot="1" x14ac:dyDescent="0.3">
      <c r="A923" s="19" t="s">
        <v>21</v>
      </c>
      <c r="B923" s="19" t="s">
        <v>22</v>
      </c>
      <c r="C923" s="19" t="s">
        <v>0</v>
      </c>
      <c r="D923" s="19" t="s">
        <v>1</v>
      </c>
      <c r="E923" s="19" t="s">
        <v>2</v>
      </c>
      <c r="F923" s="19" t="s">
        <v>20</v>
      </c>
      <c r="G923" s="20" t="s">
        <v>3</v>
      </c>
      <c r="H923" s="42" t="s">
        <v>430</v>
      </c>
      <c r="I923" s="42" t="s">
        <v>432</v>
      </c>
      <c r="J923" s="19"/>
      <c r="K923" s="42" t="s">
        <v>435</v>
      </c>
      <c r="L923" s="42" t="s">
        <v>436</v>
      </c>
    </row>
    <row r="924" spans="1:12" ht="20.100000000000001" customHeight="1" x14ac:dyDescent="0.25">
      <c r="A924" s="276">
        <v>42463</v>
      </c>
      <c r="B924" s="271">
        <v>57</v>
      </c>
      <c r="C924" s="272" t="s">
        <v>333</v>
      </c>
      <c r="D924" s="273">
        <v>289806</v>
      </c>
      <c r="E924" s="278"/>
      <c r="F924" s="274" t="s">
        <v>354</v>
      </c>
      <c r="G924" s="278" t="s">
        <v>335</v>
      </c>
      <c r="H924" s="275"/>
      <c r="I924" s="275"/>
      <c r="J924" s="275"/>
      <c r="K924" s="275"/>
      <c r="L924" s="275"/>
    </row>
    <row r="925" spans="1:12" ht="20.100000000000001" customHeight="1" x14ac:dyDescent="0.25">
      <c r="A925" s="181">
        <v>42539</v>
      </c>
      <c r="B925" s="182">
        <v>69</v>
      </c>
      <c r="C925" s="183" t="s">
        <v>416</v>
      </c>
      <c r="D925" s="184">
        <v>289485</v>
      </c>
      <c r="E925" s="184">
        <v>1011350</v>
      </c>
      <c r="F925" s="183" t="s">
        <v>96</v>
      </c>
      <c r="G925" s="184" t="s">
        <v>98</v>
      </c>
      <c r="H925" s="175">
        <v>2</v>
      </c>
      <c r="I925" s="175">
        <v>3</v>
      </c>
      <c r="J925" s="175"/>
      <c r="K925" s="175">
        <v>2</v>
      </c>
      <c r="L925" s="175">
        <v>2</v>
      </c>
    </row>
    <row r="926" spans="1:12" ht="20.100000000000001" customHeight="1" x14ac:dyDescent="0.25">
      <c r="A926" s="270">
        <v>42485</v>
      </c>
      <c r="B926" s="271">
        <v>81</v>
      </c>
      <c r="C926" s="272" t="s">
        <v>411</v>
      </c>
      <c r="D926" s="273">
        <v>290349</v>
      </c>
      <c r="E926" s="272"/>
      <c r="F926" s="274"/>
      <c r="G926" s="274" t="s">
        <v>172</v>
      </c>
      <c r="H926" s="275"/>
      <c r="I926" s="275"/>
      <c r="J926" s="275"/>
      <c r="K926" s="275"/>
      <c r="L926" s="275"/>
    </row>
    <row r="927" spans="1:12" ht="20.100000000000001" customHeight="1" x14ac:dyDescent="0.25">
      <c r="A927" s="191">
        <v>42025</v>
      </c>
      <c r="B927" s="185">
        <v>106</v>
      </c>
      <c r="C927" s="187" t="s">
        <v>351</v>
      </c>
      <c r="D927" s="192">
        <v>287928</v>
      </c>
      <c r="E927" s="192">
        <v>1011180</v>
      </c>
      <c r="F927" s="192" t="s">
        <v>348</v>
      </c>
      <c r="G927" s="187" t="s">
        <v>349</v>
      </c>
      <c r="H927" s="175">
        <v>3</v>
      </c>
      <c r="I927" s="175">
        <v>2</v>
      </c>
      <c r="J927" s="175"/>
      <c r="K927" s="175">
        <v>1</v>
      </c>
      <c r="L927" s="175">
        <v>1</v>
      </c>
    </row>
    <row r="928" spans="1:12" ht="20.100000000000001" customHeight="1" x14ac:dyDescent="0.25">
      <c r="A928" s="194">
        <v>41907</v>
      </c>
      <c r="B928" s="195">
        <v>126</v>
      </c>
      <c r="C928" s="196" t="s">
        <v>539</v>
      </c>
      <c r="D928" s="197">
        <v>287956</v>
      </c>
      <c r="E928" s="197"/>
      <c r="F928" s="183"/>
      <c r="G928" s="184" t="s">
        <v>527</v>
      </c>
      <c r="H928" s="175">
        <v>1</v>
      </c>
      <c r="I928" s="175">
        <v>1</v>
      </c>
      <c r="J928" s="185"/>
      <c r="K928" s="175">
        <v>3</v>
      </c>
      <c r="L928" s="175">
        <v>3</v>
      </c>
    </row>
    <row r="929" spans="1:12" ht="20.100000000000001" customHeight="1" x14ac:dyDescent="0.25">
      <c r="A929" s="194">
        <v>40668</v>
      </c>
      <c r="B929" s="195">
        <v>155</v>
      </c>
      <c r="C929" s="196" t="s">
        <v>338</v>
      </c>
      <c r="D929" s="197">
        <v>2833133</v>
      </c>
      <c r="E929" s="197"/>
      <c r="F929" s="196" t="s">
        <v>207</v>
      </c>
      <c r="G929" s="197" t="s">
        <v>339</v>
      </c>
      <c r="H929" s="175">
        <v>6</v>
      </c>
      <c r="I929" s="175">
        <v>5</v>
      </c>
      <c r="J929" s="185"/>
      <c r="K929" s="175" t="s">
        <v>445</v>
      </c>
      <c r="L929" s="175">
        <v>6</v>
      </c>
    </row>
    <row r="930" spans="1:12" ht="20.100000000000001" customHeight="1" x14ac:dyDescent="0.25">
      <c r="A930" s="193">
        <v>42490</v>
      </c>
      <c r="B930" s="185">
        <v>197</v>
      </c>
      <c r="C930" s="187" t="s">
        <v>509</v>
      </c>
      <c r="D930" s="192">
        <v>290217</v>
      </c>
      <c r="E930" s="238"/>
      <c r="F930" s="176"/>
      <c r="G930" s="177" t="s">
        <v>511</v>
      </c>
      <c r="H930" s="175">
        <v>5</v>
      </c>
      <c r="I930" s="175">
        <v>6</v>
      </c>
      <c r="J930" s="185"/>
      <c r="K930" s="175">
        <v>5</v>
      </c>
      <c r="L930" s="175">
        <v>5</v>
      </c>
    </row>
    <row r="931" spans="1:12" ht="20.100000000000001" customHeight="1" x14ac:dyDescent="0.25">
      <c r="A931" s="181">
        <v>39609</v>
      </c>
      <c r="B931" s="185">
        <v>220</v>
      </c>
      <c r="C931" s="187" t="s">
        <v>512</v>
      </c>
      <c r="D931" s="192">
        <v>275062</v>
      </c>
      <c r="E931" s="202"/>
      <c r="F931" s="176"/>
      <c r="G931" s="177" t="s">
        <v>511</v>
      </c>
      <c r="H931" s="175">
        <v>4</v>
      </c>
      <c r="I931" s="175">
        <v>4</v>
      </c>
      <c r="J931" s="176"/>
      <c r="K931" s="175">
        <v>4</v>
      </c>
      <c r="L931" s="175">
        <v>4</v>
      </c>
    </row>
    <row r="932" spans="1:12" ht="20.100000000000001" customHeight="1" x14ac:dyDescent="0.25">
      <c r="A932" s="240"/>
      <c r="B932" s="209"/>
      <c r="C932" s="210"/>
      <c r="D932" s="211"/>
      <c r="E932" s="285"/>
      <c r="F932" s="210"/>
      <c r="G932" s="211"/>
      <c r="H932" s="209"/>
      <c r="I932" s="209"/>
      <c r="J932" s="210"/>
      <c r="K932" s="209"/>
      <c r="L932" s="209"/>
    </row>
    <row r="934" spans="1:12" ht="16.5" thickBot="1" x14ac:dyDescent="0.3">
      <c r="A934" s="15" t="s">
        <v>75</v>
      </c>
      <c r="B934" s="15"/>
      <c r="C934" s="21" t="s">
        <v>112</v>
      </c>
      <c r="D934" s="17"/>
      <c r="E934" s="17"/>
      <c r="F934" s="17"/>
      <c r="G934" s="18"/>
      <c r="H934" s="16"/>
      <c r="I934" s="16"/>
      <c r="J934" s="41"/>
      <c r="K934" s="41"/>
      <c r="L934" s="41"/>
    </row>
    <row r="935" spans="1:12" ht="30.75" thickBot="1" x14ac:dyDescent="0.3">
      <c r="A935" s="19" t="s">
        <v>21</v>
      </c>
      <c r="B935" s="19" t="s">
        <v>22</v>
      </c>
      <c r="C935" s="19" t="s">
        <v>0</v>
      </c>
      <c r="D935" s="19" t="s">
        <v>1</v>
      </c>
      <c r="E935" s="19" t="s">
        <v>2</v>
      </c>
      <c r="F935" s="19" t="s">
        <v>20</v>
      </c>
      <c r="G935" s="20" t="s">
        <v>3</v>
      </c>
      <c r="H935" s="42" t="s">
        <v>430</v>
      </c>
      <c r="I935" s="42" t="s">
        <v>432</v>
      </c>
      <c r="J935" s="19"/>
      <c r="K935" s="42" t="s">
        <v>435</v>
      </c>
      <c r="L935" s="42" t="s">
        <v>436</v>
      </c>
    </row>
    <row r="936" spans="1:12" ht="20.100000000000001" customHeight="1" x14ac:dyDescent="0.25">
      <c r="A936" s="194">
        <v>43813</v>
      </c>
      <c r="B936" s="195">
        <v>27</v>
      </c>
      <c r="C936" s="196" t="s">
        <v>487</v>
      </c>
      <c r="D936" s="197">
        <v>294098</v>
      </c>
      <c r="E936" s="197"/>
      <c r="F936" s="183"/>
      <c r="G936" s="177" t="s">
        <v>488</v>
      </c>
      <c r="H936" s="215">
        <v>5</v>
      </c>
      <c r="I936" s="215">
        <v>8</v>
      </c>
      <c r="J936" s="196"/>
      <c r="K936" s="286"/>
      <c r="L936" s="215">
        <v>7</v>
      </c>
    </row>
    <row r="937" spans="1:12" ht="20.100000000000001" customHeight="1" x14ac:dyDescent="0.25">
      <c r="A937" s="194">
        <v>43795</v>
      </c>
      <c r="B937" s="195">
        <v>122</v>
      </c>
      <c r="C937" s="196" t="s">
        <v>522</v>
      </c>
      <c r="D937" s="197">
        <v>293830</v>
      </c>
      <c r="E937" s="197"/>
      <c r="F937" s="196"/>
      <c r="G937" s="192" t="s">
        <v>521</v>
      </c>
      <c r="H937" s="182">
        <v>6</v>
      </c>
      <c r="I937" s="182" t="s">
        <v>214</v>
      </c>
      <c r="J937" s="196"/>
      <c r="K937" s="182">
        <v>2</v>
      </c>
      <c r="L937" s="182">
        <v>2</v>
      </c>
    </row>
    <row r="938" spans="1:12" ht="20.100000000000001" customHeight="1" x14ac:dyDescent="0.25">
      <c r="A938" s="193">
        <v>43566</v>
      </c>
      <c r="B938" s="175">
        <v>51</v>
      </c>
      <c r="C938" s="187" t="s">
        <v>409</v>
      </c>
      <c r="D938" s="192">
        <v>293366</v>
      </c>
      <c r="E938" s="202"/>
      <c r="F938" s="176" t="s">
        <v>410</v>
      </c>
      <c r="G938" s="177" t="s">
        <v>357</v>
      </c>
      <c r="H938" s="178">
        <v>7</v>
      </c>
      <c r="I938" s="275"/>
      <c r="J938" s="186"/>
      <c r="K938" s="271"/>
      <c r="L938" s="186">
        <v>8</v>
      </c>
    </row>
    <row r="939" spans="1:12" ht="20.100000000000001" customHeight="1" x14ac:dyDescent="0.25">
      <c r="A939" s="194">
        <v>43666</v>
      </c>
      <c r="B939" s="185">
        <v>158</v>
      </c>
      <c r="C939" s="187" t="s">
        <v>500</v>
      </c>
      <c r="D939" s="192">
        <v>293019</v>
      </c>
      <c r="E939" s="192"/>
      <c r="F939" s="192"/>
      <c r="G939" s="187" t="s">
        <v>499</v>
      </c>
      <c r="H939" s="275"/>
      <c r="I939" s="178">
        <v>6</v>
      </c>
      <c r="J939" s="186"/>
      <c r="K939" s="186" t="s">
        <v>445</v>
      </c>
      <c r="L939" s="271"/>
    </row>
    <row r="940" spans="1:12" ht="20.100000000000001" customHeight="1" x14ac:dyDescent="0.25">
      <c r="A940" s="252">
        <v>43125</v>
      </c>
      <c r="B940" s="247">
        <v>12</v>
      </c>
      <c r="C940" s="250" t="s">
        <v>270</v>
      </c>
      <c r="D940" s="251">
        <v>292047</v>
      </c>
      <c r="E940" s="263"/>
      <c r="F940" s="250" t="s">
        <v>386</v>
      </c>
      <c r="G940" s="251" t="s">
        <v>256</v>
      </c>
      <c r="H940" s="185">
        <v>8</v>
      </c>
      <c r="I940" s="185">
        <v>7</v>
      </c>
      <c r="J940" s="185"/>
      <c r="K940" s="271"/>
      <c r="L940" s="271"/>
    </row>
    <row r="941" spans="1:12" ht="20.100000000000001" customHeight="1" x14ac:dyDescent="0.25">
      <c r="A941" s="206">
        <v>43262</v>
      </c>
      <c r="B941" s="175">
        <v>181</v>
      </c>
      <c r="C941" s="176" t="s">
        <v>377</v>
      </c>
      <c r="D941" s="177">
        <v>291871</v>
      </c>
      <c r="E941" s="238">
        <v>1011745</v>
      </c>
      <c r="F941" s="176" t="s">
        <v>88</v>
      </c>
      <c r="G941" s="176" t="s">
        <v>89</v>
      </c>
      <c r="H941" s="185">
        <v>3</v>
      </c>
      <c r="I941" s="271"/>
      <c r="J941" s="185"/>
      <c r="K941" s="185">
        <v>5</v>
      </c>
      <c r="L941" s="185">
        <v>5</v>
      </c>
    </row>
    <row r="942" spans="1:12" ht="20.100000000000001" customHeight="1" x14ac:dyDescent="0.25">
      <c r="A942" s="194">
        <v>43276</v>
      </c>
      <c r="B942" s="195">
        <v>192</v>
      </c>
      <c r="C942" s="196" t="s">
        <v>485</v>
      </c>
      <c r="D942" s="197">
        <v>292277</v>
      </c>
      <c r="E942" s="233">
        <v>1011740</v>
      </c>
      <c r="F942" s="183"/>
      <c r="G942" s="262" t="s">
        <v>484</v>
      </c>
      <c r="H942" s="271"/>
      <c r="I942" s="185">
        <v>4</v>
      </c>
      <c r="J942" s="185"/>
      <c r="K942" s="185">
        <v>6</v>
      </c>
      <c r="L942" s="185">
        <v>6</v>
      </c>
    </row>
    <row r="943" spans="1:12" ht="20.100000000000001" customHeight="1" x14ac:dyDescent="0.25">
      <c r="A943" s="194">
        <v>43613</v>
      </c>
      <c r="B943" s="195">
        <v>119</v>
      </c>
      <c r="C943" s="196" t="s">
        <v>540</v>
      </c>
      <c r="D943" s="197">
        <v>293878</v>
      </c>
      <c r="E943" s="197"/>
      <c r="F943" s="183"/>
      <c r="G943" s="184" t="s">
        <v>527</v>
      </c>
      <c r="H943" s="178" t="s">
        <v>571</v>
      </c>
      <c r="I943" s="178" t="s">
        <v>571</v>
      </c>
      <c r="J943" s="186"/>
      <c r="K943" s="186" t="s">
        <v>571</v>
      </c>
      <c r="L943" s="186" t="s">
        <v>571</v>
      </c>
    </row>
    <row r="944" spans="1:12" ht="20.100000000000001" customHeight="1" x14ac:dyDescent="0.25">
      <c r="A944" s="194">
        <v>41907</v>
      </c>
      <c r="B944" s="195">
        <v>126</v>
      </c>
      <c r="C944" s="196" t="s">
        <v>539</v>
      </c>
      <c r="D944" s="197">
        <v>287956</v>
      </c>
      <c r="E944" s="197"/>
      <c r="F944" s="183"/>
      <c r="G944" s="184" t="s">
        <v>527</v>
      </c>
      <c r="H944" s="175" t="s">
        <v>214</v>
      </c>
      <c r="I944" s="175">
        <v>3</v>
      </c>
      <c r="J944" s="185"/>
      <c r="K944" s="275"/>
      <c r="L944" s="275"/>
    </row>
    <row r="945" spans="1:13" ht="20.100000000000001" customHeight="1" x14ac:dyDescent="0.25">
      <c r="A945" s="181">
        <v>42539</v>
      </c>
      <c r="B945" s="182">
        <v>69</v>
      </c>
      <c r="C945" s="183" t="s">
        <v>416</v>
      </c>
      <c r="D945" s="184">
        <v>289485</v>
      </c>
      <c r="E945" s="184">
        <v>1011350</v>
      </c>
      <c r="F945" s="183" t="s">
        <v>96</v>
      </c>
      <c r="G945" s="184" t="s">
        <v>98</v>
      </c>
      <c r="H945" s="175">
        <v>4</v>
      </c>
      <c r="I945" s="275"/>
      <c r="J945" s="175"/>
      <c r="K945" s="175">
        <v>4</v>
      </c>
      <c r="L945" s="175">
        <v>4</v>
      </c>
    </row>
    <row r="946" spans="1:13" ht="20.100000000000001" customHeight="1" x14ac:dyDescent="0.25">
      <c r="A946" s="191">
        <v>42025</v>
      </c>
      <c r="B946" s="185">
        <v>106</v>
      </c>
      <c r="C946" s="187" t="s">
        <v>351</v>
      </c>
      <c r="D946" s="192">
        <v>287928</v>
      </c>
      <c r="E946" s="192">
        <v>1011180</v>
      </c>
      <c r="F946" s="192" t="s">
        <v>348</v>
      </c>
      <c r="G946" s="187" t="s">
        <v>349</v>
      </c>
      <c r="H946" s="275"/>
      <c r="I946" s="175">
        <v>5</v>
      </c>
      <c r="J946" s="175"/>
      <c r="K946" s="175">
        <v>3</v>
      </c>
      <c r="L946" s="175">
        <v>3</v>
      </c>
    </row>
    <row r="947" spans="1:13" ht="20.100000000000001" customHeight="1" x14ac:dyDescent="0.25">
      <c r="A947" s="234"/>
      <c r="B947" s="210"/>
      <c r="C947" s="210"/>
      <c r="D947" s="210"/>
      <c r="E947" s="210"/>
      <c r="F947" s="210"/>
      <c r="G947" s="210"/>
      <c r="H947" s="210"/>
      <c r="I947" s="210"/>
      <c r="J947" s="210"/>
      <c r="K947" s="210"/>
      <c r="L947" s="210"/>
      <c r="M947" s="60"/>
    </row>
    <row r="948" spans="1:13" x14ac:dyDescent="0.25">
      <c r="M948" s="60"/>
    </row>
    <row r="949" spans="1:13" ht="16.5" thickBot="1" x14ac:dyDescent="0.3">
      <c r="A949" s="15" t="s">
        <v>150</v>
      </c>
      <c r="B949" s="15"/>
      <c r="C949" s="21" t="s">
        <v>151</v>
      </c>
      <c r="D949" s="17"/>
      <c r="E949" s="17"/>
      <c r="F949" s="17"/>
      <c r="G949" s="18"/>
      <c r="H949" s="16"/>
      <c r="I949" s="16"/>
      <c r="J949" s="41"/>
      <c r="K949" s="41"/>
      <c r="L949" s="41"/>
      <c r="M949" s="60"/>
    </row>
    <row r="950" spans="1:13" ht="30.75" thickBot="1" x14ac:dyDescent="0.3">
      <c r="A950" s="19" t="s">
        <v>21</v>
      </c>
      <c r="B950" s="19" t="s">
        <v>22</v>
      </c>
      <c r="C950" s="19" t="s">
        <v>0</v>
      </c>
      <c r="D950" s="19" t="s">
        <v>1</v>
      </c>
      <c r="E950" s="19" t="s">
        <v>2</v>
      </c>
      <c r="F950" s="19" t="s">
        <v>20</v>
      </c>
      <c r="G950" s="20" t="s">
        <v>3</v>
      </c>
      <c r="H950" s="42" t="s">
        <v>430</v>
      </c>
      <c r="I950" s="42" t="s">
        <v>432</v>
      </c>
      <c r="J950" s="19"/>
      <c r="K950" s="42" t="s">
        <v>435</v>
      </c>
      <c r="L950" s="42" t="s">
        <v>436</v>
      </c>
      <c r="M950" s="60"/>
    </row>
    <row r="951" spans="1:13" ht="20.100000000000001" customHeight="1" x14ac:dyDescent="0.25">
      <c r="A951" s="174">
        <v>43780</v>
      </c>
      <c r="B951" s="175">
        <v>195</v>
      </c>
      <c r="C951" s="176" t="s">
        <v>507</v>
      </c>
      <c r="D951" s="177">
        <v>293548</v>
      </c>
      <c r="E951" s="177"/>
      <c r="F951" s="177"/>
      <c r="G951" s="176" t="s">
        <v>506</v>
      </c>
      <c r="H951" s="183" t="s">
        <v>445</v>
      </c>
      <c r="I951" s="182">
        <v>1</v>
      </c>
      <c r="J951" s="182"/>
      <c r="K951" s="182" t="s">
        <v>445</v>
      </c>
      <c r="L951" s="182">
        <v>1</v>
      </c>
      <c r="M951" s="60"/>
    </row>
    <row r="952" spans="1:13" ht="20.100000000000001" customHeight="1" x14ac:dyDescent="0.25">
      <c r="A952" s="191"/>
      <c r="B952" s="185"/>
      <c r="C952" s="187"/>
      <c r="D952" s="192"/>
      <c r="E952" s="192"/>
      <c r="F952" s="177"/>
      <c r="G952" s="176"/>
      <c r="H952" s="175"/>
      <c r="I952" s="175"/>
      <c r="J952" s="176"/>
      <c r="K952" s="175"/>
      <c r="L952" s="175"/>
      <c r="M952" s="60"/>
    </row>
    <row r="953" spans="1:13" x14ac:dyDescent="0.25">
      <c r="A953" s="56"/>
      <c r="B953" s="28"/>
      <c r="C953" s="27"/>
      <c r="D953" s="53"/>
      <c r="E953" s="53"/>
      <c r="F953" s="73"/>
      <c r="G953" s="55"/>
      <c r="H953" s="28"/>
      <c r="I953" s="28"/>
      <c r="J953" s="28"/>
      <c r="K953" s="28"/>
      <c r="L953" s="28"/>
    </row>
    <row r="955" spans="1:13" ht="16.5" thickBot="1" x14ac:dyDescent="0.3">
      <c r="A955" s="15" t="s">
        <v>152</v>
      </c>
      <c r="B955" s="15"/>
      <c r="C955" s="21" t="s">
        <v>153</v>
      </c>
      <c r="D955" s="17"/>
      <c r="E955" s="17"/>
      <c r="F955" s="17"/>
      <c r="G955" s="18"/>
      <c r="H955" s="16"/>
      <c r="I955" s="16"/>
      <c r="J955" s="41"/>
      <c r="K955" s="41"/>
      <c r="L955" s="41"/>
    </row>
    <row r="956" spans="1:13" ht="30.75" thickBot="1" x14ac:dyDescent="0.3">
      <c r="A956" s="19" t="s">
        <v>21</v>
      </c>
      <c r="B956" s="19" t="s">
        <v>22</v>
      </c>
      <c r="C956" s="19" t="s">
        <v>0</v>
      </c>
      <c r="D956" s="19" t="s">
        <v>1</v>
      </c>
      <c r="E956" s="19" t="s">
        <v>2</v>
      </c>
      <c r="F956" s="19" t="s">
        <v>20</v>
      </c>
      <c r="G956" s="20" t="s">
        <v>3</v>
      </c>
      <c r="H956" s="42" t="s">
        <v>430</v>
      </c>
      <c r="I956" s="42" t="s">
        <v>432</v>
      </c>
      <c r="J956" s="19"/>
      <c r="K956" s="42" t="s">
        <v>435</v>
      </c>
      <c r="L956" s="42" t="s">
        <v>436</v>
      </c>
    </row>
    <row r="957" spans="1:13" ht="20.100000000000001" customHeight="1" x14ac:dyDescent="0.25">
      <c r="A957" s="181">
        <v>43718</v>
      </c>
      <c r="B957" s="182">
        <v>75</v>
      </c>
      <c r="C957" s="196" t="s">
        <v>501</v>
      </c>
      <c r="D957" s="197">
        <v>293101</v>
      </c>
      <c r="E957" s="197"/>
      <c r="F957" s="183"/>
      <c r="G957" s="177" t="s">
        <v>499</v>
      </c>
      <c r="H957" s="175">
        <v>2</v>
      </c>
      <c r="I957" s="175">
        <v>2</v>
      </c>
      <c r="J957" s="176"/>
      <c r="K957" s="175" t="s">
        <v>445</v>
      </c>
      <c r="L957" s="175">
        <v>2</v>
      </c>
    </row>
    <row r="958" spans="1:13" ht="20.100000000000001" customHeight="1" x14ac:dyDescent="0.25">
      <c r="A958" s="194">
        <v>43734</v>
      </c>
      <c r="B958" s="195">
        <v>123</v>
      </c>
      <c r="C958" s="196" t="s">
        <v>523</v>
      </c>
      <c r="D958" s="197">
        <v>293832</v>
      </c>
      <c r="E958" s="197"/>
      <c r="F958" s="183"/>
      <c r="G958" s="177" t="s">
        <v>526</v>
      </c>
      <c r="H958" s="175">
        <v>1</v>
      </c>
      <c r="I958" s="175">
        <v>1</v>
      </c>
      <c r="J958" s="176"/>
      <c r="K958" s="175">
        <v>2</v>
      </c>
      <c r="L958" s="175">
        <v>1</v>
      </c>
    </row>
    <row r="959" spans="1:13" ht="20.100000000000001" customHeight="1" x14ac:dyDescent="0.25">
      <c r="A959" s="203">
        <v>43403</v>
      </c>
      <c r="B959" s="185">
        <v>130</v>
      </c>
      <c r="C959" s="187" t="s">
        <v>367</v>
      </c>
      <c r="D959" s="192">
        <v>292990</v>
      </c>
      <c r="E959" s="187"/>
      <c r="F959" s="176"/>
      <c r="G959" s="176" t="s">
        <v>172</v>
      </c>
      <c r="H959" s="175">
        <v>5</v>
      </c>
      <c r="I959" s="175">
        <v>3</v>
      </c>
      <c r="J959" s="176"/>
      <c r="K959" s="175">
        <v>3</v>
      </c>
      <c r="L959" s="175">
        <v>4</v>
      </c>
    </row>
    <row r="960" spans="1:13" ht="20.100000000000001" customHeight="1" x14ac:dyDescent="0.25">
      <c r="A960" s="191">
        <v>43709</v>
      </c>
      <c r="B960" s="185">
        <v>157</v>
      </c>
      <c r="C960" s="187" t="s">
        <v>497</v>
      </c>
      <c r="D960" s="192">
        <v>293100</v>
      </c>
      <c r="E960" s="192"/>
      <c r="F960" s="176"/>
      <c r="G960" s="177" t="s">
        <v>496</v>
      </c>
      <c r="H960" s="175">
        <v>4</v>
      </c>
      <c r="I960" s="175">
        <v>5</v>
      </c>
      <c r="J960" s="176"/>
      <c r="K960" s="175" t="s">
        <v>445</v>
      </c>
      <c r="L960" s="175">
        <v>5</v>
      </c>
    </row>
    <row r="961" spans="1:12" ht="20.100000000000001" customHeight="1" x14ac:dyDescent="0.25">
      <c r="A961" s="193">
        <v>43569</v>
      </c>
      <c r="B961" s="175">
        <v>151</v>
      </c>
      <c r="C961" s="176" t="s">
        <v>451</v>
      </c>
      <c r="D961" s="177">
        <v>293107</v>
      </c>
      <c r="E961" s="177"/>
      <c r="F961" s="177"/>
      <c r="G961" s="176" t="s">
        <v>452</v>
      </c>
      <c r="H961" s="175" t="s">
        <v>445</v>
      </c>
      <c r="I961" s="175" t="s">
        <v>445</v>
      </c>
      <c r="J961" s="176"/>
      <c r="K961" s="175">
        <v>1</v>
      </c>
      <c r="L961" s="175" t="s">
        <v>445</v>
      </c>
    </row>
    <row r="962" spans="1:12" ht="20.100000000000001" customHeight="1" x14ac:dyDescent="0.25">
      <c r="A962" s="193">
        <v>43464</v>
      </c>
      <c r="B962" s="175">
        <v>160</v>
      </c>
      <c r="C962" s="187" t="s">
        <v>403</v>
      </c>
      <c r="D962" s="192">
        <v>292372</v>
      </c>
      <c r="E962" s="192"/>
      <c r="F962" s="176" t="s">
        <v>405</v>
      </c>
      <c r="G962" s="177" t="s">
        <v>373</v>
      </c>
      <c r="H962" s="182">
        <v>3</v>
      </c>
      <c r="I962" s="182">
        <v>4</v>
      </c>
      <c r="J962" s="182"/>
      <c r="K962" s="175" t="s">
        <v>445</v>
      </c>
      <c r="L962" s="175">
        <v>3</v>
      </c>
    </row>
    <row r="963" spans="1:12" x14ac:dyDescent="0.25">
      <c r="A963" s="56"/>
      <c r="B963" s="28"/>
      <c r="C963" s="27"/>
      <c r="D963" s="53"/>
      <c r="E963" s="53"/>
      <c r="F963" s="27"/>
      <c r="G963" s="27"/>
      <c r="H963" s="28"/>
      <c r="I963" s="28"/>
      <c r="J963" s="28"/>
      <c r="K963" s="28"/>
      <c r="L963" s="28"/>
    </row>
    <row r="965" spans="1:12" ht="16.5" thickBot="1" x14ac:dyDescent="0.3">
      <c r="A965" s="15" t="s">
        <v>76</v>
      </c>
      <c r="B965" s="15"/>
      <c r="C965" s="21" t="s">
        <v>154</v>
      </c>
      <c r="D965" s="17"/>
      <c r="E965" s="17"/>
      <c r="F965" s="17"/>
      <c r="G965" s="18"/>
      <c r="H965" s="16"/>
      <c r="I965" s="16"/>
      <c r="J965" s="41"/>
      <c r="K965" s="41"/>
      <c r="L965" s="41"/>
    </row>
    <row r="966" spans="1:12" ht="30.75" thickBot="1" x14ac:dyDescent="0.3">
      <c r="A966" s="19" t="s">
        <v>21</v>
      </c>
      <c r="B966" s="19" t="s">
        <v>22</v>
      </c>
      <c r="C966" s="19" t="s">
        <v>0</v>
      </c>
      <c r="D966" s="19" t="s">
        <v>1</v>
      </c>
      <c r="E966" s="19" t="s">
        <v>2</v>
      </c>
      <c r="F966" s="19" t="s">
        <v>20</v>
      </c>
      <c r="G966" s="20" t="s">
        <v>3</v>
      </c>
      <c r="H966" s="42" t="s">
        <v>430</v>
      </c>
      <c r="I966" s="42" t="s">
        <v>432</v>
      </c>
      <c r="J966" s="19"/>
      <c r="K966" s="42" t="s">
        <v>435</v>
      </c>
      <c r="L966" s="42" t="s">
        <v>436</v>
      </c>
    </row>
    <row r="967" spans="1:12" ht="20.100000000000001" customHeight="1" x14ac:dyDescent="0.25">
      <c r="A967" s="193"/>
      <c r="B967" s="175"/>
      <c r="C967" s="187"/>
      <c r="D967" s="192"/>
      <c r="E967" s="192"/>
      <c r="F967" s="176"/>
      <c r="G967" s="177"/>
      <c r="H967" s="182"/>
      <c r="I967" s="182"/>
      <c r="J967" s="182"/>
      <c r="K967" s="175"/>
      <c r="L967" s="175"/>
    </row>
    <row r="968" spans="1:12" x14ac:dyDescent="0.25">
      <c r="A968" s="56"/>
      <c r="B968" s="28"/>
      <c r="C968" s="27"/>
      <c r="D968" s="53"/>
      <c r="E968" s="53"/>
      <c r="F968" s="73"/>
      <c r="G968" s="55"/>
      <c r="H968" s="28"/>
      <c r="I968" s="28"/>
      <c r="J968" s="27"/>
      <c r="K968" s="28"/>
      <c r="L968" s="28"/>
    </row>
    <row r="969" spans="1:12" x14ac:dyDescent="0.25">
      <c r="A969" s="56"/>
      <c r="B969" s="28"/>
      <c r="C969" s="27"/>
      <c r="D969" s="53"/>
      <c r="E969" s="53"/>
      <c r="F969" s="73"/>
      <c r="G969" s="55"/>
      <c r="H969" s="28"/>
      <c r="I969" s="28"/>
      <c r="J969" s="28"/>
      <c r="K969" s="28"/>
      <c r="L969" s="28"/>
    </row>
    <row r="970" spans="1:12" ht="16.5" thickBot="1" x14ac:dyDescent="0.3">
      <c r="A970" s="15" t="s">
        <v>77</v>
      </c>
      <c r="B970" s="15"/>
      <c r="C970" s="21" t="s">
        <v>155</v>
      </c>
      <c r="D970" s="17"/>
      <c r="E970" s="17"/>
      <c r="F970" s="17"/>
      <c r="G970" s="18"/>
      <c r="H970" s="16"/>
      <c r="I970" s="16"/>
      <c r="J970" s="41"/>
      <c r="K970" s="41"/>
      <c r="L970" s="41"/>
    </row>
    <row r="971" spans="1:12" ht="30.75" thickBot="1" x14ac:dyDescent="0.3">
      <c r="A971" s="19" t="s">
        <v>21</v>
      </c>
      <c r="B971" s="19" t="s">
        <v>22</v>
      </c>
      <c r="C971" s="19" t="s">
        <v>0</v>
      </c>
      <c r="D971" s="19" t="s">
        <v>1</v>
      </c>
      <c r="E971" s="19" t="s">
        <v>2</v>
      </c>
      <c r="F971" s="19" t="s">
        <v>20</v>
      </c>
      <c r="G971" s="20" t="s">
        <v>3</v>
      </c>
      <c r="H971" s="42" t="s">
        <v>430</v>
      </c>
      <c r="I971" s="42" t="s">
        <v>432</v>
      </c>
      <c r="J971" s="19"/>
      <c r="K971" s="42" t="s">
        <v>435</v>
      </c>
      <c r="L971" s="42" t="s">
        <v>436</v>
      </c>
    </row>
    <row r="972" spans="1:12" ht="20.100000000000001" customHeight="1" x14ac:dyDescent="0.25">
      <c r="A972" s="191">
        <v>41154</v>
      </c>
      <c r="B972" s="185">
        <v>34</v>
      </c>
      <c r="C972" s="187" t="s">
        <v>95</v>
      </c>
      <c r="D972" s="192">
        <v>284927</v>
      </c>
      <c r="E972" s="192">
        <v>1010398</v>
      </c>
      <c r="F972" s="187" t="s">
        <v>93</v>
      </c>
      <c r="G972" s="187" t="s">
        <v>92</v>
      </c>
      <c r="H972" s="175">
        <v>2</v>
      </c>
      <c r="I972" s="175">
        <v>1</v>
      </c>
      <c r="J972" s="178"/>
      <c r="K972" s="178">
        <v>1</v>
      </c>
      <c r="L972" s="178">
        <v>1</v>
      </c>
    </row>
    <row r="973" spans="1:12" ht="20.100000000000001" customHeight="1" x14ac:dyDescent="0.25">
      <c r="A973" s="191">
        <v>38699</v>
      </c>
      <c r="B973" s="195">
        <v>76</v>
      </c>
      <c r="C973" s="187" t="s">
        <v>422</v>
      </c>
      <c r="D973" s="192">
        <v>264822</v>
      </c>
      <c r="E973" s="192">
        <v>12887</v>
      </c>
      <c r="F973" s="180"/>
      <c r="G973" s="179" t="s">
        <v>98</v>
      </c>
      <c r="H973" s="185">
        <v>1</v>
      </c>
      <c r="I973" s="185">
        <v>2</v>
      </c>
      <c r="J973" s="178"/>
      <c r="K973" s="178">
        <v>2</v>
      </c>
      <c r="L973" s="178">
        <v>2</v>
      </c>
    </row>
    <row r="974" spans="1:12" ht="20.100000000000001" customHeight="1" x14ac:dyDescent="0.25">
      <c r="A974" s="191">
        <v>41824</v>
      </c>
      <c r="B974" s="185">
        <v>89</v>
      </c>
      <c r="C974" s="187" t="s">
        <v>443</v>
      </c>
      <c r="D974" s="192">
        <v>287889</v>
      </c>
      <c r="E974" s="192">
        <v>1011046</v>
      </c>
      <c r="F974" s="183" t="s">
        <v>96</v>
      </c>
      <c r="G974" s="183" t="s">
        <v>172</v>
      </c>
      <c r="H974" s="185">
        <v>3</v>
      </c>
      <c r="I974" s="185">
        <v>3</v>
      </c>
      <c r="J974" s="178"/>
      <c r="K974" s="178">
        <v>3</v>
      </c>
      <c r="L974" s="178">
        <v>3</v>
      </c>
    </row>
    <row r="975" spans="1:12" x14ac:dyDescent="0.25">
      <c r="A975" s="56"/>
      <c r="B975" s="28"/>
      <c r="C975" s="27"/>
      <c r="D975" s="53"/>
      <c r="E975" s="53"/>
      <c r="F975" s="73"/>
      <c r="G975" s="55"/>
      <c r="H975" s="60"/>
      <c r="I975" s="60"/>
      <c r="J975" s="60"/>
      <c r="K975" s="60"/>
      <c r="L975" s="55"/>
    </row>
    <row r="976" spans="1:12" x14ac:dyDescent="0.25">
      <c r="A976" s="56"/>
      <c r="B976" s="28"/>
      <c r="C976" s="27"/>
      <c r="D976" s="53"/>
      <c r="E976" s="53"/>
      <c r="F976" s="73"/>
      <c r="G976" s="55"/>
      <c r="H976" s="28"/>
      <c r="I976" s="28"/>
      <c r="J976" s="28"/>
      <c r="K976" s="28"/>
      <c r="L976" s="28"/>
    </row>
    <row r="977" spans="1:12" ht="16.5" thickBot="1" x14ac:dyDescent="0.3">
      <c r="A977" s="15" t="s">
        <v>78</v>
      </c>
      <c r="B977" s="15"/>
      <c r="C977" s="21" t="s">
        <v>113</v>
      </c>
      <c r="D977" s="17"/>
      <c r="E977" s="17"/>
      <c r="F977" s="17"/>
      <c r="G977" s="18"/>
      <c r="H977" s="16"/>
      <c r="I977" s="16"/>
      <c r="J977" s="41"/>
      <c r="K977" s="41"/>
      <c r="L977" s="41"/>
    </row>
    <row r="978" spans="1:12" ht="30.75" thickBot="1" x14ac:dyDescent="0.3">
      <c r="A978" s="19" t="s">
        <v>21</v>
      </c>
      <c r="B978" s="19" t="s">
        <v>22</v>
      </c>
      <c r="C978" s="19" t="s">
        <v>0</v>
      </c>
      <c r="D978" s="19" t="s">
        <v>1</v>
      </c>
      <c r="E978" s="19" t="s">
        <v>2</v>
      </c>
      <c r="F978" s="19" t="s">
        <v>20</v>
      </c>
      <c r="G978" s="20" t="s">
        <v>3</v>
      </c>
      <c r="H978" s="42" t="s">
        <v>430</v>
      </c>
      <c r="I978" s="42" t="s">
        <v>432</v>
      </c>
      <c r="J978" s="19"/>
      <c r="K978" s="42" t="s">
        <v>435</v>
      </c>
      <c r="L978" s="42" t="s">
        <v>436</v>
      </c>
    </row>
    <row r="979" spans="1:12" ht="20.100000000000001" customHeight="1" x14ac:dyDescent="0.25">
      <c r="A979" s="174">
        <v>43780</v>
      </c>
      <c r="B979" s="175">
        <v>195</v>
      </c>
      <c r="C979" s="176" t="s">
        <v>507</v>
      </c>
      <c r="D979" s="177">
        <v>293548</v>
      </c>
      <c r="E979" s="177"/>
      <c r="F979" s="177"/>
      <c r="G979" s="176" t="s">
        <v>506</v>
      </c>
      <c r="H979" s="182" t="s">
        <v>445</v>
      </c>
      <c r="I979" s="182" t="s">
        <v>214</v>
      </c>
      <c r="J979" s="182"/>
      <c r="K979" s="182" t="s">
        <v>445</v>
      </c>
      <c r="L979" s="182" t="s">
        <v>571</v>
      </c>
    </row>
    <row r="980" spans="1:12" ht="20.100000000000001" customHeight="1" x14ac:dyDescent="0.25">
      <c r="A980" s="191">
        <v>41154</v>
      </c>
      <c r="B980" s="185">
        <v>34</v>
      </c>
      <c r="C980" s="187" t="s">
        <v>95</v>
      </c>
      <c r="D980" s="192">
        <v>284927</v>
      </c>
      <c r="E980" s="192">
        <v>1010398</v>
      </c>
      <c r="F980" s="187" t="s">
        <v>93</v>
      </c>
      <c r="G980" s="187" t="s">
        <v>92</v>
      </c>
      <c r="H980" s="195">
        <v>4</v>
      </c>
      <c r="I980" s="195">
        <v>3</v>
      </c>
      <c r="J980" s="195"/>
      <c r="K980" s="271"/>
      <c r="L980" s="195">
        <v>3</v>
      </c>
    </row>
    <row r="981" spans="1:12" ht="20.100000000000001" customHeight="1" x14ac:dyDescent="0.25">
      <c r="A981" s="191">
        <v>38699</v>
      </c>
      <c r="B981" s="195">
        <v>76</v>
      </c>
      <c r="C981" s="187" t="s">
        <v>422</v>
      </c>
      <c r="D981" s="192">
        <v>264822</v>
      </c>
      <c r="E981" s="192">
        <v>12887</v>
      </c>
      <c r="F981" s="180"/>
      <c r="G981" s="179" t="s">
        <v>98</v>
      </c>
      <c r="H981" s="195" t="s">
        <v>214</v>
      </c>
      <c r="I981" s="195">
        <v>5</v>
      </c>
      <c r="J981" s="195"/>
      <c r="K981" s="271"/>
      <c r="L981" s="195">
        <v>4</v>
      </c>
    </row>
    <row r="982" spans="1:12" ht="20.100000000000001" customHeight="1" x14ac:dyDescent="0.25">
      <c r="A982" s="191">
        <v>41824</v>
      </c>
      <c r="B982" s="185">
        <v>89</v>
      </c>
      <c r="C982" s="187" t="s">
        <v>443</v>
      </c>
      <c r="D982" s="192">
        <v>287889</v>
      </c>
      <c r="E982" s="192">
        <v>1011046</v>
      </c>
      <c r="F982" s="183" t="s">
        <v>96</v>
      </c>
      <c r="G982" s="183" t="s">
        <v>172</v>
      </c>
      <c r="H982" s="271"/>
      <c r="I982" s="271"/>
      <c r="J982" s="195"/>
      <c r="K982" s="271"/>
      <c r="L982" s="271"/>
    </row>
    <row r="983" spans="1:12" ht="20.100000000000001" customHeight="1" x14ac:dyDescent="0.25">
      <c r="A983" s="194">
        <v>43734</v>
      </c>
      <c r="B983" s="195">
        <v>123</v>
      </c>
      <c r="C983" s="196" t="s">
        <v>523</v>
      </c>
      <c r="D983" s="197">
        <v>293832</v>
      </c>
      <c r="E983" s="197"/>
      <c r="F983" s="183"/>
      <c r="G983" s="177" t="s">
        <v>526</v>
      </c>
      <c r="H983" s="175" t="s">
        <v>571</v>
      </c>
      <c r="I983" s="175" t="s">
        <v>571</v>
      </c>
      <c r="J983" s="176"/>
      <c r="K983" s="175" t="s">
        <v>214</v>
      </c>
      <c r="L983" s="175" t="s">
        <v>214</v>
      </c>
    </row>
    <row r="984" spans="1:12" ht="20.100000000000001" customHeight="1" x14ac:dyDescent="0.25">
      <c r="A984" s="181">
        <v>43718</v>
      </c>
      <c r="B984" s="182">
        <v>75</v>
      </c>
      <c r="C984" s="196" t="s">
        <v>501</v>
      </c>
      <c r="D984" s="197">
        <v>293101</v>
      </c>
      <c r="E984" s="197"/>
      <c r="F984" s="183"/>
      <c r="G984" s="177" t="s">
        <v>499</v>
      </c>
      <c r="H984" s="175">
        <v>3</v>
      </c>
      <c r="I984" s="175">
        <v>4</v>
      </c>
      <c r="J984" s="176"/>
      <c r="K984" s="175" t="s">
        <v>445</v>
      </c>
      <c r="L984" s="175">
        <v>5</v>
      </c>
    </row>
    <row r="985" spans="1:12" ht="20.100000000000001" customHeight="1" x14ac:dyDescent="0.25">
      <c r="A985" s="193">
        <v>43569</v>
      </c>
      <c r="B985" s="175">
        <v>151</v>
      </c>
      <c r="C985" s="176" t="s">
        <v>451</v>
      </c>
      <c r="D985" s="177">
        <v>293107</v>
      </c>
      <c r="E985" s="177"/>
      <c r="F985" s="177"/>
      <c r="G985" s="176" t="s">
        <v>452</v>
      </c>
      <c r="H985" s="175" t="s">
        <v>445</v>
      </c>
      <c r="I985" s="175" t="s">
        <v>445</v>
      </c>
      <c r="J985" s="176"/>
      <c r="K985" s="175" t="s">
        <v>571</v>
      </c>
      <c r="L985" s="175" t="s">
        <v>445</v>
      </c>
    </row>
    <row r="986" spans="1:12" ht="20.100000000000001" customHeight="1" x14ac:dyDescent="0.25">
      <c r="A986" s="208"/>
      <c r="B986" s="209"/>
      <c r="C986" s="210"/>
      <c r="D986" s="211"/>
      <c r="E986" s="211"/>
      <c r="F986" s="227"/>
      <c r="G986" s="218"/>
      <c r="H986" s="214"/>
      <c r="I986" s="214"/>
      <c r="J986" s="214"/>
      <c r="K986" s="214"/>
      <c r="L986" s="214"/>
    </row>
    <row r="988" spans="1:12" ht="16.5" thickBot="1" x14ac:dyDescent="0.3">
      <c r="A988" s="15" t="s">
        <v>79</v>
      </c>
      <c r="B988" s="15"/>
      <c r="C988" s="21" t="s">
        <v>156</v>
      </c>
      <c r="D988" s="17"/>
      <c r="E988" s="17"/>
      <c r="F988" s="17"/>
      <c r="G988" s="18"/>
      <c r="H988" s="16"/>
      <c r="I988" s="16"/>
      <c r="J988" s="41"/>
      <c r="K988" s="41"/>
      <c r="L988" s="41"/>
    </row>
    <row r="989" spans="1:12" ht="30.75" thickBot="1" x14ac:dyDescent="0.3">
      <c r="A989" s="19" t="s">
        <v>21</v>
      </c>
      <c r="B989" s="19" t="s">
        <v>22</v>
      </c>
      <c r="C989" s="19" t="s">
        <v>0</v>
      </c>
      <c r="D989" s="19" t="s">
        <v>1</v>
      </c>
      <c r="E989" s="19" t="s">
        <v>2</v>
      </c>
      <c r="F989" s="19" t="s">
        <v>20</v>
      </c>
      <c r="G989" s="20" t="s">
        <v>3</v>
      </c>
      <c r="H989" s="42" t="s">
        <v>430</v>
      </c>
      <c r="I989" s="42" t="s">
        <v>432</v>
      </c>
      <c r="J989" s="19"/>
      <c r="K989" s="42" t="s">
        <v>435</v>
      </c>
      <c r="L989" s="42" t="s">
        <v>436</v>
      </c>
    </row>
    <row r="990" spans="1:12" ht="20.100000000000001" customHeight="1" x14ac:dyDescent="0.25">
      <c r="A990" s="203">
        <v>43973</v>
      </c>
      <c r="B990" s="185">
        <v>97</v>
      </c>
      <c r="C990" s="187" t="s">
        <v>528</v>
      </c>
      <c r="D990" s="192">
        <v>294286</v>
      </c>
      <c r="E990" s="176"/>
      <c r="F990" s="176"/>
      <c r="G990" s="176" t="s">
        <v>98</v>
      </c>
      <c r="H990" s="185">
        <v>1</v>
      </c>
      <c r="I990" s="185">
        <v>1</v>
      </c>
      <c r="J990" s="185"/>
      <c r="K990" s="185">
        <v>1</v>
      </c>
      <c r="L990" s="185">
        <v>1</v>
      </c>
    </row>
    <row r="991" spans="1:12" x14ac:dyDescent="0.25">
      <c r="A991" s="56"/>
      <c r="B991" s="28"/>
      <c r="C991" s="27"/>
      <c r="D991" s="53"/>
      <c r="E991" s="53"/>
      <c r="F991" s="73"/>
      <c r="G991" s="55"/>
      <c r="H991" s="28"/>
      <c r="I991" s="28"/>
      <c r="J991" s="28"/>
      <c r="K991" s="28"/>
      <c r="L991" s="28"/>
    </row>
    <row r="993" spans="1:13" ht="16.5" thickBot="1" x14ac:dyDescent="0.3">
      <c r="A993" s="15" t="s">
        <v>80</v>
      </c>
      <c r="B993" s="15"/>
      <c r="C993" s="21" t="s">
        <v>157</v>
      </c>
      <c r="D993" s="17"/>
      <c r="E993" s="17"/>
      <c r="F993" s="17"/>
      <c r="G993" s="18"/>
      <c r="H993" s="16"/>
      <c r="I993" s="16"/>
      <c r="J993" s="41"/>
      <c r="K993" s="41"/>
      <c r="L993" s="41"/>
    </row>
    <row r="994" spans="1:13" ht="30.75" thickBot="1" x14ac:dyDescent="0.3">
      <c r="A994" s="19" t="s">
        <v>21</v>
      </c>
      <c r="B994" s="19" t="s">
        <v>22</v>
      </c>
      <c r="C994" s="19" t="s">
        <v>0</v>
      </c>
      <c r="D994" s="19" t="s">
        <v>1</v>
      </c>
      <c r="E994" s="19" t="s">
        <v>2</v>
      </c>
      <c r="F994" s="19" t="s">
        <v>20</v>
      </c>
      <c r="G994" s="20" t="s">
        <v>3</v>
      </c>
      <c r="H994" s="42" t="s">
        <v>430</v>
      </c>
      <c r="I994" s="42" t="s">
        <v>432</v>
      </c>
      <c r="J994" s="19"/>
      <c r="K994" s="42" t="s">
        <v>435</v>
      </c>
      <c r="L994" s="42" t="s">
        <v>436</v>
      </c>
    </row>
    <row r="995" spans="1:13" ht="20.100000000000001" customHeight="1" x14ac:dyDescent="0.25">
      <c r="A995" s="191"/>
      <c r="B995" s="185"/>
      <c r="C995" s="187"/>
      <c r="D995" s="192"/>
      <c r="E995" s="229"/>
      <c r="F995" s="196"/>
      <c r="G995" s="196"/>
      <c r="H995" s="185"/>
      <c r="I995" s="185"/>
      <c r="J995" s="187"/>
      <c r="K995" s="185"/>
      <c r="L995" s="185"/>
    </row>
    <row r="996" spans="1:13" x14ac:dyDescent="0.25">
      <c r="A996" s="56"/>
      <c r="B996" s="28"/>
      <c r="C996" s="27"/>
      <c r="D996" s="53"/>
      <c r="E996" s="53"/>
      <c r="F996" s="73"/>
      <c r="G996" s="55"/>
      <c r="H996" s="28"/>
      <c r="I996" s="28"/>
      <c r="J996" s="28"/>
      <c r="K996" s="28"/>
      <c r="L996" s="28"/>
      <c r="M996" s="60"/>
    </row>
    <row r="997" spans="1:13" x14ac:dyDescent="0.25">
      <c r="M997" s="60"/>
    </row>
    <row r="998" spans="1:13" ht="16.5" thickBot="1" x14ac:dyDescent="0.3">
      <c r="A998" s="15" t="s">
        <v>81</v>
      </c>
      <c r="B998" s="15"/>
      <c r="C998" s="21" t="s">
        <v>158</v>
      </c>
      <c r="D998" s="17"/>
      <c r="E998" s="17"/>
      <c r="F998" s="17"/>
      <c r="G998" s="18"/>
      <c r="H998" s="16"/>
      <c r="I998" s="16"/>
      <c r="J998" s="41"/>
      <c r="K998" s="41"/>
      <c r="L998" s="41"/>
    </row>
    <row r="999" spans="1:13" s="45" customFormat="1" ht="30.75" thickBot="1" x14ac:dyDescent="0.3">
      <c r="A999" s="19" t="s">
        <v>21</v>
      </c>
      <c r="B999" s="19" t="s">
        <v>22</v>
      </c>
      <c r="C999" s="19" t="s">
        <v>0</v>
      </c>
      <c r="D999" s="19" t="s">
        <v>1</v>
      </c>
      <c r="E999" s="19" t="s">
        <v>2</v>
      </c>
      <c r="F999" s="19" t="s">
        <v>20</v>
      </c>
      <c r="G999" s="20" t="s">
        <v>3</v>
      </c>
      <c r="H999" s="42" t="s">
        <v>430</v>
      </c>
      <c r="I999" s="42" t="s">
        <v>432</v>
      </c>
      <c r="J999" s="19"/>
      <c r="K999" s="42" t="s">
        <v>435</v>
      </c>
      <c r="L999" s="42" t="s">
        <v>436</v>
      </c>
      <c r="M999"/>
    </row>
    <row r="1000" spans="1:13" s="45" customFormat="1" ht="20.100000000000001" customHeight="1" x14ac:dyDescent="0.25">
      <c r="A1000" s="194">
        <v>43318</v>
      </c>
      <c r="B1000" s="195">
        <v>193</v>
      </c>
      <c r="C1000" s="196" t="s">
        <v>486</v>
      </c>
      <c r="D1000" s="197">
        <v>292278</v>
      </c>
      <c r="E1000" s="197">
        <v>1011741</v>
      </c>
      <c r="F1000" s="183"/>
      <c r="G1000" s="262" t="s">
        <v>484</v>
      </c>
      <c r="H1000" s="185">
        <v>1</v>
      </c>
      <c r="I1000" s="185">
        <v>1</v>
      </c>
      <c r="J1000" s="185"/>
      <c r="K1000" s="185">
        <v>1</v>
      </c>
      <c r="L1000" s="185">
        <v>1</v>
      </c>
      <c r="M1000" s="60"/>
    </row>
    <row r="1001" spans="1:13" s="45" customFormat="1" ht="20.100000000000001" customHeight="1" x14ac:dyDescent="0.25">
      <c r="A1001" s="191">
        <v>43040</v>
      </c>
      <c r="B1001" s="185">
        <v>183</v>
      </c>
      <c r="C1001" s="187" t="s">
        <v>375</v>
      </c>
      <c r="D1001" s="192">
        <v>291618</v>
      </c>
      <c r="E1001" s="192">
        <v>1011611</v>
      </c>
      <c r="F1001" s="187" t="s">
        <v>88</v>
      </c>
      <c r="G1001" s="187" t="s">
        <v>89</v>
      </c>
      <c r="H1001" s="185">
        <v>2</v>
      </c>
      <c r="I1001" s="185">
        <v>2</v>
      </c>
      <c r="J1001" s="185"/>
      <c r="K1001" s="185">
        <v>2</v>
      </c>
      <c r="L1001" s="185">
        <v>2</v>
      </c>
      <c r="M1001" s="60"/>
    </row>
    <row r="1002" spans="1:13" s="45" customFormat="1" x14ac:dyDescent="0.25">
      <c r="A1002" s="56"/>
      <c r="B1002" s="28"/>
      <c r="C1002" s="27"/>
      <c r="D1002" s="53"/>
      <c r="E1002" s="53"/>
      <c r="F1002" s="27"/>
      <c r="G1002" s="27"/>
      <c r="H1002" s="28"/>
      <c r="I1002" s="28"/>
      <c r="J1002" s="28"/>
      <c r="K1002" s="28"/>
      <c r="L1002" s="28"/>
      <c r="M1002" s="60"/>
    </row>
    <row r="1004" spans="1:13" ht="16.5" thickBot="1" x14ac:dyDescent="0.3">
      <c r="A1004" s="15" t="s">
        <v>82</v>
      </c>
      <c r="B1004" s="15"/>
      <c r="C1004" s="21" t="s">
        <v>159</v>
      </c>
      <c r="D1004" s="17"/>
      <c r="E1004" s="17"/>
      <c r="F1004" s="17"/>
      <c r="G1004" s="18"/>
      <c r="H1004" s="16"/>
      <c r="I1004" s="16"/>
      <c r="J1004" s="41"/>
      <c r="K1004" s="41"/>
      <c r="L1004" s="41"/>
    </row>
    <row r="1005" spans="1:13" ht="30.75" thickBot="1" x14ac:dyDescent="0.3">
      <c r="A1005" s="19" t="s">
        <v>21</v>
      </c>
      <c r="B1005" s="19" t="s">
        <v>22</v>
      </c>
      <c r="C1005" s="19" t="s">
        <v>0</v>
      </c>
      <c r="D1005" s="19" t="s">
        <v>1</v>
      </c>
      <c r="E1005" s="19" t="s">
        <v>2</v>
      </c>
      <c r="F1005" s="19" t="s">
        <v>20</v>
      </c>
      <c r="G1005" s="20" t="s">
        <v>3</v>
      </c>
      <c r="H1005" s="42" t="s">
        <v>430</v>
      </c>
      <c r="I1005" s="42" t="s">
        <v>432</v>
      </c>
      <c r="J1005" s="19"/>
      <c r="K1005" s="42" t="s">
        <v>435</v>
      </c>
      <c r="L1005" s="42" t="s">
        <v>436</v>
      </c>
    </row>
    <row r="1006" spans="1:13" ht="20.100000000000001" customHeight="1" x14ac:dyDescent="0.25">
      <c r="A1006" s="193">
        <v>42303</v>
      </c>
      <c r="B1006" s="182">
        <v>66</v>
      </c>
      <c r="C1006" s="176" t="s">
        <v>213</v>
      </c>
      <c r="D1006" s="177">
        <v>289369</v>
      </c>
      <c r="E1006" s="177">
        <v>1011351</v>
      </c>
      <c r="F1006" s="176" t="s">
        <v>96</v>
      </c>
      <c r="G1006" s="183" t="s">
        <v>98</v>
      </c>
      <c r="H1006" s="186">
        <v>1</v>
      </c>
      <c r="I1006" s="186">
        <v>1</v>
      </c>
      <c r="J1006" s="186"/>
      <c r="K1006" s="186">
        <v>1</v>
      </c>
      <c r="L1006" s="186">
        <v>1</v>
      </c>
      <c r="M1006" s="52"/>
    </row>
    <row r="1007" spans="1:13" ht="20.100000000000001" customHeight="1" x14ac:dyDescent="0.25">
      <c r="A1007" s="203">
        <v>41779</v>
      </c>
      <c r="B1007" s="195">
        <v>90</v>
      </c>
      <c r="C1007" s="187" t="s">
        <v>418</v>
      </c>
      <c r="D1007" s="192">
        <v>287888</v>
      </c>
      <c r="E1007" s="187"/>
      <c r="F1007" s="187"/>
      <c r="G1007" s="187" t="s">
        <v>98</v>
      </c>
      <c r="H1007" s="186">
        <v>2</v>
      </c>
      <c r="I1007" s="186">
        <v>2</v>
      </c>
      <c r="J1007" s="186"/>
      <c r="K1007" s="186">
        <v>2</v>
      </c>
      <c r="L1007" s="186">
        <v>2</v>
      </c>
      <c r="M1007" s="52"/>
    </row>
    <row r="1008" spans="1:13" ht="20.100000000000001" customHeight="1" x14ac:dyDescent="0.25">
      <c r="A1008" s="191">
        <v>40691</v>
      </c>
      <c r="B1008" s="195">
        <v>96</v>
      </c>
      <c r="C1008" s="187" t="s">
        <v>421</v>
      </c>
      <c r="D1008" s="197">
        <v>282934</v>
      </c>
      <c r="E1008" s="192"/>
      <c r="F1008" s="187"/>
      <c r="G1008" s="196" t="s">
        <v>98</v>
      </c>
      <c r="H1008" s="185">
        <v>3</v>
      </c>
      <c r="I1008" s="185">
        <v>3</v>
      </c>
      <c r="J1008" s="186"/>
      <c r="K1008" s="186">
        <v>3</v>
      </c>
      <c r="L1008" s="186">
        <v>3</v>
      </c>
      <c r="M1008" s="52"/>
    </row>
    <row r="1009" spans="1:13" x14ac:dyDescent="0.25">
      <c r="A1009" s="127"/>
      <c r="B1009" s="28"/>
      <c r="C1009" s="27"/>
      <c r="D1009" s="53"/>
      <c r="E1009" s="27"/>
      <c r="F1009" s="27"/>
      <c r="G1009" s="27"/>
      <c r="H1009" s="60"/>
      <c r="I1009" s="60"/>
      <c r="J1009" s="60"/>
      <c r="K1009" s="60"/>
      <c r="L1009" s="60"/>
      <c r="M1009" s="52"/>
    </row>
    <row r="1011" spans="1:13" ht="16.5" thickBot="1" x14ac:dyDescent="0.3">
      <c r="A1011" s="15" t="s">
        <v>84</v>
      </c>
      <c r="B1011" s="15"/>
      <c r="C1011" s="21" t="s">
        <v>114</v>
      </c>
      <c r="D1011" s="17"/>
      <c r="E1011" s="17"/>
      <c r="F1011" s="17"/>
      <c r="G1011" s="18"/>
      <c r="H1011" s="16"/>
      <c r="I1011" s="16"/>
      <c r="J1011" s="41"/>
      <c r="K1011" s="41"/>
      <c r="L1011" s="41"/>
    </row>
    <row r="1012" spans="1:13" ht="30.75" thickBot="1" x14ac:dyDescent="0.3">
      <c r="A1012" s="19" t="s">
        <v>21</v>
      </c>
      <c r="B1012" s="19" t="s">
        <v>22</v>
      </c>
      <c r="C1012" s="19" t="s">
        <v>0</v>
      </c>
      <c r="D1012" s="19" t="s">
        <v>1</v>
      </c>
      <c r="E1012" s="19" t="s">
        <v>2</v>
      </c>
      <c r="F1012" s="19" t="s">
        <v>20</v>
      </c>
      <c r="G1012" s="20" t="s">
        <v>3</v>
      </c>
      <c r="H1012" s="42" t="s">
        <v>430</v>
      </c>
      <c r="I1012" s="42" t="s">
        <v>432</v>
      </c>
      <c r="J1012" s="19"/>
      <c r="K1012" s="42" t="s">
        <v>435</v>
      </c>
      <c r="L1012" s="42" t="s">
        <v>436</v>
      </c>
    </row>
    <row r="1013" spans="1:13" ht="20.100000000000001" customHeight="1" x14ac:dyDescent="0.25">
      <c r="A1013" s="203">
        <v>43973</v>
      </c>
      <c r="B1013" s="185">
        <v>97</v>
      </c>
      <c r="C1013" s="187" t="s">
        <v>528</v>
      </c>
      <c r="D1013" s="192">
        <v>294286</v>
      </c>
      <c r="E1013" s="176"/>
      <c r="F1013" s="176"/>
      <c r="G1013" s="176" t="s">
        <v>98</v>
      </c>
      <c r="H1013" s="185">
        <v>3</v>
      </c>
      <c r="I1013" s="185" t="s">
        <v>571</v>
      </c>
      <c r="J1013" s="185"/>
      <c r="K1013" s="185">
        <v>3</v>
      </c>
      <c r="L1013" s="185">
        <v>3</v>
      </c>
    </row>
    <row r="1014" spans="1:13" ht="20.100000000000001" customHeight="1" x14ac:dyDescent="0.25">
      <c r="A1014" s="194">
        <v>43318</v>
      </c>
      <c r="B1014" s="195">
        <v>193</v>
      </c>
      <c r="C1014" s="196" t="s">
        <v>486</v>
      </c>
      <c r="D1014" s="197">
        <v>292278</v>
      </c>
      <c r="E1014" s="197">
        <v>1011741</v>
      </c>
      <c r="F1014" s="183"/>
      <c r="G1014" s="262" t="s">
        <v>484</v>
      </c>
      <c r="H1014" s="185" t="s">
        <v>571</v>
      </c>
      <c r="I1014" s="185" t="s">
        <v>214</v>
      </c>
      <c r="J1014" s="185"/>
      <c r="K1014" s="185" t="s">
        <v>571</v>
      </c>
      <c r="L1014" s="185" t="s">
        <v>571</v>
      </c>
    </row>
    <row r="1015" spans="1:13" ht="20.100000000000001" customHeight="1" x14ac:dyDescent="0.25">
      <c r="A1015" s="191">
        <v>43040</v>
      </c>
      <c r="B1015" s="185">
        <v>183</v>
      </c>
      <c r="C1015" s="187" t="s">
        <v>375</v>
      </c>
      <c r="D1015" s="192">
        <v>291618</v>
      </c>
      <c r="E1015" s="192">
        <v>1011611</v>
      </c>
      <c r="F1015" s="187" t="s">
        <v>88</v>
      </c>
      <c r="G1015" s="187" t="s">
        <v>89</v>
      </c>
      <c r="H1015" s="185" t="s">
        <v>214</v>
      </c>
      <c r="I1015" s="185">
        <v>3</v>
      </c>
      <c r="J1015" s="185"/>
      <c r="K1015" s="185" t="s">
        <v>214</v>
      </c>
      <c r="L1015" s="185" t="s">
        <v>214</v>
      </c>
    </row>
    <row r="1016" spans="1:13" ht="20.100000000000001" customHeight="1" x14ac:dyDescent="0.25">
      <c r="A1016" s="193">
        <v>42303</v>
      </c>
      <c r="B1016" s="182">
        <v>66</v>
      </c>
      <c r="C1016" s="176" t="s">
        <v>213</v>
      </c>
      <c r="D1016" s="177">
        <v>289369</v>
      </c>
      <c r="E1016" s="177">
        <v>1011351</v>
      </c>
      <c r="F1016" s="176" t="s">
        <v>96</v>
      </c>
      <c r="G1016" s="183" t="s">
        <v>98</v>
      </c>
      <c r="H1016" s="185">
        <v>4</v>
      </c>
      <c r="I1016" s="185">
        <v>4</v>
      </c>
      <c r="J1016" s="185"/>
      <c r="K1016" s="185">
        <v>4</v>
      </c>
      <c r="L1016" s="185">
        <v>4</v>
      </c>
    </row>
    <row r="1017" spans="1:13" ht="20.100000000000001" customHeight="1" x14ac:dyDescent="0.25">
      <c r="A1017" s="203">
        <v>41779</v>
      </c>
      <c r="B1017" s="195">
        <v>90</v>
      </c>
      <c r="C1017" s="187" t="s">
        <v>418</v>
      </c>
      <c r="D1017" s="192">
        <v>287888</v>
      </c>
      <c r="E1017" s="187"/>
      <c r="F1017" s="187"/>
      <c r="G1017" s="187" t="s">
        <v>98</v>
      </c>
      <c r="H1017" s="185">
        <v>5</v>
      </c>
      <c r="I1017" s="185">
        <v>5</v>
      </c>
      <c r="J1017" s="185"/>
      <c r="K1017" s="185">
        <v>5</v>
      </c>
      <c r="L1017" s="185">
        <v>5</v>
      </c>
    </row>
    <row r="1018" spans="1:13" ht="20.100000000000001" customHeight="1" x14ac:dyDescent="0.25">
      <c r="A1018" s="181"/>
      <c r="B1018" s="182"/>
      <c r="C1018" s="183"/>
      <c r="D1018" s="184"/>
      <c r="E1018" s="184"/>
      <c r="F1018" s="183"/>
      <c r="G1018" s="184"/>
      <c r="H1018" s="185"/>
      <c r="I1018" s="185"/>
      <c r="J1018" s="185"/>
      <c r="K1018" s="185"/>
      <c r="L1018" s="185"/>
    </row>
    <row r="1019" spans="1:13" x14ac:dyDescent="0.25">
      <c r="A1019" s="27"/>
      <c r="B1019" s="28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</row>
    <row r="1021" spans="1:13" ht="16.5" thickBot="1" x14ac:dyDescent="0.3">
      <c r="A1021" s="15" t="s">
        <v>86</v>
      </c>
      <c r="B1021" s="15"/>
      <c r="C1021" s="21" t="s">
        <v>160</v>
      </c>
      <c r="D1021" s="17"/>
      <c r="E1021" s="17"/>
      <c r="F1021" s="17"/>
      <c r="G1021" s="18"/>
      <c r="H1021" s="16"/>
      <c r="I1021" s="16"/>
      <c r="J1021" s="41"/>
      <c r="K1021" s="41"/>
      <c r="L1021" s="41"/>
    </row>
    <row r="1022" spans="1:13" ht="30.75" thickBot="1" x14ac:dyDescent="0.3">
      <c r="A1022" s="19" t="s">
        <v>21</v>
      </c>
      <c r="B1022" s="19" t="s">
        <v>22</v>
      </c>
      <c r="C1022" s="19" t="s">
        <v>0</v>
      </c>
      <c r="D1022" s="19" t="s">
        <v>1</v>
      </c>
      <c r="E1022" s="19" t="s">
        <v>2</v>
      </c>
      <c r="F1022" s="19" t="s">
        <v>20</v>
      </c>
      <c r="G1022" s="20" t="s">
        <v>3</v>
      </c>
      <c r="H1022" s="42" t="s">
        <v>430</v>
      </c>
      <c r="I1022" s="42" t="s">
        <v>432</v>
      </c>
      <c r="J1022" s="19"/>
      <c r="K1022" s="42" t="s">
        <v>435</v>
      </c>
      <c r="L1022" s="42" t="s">
        <v>436</v>
      </c>
    </row>
    <row r="1023" spans="1:13" ht="20.100000000000001" customHeight="1" x14ac:dyDescent="0.25">
      <c r="A1023" s="191"/>
      <c r="B1023" s="185"/>
      <c r="C1023" s="187"/>
      <c r="D1023" s="197"/>
      <c r="E1023" s="192"/>
      <c r="F1023" s="187"/>
      <c r="G1023" s="187"/>
      <c r="H1023" s="175"/>
      <c r="I1023" s="175"/>
      <c r="J1023" s="176"/>
      <c r="K1023" s="175"/>
      <c r="L1023" s="175"/>
    </row>
    <row r="1024" spans="1:13" ht="20.100000000000001" customHeight="1" x14ac:dyDescent="0.25">
      <c r="A1024" s="193"/>
      <c r="B1024" s="175"/>
      <c r="C1024" s="176"/>
      <c r="D1024" s="177"/>
      <c r="E1024" s="177"/>
      <c r="F1024" s="183"/>
      <c r="G1024" s="192"/>
      <c r="H1024" s="178"/>
      <c r="I1024" s="178"/>
      <c r="J1024" s="179"/>
      <c r="K1024" s="178"/>
      <c r="L1024" s="178"/>
    </row>
    <row r="1025" spans="1:12" x14ac:dyDescent="0.25">
      <c r="A1025" s="56"/>
      <c r="B1025" s="28"/>
      <c r="C1025" s="27"/>
      <c r="D1025" s="53"/>
      <c r="E1025" s="53"/>
      <c r="F1025" s="73"/>
      <c r="G1025" s="55"/>
      <c r="H1025" s="28"/>
      <c r="I1025" s="28"/>
      <c r="J1025" s="28"/>
      <c r="K1025" s="28"/>
      <c r="L1025" s="28"/>
    </row>
    <row r="1027" spans="1:12" ht="16.5" thickBot="1" x14ac:dyDescent="0.3">
      <c r="A1027" s="15" t="s">
        <v>91</v>
      </c>
      <c r="B1027" s="15"/>
      <c r="C1027" s="21" t="s">
        <v>161</v>
      </c>
      <c r="D1027" s="17"/>
      <c r="E1027" s="17"/>
      <c r="F1027" s="17"/>
      <c r="G1027" s="18"/>
      <c r="H1027" s="16"/>
      <c r="I1027" s="16"/>
      <c r="J1027" s="41"/>
      <c r="K1027" s="41"/>
      <c r="L1027" s="41"/>
    </row>
    <row r="1028" spans="1:12" ht="30.75" thickBot="1" x14ac:dyDescent="0.3">
      <c r="A1028" s="19" t="s">
        <v>21</v>
      </c>
      <c r="B1028" s="19" t="s">
        <v>22</v>
      </c>
      <c r="C1028" s="19" t="s">
        <v>0</v>
      </c>
      <c r="D1028" s="19" t="s">
        <v>1</v>
      </c>
      <c r="E1028" s="19" t="s">
        <v>2</v>
      </c>
      <c r="F1028" s="19" t="s">
        <v>20</v>
      </c>
      <c r="G1028" s="20" t="s">
        <v>3</v>
      </c>
      <c r="H1028" s="42" t="s">
        <v>430</v>
      </c>
      <c r="I1028" s="42" t="s">
        <v>432</v>
      </c>
      <c r="J1028" s="19"/>
      <c r="K1028" s="42" t="s">
        <v>435</v>
      </c>
      <c r="L1028" s="42" t="s">
        <v>436</v>
      </c>
    </row>
    <row r="1029" spans="1:12" ht="20.100000000000001" customHeight="1" x14ac:dyDescent="0.25">
      <c r="A1029" s="181">
        <v>43670</v>
      </c>
      <c r="B1029" s="185">
        <v>124</v>
      </c>
      <c r="C1029" s="187" t="s">
        <v>524</v>
      </c>
      <c r="D1029" s="192">
        <v>293546</v>
      </c>
      <c r="E1029" s="184"/>
      <c r="F1029" s="176"/>
      <c r="G1029" s="177" t="s">
        <v>521</v>
      </c>
      <c r="H1029" s="175">
        <v>2</v>
      </c>
      <c r="I1029" s="175">
        <v>1</v>
      </c>
      <c r="J1029" s="176"/>
      <c r="K1029" s="175">
        <v>3</v>
      </c>
      <c r="L1029" s="175">
        <v>3</v>
      </c>
    </row>
    <row r="1030" spans="1:12" ht="20.100000000000001" customHeight="1" x14ac:dyDescent="0.25">
      <c r="A1030" s="194">
        <v>43414</v>
      </c>
      <c r="B1030" s="185">
        <v>125</v>
      </c>
      <c r="C1030" s="187" t="s">
        <v>525</v>
      </c>
      <c r="D1030" s="192">
        <v>292797</v>
      </c>
      <c r="E1030" s="197"/>
      <c r="F1030" s="187"/>
      <c r="G1030" s="192" t="s">
        <v>521</v>
      </c>
      <c r="H1030" s="175">
        <v>3</v>
      </c>
      <c r="I1030" s="175">
        <v>2</v>
      </c>
      <c r="J1030" s="176"/>
      <c r="K1030" s="175">
        <v>1</v>
      </c>
      <c r="L1030" s="175">
        <v>1</v>
      </c>
    </row>
    <row r="1031" spans="1:12" ht="20.100000000000001" customHeight="1" x14ac:dyDescent="0.25">
      <c r="A1031" s="191">
        <v>43424</v>
      </c>
      <c r="B1031" s="185">
        <v>182</v>
      </c>
      <c r="C1031" s="187" t="s">
        <v>360</v>
      </c>
      <c r="D1031" s="197">
        <v>292866</v>
      </c>
      <c r="E1031" s="192">
        <v>1011747</v>
      </c>
      <c r="F1031" s="187" t="s">
        <v>88</v>
      </c>
      <c r="G1031" s="187" t="s">
        <v>89</v>
      </c>
      <c r="H1031" s="175">
        <v>1</v>
      </c>
      <c r="I1031" s="175">
        <v>3</v>
      </c>
      <c r="J1031" s="176"/>
      <c r="K1031" s="175">
        <v>2</v>
      </c>
      <c r="L1031" s="175">
        <v>2</v>
      </c>
    </row>
    <row r="1032" spans="1:12" x14ac:dyDescent="0.25">
      <c r="A1032" s="56"/>
      <c r="B1032" s="28"/>
      <c r="C1032" s="27"/>
      <c r="D1032" s="53"/>
      <c r="E1032" s="53"/>
      <c r="F1032" s="73"/>
      <c r="G1032" s="55"/>
      <c r="H1032" s="28"/>
      <c r="I1032" s="28"/>
      <c r="J1032" s="28"/>
      <c r="K1032" s="28"/>
      <c r="L1032" s="28"/>
    </row>
    <row r="1034" spans="1:12" ht="16.5" thickBot="1" x14ac:dyDescent="0.3">
      <c r="A1034" s="15" t="s">
        <v>162</v>
      </c>
      <c r="B1034" s="15"/>
      <c r="C1034" s="21" t="s">
        <v>163</v>
      </c>
      <c r="D1034" s="17"/>
      <c r="E1034" s="17"/>
      <c r="F1034" s="17"/>
      <c r="G1034" s="18"/>
      <c r="H1034" s="16"/>
      <c r="I1034" s="16"/>
      <c r="J1034" s="41"/>
      <c r="K1034" s="41"/>
      <c r="L1034" s="41"/>
    </row>
    <row r="1035" spans="1:12" ht="30.75" thickBot="1" x14ac:dyDescent="0.3">
      <c r="A1035" s="19" t="s">
        <v>21</v>
      </c>
      <c r="B1035" s="19" t="s">
        <v>22</v>
      </c>
      <c r="C1035" s="19" t="s">
        <v>0</v>
      </c>
      <c r="D1035" s="19" t="s">
        <v>1</v>
      </c>
      <c r="E1035" s="19" t="s">
        <v>2</v>
      </c>
      <c r="F1035" s="19" t="s">
        <v>20</v>
      </c>
      <c r="G1035" s="20" t="s">
        <v>3</v>
      </c>
      <c r="H1035" s="42" t="s">
        <v>430</v>
      </c>
      <c r="I1035" s="42" t="s">
        <v>432</v>
      </c>
      <c r="J1035" s="19"/>
      <c r="K1035" s="42" t="s">
        <v>435</v>
      </c>
      <c r="L1035" s="42" t="s">
        <v>436</v>
      </c>
    </row>
    <row r="1036" spans="1:12" ht="20.100000000000001" customHeight="1" x14ac:dyDescent="0.25">
      <c r="A1036" s="181">
        <v>43381</v>
      </c>
      <c r="B1036" s="185">
        <v>108</v>
      </c>
      <c r="C1036" s="187" t="s">
        <v>372</v>
      </c>
      <c r="D1036" s="192">
        <v>292298</v>
      </c>
      <c r="E1036" s="184"/>
      <c r="F1036" s="176"/>
      <c r="G1036" s="177" t="s">
        <v>172</v>
      </c>
      <c r="H1036" s="182">
        <v>1</v>
      </c>
      <c r="I1036" s="182">
        <v>1</v>
      </c>
      <c r="J1036" s="183"/>
      <c r="K1036" s="182">
        <v>1</v>
      </c>
      <c r="L1036" s="182">
        <v>1</v>
      </c>
    </row>
    <row r="1037" spans="1:12" ht="20.100000000000001" customHeight="1" x14ac:dyDescent="0.25">
      <c r="A1037" s="194"/>
      <c r="B1037" s="185"/>
      <c r="C1037" s="187"/>
      <c r="D1037" s="192"/>
      <c r="E1037" s="197"/>
      <c r="F1037" s="187"/>
      <c r="G1037" s="192"/>
      <c r="H1037" s="182"/>
      <c r="I1037" s="182"/>
      <c r="J1037" s="183"/>
      <c r="K1037" s="182"/>
      <c r="L1037" s="182"/>
    </row>
    <row r="1038" spans="1:12" ht="20.100000000000001" customHeight="1" x14ac:dyDescent="0.25">
      <c r="A1038" s="240"/>
      <c r="B1038" s="209"/>
      <c r="C1038" s="210"/>
      <c r="D1038" s="211"/>
      <c r="E1038" s="225"/>
      <c r="F1038" s="210"/>
      <c r="G1038" s="211"/>
      <c r="H1038" s="212"/>
      <c r="I1038" s="212"/>
      <c r="J1038" s="213"/>
      <c r="K1038" s="212"/>
      <c r="L1038" s="212"/>
    </row>
    <row r="1040" spans="1:12" ht="16.5" thickBot="1" x14ac:dyDescent="0.3">
      <c r="A1040" s="15" t="s">
        <v>164</v>
      </c>
      <c r="B1040" s="15"/>
      <c r="C1040" s="21" t="s">
        <v>165</v>
      </c>
      <c r="D1040" s="17"/>
      <c r="E1040" s="17"/>
      <c r="F1040" s="17"/>
      <c r="G1040" s="18"/>
      <c r="H1040" s="16"/>
      <c r="I1040" s="16"/>
      <c r="J1040" s="41"/>
      <c r="K1040" s="41"/>
      <c r="L1040" s="41"/>
    </row>
    <row r="1041" spans="1:13" ht="30.75" thickBot="1" x14ac:dyDescent="0.3">
      <c r="A1041" s="19" t="s">
        <v>21</v>
      </c>
      <c r="B1041" s="19" t="s">
        <v>22</v>
      </c>
      <c r="C1041" s="19" t="s">
        <v>0</v>
      </c>
      <c r="D1041" s="19" t="s">
        <v>1</v>
      </c>
      <c r="E1041" s="19" t="s">
        <v>2</v>
      </c>
      <c r="F1041" s="19" t="s">
        <v>20</v>
      </c>
      <c r="G1041" s="20" t="s">
        <v>3</v>
      </c>
      <c r="H1041" s="42" t="s">
        <v>430</v>
      </c>
      <c r="I1041" s="42" t="s">
        <v>432</v>
      </c>
      <c r="J1041" s="19"/>
      <c r="K1041" s="42" t="s">
        <v>435</v>
      </c>
      <c r="L1041" s="42" t="s">
        <v>436</v>
      </c>
    </row>
    <row r="1042" spans="1:13" ht="20.100000000000001" customHeight="1" x14ac:dyDescent="0.25">
      <c r="A1042" s="193">
        <v>42353</v>
      </c>
      <c r="B1042" s="175">
        <v>43</v>
      </c>
      <c r="C1042" s="176" t="s">
        <v>210</v>
      </c>
      <c r="D1042" s="177">
        <v>289328</v>
      </c>
      <c r="E1042" s="177">
        <v>1011455</v>
      </c>
      <c r="F1042" s="176" t="s">
        <v>93</v>
      </c>
      <c r="G1042" s="176" t="s">
        <v>92</v>
      </c>
      <c r="H1042" s="175">
        <v>1</v>
      </c>
      <c r="I1042" s="175">
        <v>1</v>
      </c>
      <c r="J1042" s="175"/>
      <c r="K1042" s="175">
        <v>1</v>
      </c>
      <c r="L1042" s="175">
        <v>1</v>
      </c>
    </row>
    <row r="1043" spans="1:13" ht="20.100000000000001" customHeight="1" x14ac:dyDescent="0.25">
      <c r="A1043" s="206">
        <v>42819</v>
      </c>
      <c r="B1043" s="175">
        <v>73</v>
      </c>
      <c r="C1043" s="176" t="s">
        <v>417</v>
      </c>
      <c r="D1043" s="177">
        <v>269662</v>
      </c>
      <c r="E1043" s="177">
        <v>1011763</v>
      </c>
      <c r="F1043" s="183" t="s">
        <v>96</v>
      </c>
      <c r="G1043" s="183" t="s">
        <v>98</v>
      </c>
      <c r="H1043" s="175">
        <v>2</v>
      </c>
      <c r="I1043" s="175">
        <v>2</v>
      </c>
      <c r="J1043" s="175"/>
      <c r="K1043" s="175">
        <v>2</v>
      </c>
      <c r="L1043" s="175">
        <v>2</v>
      </c>
    </row>
    <row r="1044" spans="1:13" ht="20.100000000000001" customHeight="1" x14ac:dyDescent="0.25">
      <c r="A1044" s="181"/>
      <c r="B1044" s="182"/>
      <c r="C1044" s="183"/>
      <c r="D1044" s="184"/>
      <c r="E1044" s="207"/>
      <c r="F1044" s="183"/>
      <c r="G1044" s="183"/>
      <c r="H1044" s="175"/>
      <c r="I1044" s="175"/>
      <c r="J1044" s="175"/>
      <c r="K1044" s="175"/>
      <c r="L1044" s="175"/>
    </row>
    <row r="1045" spans="1:13" x14ac:dyDescent="0.25">
      <c r="A1045" s="56"/>
      <c r="B1045" s="28"/>
      <c r="C1045" s="27"/>
      <c r="D1045" s="53"/>
      <c r="E1045" s="53"/>
      <c r="F1045" s="73"/>
      <c r="G1045" s="55"/>
      <c r="H1045" s="28"/>
      <c r="I1045" s="28"/>
      <c r="J1045" s="28"/>
      <c r="K1045" s="28"/>
      <c r="L1045" s="28"/>
    </row>
    <row r="1047" spans="1:13" ht="16.5" thickBot="1" x14ac:dyDescent="0.3">
      <c r="A1047" s="15" t="s">
        <v>166</v>
      </c>
      <c r="B1047" s="15"/>
      <c r="C1047" s="21" t="s">
        <v>116</v>
      </c>
      <c r="D1047" s="17"/>
      <c r="E1047" s="17"/>
      <c r="F1047" s="17"/>
      <c r="G1047" s="18"/>
      <c r="H1047" s="16"/>
      <c r="I1047" s="16"/>
      <c r="J1047" s="41"/>
      <c r="K1047" s="41"/>
      <c r="L1047" s="41"/>
    </row>
    <row r="1048" spans="1:13" ht="30.75" customHeight="1" thickBot="1" x14ac:dyDescent="0.3">
      <c r="A1048" s="19" t="s">
        <v>21</v>
      </c>
      <c r="B1048" s="19" t="s">
        <v>22</v>
      </c>
      <c r="C1048" s="19" t="s">
        <v>0</v>
      </c>
      <c r="D1048" s="19" t="s">
        <v>1</v>
      </c>
      <c r="E1048" s="19" t="s">
        <v>2</v>
      </c>
      <c r="F1048" s="19" t="s">
        <v>20</v>
      </c>
      <c r="G1048" s="20" t="s">
        <v>3</v>
      </c>
      <c r="H1048" s="42" t="s">
        <v>430</v>
      </c>
      <c r="I1048" s="42" t="s">
        <v>432</v>
      </c>
      <c r="J1048" s="19"/>
      <c r="K1048" s="42" t="s">
        <v>435</v>
      </c>
      <c r="L1048" s="42" t="s">
        <v>436</v>
      </c>
    </row>
    <row r="1049" spans="1:13" ht="20.100000000000001" customHeight="1" x14ac:dyDescent="0.25">
      <c r="A1049" s="181">
        <v>43670</v>
      </c>
      <c r="B1049" s="185">
        <v>124</v>
      </c>
      <c r="C1049" s="187" t="s">
        <v>524</v>
      </c>
      <c r="D1049" s="192">
        <v>293546</v>
      </c>
      <c r="E1049" s="184"/>
      <c r="F1049" s="176"/>
      <c r="G1049" s="177" t="s">
        <v>521</v>
      </c>
      <c r="H1049" s="182">
        <v>3</v>
      </c>
      <c r="I1049" s="182" t="s">
        <v>571</v>
      </c>
      <c r="J1049" s="196"/>
      <c r="K1049" s="286"/>
      <c r="L1049" s="286"/>
    </row>
    <row r="1050" spans="1:13" ht="20.100000000000001" customHeight="1" x14ac:dyDescent="0.25">
      <c r="A1050" s="194">
        <v>43414</v>
      </c>
      <c r="B1050" s="185">
        <v>125</v>
      </c>
      <c r="C1050" s="187" t="s">
        <v>525</v>
      </c>
      <c r="D1050" s="192">
        <v>292797</v>
      </c>
      <c r="E1050" s="197"/>
      <c r="F1050" s="187"/>
      <c r="G1050" s="192" t="s">
        <v>521</v>
      </c>
      <c r="H1050" s="271"/>
      <c r="I1050" s="195">
        <v>4</v>
      </c>
      <c r="J1050" s="196"/>
      <c r="K1050" s="195" t="s">
        <v>214</v>
      </c>
      <c r="L1050" s="195" t="s">
        <v>214</v>
      </c>
    </row>
    <row r="1051" spans="1:13" ht="20.100000000000001" customHeight="1" x14ac:dyDescent="0.25">
      <c r="A1051" s="191">
        <v>43424</v>
      </c>
      <c r="B1051" s="185">
        <v>182</v>
      </c>
      <c r="C1051" s="187" t="s">
        <v>360</v>
      </c>
      <c r="D1051" s="197">
        <v>292866</v>
      </c>
      <c r="E1051" s="192">
        <v>1011747</v>
      </c>
      <c r="F1051" s="187" t="s">
        <v>88</v>
      </c>
      <c r="G1051" s="187" t="s">
        <v>89</v>
      </c>
      <c r="H1051" s="195" t="s">
        <v>214</v>
      </c>
      <c r="I1051" s="271"/>
      <c r="J1051" s="196"/>
      <c r="K1051" s="195">
        <v>3</v>
      </c>
      <c r="L1051" s="195">
        <v>3</v>
      </c>
    </row>
    <row r="1052" spans="1:13" ht="20.100000000000001" customHeight="1" x14ac:dyDescent="0.25">
      <c r="A1052" s="181">
        <v>43381</v>
      </c>
      <c r="B1052" s="185">
        <v>108</v>
      </c>
      <c r="C1052" s="187" t="s">
        <v>372</v>
      </c>
      <c r="D1052" s="192">
        <v>292298</v>
      </c>
      <c r="E1052" s="184"/>
      <c r="F1052" s="176"/>
      <c r="G1052" s="177" t="s">
        <v>172</v>
      </c>
      <c r="H1052" s="195">
        <v>4</v>
      </c>
      <c r="I1052" s="195">
        <v>3</v>
      </c>
      <c r="J1052" s="196"/>
      <c r="K1052" s="195">
        <v>5</v>
      </c>
      <c r="L1052" s="195">
        <v>5</v>
      </c>
    </row>
    <row r="1053" spans="1:13" ht="20.100000000000001" customHeight="1" x14ac:dyDescent="0.25">
      <c r="A1053" s="193">
        <v>42353</v>
      </c>
      <c r="B1053" s="175">
        <v>43</v>
      </c>
      <c r="C1053" s="176" t="s">
        <v>210</v>
      </c>
      <c r="D1053" s="177">
        <v>289328</v>
      </c>
      <c r="E1053" s="177">
        <v>1011455</v>
      </c>
      <c r="F1053" s="176" t="s">
        <v>93</v>
      </c>
      <c r="G1053" s="176" t="s">
        <v>92</v>
      </c>
      <c r="H1053" s="195" t="s">
        <v>571</v>
      </c>
      <c r="I1053" s="195" t="s">
        <v>214</v>
      </c>
      <c r="J1053" s="196"/>
      <c r="K1053" s="195" t="s">
        <v>571</v>
      </c>
      <c r="L1053" s="195" t="s">
        <v>571</v>
      </c>
    </row>
    <row r="1054" spans="1:13" ht="20.100000000000001" customHeight="1" x14ac:dyDescent="0.25">
      <c r="A1054" s="206">
        <v>42819</v>
      </c>
      <c r="B1054" s="175">
        <v>73</v>
      </c>
      <c r="C1054" s="176" t="s">
        <v>417</v>
      </c>
      <c r="D1054" s="177">
        <v>269662</v>
      </c>
      <c r="E1054" s="177">
        <v>1011763</v>
      </c>
      <c r="F1054" s="183" t="s">
        <v>96</v>
      </c>
      <c r="G1054" s="183" t="s">
        <v>98</v>
      </c>
      <c r="H1054" s="195">
        <v>5</v>
      </c>
      <c r="I1054" s="195">
        <v>5</v>
      </c>
      <c r="J1054" s="196"/>
      <c r="K1054" s="195">
        <v>4</v>
      </c>
      <c r="L1054" s="195">
        <v>4</v>
      </c>
    </row>
    <row r="1055" spans="1:13" x14ac:dyDescent="0.25">
      <c r="A1055" s="56"/>
      <c r="B1055" s="28"/>
      <c r="C1055" s="27"/>
      <c r="D1055" s="53"/>
      <c r="E1055" s="53"/>
      <c r="F1055" s="27"/>
      <c r="G1055" s="27"/>
      <c r="H1055" s="28"/>
      <c r="I1055" s="28"/>
      <c r="J1055" s="28"/>
      <c r="K1055" s="28"/>
      <c r="L1055" s="28"/>
      <c r="M1055" s="60"/>
    </row>
    <row r="1056" spans="1:13" x14ac:dyDescent="0.25">
      <c r="M1056" s="60"/>
    </row>
    <row r="1057" spans="1:13" ht="16.5" thickBot="1" x14ac:dyDescent="0.3">
      <c r="A1057" s="15" t="s">
        <v>167</v>
      </c>
      <c r="B1057" s="15"/>
      <c r="C1057" s="21" t="s">
        <v>85</v>
      </c>
      <c r="D1057" s="17"/>
      <c r="E1057" s="17"/>
      <c r="F1057" s="17"/>
      <c r="G1057" s="18"/>
      <c r="H1057" s="16"/>
      <c r="I1057" s="16"/>
      <c r="J1057" s="41"/>
      <c r="K1057" s="41"/>
      <c r="L1057" s="41"/>
      <c r="M1057" s="60"/>
    </row>
    <row r="1058" spans="1:13" ht="30.75" thickBot="1" x14ac:dyDescent="0.3">
      <c r="A1058" s="19" t="s">
        <v>21</v>
      </c>
      <c r="B1058" s="19" t="s">
        <v>22</v>
      </c>
      <c r="C1058" s="19" t="s">
        <v>0</v>
      </c>
      <c r="D1058" s="19" t="s">
        <v>1</v>
      </c>
      <c r="E1058" s="19" t="s">
        <v>2</v>
      </c>
      <c r="F1058" s="19" t="s">
        <v>20</v>
      </c>
      <c r="G1058" s="20" t="s">
        <v>3</v>
      </c>
      <c r="H1058" s="42" t="s">
        <v>430</v>
      </c>
      <c r="I1058" s="42" t="s">
        <v>432</v>
      </c>
      <c r="J1058" s="19"/>
      <c r="K1058" s="42" t="s">
        <v>435</v>
      </c>
      <c r="L1058" s="42" t="s">
        <v>436</v>
      </c>
      <c r="M1058" s="60"/>
    </row>
    <row r="1059" spans="1:13" ht="20.100000000000001" customHeight="1" x14ac:dyDescent="0.25">
      <c r="A1059" s="253">
        <v>38721</v>
      </c>
      <c r="B1059" s="254">
        <v>93</v>
      </c>
      <c r="C1059" s="255" t="s">
        <v>572</v>
      </c>
      <c r="D1059" s="256">
        <v>265653</v>
      </c>
      <c r="E1059" s="256">
        <v>1011345</v>
      </c>
      <c r="F1059" s="249" t="s">
        <v>96</v>
      </c>
      <c r="G1059" s="249" t="s">
        <v>98</v>
      </c>
      <c r="H1059" s="257">
        <v>3</v>
      </c>
      <c r="I1059" s="257">
        <v>3</v>
      </c>
      <c r="J1059" s="257"/>
      <c r="K1059" s="257">
        <v>2</v>
      </c>
      <c r="L1059" s="257">
        <v>3</v>
      </c>
      <c r="M1059" s="60"/>
    </row>
    <row r="1060" spans="1:13" ht="20.100000000000001" customHeight="1" x14ac:dyDescent="0.25">
      <c r="A1060" s="258"/>
      <c r="B1060" s="178">
        <v>94</v>
      </c>
      <c r="C1060" s="179" t="s">
        <v>563</v>
      </c>
      <c r="D1060" s="180"/>
      <c r="E1060" s="180"/>
      <c r="F1060" s="176"/>
      <c r="G1060" s="176" t="s">
        <v>383</v>
      </c>
      <c r="H1060" s="178">
        <v>2</v>
      </c>
      <c r="I1060" s="178">
        <v>2</v>
      </c>
      <c r="J1060" s="178"/>
      <c r="K1060" s="178" t="s">
        <v>445</v>
      </c>
      <c r="L1060" s="178">
        <v>2</v>
      </c>
      <c r="M1060" s="60"/>
    </row>
    <row r="1061" spans="1:13" ht="20.100000000000001" customHeight="1" x14ac:dyDescent="0.25">
      <c r="A1061" s="258">
        <v>38111</v>
      </c>
      <c r="B1061" s="178">
        <v>185</v>
      </c>
      <c r="C1061" s="179" t="s">
        <v>374</v>
      </c>
      <c r="D1061" s="180">
        <v>257227</v>
      </c>
      <c r="E1061" s="180">
        <v>13359</v>
      </c>
      <c r="F1061" s="176" t="s">
        <v>88</v>
      </c>
      <c r="G1061" s="176" t="s">
        <v>225</v>
      </c>
      <c r="H1061" s="178">
        <v>1</v>
      </c>
      <c r="I1061" s="178">
        <v>1</v>
      </c>
      <c r="J1061" s="186"/>
      <c r="K1061" s="186">
        <v>1</v>
      </c>
      <c r="L1061" s="186">
        <v>1</v>
      </c>
      <c r="M1061" s="60"/>
    </row>
    <row r="1062" spans="1:13" x14ac:dyDescent="0.25">
      <c r="A1062" s="173"/>
      <c r="B1062" s="60"/>
      <c r="C1062" s="55"/>
      <c r="D1062" s="73"/>
      <c r="E1062" s="73"/>
      <c r="F1062" s="27"/>
      <c r="G1062" s="27"/>
      <c r="H1062" s="60"/>
      <c r="I1062" s="60"/>
      <c r="J1062" s="60"/>
      <c r="K1062" s="60"/>
      <c r="L1062" s="60"/>
      <c r="M1062" s="60"/>
    </row>
    <row r="1063" spans="1:13" x14ac:dyDescent="0.25">
      <c r="A1063" s="173"/>
      <c r="B1063" s="60"/>
      <c r="C1063" s="55"/>
      <c r="D1063" s="73"/>
      <c r="E1063" s="73"/>
      <c r="F1063" s="27"/>
      <c r="G1063" s="27"/>
      <c r="H1063" s="60"/>
      <c r="I1063" s="60"/>
      <c r="J1063" s="60"/>
      <c r="K1063" s="60"/>
      <c r="L1063" s="60"/>
      <c r="M1063" s="60"/>
    </row>
    <row r="1064" spans="1:13" ht="16.5" thickBot="1" x14ac:dyDescent="0.3">
      <c r="A1064" s="15" t="s">
        <v>168</v>
      </c>
      <c r="B1064" s="15"/>
      <c r="C1064" s="21" t="s">
        <v>83</v>
      </c>
      <c r="D1064" s="17"/>
      <c r="E1064" s="17"/>
      <c r="F1064" s="17"/>
      <c r="G1064" s="18"/>
      <c r="H1064" s="16"/>
      <c r="I1064" s="16"/>
      <c r="J1064" s="41"/>
      <c r="K1064" s="41"/>
      <c r="L1064" s="41"/>
    </row>
    <row r="1065" spans="1:13" ht="30.75" thickBot="1" x14ac:dyDescent="0.3">
      <c r="A1065" s="19" t="s">
        <v>21</v>
      </c>
      <c r="B1065" s="19" t="s">
        <v>22</v>
      </c>
      <c r="C1065" s="19" t="s">
        <v>0</v>
      </c>
      <c r="D1065" s="19" t="s">
        <v>1</v>
      </c>
      <c r="E1065" s="19" t="s">
        <v>2</v>
      </c>
      <c r="F1065" s="19" t="s">
        <v>20</v>
      </c>
      <c r="G1065" s="20" t="s">
        <v>3</v>
      </c>
      <c r="H1065" s="42" t="s">
        <v>430</v>
      </c>
      <c r="I1065" s="42" t="s">
        <v>432</v>
      </c>
      <c r="J1065" s="19"/>
      <c r="K1065" s="42" t="s">
        <v>435</v>
      </c>
      <c r="L1065" s="42" t="s">
        <v>436</v>
      </c>
    </row>
    <row r="1066" spans="1:13" ht="20.100000000000001" customHeight="1" x14ac:dyDescent="0.25">
      <c r="A1066" s="191">
        <v>38443</v>
      </c>
      <c r="B1066" s="185">
        <v>98</v>
      </c>
      <c r="C1066" s="235" t="s">
        <v>419</v>
      </c>
      <c r="D1066" s="177">
        <v>264331</v>
      </c>
      <c r="E1066" s="176">
        <v>12925</v>
      </c>
      <c r="F1066" s="176"/>
      <c r="G1066" s="176" t="s">
        <v>89</v>
      </c>
      <c r="H1066" s="175">
        <v>2</v>
      </c>
      <c r="I1066" s="401">
        <v>2</v>
      </c>
      <c r="J1066" s="236"/>
      <c r="K1066" s="175">
        <v>2</v>
      </c>
      <c r="L1066" s="402">
        <v>2</v>
      </c>
    </row>
    <row r="1067" spans="1:13" ht="20.100000000000001" customHeight="1" x14ac:dyDescent="0.25">
      <c r="A1067" s="191">
        <v>39583</v>
      </c>
      <c r="B1067" s="185">
        <v>187</v>
      </c>
      <c r="C1067" s="235" t="s">
        <v>420</v>
      </c>
      <c r="D1067" s="177">
        <v>275535</v>
      </c>
      <c r="E1067" s="176">
        <v>16545</v>
      </c>
      <c r="F1067" s="176"/>
      <c r="G1067" s="176" t="s">
        <v>89</v>
      </c>
      <c r="H1067" s="175">
        <v>1</v>
      </c>
      <c r="I1067" s="401">
        <v>1</v>
      </c>
      <c r="J1067" s="236"/>
      <c r="K1067" s="175">
        <v>1</v>
      </c>
      <c r="L1067" s="402">
        <v>1</v>
      </c>
    </row>
    <row r="1068" spans="1:13" x14ac:dyDescent="0.25"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</row>
    <row r="1069" spans="1:13" x14ac:dyDescent="0.25"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</row>
    <row r="1070" spans="1:13" s="45" customFormat="1" ht="16.5" thickBot="1" x14ac:dyDescent="0.3">
      <c r="A1070" s="43" t="s">
        <v>331</v>
      </c>
      <c r="B1070" s="15"/>
      <c r="C1070" s="21" t="s">
        <v>437</v>
      </c>
      <c r="D1070" s="17"/>
      <c r="E1070" s="17"/>
      <c r="F1070" s="17"/>
      <c r="G1070" s="18"/>
      <c r="H1070" s="16"/>
      <c r="I1070" s="16"/>
      <c r="J1070" s="41"/>
      <c r="K1070" s="41"/>
      <c r="L1070" s="41"/>
      <c r="M1070"/>
    </row>
    <row r="1071" spans="1:13" ht="30.75" thickBot="1" x14ac:dyDescent="0.3">
      <c r="A1071" s="19" t="s">
        <v>21</v>
      </c>
      <c r="B1071" s="19" t="s">
        <v>22</v>
      </c>
      <c r="C1071" s="19" t="s">
        <v>0</v>
      </c>
      <c r="D1071" s="19" t="s">
        <v>1</v>
      </c>
      <c r="E1071" s="19" t="s">
        <v>2</v>
      </c>
      <c r="F1071" s="19" t="s">
        <v>20</v>
      </c>
      <c r="G1071" s="20" t="s">
        <v>3</v>
      </c>
      <c r="H1071" s="42" t="s">
        <v>430</v>
      </c>
      <c r="I1071" s="42" t="s">
        <v>432</v>
      </c>
      <c r="J1071" s="19"/>
      <c r="K1071" s="42" t="s">
        <v>435</v>
      </c>
      <c r="L1071" s="42" t="s">
        <v>436</v>
      </c>
    </row>
    <row r="1072" spans="1:13" s="45" customFormat="1" ht="20.100000000000001" customHeight="1" x14ac:dyDescent="0.25">
      <c r="A1072" s="194">
        <v>43613</v>
      </c>
      <c r="B1072" s="195">
        <v>119</v>
      </c>
      <c r="C1072" s="196" t="s">
        <v>540</v>
      </c>
      <c r="D1072" s="197">
        <v>293878</v>
      </c>
      <c r="E1072" s="197"/>
      <c r="F1072" s="183"/>
      <c r="G1072" s="184" t="s">
        <v>527</v>
      </c>
      <c r="H1072" s="176"/>
      <c r="I1072" s="176" t="s">
        <v>438</v>
      </c>
      <c r="J1072" s="176"/>
      <c r="K1072" s="176" t="s">
        <v>438</v>
      </c>
      <c r="L1072" s="187" t="s">
        <v>438</v>
      </c>
      <c r="M1072"/>
    </row>
    <row r="1073" spans="1:13" s="45" customFormat="1" ht="20.100000000000001" customHeight="1" x14ac:dyDescent="0.25">
      <c r="A1073" s="214"/>
      <c r="B1073" s="214"/>
      <c r="C1073" s="214"/>
      <c r="D1073" s="214"/>
      <c r="E1073" s="214"/>
      <c r="F1073" s="214"/>
      <c r="G1073" s="214"/>
      <c r="H1073" s="214"/>
      <c r="I1073" s="214"/>
      <c r="J1073" s="214"/>
      <c r="K1073" s="214"/>
      <c r="L1073" s="214"/>
      <c r="M1073"/>
    </row>
    <row r="1074" spans="1:13" x14ac:dyDescent="0.25">
      <c r="M1074" s="45"/>
    </row>
    <row r="1075" spans="1:13" ht="16.5" thickBot="1" x14ac:dyDescent="0.3">
      <c r="A1075" s="43" t="s">
        <v>332</v>
      </c>
      <c r="B1075" s="15"/>
      <c r="C1075" s="21" t="s">
        <v>439</v>
      </c>
      <c r="D1075" s="17"/>
      <c r="E1075" s="17"/>
      <c r="F1075" s="17"/>
      <c r="G1075" s="18"/>
      <c r="H1075" s="16"/>
      <c r="I1075" s="16"/>
      <c r="J1075" s="41"/>
      <c r="K1075" s="41"/>
      <c r="L1075" s="41"/>
      <c r="M1075" s="45"/>
    </row>
    <row r="1076" spans="1:13" ht="30.75" thickBot="1" x14ac:dyDescent="0.3">
      <c r="A1076" s="19" t="s">
        <v>21</v>
      </c>
      <c r="B1076" s="19" t="s">
        <v>22</v>
      </c>
      <c r="C1076" s="19" t="s">
        <v>0</v>
      </c>
      <c r="D1076" s="19" t="s">
        <v>1</v>
      </c>
      <c r="E1076" s="19" t="s">
        <v>2</v>
      </c>
      <c r="F1076" s="19" t="s">
        <v>20</v>
      </c>
      <c r="G1076" s="20" t="s">
        <v>3</v>
      </c>
      <c r="H1076" s="42" t="s">
        <v>430</v>
      </c>
      <c r="I1076" s="42" t="s">
        <v>432</v>
      </c>
      <c r="J1076" s="19"/>
      <c r="K1076" s="42" t="s">
        <v>435</v>
      </c>
      <c r="L1076" s="42" t="s">
        <v>436</v>
      </c>
    </row>
    <row r="1077" spans="1:13" ht="20.100000000000001" customHeight="1" x14ac:dyDescent="0.25">
      <c r="A1077" s="194">
        <v>43613</v>
      </c>
      <c r="B1077" s="195">
        <v>119</v>
      </c>
      <c r="C1077" s="196" t="s">
        <v>540</v>
      </c>
      <c r="D1077" s="197">
        <v>293878</v>
      </c>
      <c r="E1077" s="197"/>
      <c r="F1077" s="183"/>
      <c r="G1077" s="184" t="s">
        <v>527</v>
      </c>
      <c r="H1077" s="176" t="s">
        <v>438</v>
      </c>
      <c r="I1077" s="176"/>
      <c r="J1077" s="176"/>
      <c r="K1077" s="176" t="s">
        <v>438</v>
      </c>
      <c r="L1077" s="187" t="s">
        <v>438</v>
      </c>
      <c r="M1077" s="45"/>
    </row>
    <row r="1078" spans="1:13" ht="20.100000000000001" customHeight="1" x14ac:dyDescent="0.25">
      <c r="A1078" s="214"/>
      <c r="B1078" s="214"/>
      <c r="C1078" s="214"/>
      <c r="D1078" s="214"/>
      <c r="E1078" s="214"/>
      <c r="F1078" s="214"/>
      <c r="G1078" s="214"/>
      <c r="H1078" s="214"/>
      <c r="I1078" s="214"/>
      <c r="J1078" s="214"/>
      <c r="K1078" s="214"/>
      <c r="L1078" s="214"/>
    </row>
    <row r="1080" spans="1:13" ht="16.5" thickBot="1" x14ac:dyDescent="0.3">
      <c r="A1080" s="43" t="s">
        <v>440</v>
      </c>
      <c r="B1080" s="15"/>
      <c r="C1080" s="21" t="s">
        <v>441</v>
      </c>
      <c r="D1080" s="17"/>
      <c r="E1080" s="17"/>
      <c r="F1080" s="17"/>
      <c r="G1080" s="18"/>
      <c r="H1080" s="16"/>
      <c r="I1080" s="16"/>
      <c r="J1080" s="41"/>
      <c r="K1080" s="41"/>
      <c r="L1080" s="41"/>
    </row>
    <row r="1081" spans="1:13" ht="30.75" thickBot="1" x14ac:dyDescent="0.3">
      <c r="A1081" s="19" t="s">
        <v>21</v>
      </c>
      <c r="B1081" s="19" t="s">
        <v>22</v>
      </c>
      <c r="C1081" s="19" t="s">
        <v>0</v>
      </c>
      <c r="D1081" s="19" t="s">
        <v>1</v>
      </c>
      <c r="E1081" s="19" t="s">
        <v>2</v>
      </c>
      <c r="F1081" s="19" t="s">
        <v>20</v>
      </c>
      <c r="G1081" s="20" t="s">
        <v>3</v>
      </c>
      <c r="H1081" s="42" t="s">
        <v>430</v>
      </c>
      <c r="I1081" s="42" t="s">
        <v>432</v>
      </c>
      <c r="J1081" s="19"/>
      <c r="K1081" s="42" t="s">
        <v>435</v>
      </c>
      <c r="L1081" s="42" t="s">
        <v>436</v>
      </c>
    </row>
    <row r="1082" spans="1:13" ht="15.75" x14ac:dyDescent="0.25">
      <c r="A1082" s="191">
        <v>42870</v>
      </c>
      <c r="B1082" s="185">
        <v>184</v>
      </c>
      <c r="C1082" s="187" t="s">
        <v>274</v>
      </c>
      <c r="D1082" s="192">
        <v>290880</v>
      </c>
      <c r="E1082" s="192">
        <v>1011634</v>
      </c>
      <c r="F1082" s="177" t="s">
        <v>88</v>
      </c>
      <c r="G1082" s="176" t="s">
        <v>89</v>
      </c>
      <c r="H1082" s="176" t="s">
        <v>438</v>
      </c>
      <c r="I1082" s="176" t="s">
        <v>438</v>
      </c>
      <c r="J1082" s="176"/>
      <c r="K1082" s="176"/>
      <c r="L1082" s="187"/>
    </row>
    <row r="1087" spans="1:13" s="45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45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45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2" spans="1:13" s="45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45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45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3" x14ac:dyDescent="0.25">
      <c r="M1095" s="45"/>
    </row>
    <row r="1096" spans="1:13" s="45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9" spans="1:13" ht="15.75" customHeight="1" x14ac:dyDescent="0.25">
      <c r="M1099" s="45"/>
    </row>
    <row r="1100" spans="1:13" x14ac:dyDescent="0.25">
      <c r="M1100" s="45"/>
    </row>
    <row r="1101" spans="1:13" x14ac:dyDescent="0.25">
      <c r="M1101" s="45"/>
    </row>
  </sheetData>
  <autoFilter ref="A521:I524" xr:uid="{D9192393-58BE-4EAB-878E-D1ED25CCEFA3}"/>
  <sortState ref="A1059:I1061">
    <sortCondition ref="B1059"/>
  </sortState>
  <mergeCells count="3">
    <mergeCell ref="A1:I1"/>
    <mergeCell ref="A3:I3"/>
    <mergeCell ref="A4:I4"/>
  </mergeCells>
  <pageMargins left="0.5" right="0.25" top="0.75" bottom="0.75" header="0.3" footer="0.3"/>
  <pageSetup scale="87" fitToHeight="0" orientation="landscape" r:id="rId1"/>
  <rowBreaks count="38" manualBreakCount="38">
    <brk id="30" max="14" man="1"/>
    <brk id="60" max="14" man="1"/>
    <brk id="88" max="14" man="1"/>
    <brk id="118" max="14" man="1"/>
    <brk id="147" max="14" man="1"/>
    <brk id="176" max="14" man="1"/>
    <brk id="205" max="14" man="1"/>
    <brk id="235" max="14" man="1"/>
    <brk id="265" max="14" man="1"/>
    <brk id="295" max="14" man="1"/>
    <brk id="324" max="14" man="1"/>
    <brk id="354" max="14" man="1"/>
    <brk id="383" max="14" man="1"/>
    <brk id="410" max="14" man="1"/>
    <brk id="440" max="14" man="1"/>
    <brk id="469" max="14" man="1"/>
    <brk id="498" max="14" man="1"/>
    <brk id="527" max="14" man="1"/>
    <brk id="553" max="14" man="1"/>
    <brk id="581" max="14" man="1"/>
    <brk id="610" max="14" man="1"/>
    <brk id="635" max="14" man="1"/>
    <brk id="661" max="14" man="1"/>
    <brk id="689" max="14" man="1"/>
    <brk id="718" max="14" man="1"/>
    <brk id="748" max="14" man="1"/>
    <brk id="776" max="14" man="1"/>
    <brk id="805" max="14" man="1"/>
    <brk id="833" max="14" man="1"/>
    <brk id="862" max="14" man="1"/>
    <brk id="891" max="14" man="1"/>
    <brk id="920" max="14" man="1"/>
    <brk id="948" max="14" man="1"/>
    <brk id="976" max="14" man="1"/>
    <brk id="1003" max="14" man="1"/>
    <brk id="1033" max="14" man="1"/>
    <brk id="1062" max="14" man="1"/>
    <brk id="1083" max="14" man="1"/>
  </rowBreaks>
  <colBreaks count="6" manualBreakCount="6">
    <brk id="1" max="1048575" man="1"/>
    <brk id="6" max="1048575" man="1"/>
    <brk id="10" max="1048575" man="1"/>
    <brk id="12" max="1048575" man="1"/>
    <brk id="13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Q100"/>
  <sheetViews>
    <sheetView zoomScaleNormal="100" workbookViewId="0">
      <selection activeCell="G58" sqref="G58:G62"/>
    </sheetView>
  </sheetViews>
  <sheetFormatPr defaultRowHeight="15" x14ac:dyDescent="0.25"/>
  <cols>
    <col min="2" max="2" width="31.5703125" bestFit="1" customWidth="1"/>
    <col min="3" max="3" width="9.140625" style="66"/>
    <col min="4" max="4" width="9.7109375" style="66" bestFit="1" customWidth="1"/>
    <col min="5" max="5" width="21.5703125" bestFit="1" customWidth="1"/>
    <col min="6" max="6" width="9.85546875" bestFit="1" customWidth="1"/>
    <col min="7" max="7" width="10.42578125" customWidth="1"/>
    <col min="8" max="8" width="9.85546875" customWidth="1"/>
    <col min="11" max="11" width="11.28515625" customWidth="1"/>
    <col min="258" max="258" width="31.5703125" bestFit="1" customWidth="1"/>
    <col min="260" max="260" width="9.7109375" bestFit="1" customWidth="1"/>
    <col min="261" max="261" width="21.5703125" bestFit="1" customWidth="1"/>
    <col min="262" max="262" width="13.5703125" customWidth="1"/>
    <col min="263" max="263" width="13.42578125" customWidth="1"/>
    <col min="264" max="264" width="12.140625" customWidth="1"/>
    <col min="514" max="514" width="31.5703125" bestFit="1" customWidth="1"/>
    <col min="516" max="516" width="9.7109375" bestFit="1" customWidth="1"/>
    <col min="517" max="517" width="21.5703125" bestFit="1" customWidth="1"/>
    <col min="518" max="518" width="13.5703125" customWidth="1"/>
    <col min="519" max="519" width="13.42578125" customWidth="1"/>
    <col min="520" max="520" width="12.140625" customWidth="1"/>
    <col min="770" max="770" width="31.5703125" bestFit="1" customWidth="1"/>
    <col min="772" max="772" width="9.7109375" bestFit="1" customWidth="1"/>
    <col min="773" max="773" width="21.5703125" bestFit="1" customWidth="1"/>
    <col min="774" max="774" width="13.5703125" customWidth="1"/>
    <col min="775" max="775" width="13.42578125" customWidth="1"/>
    <col min="776" max="776" width="12.140625" customWidth="1"/>
    <col min="1026" max="1026" width="31.5703125" bestFit="1" customWidth="1"/>
    <col min="1028" max="1028" width="9.7109375" bestFit="1" customWidth="1"/>
    <col min="1029" max="1029" width="21.5703125" bestFit="1" customWidth="1"/>
    <col min="1030" max="1030" width="13.5703125" customWidth="1"/>
    <col min="1031" max="1031" width="13.42578125" customWidth="1"/>
    <col min="1032" max="1032" width="12.140625" customWidth="1"/>
    <col min="1282" max="1282" width="31.5703125" bestFit="1" customWidth="1"/>
    <col min="1284" max="1284" width="9.7109375" bestFit="1" customWidth="1"/>
    <col min="1285" max="1285" width="21.5703125" bestFit="1" customWidth="1"/>
    <col min="1286" max="1286" width="13.5703125" customWidth="1"/>
    <col min="1287" max="1287" width="13.42578125" customWidth="1"/>
    <col min="1288" max="1288" width="12.140625" customWidth="1"/>
    <col min="1538" max="1538" width="31.5703125" bestFit="1" customWidth="1"/>
    <col min="1540" max="1540" width="9.7109375" bestFit="1" customWidth="1"/>
    <col min="1541" max="1541" width="21.5703125" bestFit="1" customWidth="1"/>
    <col min="1542" max="1542" width="13.5703125" customWidth="1"/>
    <col min="1543" max="1543" width="13.42578125" customWidth="1"/>
    <col min="1544" max="1544" width="12.140625" customWidth="1"/>
    <col min="1794" max="1794" width="31.5703125" bestFit="1" customWidth="1"/>
    <col min="1796" max="1796" width="9.7109375" bestFit="1" customWidth="1"/>
    <col min="1797" max="1797" width="21.5703125" bestFit="1" customWidth="1"/>
    <col min="1798" max="1798" width="13.5703125" customWidth="1"/>
    <col min="1799" max="1799" width="13.42578125" customWidth="1"/>
    <col min="1800" max="1800" width="12.140625" customWidth="1"/>
    <col min="2050" max="2050" width="31.5703125" bestFit="1" customWidth="1"/>
    <col min="2052" max="2052" width="9.7109375" bestFit="1" customWidth="1"/>
    <col min="2053" max="2053" width="21.5703125" bestFit="1" customWidth="1"/>
    <col min="2054" max="2054" width="13.5703125" customWidth="1"/>
    <col min="2055" max="2055" width="13.42578125" customWidth="1"/>
    <col min="2056" max="2056" width="12.140625" customWidth="1"/>
    <col min="2306" max="2306" width="31.5703125" bestFit="1" customWidth="1"/>
    <col min="2308" max="2308" width="9.7109375" bestFit="1" customWidth="1"/>
    <col min="2309" max="2309" width="21.5703125" bestFit="1" customWidth="1"/>
    <col min="2310" max="2310" width="13.5703125" customWidth="1"/>
    <col min="2311" max="2311" width="13.42578125" customWidth="1"/>
    <col min="2312" max="2312" width="12.140625" customWidth="1"/>
    <col min="2562" max="2562" width="31.5703125" bestFit="1" customWidth="1"/>
    <col min="2564" max="2564" width="9.7109375" bestFit="1" customWidth="1"/>
    <col min="2565" max="2565" width="21.5703125" bestFit="1" customWidth="1"/>
    <col min="2566" max="2566" width="13.5703125" customWidth="1"/>
    <col min="2567" max="2567" width="13.42578125" customWidth="1"/>
    <col min="2568" max="2568" width="12.140625" customWidth="1"/>
    <col min="2818" max="2818" width="31.5703125" bestFit="1" customWidth="1"/>
    <col min="2820" max="2820" width="9.7109375" bestFit="1" customWidth="1"/>
    <col min="2821" max="2821" width="21.5703125" bestFit="1" customWidth="1"/>
    <col min="2822" max="2822" width="13.5703125" customWidth="1"/>
    <col min="2823" max="2823" width="13.42578125" customWidth="1"/>
    <col min="2824" max="2824" width="12.140625" customWidth="1"/>
    <col min="3074" max="3074" width="31.5703125" bestFit="1" customWidth="1"/>
    <col min="3076" max="3076" width="9.7109375" bestFit="1" customWidth="1"/>
    <col min="3077" max="3077" width="21.5703125" bestFit="1" customWidth="1"/>
    <col min="3078" max="3078" width="13.5703125" customWidth="1"/>
    <col min="3079" max="3079" width="13.42578125" customWidth="1"/>
    <col min="3080" max="3080" width="12.140625" customWidth="1"/>
    <col min="3330" max="3330" width="31.5703125" bestFit="1" customWidth="1"/>
    <col min="3332" max="3332" width="9.7109375" bestFit="1" customWidth="1"/>
    <col min="3333" max="3333" width="21.5703125" bestFit="1" customWidth="1"/>
    <col min="3334" max="3334" width="13.5703125" customWidth="1"/>
    <col min="3335" max="3335" width="13.42578125" customWidth="1"/>
    <col min="3336" max="3336" width="12.140625" customWidth="1"/>
    <col min="3586" max="3586" width="31.5703125" bestFit="1" customWidth="1"/>
    <col min="3588" max="3588" width="9.7109375" bestFit="1" customWidth="1"/>
    <col min="3589" max="3589" width="21.5703125" bestFit="1" customWidth="1"/>
    <col min="3590" max="3590" width="13.5703125" customWidth="1"/>
    <col min="3591" max="3591" width="13.42578125" customWidth="1"/>
    <col min="3592" max="3592" width="12.140625" customWidth="1"/>
    <col min="3842" max="3842" width="31.5703125" bestFit="1" customWidth="1"/>
    <col min="3844" max="3844" width="9.7109375" bestFit="1" customWidth="1"/>
    <col min="3845" max="3845" width="21.5703125" bestFit="1" customWidth="1"/>
    <col min="3846" max="3846" width="13.5703125" customWidth="1"/>
    <col min="3847" max="3847" width="13.42578125" customWidth="1"/>
    <col min="3848" max="3848" width="12.140625" customWidth="1"/>
    <col min="4098" max="4098" width="31.5703125" bestFit="1" customWidth="1"/>
    <col min="4100" max="4100" width="9.7109375" bestFit="1" customWidth="1"/>
    <col min="4101" max="4101" width="21.5703125" bestFit="1" customWidth="1"/>
    <col min="4102" max="4102" width="13.5703125" customWidth="1"/>
    <col min="4103" max="4103" width="13.42578125" customWidth="1"/>
    <col min="4104" max="4104" width="12.140625" customWidth="1"/>
    <col min="4354" max="4354" width="31.5703125" bestFit="1" customWidth="1"/>
    <col min="4356" max="4356" width="9.7109375" bestFit="1" customWidth="1"/>
    <col min="4357" max="4357" width="21.5703125" bestFit="1" customWidth="1"/>
    <col min="4358" max="4358" width="13.5703125" customWidth="1"/>
    <col min="4359" max="4359" width="13.42578125" customWidth="1"/>
    <col min="4360" max="4360" width="12.140625" customWidth="1"/>
    <col min="4610" max="4610" width="31.5703125" bestFit="1" customWidth="1"/>
    <col min="4612" max="4612" width="9.7109375" bestFit="1" customWidth="1"/>
    <col min="4613" max="4613" width="21.5703125" bestFit="1" customWidth="1"/>
    <col min="4614" max="4614" width="13.5703125" customWidth="1"/>
    <col min="4615" max="4615" width="13.42578125" customWidth="1"/>
    <col min="4616" max="4616" width="12.140625" customWidth="1"/>
    <col min="4866" max="4866" width="31.5703125" bestFit="1" customWidth="1"/>
    <col min="4868" max="4868" width="9.7109375" bestFit="1" customWidth="1"/>
    <col min="4869" max="4869" width="21.5703125" bestFit="1" customWidth="1"/>
    <col min="4870" max="4870" width="13.5703125" customWidth="1"/>
    <col min="4871" max="4871" width="13.42578125" customWidth="1"/>
    <col min="4872" max="4872" width="12.140625" customWidth="1"/>
    <col min="5122" max="5122" width="31.5703125" bestFit="1" customWidth="1"/>
    <col min="5124" max="5124" width="9.7109375" bestFit="1" customWidth="1"/>
    <col min="5125" max="5125" width="21.5703125" bestFit="1" customWidth="1"/>
    <col min="5126" max="5126" width="13.5703125" customWidth="1"/>
    <col min="5127" max="5127" width="13.42578125" customWidth="1"/>
    <col min="5128" max="5128" width="12.140625" customWidth="1"/>
    <col min="5378" max="5378" width="31.5703125" bestFit="1" customWidth="1"/>
    <col min="5380" max="5380" width="9.7109375" bestFit="1" customWidth="1"/>
    <col min="5381" max="5381" width="21.5703125" bestFit="1" customWidth="1"/>
    <col min="5382" max="5382" width="13.5703125" customWidth="1"/>
    <col min="5383" max="5383" width="13.42578125" customWidth="1"/>
    <col min="5384" max="5384" width="12.140625" customWidth="1"/>
    <col min="5634" max="5634" width="31.5703125" bestFit="1" customWidth="1"/>
    <col min="5636" max="5636" width="9.7109375" bestFit="1" customWidth="1"/>
    <col min="5637" max="5637" width="21.5703125" bestFit="1" customWidth="1"/>
    <col min="5638" max="5638" width="13.5703125" customWidth="1"/>
    <col min="5639" max="5639" width="13.42578125" customWidth="1"/>
    <col min="5640" max="5640" width="12.140625" customWidth="1"/>
    <col min="5890" max="5890" width="31.5703125" bestFit="1" customWidth="1"/>
    <col min="5892" max="5892" width="9.7109375" bestFit="1" customWidth="1"/>
    <col min="5893" max="5893" width="21.5703125" bestFit="1" customWidth="1"/>
    <col min="5894" max="5894" width="13.5703125" customWidth="1"/>
    <col min="5895" max="5895" width="13.42578125" customWidth="1"/>
    <col min="5896" max="5896" width="12.140625" customWidth="1"/>
    <col min="6146" max="6146" width="31.5703125" bestFit="1" customWidth="1"/>
    <col min="6148" max="6148" width="9.7109375" bestFit="1" customWidth="1"/>
    <col min="6149" max="6149" width="21.5703125" bestFit="1" customWidth="1"/>
    <col min="6150" max="6150" width="13.5703125" customWidth="1"/>
    <col min="6151" max="6151" width="13.42578125" customWidth="1"/>
    <col min="6152" max="6152" width="12.140625" customWidth="1"/>
    <col min="6402" max="6402" width="31.5703125" bestFit="1" customWidth="1"/>
    <col min="6404" max="6404" width="9.7109375" bestFit="1" customWidth="1"/>
    <col min="6405" max="6405" width="21.5703125" bestFit="1" customWidth="1"/>
    <col min="6406" max="6406" width="13.5703125" customWidth="1"/>
    <col min="6407" max="6407" width="13.42578125" customWidth="1"/>
    <col min="6408" max="6408" width="12.140625" customWidth="1"/>
    <col min="6658" max="6658" width="31.5703125" bestFit="1" customWidth="1"/>
    <col min="6660" max="6660" width="9.7109375" bestFit="1" customWidth="1"/>
    <col min="6661" max="6661" width="21.5703125" bestFit="1" customWidth="1"/>
    <col min="6662" max="6662" width="13.5703125" customWidth="1"/>
    <col min="6663" max="6663" width="13.42578125" customWidth="1"/>
    <col min="6664" max="6664" width="12.140625" customWidth="1"/>
    <col min="6914" max="6914" width="31.5703125" bestFit="1" customWidth="1"/>
    <col min="6916" max="6916" width="9.7109375" bestFit="1" customWidth="1"/>
    <col min="6917" max="6917" width="21.5703125" bestFit="1" customWidth="1"/>
    <col min="6918" max="6918" width="13.5703125" customWidth="1"/>
    <col min="6919" max="6919" width="13.42578125" customWidth="1"/>
    <col min="6920" max="6920" width="12.140625" customWidth="1"/>
    <col min="7170" max="7170" width="31.5703125" bestFit="1" customWidth="1"/>
    <col min="7172" max="7172" width="9.7109375" bestFit="1" customWidth="1"/>
    <col min="7173" max="7173" width="21.5703125" bestFit="1" customWidth="1"/>
    <col min="7174" max="7174" width="13.5703125" customWidth="1"/>
    <col min="7175" max="7175" width="13.42578125" customWidth="1"/>
    <col min="7176" max="7176" width="12.140625" customWidth="1"/>
    <col min="7426" max="7426" width="31.5703125" bestFit="1" customWidth="1"/>
    <col min="7428" max="7428" width="9.7109375" bestFit="1" customWidth="1"/>
    <col min="7429" max="7429" width="21.5703125" bestFit="1" customWidth="1"/>
    <col min="7430" max="7430" width="13.5703125" customWidth="1"/>
    <col min="7431" max="7431" width="13.42578125" customWidth="1"/>
    <col min="7432" max="7432" width="12.140625" customWidth="1"/>
    <col min="7682" max="7682" width="31.5703125" bestFit="1" customWidth="1"/>
    <col min="7684" max="7684" width="9.7109375" bestFit="1" customWidth="1"/>
    <col min="7685" max="7685" width="21.5703125" bestFit="1" customWidth="1"/>
    <col min="7686" max="7686" width="13.5703125" customWidth="1"/>
    <col min="7687" max="7687" width="13.42578125" customWidth="1"/>
    <col min="7688" max="7688" width="12.140625" customWidth="1"/>
    <col min="7938" max="7938" width="31.5703125" bestFit="1" customWidth="1"/>
    <col min="7940" max="7940" width="9.7109375" bestFit="1" customWidth="1"/>
    <col min="7941" max="7941" width="21.5703125" bestFit="1" customWidth="1"/>
    <col min="7942" max="7942" width="13.5703125" customWidth="1"/>
    <col min="7943" max="7943" width="13.42578125" customWidth="1"/>
    <col min="7944" max="7944" width="12.140625" customWidth="1"/>
    <col min="8194" max="8194" width="31.5703125" bestFit="1" customWidth="1"/>
    <col min="8196" max="8196" width="9.7109375" bestFit="1" customWidth="1"/>
    <col min="8197" max="8197" width="21.5703125" bestFit="1" customWidth="1"/>
    <col min="8198" max="8198" width="13.5703125" customWidth="1"/>
    <col min="8199" max="8199" width="13.42578125" customWidth="1"/>
    <col min="8200" max="8200" width="12.140625" customWidth="1"/>
    <col min="8450" max="8450" width="31.5703125" bestFit="1" customWidth="1"/>
    <col min="8452" max="8452" width="9.7109375" bestFit="1" customWidth="1"/>
    <col min="8453" max="8453" width="21.5703125" bestFit="1" customWidth="1"/>
    <col min="8454" max="8454" width="13.5703125" customWidth="1"/>
    <col min="8455" max="8455" width="13.42578125" customWidth="1"/>
    <col min="8456" max="8456" width="12.140625" customWidth="1"/>
    <col min="8706" max="8706" width="31.5703125" bestFit="1" customWidth="1"/>
    <col min="8708" max="8708" width="9.7109375" bestFit="1" customWidth="1"/>
    <col min="8709" max="8709" width="21.5703125" bestFit="1" customWidth="1"/>
    <col min="8710" max="8710" width="13.5703125" customWidth="1"/>
    <col min="8711" max="8711" width="13.42578125" customWidth="1"/>
    <col min="8712" max="8712" width="12.140625" customWidth="1"/>
    <col min="8962" max="8962" width="31.5703125" bestFit="1" customWidth="1"/>
    <col min="8964" max="8964" width="9.7109375" bestFit="1" customWidth="1"/>
    <col min="8965" max="8965" width="21.5703125" bestFit="1" customWidth="1"/>
    <col min="8966" max="8966" width="13.5703125" customWidth="1"/>
    <col min="8967" max="8967" width="13.42578125" customWidth="1"/>
    <col min="8968" max="8968" width="12.140625" customWidth="1"/>
    <col min="9218" max="9218" width="31.5703125" bestFit="1" customWidth="1"/>
    <col min="9220" max="9220" width="9.7109375" bestFit="1" customWidth="1"/>
    <col min="9221" max="9221" width="21.5703125" bestFit="1" customWidth="1"/>
    <col min="9222" max="9222" width="13.5703125" customWidth="1"/>
    <col min="9223" max="9223" width="13.42578125" customWidth="1"/>
    <col min="9224" max="9224" width="12.140625" customWidth="1"/>
    <col min="9474" max="9474" width="31.5703125" bestFit="1" customWidth="1"/>
    <col min="9476" max="9476" width="9.7109375" bestFit="1" customWidth="1"/>
    <col min="9477" max="9477" width="21.5703125" bestFit="1" customWidth="1"/>
    <col min="9478" max="9478" width="13.5703125" customWidth="1"/>
    <col min="9479" max="9479" width="13.42578125" customWidth="1"/>
    <col min="9480" max="9480" width="12.140625" customWidth="1"/>
    <col min="9730" max="9730" width="31.5703125" bestFit="1" customWidth="1"/>
    <col min="9732" max="9732" width="9.7109375" bestFit="1" customWidth="1"/>
    <col min="9733" max="9733" width="21.5703125" bestFit="1" customWidth="1"/>
    <col min="9734" max="9734" width="13.5703125" customWidth="1"/>
    <col min="9735" max="9735" width="13.42578125" customWidth="1"/>
    <col min="9736" max="9736" width="12.140625" customWidth="1"/>
    <col min="9986" max="9986" width="31.5703125" bestFit="1" customWidth="1"/>
    <col min="9988" max="9988" width="9.7109375" bestFit="1" customWidth="1"/>
    <col min="9989" max="9989" width="21.5703125" bestFit="1" customWidth="1"/>
    <col min="9990" max="9990" width="13.5703125" customWidth="1"/>
    <col min="9991" max="9991" width="13.42578125" customWidth="1"/>
    <col min="9992" max="9992" width="12.140625" customWidth="1"/>
    <col min="10242" max="10242" width="31.5703125" bestFit="1" customWidth="1"/>
    <col min="10244" max="10244" width="9.7109375" bestFit="1" customWidth="1"/>
    <col min="10245" max="10245" width="21.5703125" bestFit="1" customWidth="1"/>
    <col min="10246" max="10246" width="13.5703125" customWidth="1"/>
    <col min="10247" max="10247" width="13.42578125" customWidth="1"/>
    <col min="10248" max="10248" width="12.140625" customWidth="1"/>
    <col min="10498" max="10498" width="31.5703125" bestFit="1" customWidth="1"/>
    <col min="10500" max="10500" width="9.7109375" bestFit="1" customWidth="1"/>
    <col min="10501" max="10501" width="21.5703125" bestFit="1" customWidth="1"/>
    <col min="10502" max="10502" width="13.5703125" customWidth="1"/>
    <col min="10503" max="10503" width="13.42578125" customWidth="1"/>
    <col min="10504" max="10504" width="12.140625" customWidth="1"/>
    <col min="10754" max="10754" width="31.5703125" bestFit="1" customWidth="1"/>
    <col min="10756" max="10756" width="9.7109375" bestFit="1" customWidth="1"/>
    <col min="10757" max="10757" width="21.5703125" bestFit="1" customWidth="1"/>
    <col min="10758" max="10758" width="13.5703125" customWidth="1"/>
    <col min="10759" max="10759" width="13.42578125" customWidth="1"/>
    <col min="10760" max="10760" width="12.140625" customWidth="1"/>
    <col min="11010" max="11010" width="31.5703125" bestFit="1" customWidth="1"/>
    <col min="11012" max="11012" width="9.7109375" bestFit="1" customWidth="1"/>
    <col min="11013" max="11013" width="21.5703125" bestFit="1" customWidth="1"/>
    <col min="11014" max="11014" width="13.5703125" customWidth="1"/>
    <col min="11015" max="11015" width="13.42578125" customWidth="1"/>
    <col min="11016" max="11016" width="12.140625" customWidth="1"/>
    <col min="11266" max="11266" width="31.5703125" bestFit="1" customWidth="1"/>
    <col min="11268" max="11268" width="9.7109375" bestFit="1" customWidth="1"/>
    <col min="11269" max="11269" width="21.5703125" bestFit="1" customWidth="1"/>
    <col min="11270" max="11270" width="13.5703125" customWidth="1"/>
    <col min="11271" max="11271" width="13.42578125" customWidth="1"/>
    <col min="11272" max="11272" width="12.140625" customWidth="1"/>
    <col min="11522" max="11522" width="31.5703125" bestFit="1" customWidth="1"/>
    <col min="11524" max="11524" width="9.7109375" bestFit="1" customWidth="1"/>
    <col min="11525" max="11525" width="21.5703125" bestFit="1" customWidth="1"/>
    <col min="11526" max="11526" width="13.5703125" customWidth="1"/>
    <col min="11527" max="11527" width="13.42578125" customWidth="1"/>
    <col min="11528" max="11528" width="12.140625" customWidth="1"/>
    <col min="11778" max="11778" width="31.5703125" bestFit="1" customWidth="1"/>
    <col min="11780" max="11780" width="9.7109375" bestFit="1" customWidth="1"/>
    <col min="11781" max="11781" width="21.5703125" bestFit="1" customWidth="1"/>
    <col min="11782" max="11782" width="13.5703125" customWidth="1"/>
    <col min="11783" max="11783" width="13.42578125" customWidth="1"/>
    <col min="11784" max="11784" width="12.140625" customWidth="1"/>
    <col min="12034" max="12034" width="31.5703125" bestFit="1" customWidth="1"/>
    <col min="12036" max="12036" width="9.7109375" bestFit="1" customWidth="1"/>
    <col min="12037" max="12037" width="21.5703125" bestFit="1" customWidth="1"/>
    <col min="12038" max="12038" width="13.5703125" customWidth="1"/>
    <col min="12039" max="12039" width="13.42578125" customWidth="1"/>
    <col min="12040" max="12040" width="12.140625" customWidth="1"/>
    <col min="12290" max="12290" width="31.5703125" bestFit="1" customWidth="1"/>
    <col min="12292" max="12292" width="9.7109375" bestFit="1" customWidth="1"/>
    <col min="12293" max="12293" width="21.5703125" bestFit="1" customWidth="1"/>
    <col min="12294" max="12294" width="13.5703125" customWidth="1"/>
    <col min="12295" max="12295" width="13.42578125" customWidth="1"/>
    <col min="12296" max="12296" width="12.140625" customWidth="1"/>
    <col min="12546" max="12546" width="31.5703125" bestFit="1" customWidth="1"/>
    <col min="12548" max="12548" width="9.7109375" bestFit="1" customWidth="1"/>
    <col min="12549" max="12549" width="21.5703125" bestFit="1" customWidth="1"/>
    <col min="12550" max="12550" width="13.5703125" customWidth="1"/>
    <col min="12551" max="12551" width="13.42578125" customWidth="1"/>
    <col min="12552" max="12552" width="12.140625" customWidth="1"/>
    <col min="12802" max="12802" width="31.5703125" bestFit="1" customWidth="1"/>
    <col min="12804" max="12804" width="9.7109375" bestFit="1" customWidth="1"/>
    <col min="12805" max="12805" width="21.5703125" bestFit="1" customWidth="1"/>
    <col min="12806" max="12806" width="13.5703125" customWidth="1"/>
    <col min="12807" max="12807" width="13.42578125" customWidth="1"/>
    <col min="12808" max="12808" width="12.140625" customWidth="1"/>
    <col min="13058" max="13058" width="31.5703125" bestFit="1" customWidth="1"/>
    <col min="13060" max="13060" width="9.7109375" bestFit="1" customWidth="1"/>
    <col min="13061" max="13061" width="21.5703125" bestFit="1" customWidth="1"/>
    <col min="13062" max="13062" width="13.5703125" customWidth="1"/>
    <col min="13063" max="13063" width="13.42578125" customWidth="1"/>
    <col min="13064" max="13064" width="12.140625" customWidth="1"/>
    <col min="13314" max="13314" width="31.5703125" bestFit="1" customWidth="1"/>
    <col min="13316" max="13316" width="9.7109375" bestFit="1" customWidth="1"/>
    <col min="13317" max="13317" width="21.5703125" bestFit="1" customWidth="1"/>
    <col min="13318" max="13318" width="13.5703125" customWidth="1"/>
    <col min="13319" max="13319" width="13.42578125" customWidth="1"/>
    <col min="13320" max="13320" width="12.140625" customWidth="1"/>
    <col min="13570" max="13570" width="31.5703125" bestFit="1" customWidth="1"/>
    <col min="13572" max="13572" width="9.7109375" bestFit="1" customWidth="1"/>
    <col min="13573" max="13573" width="21.5703125" bestFit="1" customWidth="1"/>
    <col min="13574" max="13574" width="13.5703125" customWidth="1"/>
    <col min="13575" max="13575" width="13.42578125" customWidth="1"/>
    <col min="13576" max="13576" width="12.140625" customWidth="1"/>
    <col min="13826" max="13826" width="31.5703125" bestFit="1" customWidth="1"/>
    <col min="13828" max="13828" width="9.7109375" bestFit="1" customWidth="1"/>
    <col min="13829" max="13829" width="21.5703125" bestFit="1" customWidth="1"/>
    <col min="13830" max="13830" width="13.5703125" customWidth="1"/>
    <col min="13831" max="13831" width="13.42578125" customWidth="1"/>
    <col min="13832" max="13832" width="12.140625" customWidth="1"/>
    <col min="14082" max="14082" width="31.5703125" bestFit="1" customWidth="1"/>
    <col min="14084" max="14084" width="9.7109375" bestFit="1" customWidth="1"/>
    <col min="14085" max="14085" width="21.5703125" bestFit="1" customWidth="1"/>
    <col min="14086" max="14086" width="13.5703125" customWidth="1"/>
    <col min="14087" max="14087" width="13.42578125" customWidth="1"/>
    <col min="14088" max="14088" width="12.140625" customWidth="1"/>
    <col min="14338" max="14338" width="31.5703125" bestFit="1" customWidth="1"/>
    <col min="14340" max="14340" width="9.7109375" bestFit="1" customWidth="1"/>
    <col min="14341" max="14341" width="21.5703125" bestFit="1" customWidth="1"/>
    <col min="14342" max="14342" width="13.5703125" customWidth="1"/>
    <col min="14343" max="14343" width="13.42578125" customWidth="1"/>
    <col min="14344" max="14344" width="12.140625" customWidth="1"/>
    <col min="14594" max="14594" width="31.5703125" bestFit="1" customWidth="1"/>
    <col min="14596" max="14596" width="9.7109375" bestFit="1" customWidth="1"/>
    <col min="14597" max="14597" width="21.5703125" bestFit="1" customWidth="1"/>
    <col min="14598" max="14598" width="13.5703125" customWidth="1"/>
    <col min="14599" max="14599" width="13.42578125" customWidth="1"/>
    <col min="14600" max="14600" width="12.140625" customWidth="1"/>
    <col min="14850" max="14850" width="31.5703125" bestFit="1" customWidth="1"/>
    <col min="14852" max="14852" width="9.7109375" bestFit="1" customWidth="1"/>
    <col min="14853" max="14853" width="21.5703125" bestFit="1" customWidth="1"/>
    <col min="14854" max="14854" width="13.5703125" customWidth="1"/>
    <col min="14855" max="14855" width="13.42578125" customWidth="1"/>
    <col min="14856" max="14856" width="12.140625" customWidth="1"/>
    <col min="15106" max="15106" width="31.5703125" bestFit="1" customWidth="1"/>
    <col min="15108" max="15108" width="9.7109375" bestFit="1" customWidth="1"/>
    <col min="15109" max="15109" width="21.5703125" bestFit="1" customWidth="1"/>
    <col min="15110" max="15110" width="13.5703125" customWidth="1"/>
    <col min="15111" max="15111" width="13.42578125" customWidth="1"/>
    <col min="15112" max="15112" width="12.140625" customWidth="1"/>
    <col min="15362" max="15362" width="31.5703125" bestFit="1" customWidth="1"/>
    <col min="15364" max="15364" width="9.7109375" bestFit="1" customWidth="1"/>
    <col min="15365" max="15365" width="21.5703125" bestFit="1" customWidth="1"/>
    <col min="15366" max="15366" width="13.5703125" customWidth="1"/>
    <col min="15367" max="15367" width="13.42578125" customWidth="1"/>
    <col min="15368" max="15368" width="12.140625" customWidth="1"/>
    <col min="15618" max="15618" width="31.5703125" bestFit="1" customWidth="1"/>
    <col min="15620" max="15620" width="9.7109375" bestFit="1" customWidth="1"/>
    <col min="15621" max="15621" width="21.5703125" bestFit="1" customWidth="1"/>
    <col min="15622" max="15622" width="13.5703125" customWidth="1"/>
    <col min="15623" max="15623" width="13.42578125" customWidth="1"/>
    <col min="15624" max="15624" width="12.140625" customWidth="1"/>
    <col min="15874" max="15874" width="31.5703125" bestFit="1" customWidth="1"/>
    <col min="15876" max="15876" width="9.7109375" bestFit="1" customWidth="1"/>
    <col min="15877" max="15877" width="21.5703125" bestFit="1" customWidth="1"/>
    <col min="15878" max="15878" width="13.5703125" customWidth="1"/>
    <col min="15879" max="15879" width="13.42578125" customWidth="1"/>
    <col min="15880" max="15880" width="12.140625" customWidth="1"/>
    <col min="16130" max="16130" width="31.5703125" bestFit="1" customWidth="1"/>
    <col min="16132" max="16132" width="9.7109375" bestFit="1" customWidth="1"/>
    <col min="16133" max="16133" width="21.5703125" bestFit="1" customWidth="1"/>
    <col min="16134" max="16134" width="13.5703125" customWidth="1"/>
    <col min="16135" max="16135" width="13.42578125" customWidth="1"/>
    <col min="16136" max="16136" width="12.140625" customWidth="1"/>
  </cols>
  <sheetData>
    <row r="1" spans="1:12" ht="31.5" x14ac:dyDescent="0.5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 ht="23.25" x14ac:dyDescent="0.35">
      <c r="A2" s="291" t="s">
        <v>529</v>
      </c>
      <c r="B2" s="291"/>
      <c r="C2" s="291"/>
      <c r="D2" s="291"/>
      <c r="E2" s="1"/>
      <c r="F2" s="1"/>
      <c r="G2" s="1"/>
      <c r="H2" s="1"/>
      <c r="I2" s="1"/>
      <c r="J2" s="1"/>
      <c r="K2" s="1"/>
    </row>
    <row r="3" spans="1:12" ht="15.75" thickBot="1" x14ac:dyDescent="0.3"/>
    <row r="4" spans="1:12" ht="30.75" thickBot="1" x14ac:dyDescent="0.3">
      <c r="A4" s="19" t="s">
        <v>22</v>
      </c>
      <c r="B4" s="19" t="s">
        <v>23</v>
      </c>
      <c r="C4" s="19" t="s">
        <v>1</v>
      </c>
      <c r="D4" s="19" t="s">
        <v>2</v>
      </c>
      <c r="E4" s="20" t="s">
        <v>3</v>
      </c>
      <c r="F4" s="42" t="s">
        <v>17</v>
      </c>
      <c r="G4" s="42" t="s">
        <v>12</v>
      </c>
      <c r="H4" s="42" t="s">
        <v>13</v>
      </c>
      <c r="I4" s="42" t="s">
        <v>4</v>
      </c>
      <c r="J4" s="42" t="s">
        <v>10</v>
      </c>
      <c r="K4" s="42" t="s">
        <v>5</v>
      </c>
    </row>
    <row r="5" spans="1:12" ht="15.75" x14ac:dyDescent="0.25">
      <c r="A5" s="182">
        <v>1</v>
      </c>
      <c r="B5" s="183" t="s">
        <v>364</v>
      </c>
      <c r="C5" s="31"/>
      <c r="D5" s="31"/>
      <c r="E5" s="184" t="s">
        <v>340</v>
      </c>
      <c r="F5" s="195"/>
      <c r="G5" s="195"/>
      <c r="H5" s="182"/>
      <c r="I5" s="13">
        <f t="shared" ref="I5:I30" si="0">SUM(F5+G5+H5)</f>
        <v>0</v>
      </c>
      <c r="J5" s="4">
        <f t="shared" ref="J5:J30" si="1">SUM(I5/24)</f>
        <v>0</v>
      </c>
      <c r="K5" s="161"/>
    </row>
    <row r="6" spans="1:12" ht="15.75" x14ac:dyDescent="0.25">
      <c r="A6" s="195">
        <v>5</v>
      </c>
      <c r="B6" s="196" t="s">
        <v>365</v>
      </c>
      <c r="C6" s="26"/>
      <c r="D6" s="26"/>
      <c r="E6" s="192" t="s">
        <v>366</v>
      </c>
      <c r="F6" s="182"/>
      <c r="G6" s="182"/>
      <c r="H6" s="175"/>
      <c r="I6" s="14">
        <f t="shared" si="0"/>
        <v>0</v>
      </c>
      <c r="J6" s="8">
        <f t="shared" si="1"/>
        <v>0</v>
      </c>
      <c r="K6" s="57"/>
    </row>
    <row r="7" spans="1:12" s="45" customFormat="1" ht="15.75" x14ac:dyDescent="0.25">
      <c r="A7" s="182">
        <v>11</v>
      </c>
      <c r="B7" s="183" t="s">
        <v>395</v>
      </c>
      <c r="C7" s="126"/>
      <c r="D7" s="126"/>
      <c r="E7" s="184" t="s">
        <v>394</v>
      </c>
      <c r="F7" s="195"/>
      <c r="G7" s="195"/>
      <c r="H7" s="175"/>
      <c r="I7" s="58">
        <f t="shared" si="0"/>
        <v>0</v>
      </c>
      <c r="J7" s="65">
        <f t="shared" si="1"/>
        <v>0</v>
      </c>
      <c r="K7" s="57"/>
      <c r="L7" s="45" t="s">
        <v>6</v>
      </c>
    </row>
    <row r="8" spans="1:12" s="45" customFormat="1" ht="15.75" x14ac:dyDescent="0.25">
      <c r="A8" s="185">
        <v>14</v>
      </c>
      <c r="B8" s="187" t="s">
        <v>371</v>
      </c>
      <c r="C8" s="26"/>
      <c r="D8" s="74"/>
      <c r="E8" s="184" t="s">
        <v>278</v>
      </c>
      <c r="F8" s="195"/>
      <c r="G8" s="195"/>
      <c r="H8" s="182"/>
      <c r="I8" s="58">
        <f t="shared" si="0"/>
        <v>0</v>
      </c>
      <c r="J8" s="65">
        <f t="shared" si="1"/>
        <v>0</v>
      </c>
      <c r="K8" s="57"/>
    </row>
    <row r="9" spans="1:12" s="45" customFormat="1" ht="15.75" x14ac:dyDescent="0.25">
      <c r="A9" s="195">
        <v>15</v>
      </c>
      <c r="B9" s="196" t="s">
        <v>271</v>
      </c>
      <c r="C9" s="26"/>
      <c r="D9" s="74"/>
      <c r="E9" s="184" t="s">
        <v>278</v>
      </c>
      <c r="F9" s="195"/>
      <c r="G9" s="195"/>
      <c r="H9" s="175"/>
      <c r="I9" s="58">
        <f t="shared" si="0"/>
        <v>0</v>
      </c>
      <c r="J9" s="65">
        <f t="shared" si="1"/>
        <v>0</v>
      </c>
      <c r="K9" s="57"/>
    </row>
    <row r="10" spans="1:12" ht="15.75" x14ac:dyDescent="0.25">
      <c r="A10" s="195">
        <v>27</v>
      </c>
      <c r="B10" s="196" t="s">
        <v>487</v>
      </c>
      <c r="C10" s="126"/>
      <c r="D10" s="126"/>
      <c r="E10" s="177" t="s">
        <v>488</v>
      </c>
      <c r="F10" s="195"/>
      <c r="G10" s="195"/>
      <c r="H10" s="195"/>
      <c r="I10" s="14">
        <f t="shared" si="0"/>
        <v>0</v>
      </c>
      <c r="J10" s="8">
        <f t="shared" si="1"/>
        <v>0</v>
      </c>
      <c r="K10" s="6"/>
    </row>
    <row r="11" spans="1:12" ht="15.75" x14ac:dyDescent="0.25">
      <c r="A11" s="175">
        <v>38</v>
      </c>
      <c r="B11" s="176" t="s">
        <v>388</v>
      </c>
      <c r="C11" s="25"/>
      <c r="D11" s="25"/>
      <c r="E11" s="176" t="s">
        <v>92</v>
      </c>
      <c r="F11" s="182"/>
      <c r="G11" s="182"/>
      <c r="H11" s="175"/>
      <c r="I11" s="14">
        <f t="shared" si="0"/>
        <v>0</v>
      </c>
      <c r="J11" s="8">
        <f t="shared" si="1"/>
        <v>0</v>
      </c>
      <c r="K11" s="6"/>
    </row>
    <row r="12" spans="1:12" ht="15.75" x14ac:dyDescent="0.25">
      <c r="A12" s="185">
        <v>55</v>
      </c>
      <c r="B12" s="187" t="s">
        <v>384</v>
      </c>
      <c r="C12" s="26"/>
      <c r="D12" s="26"/>
      <c r="E12" s="177" t="s">
        <v>383</v>
      </c>
      <c r="F12" s="175"/>
      <c r="G12" s="175"/>
      <c r="H12" s="185"/>
      <c r="I12" s="14">
        <f t="shared" si="0"/>
        <v>0</v>
      </c>
      <c r="J12" s="8">
        <f t="shared" si="1"/>
        <v>0</v>
      </c>
      <c r="K12" s="6"/>
    </row>
    <row r="13" spans="1:12" s="45" customFormat="1" ht="15.75" x14ac:dyDescent="0.25">
      <c r="A13" s="182">
        <v>66</v>
      </c>
      <c r="B13" s="184" t="s">
        <v>213</v>
      </c>
      <c r="C13" s="25"/>
      <c r="D13" s="25"/>
      <c r="E13" s="183" t="s">
        <v>98</v>
      </c>
      <c r="F13" s="182"/>
      <c r="G13" s="182"/>
      <c r="H13" s="185"/>
      <c r="I13" s="58">
        <f t="shared" si="0"/>
        <v>0</v>
      </c>
      <c r="J13" s="8">
        <f t="shared" si="1"/>
        <v>0</v>
      </c>
      <c r="K13" s="46"/>
    </row>
    <row r="14" spans="1:12" ht="15.75" x14ac:dyDescent="0.25">
      <c r="A14" s="182">
        <v>67</v>
      </c>
      <c r="B14" s="183" t="s">
        <v>212</v>
      </c>
      <c r="C14" s="31"/>
      <c r="D14" s="31"/>
      <c r="E14" s="183" t="s">
        <v>98</v>
      </c>
      <c r="F14" s="195"/>
      <c r="G14" s="195"/>
      <c r="H14" s="195"/>
      <c r="I14" s="14">
        <f t="shared" si="0"/>
        <v>0</v>
      </c>
      <c r="J14" s="8">
        <f t="shared" si="1"/>
        <v>0</v>
      </c>
      <c r="K14" s="6"/>
    </row>
    <row r="15" spans="1:12" s="45" customFormat="1" ht="15.75" x14ac:dyDescent="0.25">
      <c r="A15" s="182">
        <v>68</v>
      </c>
      <c r="B15" s="187" t="s">
        <v>97</v>
      </c>
      <c r="C15" s="31"/>
      <c r="D15" s="31"/>
      <c r="E15" s="183" t="s">
        <v>98</v>
      </c>
      <c r="F15" s="195"/>
      <c r="G15" s="195"/>
      <c r="H15" s="185"/>
      <c r="I15" s="58">
        <f t="shared" si="0"/>
        <v>0</v>
      </c>
      <c r="J15" s="65">
        <f t="shared" si="1"/>
        <v>0</v>
      </c>
      <c r="K15" s="46"/>
    </row>
    <row r="16" spans="1:12" ht="15.75" x14ac:dyDescent="0.25">
      <c r="A16" s="182">
        <v>69</v>
      </c>
      <c r="B16" s="196" t="s">
        <v>416</v>
      </c>
      <c r="C16" s="31"/>
      <c r="D16" s="31"/>
      <c r="E16" s="184" t="s">
        <v>98</v>
      </c>
      <c r="F16" s="186"/>
      <c r="G16" s="186"/>
      <c r="H16" s="185"/>
      <c r="I16" s="14">
        <f t="shared" si="0"/>
        <v>0</v>
      </c>
      <c r="J16" s="8">
        <f t="shared" si="1"/>
        <v>0</v>
      </c>
      <c r="K16" s="162" t="s">
        <v>6</v>
      </c>
    </row>
    <row r="17" spans="1:17" ht="15.75" x14ac:dyDescent="0.25">
      <c r="A17" s="182">
        <v>70</v>
      </c>
      <c r="B17" s="197" t="s">
        <v>346</v>
      </c>
      <c r="C17" s="26"/>
      <c r="D17" s="26"/>
      <c r="E17" s="183" t="s">
        <v>98</v>
      </c>
      <c r="F17" s="186"/>
      <c r="G17" s="186"/>
      <c r="H17" s="185"/>
      <c r="I17" s="14">
        <f t="shared" si="0"/>
        <v>0</v>
      </c>
      <c r="J17" s="8">
        <f t="shared" si="1"/>
        <v>0</v>
      </c>
      <c r="K17" s="6"/>
      <c r="M17" s="9"/>
      <c r="O17" s="9"/>
      <c r="Q17" s="9"/>
    </row>
    <row r="18" spans="1:17" ht="15.75" x14ac:dyDescent="0.25">
      <c r="A18" s="195">
        <v>73</v>
      </c>
      <c r="B18" s="187" t="s">
        <v>417</v>
      </c>
      <c r="C18" s="25"/>
      <c r="D18" s="25"/>
      <c r="E18" s="177" t="s">
        <v>98</v>
      </c>
      <c r="F18" s="186"/>
      <c r="G18" s="186"/>
      <c r="H18" s="185"/>
      <c r="I18" s="14">
        <f t="shared" si="0"/>
        <v>0</v>
      </c>
      <c r="J18" s="8">
        <f t="shared" si="1"/>
        <v>0</v>
      </c>
      <c r="K18" s="46"/>
      <c r="L18" t="s">
        <v>6</v>
      </c>
      <c r="M18" s="9"/>
      <c r="O18" s="9"/>
      <c r="Q18" s="9"/>
    </row>
    <row r="19" spans="1:17" s="45" customFormat="1" ht="15.75" x14ac:dyDescent="0.25">
      <c r="A19" s="182">
        <v>75</v>
      </c>
      <c r="B19" s="196" t="s">
        <v>501</v>
      </c>
      <c r="C19" s="25"/>
      <c r="D19" s="6"/>
      <c r="E19" s="177" t="s">
        <v>499</v>
      </c>
      <c r="F19" s="195"/>
      <c r="G19" s="195"/>
      <c r="H19" s="195"/>
      <c r="I19" s="58">
        <f t="shared" si="0"/>
        <v>0</v>
      </c>
      <c r="J19" s="65">
        <f t="shared" si="1"/>
        <v>0</v>
      </c>
      <c r="K19" s="46"/>
      <c r="M19" s="59"/>
      <c r="O19" s="59"/>
      <c r="Q19" s="59"/>
    </row>
    <row r="20" spans="1:17" s="45" customFormat="1" ht="15.75" x14ac:dyDescent="0.25">
      <c r="A20" s="182">
        <v>76</v>
      </c>
      <c r="B20" s="176" t="s">
        <v>422</v>
      </c>
      <c r="C20" s="31"/>
      <c r="D20" s="31"/>
      <c r="E20" s="179" t="s">
        <v>98</v>
      </c>
      <c r="F20" s="186"/>
      <c r="G20" s="186"/>
      <c r="H20" s="195"/>
      <c r="I20" s="58">
        <f t="shared" si="0"/>
        <v>0</v>
      </c>
      <c r="J20" s="65">
        <f t="shared" si="1"/>
        <v>0</v>
      </c>
      <c r="K20" s="46"/>
      <c r="M20" s="59"/>
      <c r="O20" s="59"/>
      <c r="Q20" s="59"/>
    </row>
    <row r="21" spans="1:17" ht="15.75" x14ac:dyDescent="0.25">
      <c r="A21" s="195">
        <v>77</v>
      </c>
      <c r="B21" s="196" t="s">
        <v>389</v>
      </c>
      <c r="C21" s="31"/>
      <c r="D21" s="31"/>
      <c r="E21" s="177" t="s">
        <v>391</v>
      </c>
      <c r="F21" s="185"/>
      <c r="G21" s="185"/>
      <c r="H21" s="195"/>
      <c r="I21" s="14">
        <f t="shared" si="0"/>
        <v>0</v>
      </c>
      <c r="J21" s="8">
        <f t="shared" si="1"/>
        <v>0</v>
      </c>
      <c r="K21" s="30" t="s">
        <v>6</v>
      </c>
      <c r="M21" s="9"/>
      <c r="O21" s="9"/>
      <c r="Q21" s="9"/>
    </row>
    <row r="22" spans="1:17" ht="15.75" x14ac:dyDescent="0.25">
      <c r="A22" s="185">
        <v>81</v>
      </c>
      <c r="B22" s="187" t="s">
        <v>411</v>
      </c>
      <c r="C22" s="126"/>
      <c r="D22" s="126"/>
      <c r="E22" s="176" t="s">
        <v>172</v>
      </c>
      <c r="F22" s="185"/>
      <c r="G22" s="185"/>
      <c r="H22" s="195"/>
      <c r="I22" s="14">
        <f t="shared" si="0"/>
        <v>0</v>
      </c>
      <c r="J22" s="8">
        <f t="shared" si="1"/>
        <v>0</v>
      </c>
      <c r="K22" s="6"/>
      <c r="M22" s="9"/>
      <c r="O22" s="9"/>
      <c r="Q22" s="9"/>
    </row>
    <row r="23" spans="1:17" ht="15.75" x14ac:dyDescent="0.25">
      <c r="A23" s="185">
        <v>89</v>
      </c>
      <c r="B23" s="187" t="s">
        <v>443</v>
      </c>
      <c r="C23" s="31"/>
      <c r="D23" s="31"/>
      <c r="E23" s="192" t="s">
        <v>172</v>
      </c>
      <c r="F23" s="195"/>
      <c r="G23" s="195"/>
      <c r="H23" s="195"/>
      <c r="I23" s="14">
        <f t="shared" si="0"/>
        <v>0</v>
      </c>
      <c r="J23" s="8">
        <f t="shared" si="1"/>
        <v>0</v>
      </c>
      <c r="K23" s="6"/>
      <c r="M23" s="9"/>
      <c r="O23" s="9"/>
      <c r="Q23" s="9"/>
    </row>
    <row r="24" spans="1:17" ht="15.75" x14ac:dyDescent="0.25">
      <c r="A24" s="195">
        <v>90</v>
      </c>
      <c r="B24" s="187" t="s">
        <v>418</v>
      </c>
      <c r="C24" s="126"/>
      <c r="D24" s="126"/>
      <c r="E24" s="176" t="s">
        <v>98</v>
      </c>
      <c r="F24" s="195"/>
      <c r="G24" s="195"/>
      <c r="H24" s="195"/>
      <c r="I24" s="14">
        <f t="shared" si="0"/>
        <v>0</v>
      </c>
      <c r="J24" s="8">
        <f t="shared" si="1"/>
        <v>0</v>
      </c>
      <c r="K24" s="6"/>
      <c r="L24" t="s">
        <v>6</v>
      </c>
      <c r="M24" s="9"/>
      <c r="O24" s="9"/>
      <c r="Q24" s="9"/>
    </row>
    <row r="25" spans="1:17" ht="15.75" x14ac:dyDescent="0.25">
      <c r="A25" s="195">
        <v>97</v>
      </c>
      <c r="B25" s="187" t="s">
        <v>528</v>
      </c>
      <c r="C25" s="126"/>
      <c r="D25" s="126"/>
      <c r="E25" s="176" t="s">
        <v>98</v>
      </c>
      <c r="F25" s="195"/>
      <c r="G25" s="195"/>
      <c r="H25" s="195"/>
      <c r="I25" s="14">
        <f t="shared" si="0"/>
        <v>0</v>
      </c>
      <c r="J25" s="8">
        <f t="shared" si="1"/>
        <v>0</v>
      </c>
      <c r="K25" s="6"/>
      <c r="M25" s="9"/>
      <c r="O25" s="9"/>
      <c r="Q25" s="9"/>
    </row>
    <row r="26" spans="1:17" ht="15.75" x14ac:dyDescent="0.25">
      <c r="A26" s="182">
        <v>107</v>
      </c>
      <c r="B26" s="183" t="s">
        <v>352</v>
      </c>
      <c r="C26" s="25"/>
      <c r="D26" s="25"/>
      <c r="E26" s="176" t="s">
        <v>349</v>
      </c>
      <c r="F26" s="185"/>
      <c r="G26" s="185"/>
      <c r="H26" s="195"/>
      <c r="I26" s="14">
        <f t="shared" si="0"/>
        <v>0</v>
      </c>
      <c r="J26" s="8">
        <f t="shared" si="1"/>
        <v>0</v>
      </c>
      <c r="K26" s="6"/>
      <c r="M26" s="9"/>
      <c r="O26" s="9"/>
      <c r="Q26" s="9"/>
    </row>
    <row r="27" spans="1:17" ht="16.5" thickBot="1" x14ac:dyDescent="0.3">
      <c r="A27" s="185">
        <v>108</v>
      </c>
      <c r="B27" s="187" t="s">
        <v>372</v>
      </c>
      <c r="C27" s="31"/>
      <c r="D27" s="31"/>
      <c r="E27" s="177" t="s">
        <v>172</v>
      </c>
      <c r="F27" s="195"/>
      <c r="G27" s="195"/>
      <c r="H27" s="265"/>
      <c r="I27" s="14">
        <f t="shared" si="0"/>
        <v>0</v>
      </c>
      <c r="J27" s="8">
        <f t="shared" si="1"/>
        <v>0</v>
      </c>
      <c r="K27" s="6"/>
      <c r="M27" s="9"/>
      <c r="O27" s="9"/>
      <c r="Q27" s="9"/>
    </row>
    <row r="28" spans="1:17" ht="15.75" x14ac:dyDescent="0.25">
      <c r="A28" s="182">
        <v>118</v>
      </c>
      <c r="B28" s="183" t="s">
        <v>412</v>
      </c>
      <c r="C28" s="26"/>
      <c r="D28" s="26"/>
      <c r="E28" s="197" t="s">
        <v>414</v>
      </c>
      <c r="F28" s="195"/>
      <c r="G28" s="195"/>
      <c r="H28" s="195"/>
      <c r="I28" s="14">
        <f t="shared" si="0"/>
        <v>0</v>
      </c>
      <c r="J28" s="8">
        <f t="shared" si="1"/>
        <v>0</v>
      </c>
      <c r="K28" s="6"/>
      <c r="M28" s="9"/>
      <c r="O28" s="9"/>
      <c r="Q28" s="9"/>
    </row>
    <row r="29" spans="1:17" ht="15.75" x14ac:dyDescent="0.25">
      <c r="A29" s="195">
        <v>119</v>
      </c>
      <c r="B29" s="196" t="s">
        <v>540</v>
      </c>
      <c r="C29" s="31"/>
      <c r="D29" s="31"/>
      <c r="E29" s="184" t="s">
        <v>527</v>
      </c>
      <c r="F29" s="195"/>
      <c r="G29" s="195"/>
      <c r="H29" s="195"/>
      <c r="I29" s="14">
        <f t="shared" si="0"/>
        <v>0</v>
      </c>
      <c r="J29" s="8">
        <f t="shared" si="1"/>
        <v>0</v>
      </c>
      <c r="K29" s="6"/>
      <c r="M29" s="9"/>
      <c r="O29" s="9"/>
      <c r="Q29" s="9"/>
    </row>
    <row r="30" spans="1:17" ht="15.75" x14ac:dyDescent="0.25">
      <c r="A30" s="195">
        <v>120</v>
      </c>
      <c r="B30" s="196" t="s">
        <v>463</v>
      </c>
      <c r="C30" s="31"/>
      <c r="D30" s="31"/>
      <c r="E30" s="177" t="s">
        <v>464</v>
      </c>
      <c r="F30" s="195"/>
      <c r="G30" s="195"/>
      <c r="H30" s="195"/>
      <c r="I30" s="14">
        <f t="shared" si="0"/>
        <v>0</v>
      </c>
      <c r="J30" s="8">
        <f t="shared" si="1"/>
        <v>0</v>
      </c>
      <c r="K30" s="6"/>
      <c r="M30" s="9"/>
      <c r="O30" s="9"/>
      <c r="Q30" s="9"/>
    </row>
    <row r="31" spans="1:17" s="45" customFormat="1" ht="15.75" x14ac:dyDescent="0.25">
      <c r="A31" s="195">
        <v>126</v>
      </c>
      <c r="B31" s="196" t="s">
        <v>539</v>
      </c>
      <c r="C31" s="31"/>
      <c r="D31" s="128"/>
      <c r="E31" s="184" t="s">
        <v>527</v>
      </c>
      <c r="F31" s="195"/>
      <c r="G31" s="195"/>
      <c r="H31" s="185"/>
      <c r="I31" s="14">
        <f t="shared" ref="I31:I33" si="2">SUM(F31+G31+H31)</f>
        <v>0</v>
      </c>
      <c r="J31" s="8">
        <f t="shared" ref="J31:J33" si="3">SUM(I31/24)</f>
        <v>0</v>
      </c>
      <c r="K31" s="6"/>
    </row>
    <row r="32" spans="1:17" ht="15.75" x14ac:dyDescent="0.25">
      <c r="A32" s="175">
        <v>127</v>
      </c>
      <c r="B32" s="176" t="s">
        <v>249</v>
      </c>
      <c r="C32" s="126"/>
      <c r="D32" s="26"/>
      <c r="E32" s="177" t="s">
        <v>172</v>
      </c>
      <c r="F32" s="195"/>
      <c r="G32" s="195"/>
      <c r="H32" s="185"/>
      <c r="I32" s="14">
        <f t="shared" si="2"/>
        <v>0</v>
      </c>
      <c r="J32" s="8">
        <f t="shared" si="3"/>
        <v>0</v>
      </c>
      <c r="K32" s="6"/>
    </row>
    <row r="33" spans="1:11" ht="15.75" x14ac:dyDescent="0.25">
      <c r="A33" s="195">
        <v>128</v>
      </c>
      <c r="B33" s="196" t="s">
        <v>359</v>
      </c>
      <c r="C33" s="26"/>
      <c r="D33" s="26"/>
      <c r="E33" s="192" t="s">
        <v>98</v>
      </c>
      <c r="F33" s="195"/>
      <c r="G33" s="195"/>
      <c r="H33" s="185"/>
      <c r="I33" s="14">
        <f t="shared" si="2"/>
        <v>0</v>
      </c>
      <c r="J33" s="8">
        <f t="shared" si="3"/>
        <v>0</v>
      </c>
      <c r="K33" s="6"/>
    </row>
    <row r="34" spans="1:11" ht="15.75" x14ac:dyDescent="0.25">
      <c r="A34" s="185">
        <v>129</v>
      </c>
      <c r="B34" s="187" t="s">
        <v>541</v>
      </c>
      <c r="C34" s="26"/>
      <c r="D34" s="26"/>
      <c r="E34" s="177" t="s">
        <v>527</v>
      </c>
      <c r="F34" s="182"/>
      <c r="G34" s="182"/>
      <c r="H34" s="195"/>
      <c r="I34" s="14">
        <f t="shared" ref="I34:I42" si="4">SUM(F34+G34+H34)</f>
        <v>0</v>
      </c>
      <c r="J34" s="8">
        <f t="shared" ref="J34:J42" si="5">SUM(I34/24)</f>
        <v>0</v>
      </c>
      <c r="K34" s="6"/>
    </row>
    <row r="35" spans="1:11" ht="15.75" x14ac:dyDescent="0.25">
      <c r="A35" s="195">
        <v>155</v>
      </c>
      <c r="B35" s="196" t="s">
        <v>338</v>
      </c>
      <c r="C35" s="25"/>
      <c r="D35" s="6"/>
      <c r="E35" s="184" t="s">
        <v>339</v>
      </c>
      <c r="F35" s="195"/>
      <c r="G35" s="195"/>
      <c r="H35" s="195"/>
      <c r="I35" s="14">
        <f t="shared" si="4"/>
        <v>0</v>
      </c>
      <c r="J35" s="8">
        <f t="shared" si="5"/>
        <v>0</v>
      </c>
      <c r="K35" s="6"/>
    </row>
    <row r="36" spans="1:11" ht="15.75" x14ac:dyDescent="0.25">
      <c r="A36" s="195">
        <v>156</v>
      </c>
      <c r="B36" s="196" t="s">
        <v>466</v>
      </c>
      <c r="C36" s="25"/>
      <c r="D36" s="7"/>
      <c r="E36" s="177" t="s">
        <v>464</v>
      </c>
      <c r="F36" s="185"/>
      <c r="G36" s="185"/>
      <c r="H36" s="185"/>
      <c r="I36" s="14">
        <f t="shared" si="4"/>
        <v>0</v>
      </c>
      <c r="J36" s="8">
        <f t="shared" si="5"/>
        <v>0</v>
      </c>
      <c r="K36" s="6"/>
    </row>
    <row r="37" spans="1:11" ht="15.75" x14ac:dyDescent="0.25">
      <c r="A37" s="195">
        <v>173</v>
      </c>
      <c r="B37" s="196" t="s">
        <v>476</v>
      </c>
      <c r="C37" s="25"/>
      <c r="D37" s="7"/>
      <c r="E37" s="177" t="s">
        <v>470</v>
      </c>
      <c r="F37" s="185"/>
      <c r="G37" s="185"/>
      <c r="H37" s="185"/>
      <c r="I37" s="14">
        <f t="shared" si="4"/>
        <v>0</v>
      </c>
      <c r="J37" s="8">
        <f t="shared" si="5"/>
        <v>0</v>
      </c>
      <c r="K37" s="6"/>
    </row>
    <row r="38" spans="1:11" ht="16.5" thickBot="1" x14ac:dyDescent="0.3">
      <c r="A38" s="195">
        <v>175</v>
      </c>
      <c r="B38" s="196" t="s">
        <v>478</v>
      </c>
      <c r="C38" s="26"/>
      <c r="D38" s="26"/>
      <c r="E38" s="177" t="s">
        <v>470</v>
      </c>
      <c r="F38" s="195"/>
      <c r="G38" s="195"/>
      <c r="H38" s="185"/>
      <c r="I38" s="14">
        <f t="shared" si="4"/>
        <v>0</v>
      </c>
      <c r="J38" s="8">
        <f t="shared" si="5"/>
        <v>0</v>
      </c>
      <c r="K38" s="6"/>
    </row>
    <row r="39" spans="1:11" ht="16.5" thickBot="1" x14ac:dyDescent="0.3">
      <c r="A39" s="195">
        <v>191</v>
      </c>
      <c r="B39" s="196" t="s">
        <v>483</v>
      </c>
      <c r="C39" s="26"/>
      <c r="D39" s="26"/>
      <c r="E39" s="262" t="s">
        <v>484</v>
      </c>
      <c r="F39" s="215"/>
      <c r="G39" s="215"/>
      <c r="H39" s="171"/>
      <c r="I39" s="14">
        <f t="shared" si="4"/>
        <v>0</v>
      </c>
      <c r="J39" s="8">
        <f t="shared" si="5"/>
        <v>0</v>
      </c>
      <c r="K39" s="6"/>
    </row>
    <row r="40" spans="1:11" ht="15.75" x14ac:dyDescent="0.25">
      <c r="A40" s="195">
        <v>192</v>
      </c>
      <c r="B40" s="196" t="s">
        <v>485</v>
      </c>
      <c r="C40" s="31"/>
      <c r="D40" s="128"/>
      <c r="E40" s="262" t="s">
        <v>484</v>
      </c>
      <c r="F40" s="215"/>
      <c r="G40" s="215"/>
      <c r="H40" s="165"/>
      <c r="I40" s="14">
        <f t="shared" si="4"/>
        <v>0</v>
      </c>
      <c r="J40" s="8">
        <f t="shared" si="5"/>
        <v>0</v>
      </c>
      <c r="K40" s="6"/>
    </row>
    <row r="41" spans="1:11" ht="15.75" x14ac:dyDescent="0.25">
      <c r="A41" s="195">
        <v>193</v>
      </c>
      <c r="B41" s="196" t="s">
        <v>486</v>
      </c>
      <c r="C41" s="126"/>
      <c r="D41" s="26"/>
      <c r="E41" s="262" t="s">
        <v>484</v>
      </c>
      <c r="F41" s="49"/>
      <c r="G41" s="49"/>
      <c r="H41" s="165"/>
      <c r="I41" s="14">
        <f t="shared" si="4"/>
        <v>0</v>
      </c>
      <c r="J41" s="8">
        <f t="shared" si="5"/>
        <v>0</v>
      </c>
      <c r="K41" s="6"/>
    </row>
    <row r="42" spans="1:11" ht="15.75" x14ac:dyDescent="0.25">
      <c r="A42" s="195">
        <v>196</v>
      </c>
      <c r="B42" s="196" t="s">
        <v>508</v>
      </c>
      <c r="C42" s="26"/>
      <c r="D42" s="26"/>
      <c r="E42" s="177" t="s">
        <v>506</v>
      </c>
      <c r="F42" s="49"/>
      <c r="G42" s="49"/>
      <c r="H42" s="47"/>
      <c r="I42" s="14">
        <f t="shared" si="4"/>
        <v>0</v>
      </c>
      <c r="J42" s="8">
        <f t="shared" si="5"/>
        <v>0</v>
      </c>
      <c r="K42" s="6"/>
    </row>
    <row r="43" spans="1:11" ht="15.75" x14ac:dyDescent="0.25">
      <c r="A43" s="195">
        <v>199</v>
      </c>
      <c r="B43" s="196" t="s">
        <v>516</v>
      </c>
      <c r="C43" s="26"/>
      <c r="D43" s="26"/>
      <c r="E43" s="177" t="s">
        <v>515</v>
      </c>
      <c r="F43" s="49"/>
      <c r="G43" s="36"/>
      <c r="H43" s="47"/>
      <c r="I43" s="14">
        <f t="shared" ref="I43:I48" si="6">SUM(F43+G43+H43)</f>
        <v>0</v>
      </c>
      <c r="J43" s="8">
        <f t="shared" ref="J43:J48" si="7">SUM(I43/24)</f>
        <v>0</v>
      </c>
      <c r="K43" s="6"/>
    </row>
    <row r="44" spans="1:11" ht="15.75" x14ac:dyDescent="0.25">
      <c r="A44" s="195">
        <v>222</v>
      </c>
      <c r="B44" s="196" t="s">
        <v>402</v>
      </c>
      <c r="C44" s="25"/>
      <c r="D44" s="6"/>
      <c r="E44" s="177" t="s">
        <v>269</v>
      </c>
      <c r="F44" s="49"/>
      <c r="G44" s="36"/>
      <c r="H44" s="47"/>
      <c r="I44" s="14">
        <f t="shared" si="6"/>
        <v>0</v>
      </c>
      <c r="J44" s="8">
        <f t="shared" si="7"/>
        <v>0</v>
      </c>
      <c r="K44" s="6"/>
    </row>
    <row r="45" spans="1:11" ht="15.75" x14ac:dyDescent="0.25">
      <c r="A45" s="195">
        <v>223</v>
      </c>
      <c r="B45" s="196" t="s">
        <v>457</v>
      </c>
      <c r="C45" s="25"/>
      <c r="D45" s="7"/>
      <c r="E45" s="177" t="s">
        <v>401</v>
      </c>
      <c r="F45" s="49"/>
      <c r="G45" s="29"/>
      <c r="H45" s="29"/>
      <c r="I45" s="14">
        <f t="shared" si="6"/>
        <v>0</v>
      </c>
      <c r="J45" s="8">
        <f t="shared" si="7"/>
        <v>0</v>
      </c>
      <c r="K45" s="6"/>
    </row>
    <row r="46" spans="1:11" ht="15.75" x14ac:dyDescent="0.25">
      <c r="A46" s="195">
        <v>224</v>
      </c>
      <c r="B46" s="196" t="s">
        <v>408</v>
      </c>
      <c r="C46" s="25"/>
      <c r="D46" s="7"/>
      <c r="E46" s="177" t="s">
        <v>267</v>
      </c>
      <c r="F46" s="49"/>
      <c r="G46" s="29"/>
      <c r="H46" s="29"/>
      <c r="I46" s="14">
        <f t="shared" si="6"/>
        <v>0</v>
      </c>
      <c r="J46" s="8">
        <f t="shared" si="7"/>
        <v>0</v>
      </c>
      <c r="K46" s="6"/>
    </row>
    <row r="47" spans="1:11" ht="17.25" customHeight="1" x14ac:dyDescent="0.25">
      <c r="A47" s="195">
        <v>250</v>
      </c>
      <c r="B47" s="196" t="s">
        <v>456</v>
      </c>
      <c r="C47" s="26"/>
      <c r="D47" s="26"/>
      <c r="E47" s="177" t="s">
        <v>339</v>
      </c>
      <c r="F47" s="49"/>
      <c r="G47" s="29"/>
      <c r="H47" s="171"/>
      <c r="I47" s="14">
        <f t="shared" si="6"/>
        <v>0</v>
      </c>
      <c r="J47" s="8">
        <f t="shared" si="7"/>
        <v>0</v>
      </c>
      <c r="K47" s="6"/>
    </row>
    <row r="48" spans="1:11" x14ac:dyDescent="0.25">
      <c r="A48" s="36"/>
      <c r="B48" s="11"/>
      <c r="C48" s="26"/>
      <c r="D48" s="26"/>
      <c r="E48" s="30"/>
      <c r="F48" s="49"/>
      <c r="G48" s="29"/>
      <c r="H48" s="171"/>
      <c r="I48" s="14">
        <f t="shared" si="6"/>
        <v>0</v>
      </c>
      <c r="J48" s="8">
        <f t="shared" si="7"/>
        <v>0</v>
      </c>
      <c r="K48" s="6"/>
    </row>
    <row r="49" spans="1:11" x14ac:dyDescent="0.25">
      <c r="A49" s="36"/>
      <c r="B49" s="11"/>
      <c r="C49" s="26"/>
      <c r="D49" s="26"/>
      <c r="E49" s="30"/>
      <c r="F49" s="49"/>
      <c r="G49" s="29"/>
      <c r="H49" s="171"/>
      <c r="I49" s="14">
        <f t="shared" ref="I49:I52" si="8">SUM(F49+G49+H49)</f>
        <v>0</v>
      </c>
      <c r="J49" s="8">
        <f t="shared" ref="J49:J52" si="9">SUM(I49/24)</f>
        <v>0</v>
      </c>
      <c r="K49" s="6"/>
    </row>
    <row r="50" spans="1:11" x14ac:dyDescent="0.25">
      <c r="A50" s="36"/>
      <c r="B50" s="11"/>
      <c r="C50" s="26"/>
      <c r="D50" s="26"/>
      <c r="E50" s="30"/>
      <c r="F50" s="49"/>
      <c r="G50" s="29"/>
      <c r="H50" s="171"/>
      <c r="I50" s="14">
        <f t="shared" si="8"/>
        <v>0</v>
      </c>
      <c r="J50" s="8">
        <f t="shared" si="9"/>
        <v>0</v>
      </c>
      <c r="K50" s="6"/>
    </row>
    <row r="51" spans="1:11" x14ac:dyDescent="0.25">
      <c r="A51" s="36"/>
      <c r="B51" s="11"/>
      <c r="C51" s="26"/>
      <c r="D51" s="26"/>
      <c r="E51" s="30"/>
      <c r="F51" s="49"/>
      <c r="G51" s="29"/>
      <c r="H51" s="171"/>
      <c r="I51" s="14">
        <f t="shared" si="8"/>
        <v>0</v>
      </c>
      <c r="J51" s="8">
        <f t="shared" si="9"/>
        <v>0</v>
      </c>
      <c r="K51" s="6"/>
    </row>
    <row r="52" spans="1:11" x14ac:dyDescent="0.25">
      <c r="A52" s="36"/>
      <c r="B52" s="11"/>
      <c r="C52" s="26"/>
      <c r="D52" s="26"/>
      <c r="E52" s="30"/>
      <c r="F52" s="49"/>
      <c r="G52" s="29"/>
      <c r="H52" s="171"/>
      <c r="I52" s="14">
        <f t="shared" si="8"/>
        <v>0</v>
      </c>
      <c r="J52" s="8">
        <f t="shared" si="9"/>
        <v>0</v>
      </c>
      <c r="K52" s="6"/>
    </row>
    <row r="53" spans="1:11" x14ac:dyDescent="0.25">
      <c r="A53" s="28"/>
      <c r="B53" s="27"/>
      <c r="C53" s="53"/>
      <c r="D53" s="53"/>
      <c r="E53" s="32"/>
      <c r="F53" s="33"/>
      <c r="G53" s="33"/>
      <c r="H53" s="267"/>
      <c r="I53" s="35"/>
      <c r="J53" s="34"/>
      <c r="K53" s="27"/>
    </row>
    <row r="54" spans="1:11" x14ac:dyDescent="0.25">
      <c r="A54" s="28"/>
      <c r="B54" s="27"/>
      <c r="C54" s="53"/>
      <c r="D54" s="53"/>
      <c r="E54" s="32"/>
      <c r="F54" s="33"/>
      <c r="G54" s="33"/>
      <c r="H54" s="267"/>
      <c r="I54" s="35"/>
      <c r="J54" s="34"/>
      <c r="K54" s="27"/>
    </row>
    <row r="55" spans="1:11" ht="19.5" customHeight="1" x14ac:dyDescent="0.35">
      <c r="A55" s="291" t="s">
        <v>530</v>
      </c>
      <c r="B55" s="291"/>
      <c r="C55" s="291"/>
      <c r="D55" s="291"/>
      <c r="E55" s="32"/>
      <c r="F55" s="1"/>
      <c r="G55" s="1"/>
      <c r="H55" s="1"/>
      <c r="I55" s="1"/>
      <c r="J55" s="1"/>
      <c r="K55" s="1"/>
    </row>
    <row r="56" spans="1:11" ht="15.75" thickBot="1" x14ac:dyDescent="0.3"/>
    <row r="57" spans="1:11" ht="30.75" thickBot="1" x14ac:dyDescent="0.3">
      <c r="A57" s="19" t="s">
        <v>22</v>
      </c>
      <c r="B57" s="19" t="s">
        <v>23</v>
      </c>
      <c r="C57" s="19" t="s">
        <v>1</v>
      </c>
      <c r="D57" s="19" t="s">
        <v>2</v>
      </c>
      <c r="E57" s="20" t="s">
        <v>3</v>
      </c>
      <c r="F57" s="42" t="s">
        <v>11</v>
      </c>
      <c r="G57" s="42" t="s">
        <v>14</v>
      </c>
      <c r="H57" s="42" t="s">
        <v>15</v>
      </c>
      <c r="I57" s="42" t="s">
        <v>4</v>
      </c>
      <c r="J57" s="42" t="s">
        <v>16</v>
      </c>
      <c r="K57" s="42" t="s">
        <v>5</v>
      </c>
    </row>
    <row r="58" spans="1:11" ht="15.75" x14ac:dyDescent="0.25">
      <c r="A58" s="175">
        <v>34</v>
      </c>
      <c r="B58" s="176" t="s">
        <v>95</v>
      </c>
      <c r="C58" s="177">
        <v>284927</v>
      </c>
      <c r="D58" s="177">
        <v>1010398</v>
      </c>
      <c r="E58" s="176" t="s">
        <v>92</v>
      </c>
      <c r="F58" s="175">
        <v>88</v>
      </c>
      <c r="G58" s="175">
        <v>82</v>
      </c>
      <c r="H58" s="178">
        <v>81</v>
      </c>
      <c r="I58" s="14">
        <f t="shared" ref="I58:I65" si="10">SUM(F58+G58+H58)</f>
        <v>251</v>
      </c>
      <c r="J58" s="10">
        <f>SUM(I58/30)</f>
        <v>8.3666666666666671</v>
      </c>
      <c r="K58" s="46"/>
    </row>
    <row r="59" spans="1:11" ht="15.75" x14ac:dyDescent="0.25">
      <c r="A59" s="195">
        <v>35</v>
      </c>
      <c r="B59" s="196" t="s">
        <v>253</v>
      </c>
      <c r="C59" s="197">
        <v>291207</v>
      </c>
      <c r="D59" s="197"/>
      <c r="E59" s="183" t="s">
        <v>92</v>
      </c>
      <c r="F59" s="175">
        <v>71</v>
      </c>
      <c r="G59" s="175">
        <v>66</v>
      </c>
      <c r="H59" s="185">
        <v>77</v>
      </c>
      <c r="I59" s="14">
        <f t="shared" si="10"/>
        <v>214</v>
      </c>
      <c r="J59" s="10">
        <f t="shared" ref="J59:J65" si="11">SUM(I59/30)</f>
        <v>7.1333333333333337</v>
      </c>
      <c r="K59" s="46"/>
    </row>
    <row r="60" spans="1:11" ht="15.75" x14ac:dyDescent="0.25">
      <c r="A60" s="175">
        <v>106</v>
      </c>
      <c r="B60" s="176" t="s">
        <v>351</v>
      </c>
      <c r="C60" s="177">
        <v>287928</v>
      </c>
      <c r="D60" s="177">
        <v>1011180</v>
      </c>
      <c r="E60" s="176" t="s">
        <v>349</v>
      </c>
      <c r="F60" s="175">
        <v>77</v>
      </c>
      <c r="G60" s="175">
        <v>63</v>
      </c>
      <c r="H60" s="186">
        <v>68</v>
      </c>
      <c r="I60" s="14">
        <f t="shared" si="10"/>
        <v>208</v>
      </c>
      <c r="J60" s="10">
        <f t="shared" si="11"/>
        <v>6.9333333333333336</v>
      </c>
      <c r="K60" s="46"/>
    </row>
    <row r="61" spans="1:11" ht="15.75" x14ac:dyDescent="0.25">
      <c r="A61" s="185">
        <v>167</v>
      </c>
      <c r="B61" s="187" t="s">
        <v>469</v>
      </c>
      <c r="C61" s="192">
        <v>284054</v>
      </c>
      <c r="D61" s="192"/>
      <c r="E61" s="187" t="s">
        <v>470</v>
      </c>
      <c r="F61" s="185">
        <v>88</v>
      </c>
      <c r="G61" s="185">
        <v>92</v>
      </c>
      <c r="H61" s="186">
        <v>96</v>
      </c>
      <c r="I61" s="14">
        <f t="shared" si="10"/>
        <v>276</v>
      </c>
      <c r="J61" s="10">
        <f t="shared" si="11"/>
        <v>9.1999999999999993</v>
      </c>
      <c r="K61" s="46"/>
    </row>
    <row r="62" spans="1:11" ht="15.75" x14ac:dyDescent="0.25">
      <c r="A62" s="185">
        <v>170</v>
      </c>
      <c r="B62" s="187" t="s">
        <v>473</v>
      </c>
      <c r="C62" s="192">
        <v>280014</v>
      </c>
      <c r="D62" s="192"/>
      <c r="E62" s="187" t="s">
        <v>470</v>
      </c>
      <c r="F62" s="185">
        <v>95</v>
      </c>
      <c r="G62" s="185">
        <v>93</v>
      </c>
      <c r="H62" s="186">
        <v>83</v>
      </c>
      <c r="I62" s="14">
        <f t="shared" si="10"/>
        <v>271</v>
      </c>
      <c r="J62" s="10">
        <f t="shared" si="11"/>
        <v>9.0333333333333332</v>
      </c>
      <c r="K62" s="30"/>
    </row>
    <row r="63" spans="1:11" ht="15.75" x14ac:dyDescent="0.25">
      <c r="A63" s="185"/>
      <c r="B63" s="187"/>
      <c r="C63" s="25"/>
      <c r="D63" s="25"/>
      <c r="E63" s="187"/>
      <c r="F63" s="175"/>
      <c r="G63" s="175"/>
      <c r="H63" s="178"/>
      <c r="I63" s="14">
        <f t="shared" si="10"/>
        <v>0</v>
      </c>
      <c r="J63" s="10">
        <f t="shared" si="11"/>
        <v>0</v>
      </c>
      <c r="K63" s="30"/>
    </row>
    <row r="64" spans="1:11" x14ac:dyDescent="0.25">
      <c r="A64" s="36"/>
      <c r="B64" s="11"/>
      <c r="C64" s="26"/>
      <c r="D64" s="26"/>
      <c r="E64" s="11"/>
      <c r="F64" s="5"/>
      <c r="G64" s="5"/>
      <c r="H64" s="36"/>
      <c r="I64" s="14">
        <f t="shared" si="10"/>
        <v>0</v>
      </c>
      <c r="J64" s="10">
        <f t="shared" si="11"/>
        <v>0</v>
      </c>
      <c r="K64" s="30"/>
    </row>
    <row r="65" spans="1:11" x14ac:dyDescent="0.25">
      <c r="A65" s="5"/>
      <c r="B65" s="6"/>
      <c r="C65" s="25"/>
      <c r="D65" s="25"/>
      <c r="E65" s="25"/>
      <c r="F65" s="71"/>
      <c r="G65" s="5"/>
      <c r="H65" s="49"/>
      <c r="I65" s="14">
        <f t="shared" si="10"/>
        <v>0</v>
      </c>
      <c r="J65" s="10">
        <f t="shared" si="11"/>
        <v>0</v>
      </c>
      <c r="K65" s="6"/>
    </row>
    <row r="66" spans="1:11" x14ac:dyDescent="0.25">
      <c r="A66" s="47"/>
      <c r="B66" s="46"/>
      <c r="C66" s="51"/>
      <c r="D66" s="51"/>
      <c r="E66" s="46"/>
      <c r="F66" s="5"/>
      <c r="G66" s="5"/>
      <c r="H66" s="36"/>
      <c r="I66" s="14">
        <f t="shared" ref="I66:I69" si="12">SUM(F66+G66+H66)</f>
        <v>0</v>
      </c>
      <c r="J66" s="10">
        <f t="shared" ref="J66:J69" si="13">SUM(I66/30)</f>
        <v>0</v>
      </c>
      <c r="K66" s="46"/>
    </row>
    <row r="67" spans="1:11" x14ac:dyDescent="0.25">
      <c r="A67" s="5"/>
      <c r="B67" s="6"/>
      <c r="C67" s="25"/>
      <c r="D67" s="25"/>
      <c r="E67" s="6"/>
      <c r="F67" s="29"/>
      <c r="G67" s="29"/>
      <c r="H67" s="49"/>
      <c r="I67" s="14">
        <f t="shared" si="12"/>
        <v>0</v>
      </c>
      <c r="J67" s="10">
        <f t="shared" si="13"/>
        <v>0</v>
      </c>
      <c r="K67" s="46"/>
    </row>
    <row r="68" spans="1:11" x14ac:dyDescent="0.25">
      <c r="A68" s="5"/>
      <c r="B68" s="6"/>
      <c r="C68" s="25"/>
      <c r="D68" s="25"/>
      <c r="E68" s="6"/>
      <c r="F68" s="5"/>
      <c r="G68" s="5"/>
      <c r="H68" s="5"/>
      <c r="I68" s="14">
        <f t="shared" si="12"/>
        <v>0</v>
      </c>
      <c r="J68" s="10">
        <f t="shared" si="13"/>
        <v>0</v>
      </c>
      <c r="K68" s="30"/>
    </row>
    <row r="69" spans="1:11" x14ac:dyDescent="0.25">
      <c r="A69" s="5"/>
      <c r="B69" s="6"/>
      <c r="C69" s="25"/>
      <c r="D69" s="25"/>
      <c r="E69" s="6"/>
      <c r="F69" s="5"/>
      <c r="G69" s="5"/>
      <c r="H69" s="36"/>
      <c r="I69" s="14">
        <f t="shared" si="12"/>
        <v>0</v>
      </c>
      <c r="J69" s="10">
        <f t="shared" si="13"/>
        <v>0</v>
      </c>
      <c r="K69" s="30"/>
    </row>
    <row r="70" spans="1:11" x14ac:dyDescent="0.25">
      <c r="A70" s="28"/>
      <c r="B70" s="27"/>
      <c r="C70" s="28"/>
      <c r="D70" s="28"/>
      <c r="E70" s="27"/>
      <c r="F70" s="35"/>
      <c r="G70" s="35"/>
      <c r="H70" s="35"/>
      <c r="I70" s="35"/>
      <c r="J70" s="34"/>
      <c r="K70" s="27"/>
    </row>
    <row r="71" spans="1:11" x14ac:dyDescent="0.25">
      <c r="A71" s="28"/>
      <c r="B71" s="27"/>
      <c r="C71" s="28"/>
      <c r="D71" s="28"/>
      <c r="E71" s="27"/>
      <c r="F71" s="35"/>
      <c r="G71" s="35"/>
      <c r="H71" s="35"/>
      <c r="I71" s="35"/>
      <c r="J71" s="34"/>
      <c r="K71" s="27"/>
    </row>
    <row r="72" spans="1:11" ht="23.25" x14ac:dyDescent="0.35">
      <c r="A72" s="291" t="s">
        <v>531</v>
      </c>
      <c r="B72" s="291"/>
      <c r="C72" s="291"/>
      <c r="D72" s="291"/>
      <c r="E72" s="1"/>
      <c r="F72" s="1"/>
      <c r="G72" s="1"/>
      <c r="H72" s="1"/>
      <c r="I72" s="1"/>
      <c r="J72" s="1"/>
      <c r="K72" s="1"/>
    </row>
    <row r="73" spans="1:11" ht="15.75" thickBot="1" x14ac:dyDescent="0.3"/>
    <row r="74" spans="1:11" ht="30.75" thickBot="1" x14ac:dyDescent="0.3">
      <c r="A74" s="19" t="s">
        <v>22</v>
      </c>
      <c r="B74" s="19" t="s">
        <v>23</v>
      </c>
      <c r="C74" s="19" t="s">
        <v>1</v>
      </c>
      <c r="D74" s="19" t="s">
        <v>2</v>
      </c>
      <c r="E74" s="20" t="s">
        <v>3</v>
      </c>
      <c r="F74" s="42" t="s">
        <v>11</v>
      </c>
      <c r="G74" s="42" t="s">
        <v>14</v>
      </c>
      <c r="H74" s="42" t="s">
        <v>15</v>
      </c>
      <c r="I74" s="42" t="s">
        <v>4</v>
      </c>
      <c r="J74" s="48" t="s">
        <v>16</v>
      </c>
      <c r="K74" s="42" t="s">
        <v>5</v>
      </c>
    </row>
    <row r="75" spans="1:11" ht="15.75" x14ac:dyDescent="0.25">
      <c r="A75" s="182">
        <v>31</v>
      </c>
      <c r="B75" s="183" t="s">
        <v>94</v>
      </c>
      <c r="C75" s="25"/>
      <c r="D75" s="25"/>
      <c r="E75" s="176" t="s">
        <v>92</v>
      </c>
      <c r="F75" s="185">
        <v>73</v>
      </c>
      <c r="G75" s="175">
        <v>80</v>
      </c>
      <c r="H75" s="185">
        <v>87</v>
      </c>
      <c r="I75" s="14">
        <f t="shared" ref="I75:I80" si="14">SUM(F75+G75+H75)</f>
        <v>240</v>
      </c>
      <c r="J75" s="4">
        <f t="shared" ref="J75:J80" si="15">SUM(I75/30)</f>
        <v>8</v>
      </c>
      <c r="K75" s="44" t="s">
        <v>424</v>
      </c>
    </row>
    <row r="76" spans="1:11" ht="15.75" x14ac:dyDescent="0.25">
      <c r="A76" s="185">
        <v>48</v>
      </c>
      <c r="B76" s="187" t="s">
        <v>358</v>
      </c>
      <c r="C76" s="25"/>
      <c r="D76" s="25"/>
      <c r="E76" s="176" t="s">
        <v>357</v>
      </c>
      <c r="F76" s="185">
        <v>90</v>
      </c>
      <c r="G76" s="175">
        <v>81</v>
      </c>
      <c r="H76" s="185">
        <v>87</v>
      </c>
      <c r="I76" s="14">
        <f t="shared" si="14"/>
        <v>258</v>
      </c>
      <c r="J76" s="10">
        <f t="shared" si="15"/>
        <v>8.6</v>
      </c>
      <c r="K76" s="46"/>
    </row>
    <row r="77" spans="1:11" ht="15.75" x14ac:dyDescent="0.25">
      <c r="A77" s="175">
        <v>104</v>
      </c>
      <c r="B77" s="176" t="s">
        <v>347</v>
      </c>
      <c r="C77" s="25"/>
      <c r="D77" s="25"/>
      <c r="E77" s="176" t="s">
        <v>349</v>
      </c>
      <c r="F77" s="185">
        <v>71</v>
      </c>
      <c r="G77" s="175">
        <v>71</v>
      </c>
      <c r="H77" s="185">
        <v>79</v>
      </c>
      <c r="I77" s="14">
        <f t="shared" si="14"/>
        <v>221</v>
      </c>
      <c r="J77" s="10">
        <f t="shared" si="15"/>
        <v>7.3666666666666663</v>
      </c>
      <c r="K77" s="57"/>
    </row>
    <row r="78" spans="1:11" ht="15.75" x14ac:dyDescent="0.25">
      <c r="A78" s="175">
        <v>105</v>
      </c>
      <c r="B78" s="176" t="s">
        <v>350</v>
      </c>
      <c r="C78" s="25"/>
      <c r="D78" s="5"/>
      <c r="E78" s="176" t="s">
        <v>349</v>
      </c>
      <c r="F78" s="185">
        <v>76</v>
      </c>
      <c r="G78" s="175">
        <v>79</v>
      </c>
      <c r="H78" s="185">
        <v>86</v>
      </c>
      <c r="I78" s="14">
        <f t="shared" si="14"/>
        <v>241</v>
      </c>
      <c r="J78" s="10">
        <f t="shared" si="15"/>
        <v>8.0333333333333332</v>
      </c>
      <c r="K78" s="57"/>
    </row>
    <row r="79" spans="1:11" ht="15.75" x14ac:dyDescent="0.25">
      <c r="A79" s="175">
        <v>171</v>
      </c>
      <c r="B79" s="176" t="s">
        <v>474</v>
      </c>
      <c r="C79" s="25"/>
      <c r="D79" s="25"/>
      <c r="E79" s="187" t="s">
        <v>470</v>
      </c>
      <c r="F79" s="185">
        <v>86</v>
      </c>
      <c r="G79" s="175">
        <v>93</v>
      </c>
      <c r="H79" s="185">
        <v>92</v>
      </c>
      <c r="I79" s="14">
        <f t="shared" si="14"/>
        <v>271</v>
      </c>
      <c r="J79" s="10">
        <f t="shared" si="15"/>
        <v>9.0333333333333332</v>
      </c>
      <c r="K79" s="30" t="s">
        <v>425</v>
      </c>
    </row>
    <row r="80" spans="1:11" ht="15.75" x14ac:dyDescent="0.25">
      <c r="A80" s="175">
        <v>172</v>
      </c>
      <c r="B80" s="176" t="s">
        <v>475</v>
      </c>
      <c r="C80" s="31"/>
      <c r="D80" s="31"/>
      <c r="E80" s="187" t="s">
        <v>470</v>
      </c>
      <c r="F80" s="185">
        <v>95</v>
      </c>
      <c r="G80" s="175">
        <v>91</v>
      </c>
      <c r="H80" s="185">
        <v>89</v>
      </c>
      <c r="I80" s="14">
        <f t="shared" si="14"/>
        <v>275</v>
      </c>
      <c r="J80" s="10">
        <f t="shared" si="15"/>
        <v>9.1666666666666661</v>
      </c>
      <c r="K80" s="6"/>
    </row>
    <row r="81" spans="1:11" ht="15.75" x14ac:dyDescent="0.25">
      <c r="A81" s="175">
        <v>186</v>
      </c>
      <c r="B81" s="176" t="s">
        <v>87</v>
      </c>
      <c r="C81" s="25"/>
      <c r="D81" s="25"/>
      <c r="E81" s="187" t="s">
        <v>89</v>
      </c>
      <c r="F81" s="185">
        <v>72</v>
      </c>
      <c r="G81" s="175">
        <v>74</v>
      </c>
      <c r="H81" s="185">
        <v>81</v>
      </c>
      <c r="I81" s="14">
        <f t="shared" ref="I81:I83" si="16">SUM(F81+G81+H81)</f>
        <v>227</v>
      </c>
      <c r="J81" s="10">
        <f t="shared" ref="J81:J83" si="17">SUM(I81/30)</f>
        <v>7.5666666666666664</v>
      </c>
      <c r="K81" s="57"/>
    </row>
    <row r="82" spans="1:11" ht="15.75" x14ac:dyDescent="0.25">
      <c r="A82" s="175">
        <v>176</v>
      </c>
      <c r="B82" s="176" t="s">
        <v>480</v>
      </c>
      <c r="C82" s="25"/>
      <c r="D82" s="5"/>
      <c r="E82" s="6"/>
      <c r="F82" s="185">
        <v>80</v>
      </c>
      <c r="G82" s="175">
        <v>95</v>
      </c>
      <c r="H82" s="185">
        <v>87</v>
      </c>
      <c r="I82" s="14">
        <f t="shared" si="16"/>
        <v>262</v>
      </c>
      <c r="J82" s="10">
        <f t="shared" si="17"/>
        <v>8.7333333333333325</v>
      </c>
      <c r="K82" s="57"/>
    </row>
    <row r="83" spans="1:11" x14ac:dyDescent="0.25">
      <c r="A83" s="5"/>
      <c r="B83" s="6"/>
      <c r="C83" s="25"/>
      <c r="D83" s="5"/>
      <c r="E83" s="25"/>
      <c r="F83" s="36"/>
      <c r="G83" s="5"/>
      <c r="H83" s="36"/>
      <c r="I83" s="14">
        <f t="shared" si="16"/>
        <v>0</v>
      </c>
      <c r="J83" s="10">
        <f t="shared" si="17"/>
        <v>0</v>
      </c>
      <c r="K83" s="46"/>
    </row>
    <row r="84" spans="1:11" x14ac:dyDescent="0.25">
      <c r="A84" s="28"/>
      <c r="B84" s="27"/>
      <c r="C84" s="28"/>
      <c r="D84" s="28"/>
      <c r="E84" s="27"/>
      <c r="F84" s="35"/>
      <c r="G84" s="35"/>
      <c r="H84" s="35"/>
      <c r="I84" s="35"/>
      <c r="J84" s="34"/>
      <c r="K84" s="27"/>
    </row>
    <row r="87" spans="1:11" ht="21" x14ac:dyDescent="0.35">
      <c r="B87" s="12" t="s">
        <v>532</v>
      </c>
    </row>
    <row r="88" spans="1:11" x14ac:dyDescent="0.25">
      <c r="B88" s="68" t="s">
        <v>7</v>
      </c>
    </row>
    <row r="89" spans="1:11" ht="15.75" x14ac:dyDescent="0.25">
      <c r="B89" s="176"/>
    </row>
    <row r="90" spans="1:11" ht="15.75" thickBot="1" x14ac:dyDescent="0.3">
      <c r="E90" s="38" t="s">
        <v>118</v>
      </c>
      <c r="F90" s="38"/>
      <c r="G90" s="38"/>
    </row>
    <row r="91" spans="1:11" x14ac:dyDescent="0.25">
      <c r="E91" s="11"/>
    </row>
    <row r="92" spans="1:11" x14ac:dyDescent="0.25">
      <c r="E92" s="27" t="s">
        <v>6</v>
      </c>
    </row>
    <row r="93" spans="1:11" x14ac:dyDescent="0.25">
      <c r="B93" s="68" t="s">
        <v>8</v>
      </c>
    </row>
    <row r="94" spans="1:11" ht="15.75" x14ac:dyDescent="0.25">
      <c r="B94" s="187"/>
    </row>
    <row r="95" spans="1:11" ht="15.75" thickBot="1" x14ac:dyDescent="0.3">
      <c r="B95" s="27"/>
      <c r="E95" s="38" t="s">
        <v>119</v>
      </c>
      <c r="F95" s="38"/>
    </row>
    <row r="96" spans="1:11" ht="15.75" x14ac:dyDescent="0.25">
      <c r="B96" s="27"/>
      <c r="E96" s="187"/>
    </row>
    <row r="97" spans="2:3" x14ac:dyDescent="0.25">
      <c r="B97" s="69" t="s">
        <v>99</v>
      </c>
    </row>
    <row r="98" spans="2:3" ht="15.75" x14ac:dyDescent="0.25">
      <c r="B98" s="183"/>
      <c r="C98" s="67"/>
    </row>
    <row r="99" spans="2:3" x14ac:dyDescent="0.25">
      <c r="B99" s="27"/>
    </row>
    <row r="100" spans="2:3" x14ac:dyDescent="0.25">
      <c r="B100" s="27"/>
    </row>
  </sheetData>
  <mergeCells count="4">
    <mergeCell ref="A1:K1"/>
    <mergeCell ref="A2:D2"/>
    <mergeCell ref="A72:D72"/>
    <mergeCell ref="A55:D5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K50"/>
  <sheetViews>
    <sheetView workbookViewId="0">
      <selection activeCell="A5" sqref="A5:E11"/>
    </sheetView>
  </sheetViews>
  <sheetFormatPr defaultRowHeight="15" x14ac:dyDescent="0.25"/>
  <cols>
    <col min="2" max="2" width="31.5703125" bestFit="1" customWidth="1"/>
    <col min="3" max="3" width="9.140625" style="66"/>
    <col min="4" max="4" width="9.7109375" style="66" bestFit="1" customWidth="1"/>
    <col min="5" max="5" width="21.5703125" bestFit="1" customWidth="1"/>
    <col min="6" max="6" width="9.85546875" bestFit="1" customWidth="1"/>
    <col min="7" max="7" width="10.42578125" customWidth="1"/>
    <col min="8" max="8" width="9.85546875" customWidth="1"/>
    <col min="11" max="11" width="11.28515625" customWidth="1"/>
    <col min="258" max="258" width="31.5703125" bestFit="1" customWidth="1"/>
    <col min="260" max="260" width="9.7109375" bestFit="1" customWidth="1"/>
    <col min="261" max="261" width="21.5703125" bestFit="1" customWidth="1"/>
    <col min="262" max="262" width="13.5703125" customWidth="1"/>
    <col min="263" max="263" width="13.42578125" customWidth="1"/>
    <col min="264" max="264" width="12.140625" customWidth="1"/>
    <col min="514" max="514" width="31.5703125" bestFit="1" customWidth="1"/>
    <col min="516" max="516" width="9.7109375" bestFit="1" customWidth="1"/>
    <col min="517" max="517" width="21.5703125" bestFit="1" customWidth="1"/>
    <col min="518" max="518" width="13.5703125" customWidth="1"/>
    <col min="519" max="519" width="13.42578125" customWidth="1"/>
    <col min="520" max="520" width="12.140625" customWidth="1"/>
    <col min="770" max="770" width="31.5703125" bestFit="1" customWidth="1"/>
    <col min="772" max="772" width="9.7109375" bestFit="1" customWidth="1"/>
    <col min="773" max="773" width="21.5703125" bestFit="1" customWidth="1"/>
    <col min="774" max="774" width="13.5703125" customWidth="1"/>
    <col min="775" max="775" width="13.42578125" customWidth="1"/>
    <col min="776" max="776" width="12.140625" customWidth="1"/>
    <col min="1026" max="1026" width="31.5703125" bestFit="1" customWidth="1"/>
    <col min="1028" max="1028" width="9.7109375" bestFit="1" customWidth="1"/>
    <col min="1029" max="1029" width="21.5703125" bestFit="1" customWidth="1"/>
    <col min="1030" max="1030" width="13.5703125" customWidth="1"/>
    <col min="1031" max="1031" width="13.42578125" customWidth="1"/>
    <col min="1032" max="1032" width="12.140625" customWidth="1"/>
    <col min="1282" max="1282" width="31.5703125" bestFit="1" customWidth="1"/>
    <col min="1284" max="1284" width="9.7109375" bestFit="1" customWidth="1"/>
    <col min="1285" max="1285" width="21.5703125" bestFit="1" customWidth="1"/>
    <col min="1286" max="1286" width="13.5703125" customWidth="1"/>
    <col min="1287" max="1287" width="13.42578125" customWidth="1"/>
    <col min="1288" max="1288" width="12.140625" customWidth="1"/>
    <col min="1538" max="1538" width="31.5703125" bestFit="1" customWidth="1"/>
    <col min="1540" max="1540" width="9.7109375" bestFit="1" customWidth="1"/>
    <col min="1541" max="1541" width="21.5703125" bestFit="1" customWidth="1"/>
    <col min="1542" max="1542" width="13.5703125" customWidth="1"/>
    <col min="1543" max="1543" width="13.42578125" customWidth="1"/>
    <col min="1544" max="1544" width="12.140625" customWidth="1"/>
    <col min="1794" max="1794" width="31.5703125" bestFit="1" customWidth="1"/>
    <col min="1796" max="1796" width="9.7109375" bestFit="1" customWidth="1"/>
    <col min="1797" max="1797" width="21.5703125" bestFit="1" customWidth="1"/>
    <col min="1798" max="1798" width="13.5703125" customWidth="1"/>
    <col min="1799" max="1799" width="13.42578125" customWidth="1"/>
    <col min="1800" max="1800" width="12.140625" customWidth="1"/>
    <col min="2050" max="2050" width="31.5703125" bestFit="1" customWidth="1"/>
    <col min="2052" max="2052" width="9.7109375" bestFit="1" customWidth="1"/>
    <col min="2053" max="2053" width="21.5703125" bestFit="1" customWidth="1"/>
    <col min="2054" max="2054" width="13.5703125" customWidth="1"/>
    <col min="2055" max="2055" width="13.42578125" customWidth="1"/>
    <col min="2056" max="2056" width="12.140625" customWidth="1"/>
    <col min="2306" max="2306" width="31.5703125" bestFit="1" customWidth="1"/>
    <col min="2308" max="2308" width="9.7109375" bestFit="1" customWidth="1"/>
    <col min="2309" max="2309" width="21.5703125" bestFit="1" customWidth="1"/>
    <col min="2310" max="2310" width="13.5703125" customWidth="1"/>
    <col min="2311" max="2311" width="13.42578125" customWidth="1"/>
    <col min="2312" max="2312" width="12.140625" customWidth="1"/>
    <col min="2562" max="2562" width="31.5703125" bestFit="1" customWidth="1"/>
    <col min="2564" max="2564" width="9.7109375" bestFit="1" customWidth="1"/>
    <col min="2565" max="2565" width="21.5703125" bestFit="1" customWidth="1"/>
    <col min="2566" max="2566" width="13.5703125" customWidth="1"/>
    <col min="2567" max="2567" width="13.42578125" customWidth="1"/>
    <col min="2568" max="2568" width="12.140625" customWidth="1"/>
    <col min="2818" max="2818" width="31.5703125" bestFit="1" customWidth="1"/>
    <col min="2820" max="2820" width="9.7109375" bestFit="1" customWidth="1"/>
    <col min="2821" max="2821" width="21.5703125" bestFit="1" customWidth="1"/>
    <col min="2822" max="2822" width="13.5703125" customWidth="1"/>
    <col min="2823" max="2823" width="13.42578125" customWidth="1"/>
    <col min="2824" max="2824" width="12.140625" customWidth="1"/>
    <col min="3074" max="3074" width="31.5703125" bestFit="1" customWidth="1"/>
    <col min="3076" max="3076" width="9.7109375" bestFit="1" customWidth="1"/>
    <col min="3077" max="3077" width="21.5703125" bestFit="1" customWidth="1"/>
    <col min="3078" max="3078" width="13.5703125" customWidth="1"/>
    <col min="3079" max="3079" width="13.42578125" customWidth="1"/>
    <col min="3080" max="3080" width="12.140625" customWidth="1"/>
    <col min="3330" max="3330" width="31.5703125" bestFit="1" customWidth="1"/>
    <col min="3332" max="3332" width="9.7109375" bestFit="1" customWidth="1"/>
    <col min="3333" max="3333" width="21.5703125" bestFit="1" customWidth="1"/>
    <col min="3334" max="3334" width="13.5703125" customWidth="1"/>
    <col min="3335" max="3335" width="13.42578125" customWidth="1"/>
    <col min="3336" max="3336" width="12.140625" customWidth="1"/>
    <col min="3586" max="3586" width="31.5703125" bestFit="1" customWidth="1"/>
    <col min="3588" max="3588" width="9.7109375" bestFit="1" customWidth="1"/>
    <col min="3589" max="3589" width="21.5703125" bestFit="1" customWidth="1"/>
    <col min="3590" max="3590" width="13.5703125" customWidth="1"/>
    <col min="3591" max="3591" width="13.42578125" customWidth="1"/>
    <col min="3592" max="3592" width="12.140625" customWidth="1"/>
    <col min="3842" max="3842" width="31.5703125" bestFit="1" customWidth="1"/>
    <col min="3844" max="3844" width="9.7109375" bestFit="1" customWidth="1"/>
    <col min="3845" max="3845" width="21.5703125" bestFit="1" customWidth="1"/>
    <col min="3846" max="3846" width="13.5703125" customWidth="1"/>
    <col min="3847" max="3847" width="13.42578125" customWidth="1"/>
    <col min="3848" max="3848" width="12.140625" customWidth="1"/>
    <col min="4098" max="4098" width="31.5703125" bestFit="1" customWidth="1"/>
    <col min="4100" max="4100" width="9.7109375" bestFit="1" customWidth="1"/>
    <col min="4101" max="4101" width="21.5703125" bestFit="1" customWidth="1"/>
    <col min="4102" max="4102" width="13.5703125" customWidth="1"/>
    <col min="4103" max="4103" width="13.42578125" customWidth="1"/>
    <col min="4104" max="4104" width="12.140625" customWidth="1"/>
    <col min="4354" max="4354" width="31.5703125" bestFit="1" customWidth="1"/>
    <col min="4356" max="4356" width="9.7109375" bestFit="1" customWidth="1"/>
    <col min="4357" max="4357" width="21.5703125" bestFit="1" customWidth="1"/>
    <col min="4358" max="4358" width="13.5703125" customWidth="1"/>
    <col min="4359" max="4359" width="13.42578125" customWidth="1"/>
    <col min="4360" max="4360" width="12.140625" customWidth="1"/>
    <col min="4610" max="4610" width="31.5703125" bestFit="1" customWidth="1"/>
    <col min="4612" max="4612" width="9.7109375" bestFit="1" customWidth="1"/>
    <col min="4613" max="4613" width="21.5703125" bestFit="1" customWidth="1"/>
    <col min="4614" max="4614" width="13.5703125" customWidth="1"/>
    <col min="4615" max="4615" width="13.42578125" customWidth="1"/>
    <col min="4616" max="4616" width="12.140625" customWidth="1"/>
    <col min="4866" max="4866" width="31.5703125" bestFit="1" customWidth="1"/>
    <col min="4868" max="4868" width="9.7109375" bestFit="1" customWidth="1"/>
    <col min="4869" max="4869" width="21.5703125" bestFit="1" customWidth="1"/>
    <col min="4870" max="4870" width="13.5703125" customWidth="1"/>
    <col min="4871" max="4871" width="13.42578125" customWidth="1"/>
    <col min="4872" max="4872" width="12.140625" customWidth="1"/>
    <col min="5122" max="5122" width="31.5703125" bestFit="1" customWidth="1"/>
    <col min="5124" max="5124" width="9.7109375" bestFit="1" customWidth="1"/>
    <col min="5125" max="5125" width="21.5703125" bestFit="1" customWidth="1"/>
    <col min="5126" max="5126" width="13.5703125" customWidth="1"/>
    <col min="5127" max="5127" width="13.42578125" customWidth="1"/>
    <col min="5128" max="5128" width="12.140625" customWidth="1"/>
    <col min="5378" max="5378" width="31.5703125" bestFit="1" customWidth="1"/>
    <col min="5380" max="5380" width="9.7109375" bestFit="1" customWidth="1"/>
    <col min="5381" max="5381" width="21.5703125" bestFit="1" customWidth="1"/>
    <col min="5382" max="5382" width="13.5703125" customWidth="1"/>
    <col min="5383" max="5383" width="13.42578125" customWidth="1"/>
    <col min="5384" max="5384" width="12.140625" customWidth="1"/>
    <col min="5634" max="5634" width="31.5703125" bestFit="1" customWidth="1"/>
    <col min="5636" max="5636" width="9.7109375" bestFit="1" customWidth="1"/>
    <col min="5637" max="5637" width="21.5703125" bestFit="1" customWidth="1"/>
    <col min="5638" max="5638" width="13.5703125" customWidth="1"/>
    <col min="5639" max="5639" width="13.42578125" customWidth="1"/>
    <col min="5640" max="5640" width="12.140625" customWidth="1"/>
    <col min="5890" max="5890" width="31.5703125" bestFit="1" customWidth="1"/>
    <col min="5892" max="5892" width="9.7109375" bestFit="1" customWidth="1"/>
    <col min="5893" max="5893" width="21.5703125" bestFit="1" customWidth="1"/>
    <col min="5894" max="5894" width="13.5703125" customWidth="1"/>
    <col min="5895" max="5895" width="13.42578125" customWidth="1"/>
    <col min="5896" max="5896" width="12.140625" customWidth="1"/>
    <col min="6146" max="6146" width="31.5703125" bestFit="1" customWidth="1"/>
    <col min="6148" max="6148" width="9.7109375" bestFit="1" customWidth="1"/>
    <col min="6149" max="6149" width="21.5703125" bestFit="1" customWidth="1"/>
    <col min="6150" max="6150" width="13.5703125" customWidth="1"/>
    <col min="6151" max="6151" width="13.42578125" customWidth="1"/>
    <col min="6152" max="6152" width="12.140625" customWidth="1"/>
    <col min="6402" max="6402" width="31.5703125" bestFit="1" customWidth="1"/>
    <col min="6404" max="6404" width="9.7109375" bestFit="1" customWidth="1"/>
    <col min="6405" max="6405" width="21.5703125" bestFit="1" customWidth="1"/>
    <col min="6406" max="6406" width="13.5703125" customWidth="1"/>
    <col min="6407" max="6407" width="13.42578125" customWidth="1"/>
    <col min="6408" max="6408" width="12.140625" customWidth="1"/>
    <col min="6658" max="6658" width="31.5703125" bestFit="1" customWidth="1"/>
    <col min="6660" max="6660" width="9.7109375" bestFit="1" customWidth="1"/>
    <col min="6661" max="6661" width="21.5703125" bestFit="1" customWidth="1"/>
    <col min="6662" max="6662" width="13.5703125" customWidth="1"/>
    <col min="6663" max="6663" width="13.42578125" customWidth="1"/>
    <col min="6664" max="6664" width="12.140625" customWidth="1"/>
    <col min="6914" max="6914" width="31.5703125" bestFit="1" customWidth="1"/>
    <col min="6916" max="6916" width="9.7109375" bestFit="1" customWidth="1"/>
    <col min="6917" max="6917" width="21.5703125" bestFit="1" customWidth="1"/>
    <col min="6918" max="6918" width="13.5703125" customWidth="1"/>
    <col min="6919" max="6919" width="13.42578125" customWidth="1"/>
    <col min="6920" max="6920" width="12.140625" customWidth="1"/>
    <col min="7170" max="7170" width="31.5703125" bestFit="1" customWidth="1"/>
    <col min="7172" max="7172" width="9.7109375" bestFit="1" customWidth="1"/>
    <col min="7173" max="7173" width="21.5703125" bestFit="1" customWidth="1"/>
    <col min="7174" max="7174" width="13.5703125" customWidth="1"/>
    <col min="7175" max="7175" width="13.42578125" customWidth="1"/>
    <col min="7176" max="7176" width="12.140625" customWidth="1"/>
    <col min="7426" max="7426" width="31.5703125" bestFit="1" customWidth="1"/>
    <col min="7428" max="7428" width="9.7109375" bestFit="1" customWidth="1"/>
    <col min="7429" max="7429" width="21.5703125" bestFit="1" customWidth="1"/>
    <col min="7430" max="7430" width="13.5703125" customWidth="1"/>
    <col min="7431" max="7431" width="13.42578125" customWidth="1"/>
    <col min="7432" max="7432" width="12.140625" customWidth="1"/>
    <col min="7682" max="7682" width="31.5703125" bestFit="1" customWidth="1"/>
    <col min="7684" max="7684" width="9.7109375" bestFit="1" customWidth="1"/>
    <col min="7685" max="7685" width="21.5703125" bestFit="1" customWidth="1"/>
    <col min="7686" max="7686" width="13.5703125" customWidth="1"/>
    <col min="7687" max="7687" width="13.42578125" customWidth="1"/>
    <col min="7688" max="7688" width="12.140625" customWidth="1"/>
    <col min="7938" max="7938" width="31.5703125" bestFit="1" customWidth="1"/>
    <col min="7940" max="7940" width="9.7109375" bestFit="1" customWidth="1"/>
    <col min="7941" max="7941" width="21.5703125" bestFit="1" customWidth="1"/>
    <col min="7942" max="7942" width="13.5703125" customWidth="1"/>
    <col min="7943" max="7943" width="13.42578125" customWidth="1"/>
    <col min="7944" max="7944" width="12.140625" customWidth="1"/>
    <col min="8194" max="8194" width="31.5703125" bestFit="1" customWidth="1"/>
    <col min="8196" max="8196" width="9.7109375" bestFit="1" customWidth="1"/>
    <col min="8197" max="8197" width="21.5703125" bestFit="1" customWidth="1"/>
    <col min="8198" max="8198" width="13.5703125" customWidth="1"/>
    <col min="8199" max="8199" width="13.42578125" customWidth="1"/>
    <col min="8200" max="8200" width="12.140625" customWidth="1"/>
    <col min="8450" max="8450" width="31.5703125" bestFit="1" customWidth="1"/>
    <col min="8452" max="8452" width="9.7109375" bestFit="1" customWidth="1"/>
    <col min="8453" max="8453" width="21.5703125" bestFit="1" customWidth="1"/>
    <col min="8454" max="8454" width="13.5703125" customWidth="1"/>
    <col min="8455" max="8455" width="13.42578125" customWidth="1"/>
    <col min="8456" max="8456" width="12.140625" customWidth="1"/>
    <col min="8706" max="8706" width="31.5703125" bestFit="1" customWidth="1"/>
    <col min="8708" max="8708" width="9.7109375" bestFit="1" customWidth="1"/>
    <col min="8709" max="8709" width="21.5703125" bestFit="1" customWidth="1"/>
    <col min="8710" max="8710" width="13.5703125" customWidth="1"/>
    <col min="8711" max="8711" width="13.42578125" customWidth="1"/>
    <col min="8712" max="8712" width="12.140625" customWidth="1"/>
    <col min="8962" max="8962" width="31.5703125" bestFit="1" customWidth="1"/>
    <col min="8964" max="8964" width="9.7109375" bestFit="1" customWidth="1"/>
    <col min="8965" max="8965" width="21.5703125" bestFit="1" customWidth="1"/>
    <col min="8966" max="8966" width="13.5703125" customWidth="1"/>
    <col min="8967" max="8967" width="13.42578125" customWidth="1"/>
    <col min="8968" max="8968" width="12.140625" customWidth="1"/>
    <col min="9218" max="9218" width="31.5703125" bestFit="1" customWidth="1"/>
    <col min="9220" max="9220" width="9.7109375" bestFit="1" customWidth="1"/>
    <col min="9221" max="9221" width="21.5703125" bestFit="1" customWidth="1"/>
    <col min="9222" max="9222" width="13.5703125" customWidth="1"/>
    <col min="9223" max="9223" width="13.42578125" customWidth="1"/>
    <col min="9224" max="9224" width="12.140625" customWidth="1"/>
    <col min="9474" max="9474" width="31.5703125" bestFit="1" customWidth="1"/>
    <col min="9476" max="9476" width="9.7109375" bestFit="1" customWidth="1"/>
    <col min="9477" max="9477" width="21.5703125" bestFit="1" customWidth="1"/>
    <col min="9478" max="9478" width="13.5703125" customWidth="1"/>
    <col min="9479" max="9479" width="13.42578125" customWidth="1"/>
    <col min="9480" max="9480" width="12.140625" customWidth="1"/>
    <col min="9730" max="9730" width="31.5703125" bestFit="1" customWidth="1"/>
    <col min="9732" max="9732" width="9.7109375" bestFit="1" customWidth="1"/>
    <col min="9733" max="9733" width="21.5703125" bestFit="1" customWidth="1"/>
    <col min="9734" max="9734" width="13.5703125" customWidth="1"/>
    <col min="9735" max="9735" width="13.42578125" customWidth="1"/>
    <col min="9736" max="9736" width="12.140625" customWidth="1"/>
    <col min="9986" max="9986" width="31.5703125" bestFit="1" customWidth="1"/>
    <col min="9988" max="9988" width="9.7109375" bestFit="1" customWidth="1"/>
    <col min="9989" max="9989" width="21.5703125" bestFit="1" customWidth="1"/>
    <col min="9990" max="9990" width="13.5703125" customWidth="1"/>
    <col min="9991" max="9991" width="13.42578125" customWidth="1"/>
    <col min="9992" max="9992" width="12.140625" customWidth="1"/>
    <col min="10242" max="10242" width="31.5703125" bestFit="1" customWidth="1"/>
    <col min="10244" max="10244" width="9.7109375" bestFit="1" customWidth="1"/>
    <col min="10245" max="10245" width="21.5703125" bestFit="1" customWidth="1"/>
    <col min="10246" max="10246" width="13.5703125" customWidth="1"/>
    <col min="10247" max="10247" width="13.42578125" customWidth="1"/>
    <col min="10248" max="10248" width="12.140625" customWidth="1"/>
    <col min="10498" max="10498" width="31.5703125" bestFit="1" customWidth="1"/>
    <col min="10500" max="10500" width="9.7109375" bestFit="1" customWidth="1"/>
    <col min="10501" max="10501" width="21.5703125" bestFit="1" customWidth="1"/>
    <col min="10502" max="10502" width="13.5703125" customWidth="1"/>
    <col min="10503" max="10503" width="13.42578125" customWidth="1"/>
    <col min="10504" max="10504" width="12.140625" customWidth="1"/>
    <col min="10754" max="10754" width="31.5703125" bestFit="1" customWidth="1"/>
    <col min="10756" max="10756" width="9.7109375" bestFit="1" customWidth="1"/>
    <col min="10757" max="10757" width="21.5703125" bestFit="1" customWidth="1"/>
    <col min="10758" max="10758" width="13.5703125" customWidth="1"/>
    <col min="10759" max="10759" width="13.42578125" customWidth="1"/>
    <col min="10760" max="10760" width="12.140625" customWidth="1"/>
    <col min="11010" max="11010" width="31.5703125" bestFit="1" customWidth="1"/>
    <col min="11012" max="11012" width="9.7109375" bestFit="1" customWidth="1"/>
    <col min="11013" max="11013" width="21.5703125" bestFit="1" customWidth="1"/>
    <col min="11014" max="11014" width="13.5703125" customWidth="1"/>
    <col min="11015" max="11015" width="13.42578125" customWidth="1"/>
    <col min="11016" max="11016" width="12.140625" customWidth="1"/>
    <col min="11266" max="11266" width="31.5703125" bestFit="1" customWidth="1"/>
    <col min="11268" max="11268" width="9.7109375" bestFit="1" customWidth="1"/>
    <col min="11269" max="11269" width="21.5703125" bestFit="1" customWidth="1"/>
    <col min="11270" max="11270" width="13.5703125" customWidth="1"/>
    <col min="11271" max="11271" width="13.42578125" customWidth="1"/>
    <col min="11272" max="11272" width="12.140625" customWidth="1"/>
    <col min="11522" max="11522" width="31.5703125" bestFit="1" customWidth="1"/>
    <col min="11524" max="11524" width="9.7109375" bestFit="1" customWidth="1"/>
    <col min="11525" max="11525" width="21.5703125" bestFit="1" customWidth="1"/>
    <col min="11526" max="11526" width="13.5703125" customWidth="1"/>
    <col min="11527" max="11527" width="13.42578125" customWidth="1"/>
    <col min="11528" max="11528" width="12.140625" customWidth="1"/>
    <col min="11778" max="11778" width="31.5703125" bestFit="1" customWidth="1"/>
    <col min="11780" max="11780" width="9.7109375" bestFit="1" customWidth="1"/>
    <col min="11781" max="11781" width="21.5703125" bestFit="1" customWidth="1"/>
    <col min="11782" max="11782" width="13.5703125" customWidth="1"/>
    <col min="11783" max="11783" width="13.42578125" customWidth="1"/>
    <col min="11784" max="11784" width="12.140625" customWidth="1"/>
    <col min="12034" max="12034" width="31.5703125" bestFit="1" customWidth="1"/>
    <col min="12036" max="12036" width="9.7109375" bestFit="1" customWidth="1"/>
    <col min="12037" max="12037" width="21.5703125" bestFit="1" customWidth="1"/>
    <col min="12038" max="12038" width="13.5703125" customWidth="1"/>
    <col min="12039" max="12039" width="13.42578125" customWidth="1"/>
    <col min="12040" max="12040" width="12.140625" customWidth="1"/>
    <col min="12290" max="12290" width="31.5703125" bestFit="1" customWidth="1"/>
    <col min="12292" max="12292" width="9.7109375" bestFit="1" customWidth="1"/>
    <col min="12293" max="12293" width="21.5703125" bestFit="1" customWidth="1"/>
    <col min="12294" max="12294" width="13.5703125" customWidth="1"/>
    <col min="12295" max="12295" width="13.42578125" customWidth="1"/>
    <col min="12296" max="12296" width="12.140625" customWidth="1"/>
    <col min="12546" max="12546" width="31.5703125" bestFit="1" customWidth="1"/>
    <col min="12548" max="12548" width="9.7109375" bestFit="1" customWidth="1"/>
    <col min="12549" max="12549" width="21.5703125" bestFit="1" customWidth="1"/>
    <col min="12550" max="12550" width="13.5703125" customWidth="1"/>
    <col min="12551" max="12551" width="13.42578125" customWidth="1"/>
    <col min="12552" max="12552" width="12.140625" customWidth="1"/>
    <col min="12802" max="12802" width="31.5703125" bestFit="1" customWidth="1"/>
    <col min="12804" max="12804" width="9.7109375" bestFit="1" customWidth="1"/>
    <col min="12805" max="12805" width="21.5703125" bestFit="1" customWidth="1"/>
    <col min="12806" max="12806" width="13.5703125" customWidth="1"/>
    <col min="12807" max="12807" width="13.42578125" customWidth="1"/>
    <col min="12808" max="12808" width="12.140625" customWidth="1"/>
    <col min="13058" max="13058" width="31.5703125" bestFit="1" customWidth="1"/>
    <col min="13060" max="13060" width="9.7109375" bestFit="1" customWidth="1"/>
    <col min="13061" max="13061" width="21.5703125" bestFit="1" customWidth="1"/>
    <col min="13062" max="13062" width="13.5703125" customWidth="1"/>
    <col min="13063" max="13063" width="13.42578125" customWidth="1"/>
    <col min="13064" max="13064" width="12.140625" customWidth="1"/>
    <col min="13314" max="13314" width="31.5703125" bestFit="1" customWidth="1"/>
    <col min="13316" max="13316" width="9.7109375" bestFit="1" customWidth="1"/>
    <col min="13317" max="13317" width="21.5703125" bestFit="1" customWidth="1"/>
    <col min="13318" max="13318" width="13.5703125" customWidth="1"/>
    <col min="13319" max="13319" width="13.42578125" customWidth="1"/>
    <col min="13320" max="13320" width="12.140625" customWidth="1"/>
    <col min="13570" max="13570" width="31.5703125" bestFit="1" customWidth="1"/>
    <col min="13572" max="13572" width="9.7109375" bestFit="1" customWidth="1"/>
    <col min="13573" max="13573" width="21.5703125" bestFit="1" customWidth="1"/>
    <col min="13574" max="13574" width="13.5703125" customWidth="1"/>
    <col min="13575" max="13575" width="13.42578125" customWidth="1"/>
    <col min="13576" max="13576" width="12.140625" customWidth="1"/>
    <col min="13826" max="13826" width="31.5703125" bestFit="1" customWidth="1"/>
    <col min="13828" max="13828" width="9.7109375" bestFit="1" customWidth="1"/>
    <col min="13829" max="13829" width="21.5703125" bestFit="1" customWidth="1"/>
    <col min="13830" max="13830" width="13.5703125" customWidth="1"/>
    <col min="13831" max="13831" width="13.42578125" customWidth="1"/>
    <col min="13832" max="13832" width="12.140625" customWidth="1"/>
    <col min="14082" max="14082" width="31.5703125" bestFit="1" customWidth="1"/>
    <col min="14084" max="14084" width="9.7109375" bestFit="1" customWidth="1"/>
    <col min="14085" max="14085" width="21.5703125" bestFit="1" customWidth="1"/>
    <col min="14086" max="14086" width="13.5703125" customWidth="1"/>
    <col min="14087" max="14087" width="13.42578125" customWidth="1"/>
    <col min="14088" max="14088" width="12.140625" customWidth="1"/>
    <col min="14338" max="14338" width="31.5703125" bestFit="1" customWidth="1"/>
    <col min="14340" max="14340" width="9.7109375" bestFit="1" customWidth="1"/>
    <col min="14341" max="14341" width="21.5703125" bestFit="1" customWidth="1"/>
    <col min="14342" max="14342" width="13.5703125" customWidth="1"/>
    <col min="14343" max="14343" width="13.42578125" customWidth="1"/>
    <col min="14344" max="14344" width="12.140625" customWidth="1"/>
    <col min="14594" max="14594" width="31.5703125" bestFit="1" customWidth="1"/>
    <col min="14596" max="14596" width="9.7109375" bestFit="1" customWidth="1"/>
    <col min="14597" max="14597" width="21.5703125" bestFit="1" customWidth="1"/>
    <col min="14598" max="14598" width="13.5703125" customWidth="1"/>
    <col min="14599" max="14599" width="13.42578125" customWidth="1"/>
    <col min="14600" max="14600" width="12.140625" customWidth="1"/>
    <col min="14850" max="14850" width="31.5703125" bestFit="1" customWidth="1"/>
    <col min="14852" max="14852" width="9.7109375" bestFit="1" customWidth="1"/>
    <col min="14853" max="14853" width="21.5703125" bestFit="1" customWidth="1"/>
    <col min="14854" max="14854" width="13.5703125" customWidth="1"/>
    <col min="14855" max="14855" width="13.42578125" customWidth="1"/>
    <col min="14856" max="14856" width="12.140625" customWidth="1"/>
    <col min="15106" max="15106" width="31.5703125" bestFit="1" customWidth="1"/>
    <col min="15108" max="15108" width="9.7109375" bestFit="1" customWidth="1"/>
    <col min="15109" max="15109" width="21.5703125" bestFit="1" customWidth="1"/>
    <col min="15110" max="15110" width="13.5703125" customWidth="1"/>
    <col min="15111" max="15111" width="13.42578125" customWidth="1"/>
    <col min="15112" max="15112" width="12.140625" customWidth="1"/>
    <col min="15362" max="15362" width="31.5703125" bestFit="1" customWidth="1"/>
    <col min="15364" max="15364" width="9.7109375" bestFit="1" customWidth="1"/>
    <col min="15365" max="15365" width="21.5703125" bestFit="1" customWidth="1"/>
    <col min="15366" max="15366" width="13.5703125" customWidth="1"/>
    <col min="15367" max="15367" width="13.42578125" customWidth="1"/>
    <col min="15368" max="15368" width="12.140625" customWidth="1"/>
    <col min="15618" max="15618" width="31.5703125" bestFit="1" customWidth="1"/>
    <col min="15620" max="15620" width="9.7109375" bestFit="1" customWidth="1"/>
    <col min="15621" max="15621" width="21.5703125" bestFit="1" customWidth="1"/>
    <col min="15622" max="15622" width="13.5703125" customWidth="1"/>
    <col min="15623" max="15623" width="13.42578125" customWidth="1"/>
    <col min="15624" max="15624" width="12.140625" customWidth="1"/>
    <col min="15874" max="15874" width="31.5703125" bestFit="1" customWidth="1"/>
    <col min="15876" max="15876" width="9.7109375" bestFit="1" customWidth="1"/>
    <col min="15877" max="15877" width="21.5703125" bestFit="1" customWidth="1"/>
    <col min="15878" max="15878" width="13.5703125" customWidth="1"/>
    <col min="15879" max="15879" width="13.42578125" customWidth="1"/>
    <col min="15880" max="15880" width="12.140625" customWidth="1"/>
    <col min="16130" max="16130" width="31.5703125" bestFit="1" customWidth="1"/>
    <col min="16132" max="16132" width="9.7109375" bestFit="1" customWidth="1"/>
    <col min="16133" max="16133" width="21.5703125" bestFit="1" customWidth="1"/>
    <col min="16134" max="16134" width="13.5703125" customWidth="1"/>
    <col min="16135" max="16135" width="13.42578125" customWidth="1"/>
    <col min="16136" max="16136" width="12.140625" customWidth="1"/>
  </cols>
  <sheetData>
    <row r="1" spans="1:11" ht="31.5" x14ac:dyDescent="0.5">
      <c r="A1" s="290" t="s">
        <v>258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23.25" x14ac:dyDescent="0.35">
      <c r="A2" s="291" t="s">
        <v>529</v>
      </c>
      <c r="B2" s="291"/>
      <c r="C2" s="291"/>
      <c r="D2" s="291"/>
      <c r="E2" s="1"/>
      <c r="F2" s="1"/>
      <c r="G2" s="1"/>
      <c r="H2" s="1"/>
      <c r="I2" s="1"/>
      <c r="J2" s="1"/>
      <c r="K2" s="1"/>
    </row>
    <row r="3" spans="1:11" ht="15.75" thickBot="1" x14ac:dyDescent="0.3"/>
    <row r="4" spans="1:11" ht="30.75" thickBot="1" x14ac:dyDescent="0.3">
      <c r="A4" s="19" t="s">
        <v>22</v>
      </c>
      <c r="B4" s="19" t="s">
        <v>23</v>
      </c>
      <c r="C4" s="19" t="s">
        <v>1</v>
      </c>
      <c r="D4" s="19" t="s">
        <v>2</v>
      </c>
      <c r="E4" s="20" t="s">
        <v>3</v>
      </c>
      <c r="F4" s="42" t="s">
        <v>17</v>
      </c>
      <c r="G4" s="42" t="s">
        <v>12</v>
      </c>
      <c r="H4" s="42" t="s">
        <v>13</v>
      </c>
      <c r="I4" s="42" t="s">
        <v>4</v>
      </c>
      <c r="J4" s="42" t="s">
        <v>10</v>
      </c>
      <c r="K4" s="42" t="s">
        <v>5</v>
      </c>
    </row>
    <row r="5" spans="1:11" ht="15.75" x14ac:dyDescent="0.25">
      <c r="A5" s="175">
        <v>39</v>
      </c>
      <c r="B5" s="176" t="s">
        <v>272</v>
      </c>
      <c r="C5" s="25"/>
      <c r="D5" s="7"/>
      <c r="E5" s="177" t="s">
        <v>92</v>
      </c>
      <c r="F5" s="185"/>
      <c r="G5" s="175"/>
      <c r="H5" s="185"/>
      <c r="I5" s="13">
        <f t="shared" ref="I5:I11" si="0">SUM(F5+G5+H5)</f>
        <v>0</v>
      </c>
      <c r="J5" s="4">
        <f t="shared" ref="J5:J11" si="1">SUM(I5/24)</f>
        <v>0</v>
      </c>
      <c r="K5" s="46"/>
    </row>
    <row r="6" spans="1:11" ht="16.5" thickBot="1" x14ac:dyDescent="0.3">
      <c r="A6" s="175">
        <v>41</v>
      </c>
      <c r="B6" s="176" t="s">
        <v>254</v>
      </c>
      <c r="C6" s="25"/>
      <c r="D6" s="7"/>
      <c r="E6" s="177" t="s">
        <v>92</v>
      </c>
      <c r="F6" s="185"/>
      <c r="G6" s="185"/>
      <c r="H6" s="185"/>
      <c r="I6" s="14">
        <f t="shared" si="0"/>
        <v>0</v>
      </c>
      <c r="J6" s="8">
        <f t="shared" si="1"/>
        <v>0</v>
      </c>
      <c r="K6" s="57"/>
    </row>
    <row r="7" spans="1:11" s="45" customFormat="1" ht="15.75" x14ac:dyDescent="0.25">
      <c r="A7" s="195">
        <v>154</v>
      </c>
      <c r="B7" s="196" t="s">
        <v>465</v>
      </c>
      <c r="C7" s="25"/>
      <c r="D7" s="7"/>
      <c r="E7" s="177" t="s">
        <v>464</v>
      </c>
      <c r="F7" s="175"/>
      <c r="G7" s="175"/>
      <c r="H7" s="185"/>
      <c r="I7" s="58">
        <f t="shared" si="0"/>
        <v>0</v>
      </c>
      <c r="J7" s="65">
        <f t="shared" si="1"/>
        <v>0</v>
      </c>
      <c r="K7" s="166"/>
    </row>
    <row r="8" spans="1:11" s="45" customFormat="1" ht="15.75" x14ac:dyDescent="0.25">
      <c r="A8" s="185">
        <v>159</v>
      </c>
      <c r="B8" s="187" t="s">
        <v>406</v>
      </c>
      <c r="C8" s="25"/>
      <c r="D8" s="7"/>
      <c r="E8" s="179" t="s">
        <v>373</v>
      </c>
      <c r="F8" s="185"/>
      <c r="G8" s="175"/>
      <c r="H8" s="185"/>
      <c r="I8" s="58">
        <f t="shared" si="0"/>
        <v>0</v>
      </c>
      <c r="J8" s="65">
        <f t="shared" si="1"/>
        <v>0</v>
      </c>
      <c r="K8" s="57"/>
    </row>
    <row r="9" spans="1:11" s="45" customFormat="1" ht="15.75" x14ac:dyDescent="0.25">
      <c r="A9" s="195">
        <v>160</v>
      </c>
      <c r="B9" s="196" t="s">
        <v>462</v>
      </c>
      <c r="C9" s="25"/>
      <c r="D9" s="7"/>
      <c r="E9" s="177" t="s">
        <v>366</v>
      </c>
      <c r="F9" s="36"/>
      <c r="G9" s="5"/>
      <c r="H9" s="71"/>
      <c r="I9" s="58">
        <f t="shared" si="0"/>
        <v>0</v>
      </c>
      <c r="J9" s="65">
        <f t="shared" si="1"/>
        <v>0</v>
      </c>
      <c r="K9" s="57"/>
    </row>
    <row r="10" spans="1:11" ht="15.75" x14ac:dyDescent="0.25">
      <c r="A10" s="175">
        <v>174</v>
      </c>
      <c r="B10" s="176" t="s">
        <v>477</v>
      </c>
      <c r="C10" s="51"/>
      <c r="D10" s="51"/>
      <c r="E10" s="179" t="s">
        <v>470</v>
      </c>
      <c r="F10" s="71"/>
      <c r="G10" s="47"/>
      <c r="H10" s="71"/>
      <c r="I10" s="14">
        <f t="shared" si="0"/>
        <v>0</v>
      </c>
      <c r="J10" s="8">
        <f t="shared" si="1"/>
        <v>0</v>
      </c>
      <c r="K10" s="6"/>
    </row>
    <row r="11" spans="1:11" ht="15.75" x14ac:dyDescent="0.25">
      <c r="A11" s="175">
        <v>200</v>
      </c>
      <c r="B11" s="176" t="s">
        <v>517</v>
      </c>
      <c r="C11" s="25"/>
      <c r="D11" s="25"/>
      <c r="E11" s="177" t="s">
        <v>515</v>
      </c>
      <c r="F11" s="71"/>
      <c r="G11" s="47"/>
      <c r="H11" s="71"/>
      <c r="I11" s="14">
        <f t="shared" si="0"/>
        <v>0</v>
      </c>
      <c r="J11" s="8">
        <f t="shared" si="1"/>
        <v>0</v>
      </c>
      <c r="K11" s="6"/>
    </row>
    <row r="12" spans="1:11" x14ac:dyDescent="0.25">
      <c r="A12" s="5"/>
      <c r="B12" s="6"/>
      <c r="C12" s="25"/>
      <c r="D12" s="129"/>
      <c r="E12" s="25"/>
      <c r="F12" s="49"/>
      <c r="G12" s="5"/>
      <c r="H12" s="71"/>
      <c r="I12" s="58">
        <f t="shared" ref="I12:I13" si="2">SUM(F12+G12+H12)</f>
        <v>0</v>
      </c>
      <c r="J12" s="65">
        <f t="shared" ref="J12:J13" si="3">SUM(I12/24)</f>
        <v>0</v>
      </c>
      <c r="K12" s="57"/>
    </row>
    <row r="13" spans="1:11" x14ac:dyDescent="0.25">
      <c r="A13" s="5"/>
      <c r="B13" s="6"/>
      <c r="C13" s="25"/>
      <c r="D13" s="7"/>
      <c r="E13" s="6"/>
      <c r="F13" s="36"/>
      <c r="G13" s="5"/>
      <c r="H13" s="71"/>
      <c r="I13" s="58">
        <f t="shared" si="2"/>
        <v>0</v>
      </c>
      <c r="J13" s="65">
        <f t="shared" si="3"/>
        <v>0</v>
      </c>
      <c r="K13" s="57"/>
    </row>
    <row r="14" spans="1:11" s="45" customFormat="1" x14ac:dyDescent="0.25">
      <c r="A14" s="60"/>
      <c r="B14" s="55"/>
      <c r="C14" s="60"/>
      <c r="D14" s="60"/>
      <c r="E14" s="55"/>
      <c r="F14" s="61"/>
      <c r="G14" s="61"/>
      <c r="H14" s="61"/>
      <c r="I14" s="61"/>
      <c r="J14" s="62"/>
    </row>
    <row r="16" spans="1:11" ht="23.25" x14ac:dyDescent="0.35">
      <c r="A16" s="291" t="s">
        <v>533</v>
      </c>
      <c r="B16" s="291"/>
      <c r="C16" s="291"/>
      <c r="D16" s="291"/>
      <c r="E16" s="1"/>
      <c r="F16" s="1"/>
      <c r="G16" s="1"/>
      <c r="H16" s="1"/>
      <c r="I16" s="1"/>
      <c r="J16" s="1"/>
      <c r="K16" s="1"/>
    </row>
    <row r="17" spans="1:11" ht="15.75" thickBot="1" x14ac:dyDescent="0.3"/>
    <row r="18" spans="1:11" ht="30.75" thickBot="1" x14ac:dyDescent="0.3">
      <c r="A18" s="19" t="s">
        <v>22</v>
      </c>
      <c r="B18" s="19" t="s">
        <v>23</v>
      </c>
      <c r="C18" s="19" t="s">
        <v>1</v>
      </c>
      <c r="D18" s="19" t="s">
        <v>2</v>
      </c>
      <c r="E18" s="20" t="s">
        <v>3</v>
      </c>
      <c r="F18" s="42" t="s">
        <v>11</v>
      </c>
      <c r="G18" s="48" t="s">
        <v>14</v>
      </c>
      <c r="H18" s="42" t="s">
        <v>15</v>
      </c>
      <c r="I18" s="42" t="s">
        <v>4</v>
      </c>
      <c r="J18" s="42" t="s">
        <v>16</v>
      </c>
      <c r="K18" s="42" t="s">
        <v>5</v>
      </c>
    </row>
    <row r="19" spans="1:11" ht="15.75" x14ac:dyDescent="0.25">
      <c r="A19" s="190">
        <v>36</v>
      </c>
      <c r="B19" s="198" t="s">
        <v>211</v>
      </c>
      <c r="C19" s="24"/>
      <c r="D19" s="170"/>
      <c r="E19" s="177" t="s">
        <v>92</v>
      </c>
      <c r="F19" s="175"/>
      <c r="G19" s="175"/>
      <c r="H19" s="175"/>
      <c r="I19" s="14">
        <f t="shared" ref="I19" si="4">SUM(F19+G19+H19)</f>
        <v>0</v>
      </c>
      <c r="J19" s="10">
        <f t="shared" ref="J19:J21" si="5">SUM(I19/29)</f>
        <v>0</v>
      </c>
      <c r="K19" s="46"/>
    </row>
    <row r="20" spans="1:11" ht="15.75" x14ac:dyDescent="0.25">
      <c r="A20" s="175">
        <v>37</v>
      </c>
      <c r="B20" s="176" t="s">
        <v>252</v>
      </c>
      <c r="C20" s="25"/>
      <c r="D20" s="5"/>
      <c r="E20" s="176" t="s">
        <v>92</v>
      </c>
      <c r="F20" s="175"/>
      <c r="G20" s="175"/>
      <c r="H20" s="175"/>
      <c r="I20" s="14">
        <f t="shared" ref="I20:I21" si="6">SUM(F20+G20+H20)</f>
        <v>0</v>
      </c>
      <c r="J20" s="10">
        <f t="shared" si="5"/>
        <v>0</v>
      </c>
      <c r="K20" s="6"/>
    </row>
    <row r="21" spans="1:11" ht="15.75" x14ac:dyDescent="0.25">
      <c r="A21" s="175">
        <v>169</v>
      </c>
      <c r="B21" s="176" t="s">
        <v>472</v>
      </c>
      <c r="C21" s="25"/>
      <c r="D21" s="7"/>
      <c r="E21" s="176" t="s">
        <v>470</v>
      </c>
      <c r="F21" s="175"/>
      <c r="G21" s="175"/>
      <c r="H21" s="175"/>
      <c r="I21" s="14">
        <f t="shared" si="6"/>
        <v>0</v>
      </c>
      <c r="J21" s="10">
        <f t="shared" si="5"/>
        <v>0</v>
      </c>
      <c r="K21" s="6"/>
    </row>
    <row r="22" spans="1:11" ht="15.75" x14ac:dyDescent="0.25">
      <c r="A22" s="175">
        <v>178</v>
      </c>
      <c r="B22" s="176" t="s">
        <v>208</v>
      </c>
      <c r="C22" s="25"/>
      <c r="D22" s="7"/>
      <c r="E22" s="176" t="s">
        <v>89</v>
      </c>
      <c r="F22" s="5"/>
      <c r="G22" s="5"/>
      <c r="H22" s="5"/>
      <c r="I22" s="14">
        <f t="shared" ref="I22:I23" si="7">SUM(F22+G22+H22)</f>
        <v>0</v>
      </c>
      <c r="J22" s="10">
        <f t="shared" ref="J22:J23" si="8">SUM(I22/29)</f>
        <v>0</v>
      </c>
      <c r="K22" s="6"/>
    </row>
    <row r="23" spans="1:11" x14ac:dyDescent="0.25">
      <c r="A23" s="5"/>
      <c r="B23" s="6"/>
      <c r="C23" s="25"/>
      <c r="D23" s="7"/>
      <c r="E23" s="6"/>
      <c r="F23" s="5"/>
      <c r="G23" s="5"/>
      <c r="H23" s="5"/>
      <c r="I23" s="14">
        <f t="shared" si="7"/>
        <v>0</v>
      </c>
      <c r="J23" s="10">
        <f t="shared" si="8"/>
        <v>0</v>
      </c>
      <c r="K23" s="6"/>
    </row>
    <row r="24" spans="1:11" x14ac:dyDescent="0.25">
      <c r="A24" s="5"/>
      <c r="B24" s="6"/>
      <c r="C24" s="25"/>
      <c r="D24" s="7"/>
      <c r="E24" s="6"/>
      <c r="F24" s="5"/>
      <c r="G24" s="5"/>
      <c r="H24" s="5"/>
      <c r="I24" s="14">
        <f t="shared" ref="I24" si="9">SUM(F24+G24+H24)</f>
        <v>0</v>
      </c>
      <c r="J24" s="10">
        <f t="shared" ref="J24" si="10">SUM(I24/29)</f>
        <v>0</v>
      </c>
      <c r="K24" s="6"/>
    </row>
    <row r="25" spans="1:11" x14ac:dyDescent="0.25">
      <c r="A25" s="28"/>
      <c r="B25" s="27"/>
      <c r="C25" s="28"/>
      <c r="D25" s="28"/>
      <c r="E25" s="27"/>
      <c r="F25" s="28"/>
      <c r="G25" s="35"/>
      <c r="H25" s="35"/>
      <c r="I25" s="35"/>
      <c r="J25" s="34"/>
      <c r="K25" s="27"/>
    </row>
    <row r="26" spans="1:11" x14ac:dyDescent="0.25">
      <c r="A26" s="28"/>
      <c r="B26" s="27"/>
      <c r="C26" s="28"/>
      <c r="D26" s="28"/>
      <c r="E26" s="27"/>
      <c r="F26" s="35"/>
      <c r="G26" s="35"/>
      <c r="H26" s="35"/>
      <c r="I26" s="35"/>
      <c r="J26" s="34"/>
      <c r="K26" s="27"/>
    </row>
    <row r="27" spans="1:11" ht="23.25" x14ac:dyDescent="0.35">
      <c r="A27" s="291" t="s">
        <v>531</v>
      </c>
      <c r="B27" s="291"/>
      <c r="C27" s="291"/>
      <c r="D27" s="291"/>
      <c r="E27" s="1"/>
      <c r="F27" s="1"/>
      <c r="G27" s="1"/>
      <c r="H27" s="1"/>
      <c r="I27" s="1"/>
      <c r="J27" s="1"/>
      <c r="K27" s="1"/>
    </row>
    <row r="28" spans="1:11" ht="15.75" thickBot="1" x14ac:dyDescent="0.3"/>
    <row r="29" spans="1:11" ht="30.75" thickBot="1" x14ac:dyDescent="0.3">
      <c r="A29" s="19" t="s">
        <v>22</v>
      </c>
      <c r="B29" s="19" t="s">
        <v>23</v>
      </c>
      <c r="C29" s="19" t="s">
        <v>1</v>
      </c>
      <c r="D29" s="19" t="s">
        <v>2</v>
      </c>
      <c r="E29" s="20" t="s">
        <v>3</v>
      </c>
      <c r="F29" s="42" t="s">
        <v>11</v>
      </c>
      <c r="G29" s="42" t="s">
        <v>14</v>
      </c>
      <c r="H29" s="42" t="s">
        <v>15</v>
      </c>
      <c r="I29" s="42" t="s">
        <v>4</v>
      </c>
      <c r="J29" s="42" t="s">
        <v>16</v>
      </c>
      <c r="K29" s="42" t="s">
        <v>5</v>
      </c>
    </row>
    <row r="30" spans="1:11" ht="15.75" x14ac:dyDescent="0.25">
      <c r="A30" s="175">
        <v>32</v>
      </c>
      <c r="B30" s="176" t="s">
        <v>170</v>
      </c>
      <c r="C30" s="51"/>
      <c r="D30" s="51"/>
      <c r="E30" s="176" t="s">
        <v>92</v>
      </c>
      <c r="F30" s="5"/>
      <c r="G30" s="5"/>
      <c r="H30" s="5"/>
      <c r="I30" s="14">
        <f t="shared" ref="I30:I34" si="11">SUM(F30+G30+H30)</f>
        <v>0</v>
      </c>
      <c r="J30" s="10">
        <f t="shared" ref="J30:J34" si="12">SUM(I30/30)</f>
        <v>0</v>
      </c>
      <c r="K30" s="30"/>
    </row>
    <row r="31" spans="1:11" ht="15.75" x14ac:dyDescent="0.25">
      <c r="A31" s="175">
        <v>168</v>
      </c>
      <c r="B31" s="176" t="s">
        <v>471</v>
      </c>
      <c r="C31" s="25"/>
      <c r="D31" s="25"/>
      <c r="E31" s="187" t="s">
        <v>470</v>
      </c>
      <c r="F31" s="5"/>
      <c r="G31" s="5"/>
      <c r="H31" s="5"/>
      <c r="I31" s="14">
        <f t="shared" si="11"/>
        <v>0</v>
      </c>
      <c r="J31" s="10">
        <f t="shared" si="12"/>
        <v>0</v>
      </c>
      <c r="K31" s="57"/>
    </row>
    <row r="32" spans="1:11" ht="15.75" x14ac:dyDescent="0.25">
      <c r="A32" s="175"/>
      <c r="B32" s="176"/>
      <c r="C32" s="176"/>
      <c r="D32" s="25"/>
      <c r="E32" s="6"/>
      <c r="F32" s="175"/>
      <c r="G32" s="175"/>
      <c r="H32" s="175"/>
      <c r="I32" s="14">
        <f t="shared" si="11"/>
        <v>0</v>
      </c>
      <c r="J32" s="10">
        <f t="shared" si="12"/>
        <v>0</v>
      </c>
      <c r="K32" s="57"/>
    </row>
    <row r="33" spans="1:11" x14ac:dyDescent="0.25">
      <c r="A33" s="29" t="s">
        <v>6</v>
      </c>
      <c r="B33" s="30" t="s">
        <v>6</v>
      </c>
      <c r="C33" s="29" t="s">
        <v>6</v>
      </c>
      <c r="D33" s="29" t="s">
        <v>6</v>
      </c>
      <c r="E33" s="30" t="s">
        <v>6</v>
      </c>
      <c r="F33" s="14"/>
      <c r="G33" s="14"/>
      <c r="H33" s="14"/>
      <c r="I33" s="14">
        <f t="shared" si="11"/>
        <v>0</v>
      </c>
      <c r="J33" s="10">
        <f t="shared" si="12"/>
        <v>0</v>
      </c>
      <c r="K33" s="6"/>
    </row>
    <row r="34" spans="1:11" x14ac:dyDescent="0.25">
      <c r="A34" s="5" t="s">
        <v>6</v>
      </c>
      <c r="B34" s="6" t="s">
        <v>6</v>
      </c>
      <c r="C34" s="5" t="s">
        <v>6</v>
      </c>
      <c r="D34" s="5" t="s">
        <v>6</v>
      </c>
      <c r="E34" s="6" t="s">
        <v>6</v>
      </c>
      <c r="F34" s="14"/>
      <c r="G34" s="14"/>
      <c r="H34" s="14"/>
      <c r="I34" s="14">
        <f t="shared" si="11"/>
        <v>0</v>
      </c>
      <c r="J34" s="10">
        <f t="shared" si="12"/>
        <v>0</v>
      </c>
      <c r="K34" s="6"/>
    </row>
    <row r="37" spans="1:11" ht="21" x14ac:dyDescent="0.35">
      <c r="B37" s="12" t="s">
        <v>532</v>
      </c>
    </row>
    <row r="38" spans="1:11" x14ac:dyDescent="0.25">
      <c r="B38" s="68" t="s">
        <v>7</v>
      </c>
    </row>
    <row r="39" spans="1:11" ht="15.75" x14ac:dyDescent="0.25">
      <c r="B39" s="176"/>
      <c r="C39" s="66" t="s">
        <v>6</v>
      </c>
    </row>
    <row r="40" spans="1:11" ht="15.75" thickBot="1" x14ac:dyDescent="0.3">
      <c r="E40" s="38" t="s">
        <v>118</v>
      </c>
      <c r="F40" s="38"/>
      <c r="G40" s="38"/>
    </row>
    <row r="41" spans="1:11" ht="15.75" x14ac:dyDescent="0.25">
      <c r="E41" s="176"/>
    </row>
    <row r="42" spans="1:11" x14ac:dyDescent="0.25">
      <c r="E42" s="27" t="s">
        <v>6</v>
      </c>
    </row>
    <row r="43" spans="1:11" x14ac:dyDescent="0.25">
      <c r="B43" s="68" t="s">
        <v>8</v>
      </c>
    </row>
    <row r="44" spans="1:11" ht="15.75" x14ac:dyDescent="0.25">
      <c r="B44" s="176"/>
      <c r="C44" s="66" t="s">
        <v>6</v>
      </c>
    </row>
    <row r="45" spans="1:11" ht="15.75" thickBot="1" x14ac:dyDescent="0.3">
      <c r="B45" s="27"/>
      <c r="E45" s="38" t="s">
        <v>119</v>
      </c>
      <c r="F45" s="38"/>
    </row>
    <row r="46" spans="1:11" ht="15.75" x14ac:dyDescent="0.25">
      <c r="B46" s="27"/>
      <c r="E46" s="176"/>
    </row>
    <row r="47" spans="1:11" x14ac:dyDescent="0.25">
      <c r="B47" s="69" t="s">
        <v>99</v>
      </c>
    </row>
    <row r="48" spans="1:11" ht="15.75" x14ac:dyDescent="0.25">
      <c r="B48" s="176"/>
      <c r="C48" s="67" t="s">
        <v>6</v>
      </c>
    </row>
    <row r="49" spans="2:2" x14ac:dyDescent="0.25">
      <c r="B49" s="27"/>
    </row>
    <row r="50" spans="2:2" x14ac:dyDescent="0.25">
      <c r="B50" s="27"/>
    </row>
  </sheetData>
  <mergeCells count="4">
    <mergeCell ref="A1:K1"/>
    <mergeCell ref="A2:D2"/>
    <mergeCell ref="A16:D16"/>
    <mergeCell ref="A27:D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</sheetPr>
  <dimension ref="A1:L98"/>
  <sheetViews>
    <sheetView topLeftCell="A58" workbookViewId="0">
      <selection activeCell="N64" sqref="N64"/>
    </sheetView>
  </sheetViews>
  <sheetFormatPr defaultRowHeight="15" x14ac:dyDescent="0.25"/>
  <cols>
    <col min="2" max="2" width="32.140625" customWidth="1"/>
    <col min="5" max="5" width="20" customWidth="1"/>
    <col min="6" max="6" width="10" customWidth="1"/>
  </cols>
  <sheetData>
    <row r="1" spans="1:12" ht="31.5" x14ac:dyDescent="0.5">
      <c r="A1" s="290" t="s">
        <v>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3" spans="1:12" ht="23.25" x14ac:dyDescent="0.35">
      <c r="A3" s="291" t="s">
        <v>536</v>
      </c>
      <c r="B3" s="291"/>
      <c r="C3" s="291"/>
      <c r="D3" s="291"/>
      <c r="E3" s="1"/>
      <c r="F3" s="1"/>
      <c r="G3" s="1"/>
      <c r="H3" s="1"/>
      <c r="I3" s="1"/>
      <c r="J3" s="1"/>
      <c r="K3" s="1"/>
    </row>
    <row r="4" spans="1:12" ht="15.75" thickBot="1" x14ac:dyDescent="0.3">
      <c r="C4" s="66"/>
      <c r="D4" s="66"/>
    </row>
    <row r="5" spans="1:12" ht="30.75" thickBot="1" x14ac:dyDescent="0.3">
      <c r="A5" s="19" t="s">
        <v>22</v>
      </c>
      <c r="B5" s="19" t="s">
        <v>23</v>
      </c>
      <c r="C5" s="19" t="s">
        <v>1</v>
      </c>
      <c r="D5" s="19" t="s">
        <v>2</v>
      </c>
      <c r="E5" s="20" t="s">
        <v>3</v>
      </c>
      <c r="F5" s="42" t="s">
        <v>11</v>
      </c>
      <c r="G5" s="42" t="s">
        <v>12</v>
      </c>
      <c r="H5" s="42" t="s">
        <v>13</v>
      </c>
      <c r="I5" s="42" t="s">
        <v>4</v>
      </c>
      <c r="J5" s="42" t="s">
        <v>10</v>
      </c>
      <c r="K5" s="42" t="s">
        <v>5</v>
      </c>
    </row>
    <row r="6" spans="1:12" ht="15.75" x14ac:dyDescent="0.25">
      <c r="A6" s="182">
        <v>1</v>
      </c>
      <c r="B6" s="183" t="s">
        <v>364</v>
      </c>
      <c r="C6" s="31"/>
      <c r="D6" s="31"/>
      <c r="E6" s="184" t="s">
        <v>340</v>
      </c>
      <c r="F6" s="195"/>
      <c r="G6" s="182"/>
      <c r="H6" s="182"/>
      <c r="I6" s="13">
        <f t="shared" ref="I6:I32" si="0">SUM(F6+G6+H6)</f>
        <v>0</v>
      </c>
      <c r="J6" s="4">
        <f t="shared" ref="J6:J32" si="1">SUM(I6/24)</f>
        <v>0</v>
      </c>
      <c r="K6" s="130"/>
      <c r="L6" t="s">
        <v>6</v>
      </c>
    </row>
    <row r="7" spans="1:12" ht="15.75" x14ac:dyDescent="0.25">
      <c r="A7" s="195">
        <v>5</v>
      </c>
      <c r="B7" s="196" t="s">
        <v>365</v>
      </c>
      <c r="C7" s="26"/>
      <c r="D7" s="26"/>
      <c r="E7" s="192" t="s">
        <v>366</v>
      </c>
      <c r="F7" s="195"/>
      <c r="G7" s="175"/>
      <c r="H7" s="175"/>
      <c r="I7" s="14">
        <f t="shared" si="0"/>
        <v>0</v>
      </c>
      <c r="J7" s="8">
        <f t="shared" si="1"/>
        <v>0</v>
      </c>
      <c r="K7" s="57" t="s">
        <v>6</v>
      </c>
    </row>
    <row r="8" spans="1:12" ht="15.75" x14ac:dyDescent="0.25">
      <c r="A8" s="182">
        <v>11</v>
      </c>
      <c r="B8" s="183" t="s">
        <v>395</v>
      </c>
      <c r="C8" s="126"/>
      <c r="D8" s="126"/>
      <c r="E8" s="184" t="s">
        <v>394</v>
      </c>
      <c r="F8" s="195"/>
      <c r="G8" s="185"/>
      <c r="H8" s="175"/>
      <c r="I8" s="14">
        <f t="shared" si="0"/>
        <v>0</v>
      </c>
      <c r="J8" s="8">
        <f t="shared" si="1"/>
        <v>0</v>
      </c>
      <c r="K8" s="46"/>
      <c r="L8" t="s">
        <v>6</v>
      </c>
    </row>
    <row r="9" spans="1:12" ht="15.75" x14ac:dyDescent="0.25">
      <c r="A9" s="185">
        <v>14</v>
      </c>
      <c r="B9" s="187" t="s">
        <v>371</v>
      </c>
      <c r="C9" s="26"/>
      <c r="D9" s="74"/>
      <c r="E9" s="184" t="s">
        <v>278</v>
      </c>
      <c r="F9" s="195"/>
      <c r="G9" s="195"/>
      <c r="H9" s="182"/>
      <c r="I9" s="14">
        <f t="shared" si="0"/>
        <v>0</v>
      </c>
      <c r="J9" s="8">
        <f t="shared" si="1"/>
        <v>0</v>
      </c>
      <c r="K9" s="46"/>
    </row>
    <row r="10" spans="1:12" ht="15.75" x14ac:dyDescent="0.25">
      <c r="A10" s="195">
        <v>15</v>
      </c>
      <c r="B10" s="196" t="s">
        <v>271</v>
      </c>
      <c r="C10" s="26"/>
      <c r="D10" s="74"/>
      <c r="E10" s="184" t="s">
        <v>278</v>
      </c>
      <c r="F10" s="195"/>
      <c r="G10" s="185"/>
      <c r="H10" s="175"/>
      <c r="I10" s="14">
        <f t="shared" si="0"/>
        <v>0</v>
      </c>
      <c r="J10" s="8">
        <f t="shared" si="1"/>
        <v>0</v>
      </c>
      <c r="K10" s="46"/>
    </row>
    <row r="11" spans="1:12" ht="15.75" x14ac:dyDescent="0.25">
      <c r="A11" s="195">
        <v>27</v>
      </c>
      <c r="B11" s="196" t="s">
        <v>487</v>
      </c>
      <c r="C11" s="126"/>
      <c r="D11" s="126"/>
      <c r="E11" s="177" t="s">
        <v>488</v>
      </c>
      <c r="F11" s="195"/>
      <c r="G11" s="175"/>
      <c r="H11" s="195"/>
      <c r="I11" s="14">
        <f t="shared" si="0"/>
        <v>0</v>
      </c>
      <c r="J11" s="8">
        <f t="shared" si="1"/>
        <v>0</v>
      </c>
      <c r="K11" s="46"/>
    </row>
    <row r="12" spans="1:12" ht="15.75" x14ac:dyDescent="0.25">
      <c r="A12" s="175">
        <v>38</v>
      </c>
      <c r="B12" s="176" t="s">
        <v>388</v>
      </c>
      <c r="C12" s="25"/>
      <c r="D12" s="25"/>
      <c r="E12" s="176" t="s">
        <v>92</v>
      </c>
      <c r="F12" s="182"/>
      <c r="G12" s="185"/>
      <c r="H12" s="182"/>
      <c r="I12" s="14">
        <f t="shared" si="0"/>
        <v>0</v>
      </c>
      <c r="J12" s="8">
        <f t="shared" si="1"/>
        <v>0</v>
      </c>
      <c r="K12" s="46"/>
    </row>
    <row r="13" spans="1:12" ht="15.75" x14ac:dyDescent="0.25">
      <c r="A13" s="185">
        <v>55</v>
      </c>
      <c r="B13" s="187" t="s">
        <v>384</v>
      </c>
      <c r="C13" s="26"/>
      <c r="D13" s="26"/>
      <c r="E13" s="177" t="s">
        <v>383</v>
      </c>
      <c r="F13" s="175"/>
      <c r="G13" s="185"/>
      <c r="H13" s="185"/>
      <c r="I13" s="14">
        <f t="shared" si="0"/>
        <v>0</v>
      </c>
      <c r="J13" s="8">
        <f t="shared" si="1"/>
        <v>0</v>
      </c>
      <c r="K13" s="46"/>
    </row>
    <row r="14" spans="1:12" ht="15.75" x14ac:dyDescent="0.25">
      <c r="A14" s="182">
        <v>66</v>
      </c>
      <c r="B14" s="184" t="s">
        <v>213</v>
      </c>
      <c r="C14" s="25"/>
      <c r="D14" s="25"/>
      <c r="E14" s="183" t="s">
        <v>98</v>
      </c>
      <c r="F14" s="182"/>
      <c r="G14" s="185"/>
      <c r="H14" s="185"/>
      <c r="I14" s="14">
        <f t="shared" si="0"/>
        <v>0</v>
      </c>
      <c r="J14" s="8">
        <f t="shared" si="1"/>
        <v>0</v>
      </c>
      <c r="K14" s="46"/>
    </row>
    <row r="15" spans="1:12" ht="15.75" x14ac:dyDescent="0.25">
      <c r="A15" s="182">
        <v>67</v>
      </c>
      <c r="B15" s="183" t="s">
        <v>212</v>
      </c>
      <c r="C15" s="31"/>
      <c r="D15" s="31"/>
      <c r="E15" s="183" t="s">
        <v>98</v>
      </c>
      <c r="F15" s="182"/>
      <c r="G15" s="266"/>
      <c r="H15" s="195"/>
      <c r="I15" s="14">
        <f t="shared" si="0"/>
        <v>0</v>
      </c>
      <c r="J15" s="8">
        <f t="shared" si="1"/>
        <v>0</v>
      </c>
      <c r="K15" s="46"/>
    </row>
    <row r="16" spans="1:12" ht="15.75" x14ac:dyDescent="0.25">
      <c r="A16" s="182">
        <v>68</v>
      </c>
      <c r="B16" s="187" t="s">
        <v>97</v>
      </c>
      <c r="C16" s="31"/>
      <c r="D16" s="31"/>
      <c r="E16" s="183" t="s">
        <v>98</v>
      </c>
      <c r="F16" s="195"/>
      <c r="G16" s="182"/>
      <c r="H16" s="195"/>
      <c r="I16" s="14">
        <f t="shared" si="0"/>
        <v>0</v>
      </c>
      <c r="J16" s="8">
        <f t="shared" si="1"/>
        <v>0</v>
      </c>
      <c r="K16" s="46"/>
    </row>
    <row r="17" spans="1:12" ht="15.75" x14ac:dyDescent="0.25">
      <c r="A17" s="182">
        <v>69</v>
      </c>
      <c r="B17" s="196" t="s">
        <v>416</v>
      </c>
      <c r="C17" s="31"/>
      <c r="D17" s="31"/>
      <c r="E17" s="184" t="s">
        <v>98</v>
      </c>
      <c r="F17" s="195"/>
      <c r="G17" s="195"/>
      <c r="H17" s="195"/>
      <c r="I17" s="14">
        <f t="shared" si="0"/>
        <v>0</v>
      </c>
      <c r="J17" s="8">
        <f t="shared" si="1"/>
        <v>0</v>
      </c>
      <c r="K17" s="46"/>
    </row>
    <row r="18" spans="1:12" ht="15.75" x14ac:dyDescent="0.25">
      <c r="A18" s="182">
        <v>70</v>
      </c>
      <c r="B18" s="197" t="s">
        <v>346</v>
      </c>
      <c r="C18" s="26"/>
      <c r="D18" s="26"/>
      <c r="E18" s="183" t="s">
        <v>98</v>
      </c>
      <c r="F18" s="195"/>
      <c r="G18" s="195"/>
      <c r="H18" s="195"/>
      <c r="I18" s="14">
        <f t="shared" si="0"/>
        <v>0</v>
      </c>
      <c r="J18" s="8">
        <f t="shared" si="1"/>
        <v>0</v>
      </c>
      <c r="K18" s="46"/>
    </row>
    <row r="19" spans="1:12" ht="15.75" x14ac:dyDescent="0.25">
      <c r="A19" s="195">
        <v>73</v>
      </c>
      <c r="B19" s="187" t="s">
        <v>417</v>
      </c>
      <c r="C19" s="25"/>
      <c r="D19" s="25"/>
      <c r="E19" s="177" t="s">
        <v>98</v>
      </c>
      <c r="F19" s="195"/>
      <c r="G19" s="195"/>
      <c r="H19" s="195"/>
      <c r="I19" s="14">
        <f t="shared" si="0"/>
        <v>0</v>
      </c>
      <c r="J19" s="8">
        <f t="shared" si="1"/>
        <v>0</v>
      </c>
      <c r="K19" s="46"/>
      <c r="L19" t="s">
        <v>6</v>
      </c>
    </row>
    <row r="20" spans="1:12" ht="15.75" x14ac:dyDescent="0.25">
      <c r="A20" s="182">
        <v>75</v>
      </c>
      <c r="B20" s="196" t="s">
        <v>501</v>
      </c>
      <c r="C20" s="25"/>
      <c r="D20" s="6"/>
      <c r="E20" s="177" t="s">
        <v>499</v>
      </c>
      <c r="F20" s="195"/>
      <c r="G20" s="195"/>
      <c r="H20" s="195"/>
      <c r="I20" s="14">
        <f t="shared" si="0"/>
        <v>0</v>
      </c>
      <c r="J20" s="8">
        <f t="shared" si="1"/>
        <v>0</v>
      </c>
      <c r="K20" s="46"/>
    </row>
    <row r="21" spans="1:12" ht="15.75" x14ac:dyDescent="0.25">
      <c r="A21" s="182">
        <v>76</v>
      </c>
      <c r="B21" s="176" t="s">
        <v>422</v>
      </c>
      <c r="C21" s="31"/>
      <c r="D21" s="31"/>
      <c r="E21" s="179" t="s">
        <v>98</v>
      </c>
      <c r="F21" s="195"/>
      <c r="G21" s="195"/>
      <c r="H21" s="195"/>
      <c r="I21" s="14">
        <f t="shared" si="0"/>
        <v>0</v>
      </c>
      <c r="J21" s="8">
        <f t="shared" si="1"/>
        <v>0</v>
      </c>
      <c r="K21" s="6"/>
    </row>
    <row r="22" spans="1:12" ht="15.75" x14ac:dyDescent="0.25">
      <c r="A22" s="195">
        <v>77</v>
      </c>
      <c r="B22" s="196" t="s">
        <v>389</v>
      </c>
      <c r="C22" s="31"/>
      <c r="D22" s="31"/>
      <c r="E22" s="177" t="s">
        <v>391</v>
      </c>
      <c r="F22" s="195"/>
      <c r="G22" s="195"/>
      <c r="H22" s="195"/>
      <c r="I22" s="14">
        <f t="shared" si="0"/>
        <v>0</v>
      </c>
      <c r="J22" s="8">
        <f t="shared" si="1"/>
        <v>0</v>
      </c>
      <c r="K22" s="46"/>
    </row>
    <row r="23" spans="1:12" ht="15.75" x14ac:dyDescent="0.25">
      <c r="A23" s="185">
        <v>81</v>
      </c>
      <c r="B23" s="187" t="s">
        <v>411</v>
      </c>
      <c r="C23" s="126"/>
      <c r="D23" s="126"/>
      <c r="E23" s="176" t="s">
        <v>172</v>
      </c>
      <c r="F23" s="195"/>
      <c r="G23" s="195"/>
      <c r="H23" s="195"/>
      <c r="I23" s="14">
        <f t="shared" si="0"/>
        <v>0</v>
      </c>
      <c r="J23" s="8">
        <f t="shared" si="1"/>
        <v>0</v>
      </c>
      <c r="K23" s="6"/>
    </row>
    <row r="24" spans="1:12" ht="15.75" x14ac:dyDescent="0.25">
      <c r="A24" s="185">
        <v>89</v>
      </c>
      <c r="B24" s="187" t="s">
        <v>443</v>
      </c>
      <c r="C24" s="31"/>
      <c r="D24" s="31"/>
      <c r="E24" s="192" t="s">
        <v>172</v>
      </c>
      <c r="F24" s="195"/>
      <c r="G24" s="195"/>
      <c r="H24" s="195"/>
      <c r="I24" s="14">
        <f t="shared" si="0"/>
        <v>0</v>
      </c>
      <c r="J24" s="8">
        <f t="shared" si="1"/>
        <v>0</v>
      </c>
      <c r="K24" s="6"/>
    </row>
    <row r="25" spans="1:12" ht="15.75" x14ac:dyDescent="0.25">
      <c r="A25" s="195">
        <v>90</v>
      </c>
      <c r="B25" s="187" t="s">
        <v>418</v>
      </c>
      <c r="C25" s="126"/>
      <c r="D25" s="126"/>
      <c r="E25" s="176" t="s">
        <v>98</v>
      </c>
      <c r="F25" s="195"/>
      <c r="G25" s="195"/>
      <c r="H25" s="195"/>
      <c r="I25" s="14">
        <f t="shared" si="0"/>
        <v>0</v>
      </c>
      <c r="J25" s="8">
        <f t="shared" si="1"/>
        <v>0</v>
      </c>
      <c r="K25" s="6"/>
    </row>
    <row r="26" spans="1:12" ht="15.75" x14ac:dyDescent="0.25">
      <c r="A26" s="195">
        <v>97</v>
      </c>
      <c r="B26" s="187" t="s">
        <v>528</v>
      </c>
      <c r="C26" s="126"/>
      <c r="D26" s="126"/>
      <c r="E26" s="176" t="s">
        <v>98</v>
      </c>
      <c r="F26" s="195"/>
      <c r="G26" s="195"/>
      <c r="H26" s="195"/>
      <c r="I26" s="14">
        <f t="shared" si="0"/>
        <v>0</v>
      </c>
      <c r="J26" s="8">
        <f t="shared" si="1"/>
        <v>0</v>
      </c>
      <c r="K26" s="6"/>
    </row>
    <row r="27" spans="1:12" ht="15.75" x14ac:dyDescent="0.25">
      <c r="A27" s="182">
        <v>107</v>
      </c>
      <c r="B27" s="183" t="s">
        <v>352</v>
      </c>
      <c r="C27" s="25"/>
      <c r="D27" s="25"/>
      <c r="E27" s="176" t="s">
        <v>349</v>
      </c>
      <c r="F27" s="195"/>
      <c r="G27" s="195"/>
      <c r="H27" s="195"/>
      <c r="I27" s="14">
        <f t="shared" si="0"/>
        <v>0</v>
      </c>
      <c r="J27" s="8">
        <f t="shared" si="1"/>
        <v>0</v>
      </c>
      <c r="K27" s="6"/>
    </row>
    <row r="28" spans="1:12" ht="16.5" thickBot="1" x14ac:dyDescent="0.3">
      <c r="A28" s="185">
        <v>108</v>
      </c>
      <c r="B28" s="187" t="s">
        <v>372</v>
      </c>
      <c r="C28" s="31"/>
      <c r="D28" s="31"/>
      <c r="E28" s="177" t="s">
        <v>172</v>
      </c>
      <c r="F28" s="195"/>
      <c r="G28" s="265"/>
      <c r="H28" s="265"/>
      <c r="I28" s="14">
        <f t="shared" si="0"/>
        <v>0</v>
      </c>
      <c r="J28" s="8">
        <f t="shared" si="1"/>
        <v>0</v>
      </c>
      <c r="K28" s="6"/>
    </row>
    <row r="29" spans="1:12" ht="15.75" x14ac:dyDescent="0.25">
      <c r="A29" s="182">
        <v>118</v>
      </c>
      <c r="B29" s="183" t="s">
        <v>412</v>
      </c>
      <c r="C29" s="26"/>
      <c r="D29" s="26"/>
      <c r="E29" s="197" t="s">
        <v>414</v>
      </c>
      <c r="F29" s="195"/>
      <c r="G29" s="195"/>
      <c r="H29" s="195"/>
      <c r="I29" s="14">
        <f t="shared" si="0"/>
        <v>0</v>
      </c>
      <c r="J29" s="8">
        <f t="shared" si="1"/>
        <v>0</v>
      </c>
      <c r="K29" s="6"/>
    </row>
    <row r="30" spans="1:12" ht="15.75" x14ac:dyDescent="0.25">
      <c r="A30" s="195">
        <v>119</v>
      </c>
      <c r="B30" s="196" t="s">
        <v>540</v>
      </c>
      <c r="C30" s="31"/>
      <c r="D30" s="31"/>
      <c r="E30" s="184" t="s">
        <v>527</v>
      </c>
      <c r="F30" s="195"/>
      <c r="G30" s="195"/>
      <c r="H30" s="195"/>
      <c r="I30" s="14">
        <f t="shared" si="0"/>
        <v>0</v>
      </c>
      <c r="J30" s="8">
        <f t="shared" si="1"/>
        <v>0</v>
      </c>
      <c r="K30" s="6"/>
    </row>
    <row r="31" spans="1:12" ht="15.75" x14ac:dyDescent="0.25">
      <c r="A31" s="195">
        <v>120</v>
      </c>
      <c r="B31" s="196" t="s">
        <v>463</v>
      </c>
      <c r="C31" s="31"/>
      <c r="D31" s="31"/>
      <c r="E31" s="177" t="s">
        <v>464</v>
      </c>
      <c r="F31" s="195"/>
      <c r="G31" s="195"/>
      <c r="H31" s="195"/>
      <c r="I31" s="14">
        <f t="shared" si="0"/>
        <v>0</v>
      </c>
      <c r="J31" s="8">
        <f t="shared" si="1"/>
        <v>0</v>
      </c>
      <c r="K31" s="6"/>
    </row>
    <row r="32" spans="1:12" ht="15.75" x14ac:dyDescent="0.25">
      <c r="A32" s="195">
        <v>126</v>
      </c>
      <c r="B32" s="196" t="s">
        <v>539</v>
      </c>
      <c r="C32" s="31"/>
      <c r="D32" s="128"/>
      <c r="E32" s="184" t="s">
        <v>527</v>
      </c>
      <c r="F32" s="195"/>
      <c r="G32" s="185"/>
      <c r="H32" s="185"/>
      <c r="I32" s="14">
        <f t="shared" si="0"/>
        <v>0</v>
      </c>
      <c r="J32" s="8">
        <f t="shared" si="1"/>
        <v>0</v>
      </c>
      <c r="K32" s="6"/>
    </row>
    <row r="33" spans="1:11" ht="15.75" x14ac:dyDescent="0.25">
      <c r="A33" s="175">
        <v>127</v>
      </c>
      <c r="B33" s="176" t="s">
        <v>249</v>
      </c>
      <c r="C33" s="126"/>
      <c r="D33" s="26"/>
      <c r="E33" s="177" t="s">
        <v>172</v>
      </c>
      <c r="F33" s="195"/>
      <c r="G33" s="175"/>
      <c r="H33" s="185"/>
      <c r="I33" s="14">
        <f t="shared" ref="I33:I35" si="2">SUM(F33+G33+H33)</f>
        <v>0</v>
      </c>
      <c r="J33" s="8">
        <f t="shared" ref="J33:J35" si="3">SUM(I33/24)</f>
        <v>0</v>
      </c>
      <c r="K33" s="6"/>
    </row>
    <row r="34" spans="1:11" ht="15.75" x14ac:dyDescent="0.25">
      <c r="A34" s="195">
        <v>128</v>
      </c>
      <c r="B34" s="196" t="s">
        <v>359</v>
      </c>
      <c r="C34" s="26"/>
      <c r="D34" s="26"/>
      <c r="E34" s="192" t="s">
        <v>98</v>
      </c>
      <c r="F34" s="195"/>
      <c r="G34" s="175"/>
      <c r="H34" s="185"/>
      <c r="I34" s="14">
        <f t="shared" si="2"/>
        <v>0</v>
      </c>
      <c r="J34" s="8">
        <f t="shared" si="3"/>
        <v>0</v>
      </c>
      <c r="K34" s="6"/>
    </row>
    <row r="35" spans="1:11" ht="15.75" x14ac:dyDescent="0.25">
      <c r="A35" s="185">
        <v>129</v>
      </c>
      <c r="B35" s="187" t="s">
        <v>541</v>
      </c>
      <c r="C35" s="26"/>
      <c r="D35" s="26"/>
      <c r="E35" s="177" t="s">
        <v>527</v>
      </c>
      <c r="F35" s="182"/>
      <c r="G35" s="182"/>
      <c r="H35" s="195"/>
      <c r="I35" s="14">
        <f t="shared" si="2"/>
        <v>0</v>
      </c>
      <c r="J35" s="8">
        <f t="shared" si="3"/>
        <v>0</v>
      </c>
      <c r="K35" s="6"/>
    </row>
    <row r="36" spans="1:11" ht="15.75" x14ac:dyDescent="0.25">
      <c r="A36" s="195">
        <v>155</v>
      </c>
      <c r="B36" s="196" t="s">
        <v>338</v>
      </c>
      <c r="C36" s="25"/>
      <c r="D36" s="6"/>
      <c r="E36" s="184" t="s">
        <v>339</v>
      </c>
      <c r="F36" s="195"/>
      <c r="G36" s="195"/>
      <c r="H36" s="195"/>
      <c r="I36" s="14">
        <f t="shared" ref="I36:I50" si="4">SUM(F36+G36+H36)</f>
        <v>0</v>
      </c>
      <c r="J36" s="8">
        <f t="shared" ref="J36:J50" si="5">SUM(I36/24)</f>
        <v>0</v>
      </c>
      <c r="K36" s="6"/>
    </row>
    <row r="37" spans="1:11" ht="15.75" x14ac:dyDescent="0.25">
      <c r="A37" s="195">
        <v>156</v>
      </c>
      <c r="B37" s="196" t="s">
        <v>466</v>
      </c>
      <c r="C37" s="25"/>
      <c r="D37" s="7"/>
      <c r="E37" s="177" t="s">
        <v>464</v>
      </c>
      <c r="F37" s="195"/>
      <c r="G37" s="195"/>
      <c r="H37" s="195"/>
      <c r="I37" s="14">
        <f t="shared" si="4"/>
        <v>0</v>
      </c>
      <c r="J37" s="8">
        <f t="shared" si="5"/>
        <v>0</v>
      </c>
      <c r="K37" s="6"/>
    </row>
    <row r="38" spans="1:11" ht="15.75" x14ac:dyDescent="0.25">
      <c r="A38" s="195">
        <v>173</v>
      </c>
      <c r="B38" s="196" t="s">
        <v>476</v>
      </c>
      <c r="C38" s="25"/>
      <c r="D38" s="7"/>
      <c r="E38" s="177" t="s">
        <v>470</v>
      </c>
      <c r="F38" s="195"/>
      <c r="G38" s="195"/>
      <c r="H38" s="195"/>
      <c r="I38" s="14">
        <f t="shared" si="4"/>
        <v>0</v>
      </c>
      <c r="J38" s="8">
        <f t="shared" si="5"/>
        <v>0</v>
      </c>
      <c r="K38" s="6"/>
    </row>
    <row r="39" spans="1:11" ht="15.75" x14ac:dyDescent="0.25">
      <c r="A39" s="195">
        <v>175</v>
      </c>
      <c r="B39" s="196" t="s">
        <v>478</v>
      </c>
      <c r="C39" s="26"/>
      <c r="D39" s="26"/>
      <c r="E39" s="177" t="s">
        <v>470</v>
      </c>
      <c r="F39" s="195"/>
      <c r="G39" s="195"/>
      <c r="H39" s="195"/>
      <c r="I39" s="14">
        <f t="shared" si="4"/>
        <v>0</v>
      </c>
      <c r="J39" s="8">
        <f t="shared" si="5"/>
        <v>0</v>
      </c>
      <c r="K39" s="6"/>
    </row>
    <row r="40" spans="1:11" ht="15.75" x14ac:dyDescent="0.25">
      <c r="A40" s="195">
        <v>191</v>
      </c>
      <c r="B40" s="196" t="s">
        <v>483</v>
      </c>
      <c r="C40" s="26"/>
      <c r="D40" s="26"/>
      <c r="E40" s="262" t="s">
        <v>484</v>
      </c>
      <c r="F40" s="195"/>
      <c r="G40" s="195"/>
      <c r="H40" s="195"/>
      <c r="I40" s="14">
        <f t="shared" si="4"/>
        <v>0</v>
      </c>
      <c r="J40" s="8">
        <f t="shared" si="5"/>
        <v>0</v>
      </c>
      <c r="K40" s="6"/>
    </row>
    <row r="41" spans="1:11" ht="15.75" x14ac:dyDescent="0.25">
      <c r="A41" s="195">
        <v>192</v>
      </c>
      <c r="B41" s="196" t="s">
        <v>485</v>
      </c>
      <c r="C41" s="31"/>
      <c r="D41" s="128"/>
      <c r="E41" s="262" t="s">
        <v>484</v>
      </c>
      <c r="F41" s="185"/>
      <c r="G41" s="185"/>
      <c r="H41" s="185"/>
      <c r="I41" s="14">
        <f t="shared" ref="I41" si="6">SUM(F41+G41+H41)</f>
        <v>0</v>
      </c>
      <c r="J41" s="8">
        <f t="shared" ref="J41" si="7">SUM(I41/24)</f>
        <v>0</v>
      </c>
      <c r="K41" s="6"/>
    </row>
    <row r="42" spans="1:11" ht="15.75" x14ac:dyDescent="0.25">
      <c r="A42" s="195">
        <v>193</v>
      </c>
      <c r="B42" s="196" t="s">
        <v>486</v>
      </c>
      <c r="C42" s="126"/>
      <c r="D42" s="26"/>
      <c r="E42" s="262" t="s">
        <v>484</v>
      </c>
      <c r="F42" s="185"/>
      <c r="G42" s="185"/>
      <c r="H42" s="185"/>
      <c r="I42" s="14">
        <f t="shared" si="4"/>
        <v>0</v>
      </c>
      <c r="J42" s="8">
        <f t="shared" si="5"/>
        <v>0</v>
      </c>
      <c r="K42" s="6"/>
    </row>
    <row r="43" spans="1:11" ht="15.75" x14ac:dyDescent="0.25">
      <c r="A43" s="195">
        <v>196</v>
      </c>
      <c r="B43" s="196" t="s">
        <v>508</v>
      </c>
      <c r="C43" s="26"/>
      <c r="D43" s="26"/>
      <c r="E43" s="177" t="s">
        <v>506</v>
      </c>
      <c r="F43" s="195"/>
      <c r="G43" s="185"/>
      <c r="H43" s="185"/>
      <c r="I43" s="14">
        <f t="shared" si="4"/>
        <v>0</v>
      </c>
      <c r="J43" s="8">
        <f t="shared" si="5"/>
        <v>0</v>
      </c>
      <c r="K43" s="6"/>
    </row>
    <row r="44" spans="1:11" ht="15.75" x14ac:dyDescent="0.25">
      <c r="A44" s="195">
        <v>199</v>
      </c>
      <c r="B44" s="196" t="s">
        <v>516</v>
      </c>
      <c r="C44" s="26"/>
      <c r="D44" s="26"/>
      <c r="E44" s="177" t="s">
        <v>515</v>
      </c>
      <c r="F44" s="195"/>
      <c r="G44" s="185"/>
      <c r="H44" s="185"/>
      <c r="I44" s="14">
        <f t="shared" si="4"/>
        <v>0</v>
      </c>
      <c r="J44" s="8">
        <f t="shared" si="5"/>
        <v>0</v>
      </c>
      <c r="K44" s="6"/>
    </row>
    <row r="45" spans="1:11" ht="15.75" x14ac:dyDescent="0.25">
      <c r="A45" s="195">
        <v>222</v>
      </c>
      <c r="B45" s="196" t="s">
        <v>402</v>
      </c>
      <c r="C45" s="25"/>
      <c r="D45" s="6"/>
      <c r="E45" s="177" t="s">
        <v>269</v>
      </c>
      <c r="F45" s="195"/>
      <c r="G45" s="185"/>
      <c r="H45" s="185"/>
      <c r="I45" s="14">
        <f t="shared" si="4"/>
        <v>0</v>
      </c>
      <c r="J45" s="8">
        <f t="shared" si="5"/>
        <v>0</v>
      </c>
      <c r="K45" s="6"/>
    </row>
    <row r="46" spans="1:11" ht="15.75" x14ac:dyDescent="0.25">
      <c r="A46" s="195">
        <v>223</v>
      </c>
      <c r="B46" s="196" t="s">
        <v>457</v>
      </c>
      <c r="C46" s="25"/>
      <c r="D46" s="7"/>
      <c r="E46" s="177" t="s">
        <v>401</v>
      </c>
      <c r="F46" s="195"/>
      <c r="G46" s="185"/>
      <c r="H46" s="185"/>
      <c r="I46" s="14">
        <f t="shared" si="4"/>
        <v>0</v>
      </c>
      <c r="J46" s="8">
        <f t="shared" si="5"/>
        <v>0</v>
      </c>
      <c r="K46" s="6"/>
    </row>
    <row r="47" spans="1:11" ht="15.75" x14ac:dyDescent="0.25">
      <c r="A47" s="195">
        <v>224</v>
      </c>
      <c r="B47" s="196" t="s">
        <v>408</v>
      </c>
      <c r="C47" s="25"/>
      <c r="D47" s="7"/>
      <c r="E47" s="177" t="s">
        <v>267</v>
      </c>
      <c r="F47" s="195"/>
      <c r="G47" s="185"/>
      <c r="H47" s="185"/>
      <c r="I47" s="14">
        <f t="shared" si="4"/>
        <v>0</v>
      </c>
      <c r="J47" s="8">
        <f t="shared" si="5"/>
        <v>0</v>
      </c>
      <c r="K47" s="6"/>
    </row>
    <row r="48" spans="1:11" ht="16.5" thickBot="1" x14ac:dyDescent="0.3">
      <c r="A48" s="195">
        <v>250</v>
      </c>
      <c r="B48" s="196" t="s">
        <v>456</v>
      </c>
      <c r="C48" s="26"/>
      <c r="D48" s="26"/>
      <c r="E48" s="177" t="s">
        <v>339</v>
      </c>
      <c r="F48" s="195"/>
      <c r="G48" s="185"/>
      <c r="H48" s="185"/>
      <c r="I48" s="14">
        <f t="shared" ref="I48" si="8">SUM(F48+G48+H48)</f>
        <v>0</v>
      </c>
      <c r="J48" s="8">
        <f t="shared" ref="J48" si="9">SUM(I48/24)</f>
        <v>0</v>
      </c>
      <c r="K48" s="6"/>
    </row>
    <row r="49" spans="1:11" ht="16.5" thickBot="1" x14ac:dyDescent="0.3">
      <c r="A49" s="195"/>
      <c r="B49" s="196"/>
      <c r="C49" s="26"/>
      <c r="D49" s="26"/>
      <c r="E49" s="177"/>
      <c r="F49" s="215"/>
      <c r="G49" s="215"/>
      <c r="H49" s="165"/>
      <c r="I49" s="14">
        <f t="shared" si="4"/>
        <v>0</v>
      </c>
      <c r="J49" s="8">
        <f t="shared" si="5"/>
        <v>0</v>
      </c>
      <c r="K49" s="6"/>
    </row>
    <row r="50" spans="1:11" ht="16.5" thickBot="1" x14ac:dyDescent="0.3">
      <c r="A50" s="195"/>
      <c r="B50" s="196"/>
      <c r="C50" s="25"/>
      <c r="D50" s="6"/>
      <c r="E50" s="177"/>
      <c r="F50" s="215"/>
      <c r="G50" s="215"/>
      <c r="H50" s="29"/>
      <c r="I50" s="14">
        <f t="shared" si="4"/>
        <v>0</v>
      </c>
      <c r="J50" s="8">
        <f t="shared" si="5"/>
        <v>0</v>
      </c>
      <c r="K50" s="6"/>
    </row>
    <row r="51" spans="1:11" ht="16.5" thickBot="1" x14ac:dyDescent="0.3">
      <c r="A51" s="195"/>
      <c r="B51" s="196"/>
      <c r="C51" s="26"/>
      <c r="D51" s="26"/>
      <c r="E51" s="177"/>
      <c r="F51" s="215"/>
      <c r="G51" s="215"/>
      <c r="H51" s="165"/>
      <c r="I51" s="14">
        <f t="shared" ref="I51:I54" si="10">SUM(F51+G51+H51)</f>
        <v>0</v>
      </c>
      <c r="J51" s="8">
        <f t="shared" ref="J51:J54" si="11">SUM(I51/24)</f>
        <v>0</v>
      </c>
      <c r="K51" s="6"/>
    </row>
    <row r="52" spans="1:11" ht="16.5" thickBot="1" x14ac:dyDescent="0.3">
      <c r="A52" s="195"/>
      <c r="B52" s="196"/>
      <c r="C52" s="25"/>
      <c r="D52" s="6"/>
      <c r="E52" s="177"/>
      <c r="F52" s="215"/>
      <c r="G52" s="215"/>
      <c r="H52" s="29"/>
      <c r="I52" s="14">
        <f t="shared" si="10"/>
        <v>0</v>
      </c>
      <c r="J52" s="8">
        <f t="shared" si="11"/>
        <v>0</v>
      </c>
      <c r="K52" s="6"/>
    </row>
    <row r="53" spans="1:11" ht="16.5" thickBot="1" x14ac:dyDescent="0.3">
      <c r="A53" s="195"/>
      <c r="B53" s="196"/>
      <c r="C53" s="26"/>
      <c r="D53" s="26"/>
      <c r="E53" s="177"/>
      <c r="F53" s="215"/>
      <c r="G53" s="215"/>
      <c r="H53" s="165"/>
      <c r="I53" s="14">
        <f t="shared" si="10"/>
        <v>0</v>
      </c>
      <c r="J53" s="8">
        <f t="shared" si="11"/>
        <v>0</v>
      </c>
      <c r="K53" s="6"/>
    </row>
    <row r="54" spans="1:11" ht="15.75" x14ac:dyDescent="0.25">
      <c r="A54" s="195"/>
      <c r="B54" s="196"/>
      <c r="C54" s="25"/>
      <c r="D54" s="6"/>
      <c r="E54" s="177"/>
      <c r="F54" s="215"/>
      <c r="G54" s="215"/>
      <c r="H54" s="29"/>
      <c r="I54" s="14">
        <f t="shared" si="10"/>
        <v>0</v>
      </c>
      <c r="J54" s="8">
        <f t="shared" si="11"/>
        <v>0</v>
      </c>
      <c r="K54" s="6"/>
    </row>
    <row r="55" spans="1:11" x14ac:dyDescent="0.25">
      <c r="A55" s="28"/>
      <c r="B55" s="27"/>
      <c r="C55" s="53"/>
      <c r="D55" s="53"/>
      <c r="E55" s="32"/>
      <c r="F55" s="160"/>
      <c r="G55" s="60"/>
      <c r="H55" s="160"/>
      <c r="I55" s="35"/>
      <c r="J55" s="34"/>
      <c r="K55" s="27"/>
    </row>
    <row r="56" spans="1:11" x14ac:dyDescent="0.25">
      <c r="A56" s="28"/>
      <c r="B56" s="27"/>
      <c r="C56" s="53"/>
      <c r="D56" s="53"/>
      <c r="E56" s="32"/>
      <c r="F56" s="160"/>
      <c r="G56" s="60"/>
      <c r="H56" s="160"/>
      <c r="I56" s="35"/>
      <c r="J56" s="34"/>
      <c r="K56" s="27"/>
    </row>
    <row r="57" spans="1:11" ht="23.25" x14ac:dyDescent="0.35">
      <c r="A57" s="291" t="s">
        <v>535</v>
      </c>
      <c r="B57" s="291"/>
      <c r="C57" s="291"/>
      <c r="D57" s="291"/>
      <c r="E57" s="32"/>
      <c r="F57" s="160"/>
      <c r="G57" s="60"/>
      <c r="H57" s="160"/>
      <c r="I57" s="35"/>
      <c r="J57" s="34"/>
      <c r="K57" s="27"/>
    </row>
    <row r="58" spans="1:11" ht="15.75" thickBot="1" x14ac:dyDescent="0.3">
      <c r="C58" s="66"/>
      <c r="D58" s="66"/>
    </row>
    <row r="59" spans="1:11" ht="30.75" thickBot="1" x14ac:dyDescent="0.3">
      <c r="A59" s="19" t="s">
        <v>22</v>
      </c>
      <c r="B59" s="19" t="s">
        <v>23</v>
      </c>
      <c r="C59" s="19" t="s">
        <v>1</v>
      </c>
      <c r="D59" s="19" t="s">
        <v>2</v>
      </c>
      <c r="E59" s="20" t="s">
        <v>3</v>
      </c>
      <c r="F59" s="42" t="s">
        <v>17</v>
      </c>
      <c r="G59" s="42" t="s">
        <v>14</v>
      </c>
      <c r="H59" s="42" t="s">
        <v>18</v>
      </c>
      <c r="I59" s="42" t="s">
        <v>4</v>
      </c>
      <c r="J59" s="42" t="s">
        <v>16</v>
      </c>
      <c r="K59" s="42" t="s">
        <v>5</v>
      </c>
    </row>
    <row r="60" spans="1:11" ht="15.75" x14ac:dyDescent="0.25">
      <c r="A60" s="175">
        <v>34</v>
      </c>
      <c r="B60" s="176" t="s">
        <v>95</v>
      </c>
      <c r="C60" s="177">
        <v>284927</v>
      </c>
      <c r="D60" s="177">
        <v>1010398</v>
      </c>
      <c r="E60" s="176" t="s">
        <v>92</v>
      </c>
      <c r="F60" s="178">
        <v>88</v>
      </c>
      <c r="G60" s="178">
        <v>83</v>
      </c>
      <c r="H60" s="178">
        <v>75</v>
      </c>
      <c r="I60" s="14">
        <f t="shared" ref="I60:I68" si="12">SUM(F60+G60+H60)</f>
        <v>246</v>
      </c>
      <c r="J60" s="10">
        <f>SUM(I60/30)</f>
        <v>8.1999999999999993</v>
      </c>
      <c r="K60" s="46"/>
    </row>
    <row r="61" spans="1:11" ht="15.75" x14ac:dyDescent="0.25">
      <c r="A61" s="195">
        <v>35</v>
      </c>
      <c r="B61" s="196" t="s">
        <v>253</v>
      </c>
      <c r="C61" s="197">
        <v>291207</v>
      </c>
      <c r="D61" s="197"/>
      <c r="E61" s="183" t="s">
        <v>92</v>
      </c>
      <c r="F61" s="175">
        <v>61</v>
      </c>
      <c r="G61" s="175">
        <v>66</v>
      </c>
      <c r="H61" s="185">
        <v>75</v>
      </c>
      <c r="I61" s="14">
        <f t="shared" si="12"/>
        <v>202</v>
      </c>
      <c r="J61" s="10">
        <f t="shared" ref="J61:J66" si="13">SUM(I61/30)</f>
        <v>6.7333333333333334</v>
      </c>
      <c r="K61" s="46"/>
    </row>
    <row r="62" spans="1:11" ht="15.75" x14ac:dyDescent="0.25">
      <c r="A62" s="175">
        <v>106</v>
      </c>
      <c r="B62" s="176" t="s">
        <v>351</v>
      </c>
      <c r="C62" s="177">
        <v>287928</v>
      </c>
      <c r="D62" s="177">
        <v>1011180</v>
      </c>
      <c r="E62" s="176" t="s">
        <v>349</v>
      </c>
      <c r="F62" s="175">
        <v>67</v>
      </c>
      <c r="G62" s="175">
        <v>52</v>
      </c>
      <c r="H62" s="186">
        <v>71</v>
      </c>
      <c r="I62" s="14">
        <f t="shared" si="12"/>
        <v>190</v>
      </c>
      <c r="J62" s="10">
        <f t="shared" si="13"/>
        <v>6.333333333333333</v>
      </c>
      <c r="K62" s="46"/>
    </row>
    <row r="63" spans="1:11" ht="15.75" x14ac:dyDescent="0.25">
      <c r="A63" s="185">
        <v>167</v>
      </c>
      <c r="B63" s="187" t="s">
        <v>469</v>
      </c>
      <c r="C63" s="192">
        <v>284054</v>
      </c>
      <c r="D63" s="192"/>
      <c r="E63" s="187" t="s">
        <v>470</v>
      </c>
      <c r="F63" s="185">
        <v>84</v>
      </c>
      <c r="G63" s="185">
        <v>89</v>
      </c>
      <c r="H63" s="186">
        <v>91</v>
      </c>
      <c r="I63" s="14">
        <f t="shared" si="12"/>
        <v>264</v>
      </c>
      <c r="J63" s="10">
        <f t="shared" si="13"/>
        <v>8.8000000000000007</v>
      </c>
      <c r="K63" s="46"/>
    </row>
    <row r="64" spans="1:11" ht="15.75" x14ac:dyDescent="0.25">
      <c r="A64" s="185">
        <v>170</v>
      </c>
      <c r="B64" s="187" t="s">
        <v>473</v>
      </c>
      <c r="C64" s="192">
        <v>280014</v>
      </c>
      <c r="D64" s="192"/>
      <c r="E64" s="187" t="s">
        <v>470</v>
      </c>
      <c r="F64" s="185">
        <v>88</v>
      </c>
      <c r="G64" s="185">
        <v>89</v>
      </c>
      <c r="H64" s="186">
        <v>80</v>
      </c>
      <c r="I64" s="14">
        <f t="shared" si="12"/>
        <v>257</v>
      </c>
      <c r="J64" s="10">
        <f t="shared" si="13"/>
        <v>8.5666666666666664</v>
      </c>
      <c r="K64" s="46"/>
    </row>
    <row r="65" spans="1:11" ht="15.75" x14ac:dyDescent="0.25">
      <c r="A65" s="185"/>
      <c r="B65" s="187"/>
      <c r="C65" s="25"/>
      <c r="D65" s="25"/>
      <c r="E65" s="6"/>
      <c r="F65" s="175"/>
      <c r="G65" s="175"/>
      <c r="H65" s="178"/>
      <c r="I65" s="14">
        <f t="shared" si="12"/>
        <v>0</v>
      </c>
      <c r="J65" s="10">
        <f t="shared" si="13"/>
        <v>0</v>
      </c>
      <c r="K65" s="46"/>
    </row>
    <row r="66" spans="1:11" x14ac:dyDescent="0.25">
      <c r="A66" s="36"/>
      <c r="B66" s="11"/>
      <c r="C66" s="26"/>
      <c r="D66" s="26"/>
      <c r="E66" s="11"/>
      <c r="F66" s="5"/>
      <c r="G66" s="5"/>
      <c r="H66" s="36"/>
      <c r="I66" s="14">
        <f t="shared" si="12"/>
        <v>0</v>
      </c>
      <c r="J66" s="10">
        <f t="shared" si="13"/>
        <v>0</v>
      </c>
      <c r="K66" s="46"/>
    </row>
    <row r="67" spans="1:11" x14ac:dyDescent="0.25">
      <c r="A67" s="5"/>
      <c r="B67" s="6"/>
      <c r="C67" s="25"/>
      <c r="D67" s="25"/>
      <c r="E67" s="6"/>
      <c r="F67" s="36"/>
      <c r="G67" s="5"/>
      <c r="H67" s="36"/>
      <c r="I67" s="14">
        <f t="shared" si="12"/>
        <v>0</v>
      </c>
      <c r="J67" s="10">
        <f t="shared" ref="J67:J68" si="14">SUM(I67/30)</f>
        <v>0</v>
      </c>
      <c r="K67" s="6"/>
    </row>
    <row r="68" spans="1:11" x14ac:dyDescent="0.25">
      <c r="A68" s="5" t="s">
        <v>6</v>
      </c>
      <c r="B68" s="6" t="s">
        <v>6</v>
      </c>
      <c r="C68" s="5" t="s">
        <v>6</v>
      </c>
      <c r="D68" s="5" t="s">
        <v>6</v>
      </c>
      <c r="E68" s="6" t="s">
        <v>6</v>
      </c>
      <c r="F68" s="14"/>
      <c r="G68" s="14"/>
      <c r="H68" s="14"/>
      <c r="I68" s="14">
        <f t="shared" si="12"/>
        <v>0</v>
      </c>
      <c r="J68" s="10">
        <f t="shared" si="14"/>
        <v>0</v>
      </c>
      <c r="K68" s="6"/>
    </row>
    <row r="69" spans="1:11" x14ac:dyDescent="0.25">
      <c r="A69" s="28"/>
      <c r="B69" s="27"/>
      <c r="C69" s="28"/>
      <c r="D69" s="28"/>
      <c r="E69" s="27"/>
      <c r="F69" s="60"/>
      <c r="G69" s="60"/>
      <c r="H69" s="60"/>
      <c r="I69" s="35"/>
      <c r="J69" s="34"/>
      <c r="K69" s="27"/>
    </row>
    <row r="71" spans="1:11" ht="23.25" x14ac:dyDescent="0.35">
      <c r="A71" s="291" t="s">
        <v>534</v>
      </c>
      <c r="B71" s="291"/>
      <c r="C71" s="291"/>
      <c r="D71" s="291"/>
      <c r="E71" s="1"/>
      <c r="F71" s="1"/>
      <c r="G71" s="1"/>
      <c r="H71" s="1"/>
      <c r="I71" s="1"/>
      <c r="J71" s="1"/>
      <c r="K71" s="1"/>
    </row>
    <row r="72" spans="1:11" ht="15.75" thickBot="1" x14ac:dyDescent="0.3">
      <c r="C72" s="66"/>
      <c r="D72" s="66"/>
    </row>
    <row r="73" spans="1:11" ht="30.75" thickBot="1" x14ac:dyDescent="0.3">
      <c r="A73" s="19" t="s">
        <v>22</v>
      </c>
      <c r="B73" s="19" t="s">
        <v>23</v>
      </c>
      <c r="C73" s="19" t="s">
        <v>1</v>
      </c>
      <c r="D73" s="19" t="s">
        <v>2</v>
      </c>
      <c r="E73" s="20" t="s">
        <v>3</v>
      </c>
      <c r="F73" s="42" t="s">
        <v>17</v>
      </c>
      <c r="G73" s="42" t="s">
        <v>14</v>
      </c>
      <c r="H73" s="42" t="s">
        <v>18</v>
      </c>
      <c r="I73" s="42" t="s">
        <v>4</v>
      </c>
      <c r="J73" s="42" t="s">
        <v>16</v>
      </c>
      <c r="K73" s="42" t="s">
        <v>5</v>
      </c>
    </row>
    <row r="74" spans="1:11" ht="15.75" x14ac:dyDescent="0.25">
      <c r="A74" s="182">
        <v>31</v>
      </c>
      <c r="B74" s="183" t="s">
        <v>94</v>
      </c>
      <c r="C74" s="25"/>
      <c r="D74" s="25"/>
      <c r="E74" s="176" t="s">
        <v>92</v>
      </c>
      <c r="F74" s="185">
        <v>74</v>
      </c>
      <c r="G74" s="175">
        <v>79</v>
      </c>
      <c r="H74" s="185">
        <v>84</v>
      </c>
      <c r="I74" s="14">
        <f t="shared" ref="I74:I79" si="15">SUM(F74+G74+H74)</f>
        <v>237</v>
      </c>
      <c r="J74" s="10">
        <f t="shared" ref="J74:J79" si="16">SUM(I74/30)</f>
        <v>7.9</v>
      </c>
      <c r="K74" s="46"/>
    </row>
    <row r="75" spans="1:11" ht="15.75" x14ac:dyDescent="0.25">
      <c r="A75" s="185">
        <v>48</v>
      </c>
      <c r="B75" s="187" t="s">
        <v>358</v>
      </c>
      <c r="C75" s="25"/>
      <c r="D75" s="25"/>
      <c r="E75" s="176" t="s">
        <v>357</v>
      </c>
      <c r="F75" s="185">
        <v>77</v>
      </c>
      <c r="G75" s="175">
        <v>81</v>
      </c>
      <c r="H75" s="185">
        <v>70</v>
      </c>
      <c r="I75" s="14">
        <f t="shared" si="15"/>
        <v>228</v>
      </c>
      <c r="J75" s="10">
        <f t="shared" si="16"/>
        <v>7.6</v>
      </c>
      <c r="K75" s="46"/>
    </row>
    <row r="76" spans="1:11" ht="15.75" x14ac:dyDescent="0.25">
      <c r="A76" s="175">
        <v>104</v>
      </c>
      <c r="B76" s="176" t="s">
        <v>347</v>
      </c>
      <c r="C76" s="25"/>
      <c r="D76" s="25"/>
      <c r="E76" s="176" t="s">
        <v>349</v>
      </c>
      <c r="F76" s="185">
        <v>68</v>
      </c>
      <c r="G76" s="175">
        <v>71</v>
      </c>
      <c r="H76" s="185">
        <v>78</v>
      </c>
      <c r="I76" s="14">
        <f t="shared" si="15"/>
        <v>217</v>
      </c>
      <c r="J76" s="10">
        <f t="shared" si="16"/>
        <v>7.2333333333333334</v>
      </c>
      <c r="K76" s="46"/>
    </row>
    <row r="77" spans="1:11" ht="15.75" x14ac:dyDescent="0.25">
      <c r="A77" s="175">
        <v>105</v>
      </c>
      <c r="B77" s="176" t="s">
        <v>350</v>
      </c>
      <c r="C77" s="25"/>
      <c r="D77" s="5"/>
      <c r="E77" s="176" t="s">
        <v>349</v>
      </c>
      <c r="F77" s="185">
        <v>67</v>
      </c>
      <c r="G77" s="175">
        <v>75</v>
      </c>
      <c r="H77" s="185">
        <v>86</v>
      </c>
      <c r="I77" s="14">
        <f t="shared" si="15"/>
        <v>228</v>
      </c>
      <c r="J77" s="10">
        <f t="shared" si="16"/>
        <v>7.6</v>
      </c>
      <c r="K77" s="46"/>
    </row>
    <row r="78" spans="1:11" ht="15.75" x14ac:dyDescent="0.25">
      <c r="A78" s="175">
        <v>171</v>
      </c>
      <c r="B78" s="176" t="s">
        <v>474</v>
      </c>
      <c r="C78" s="25"/>
      <c r="D78" s="25"/>
      <c r="E78" s="187" t="s">
        <v>470</v>
      </c>
      <c r="F78" s="185">
        <v>93</v>
      </c>
      <c r="G78" s="175">
        <v>91</v>
      </c>
      <c r="H78" s="185">
        <v>87</v>
      </c>
      <c r="I78" s="14">
        <f t="shared" si="15"/>
        <v>271</v>
      </c>
      <c r="J78" s="10">
        <f t="shared" si="16"/>
        <v>9.0333333333333332</v>
      </c>
      <c r="K78" s="6"/>
    </row>
    <row r="79" spans="1:11" ht="15.75" x14ac:dyDescent="0.25">
      <c r="A79" s="175">
        <v>172</v>
      </c>
      <c r="B79" s="176" t="s">
        <v>475</v>
      </c>
      <c r="C79" s="31"/>
      <c r="D79" s="31"/>
      <c r="E79" s="187" t="s">
        <v>470</v>
      </c>
      <c r="F79" s="185">
        <v>91</v>
      </c>
      <c r="G79" s="175">
        <v>89</v>
      </c>
      <c r="H79" s="185">
        <v>86</v>
      </c>
      <c r="I79" s="14">
        <f t="shared" si="15"/>
        <v>266</v>
      </c>
      <c r="J79" s="10">
        <f t="shared" si="16"/>
        <v>8.8666666666666671</v>
      </c>
      <c r="K79" s="6"/>
    </row>
    <row r="80" spans="1:11" ht="15.75" x14ac:dyDescent="0.25">
      <c r="A80" s="175">
        <v>186</v>
      </c>
      <c r="B80" s="176" t="s">
        <v>87</v>
      </c>
      <c r="C80" s="25"/>
      <c r="D80" s="25"/>
      <c r="E80" s="187" t="s">
        <v>89</v>
      </c>
      <c r="F80" s="185">
        <v>80</v>
      </c>
      <c r="G80" s="175">
        <v>81</v>
      </c>
      <c r="H80" s="185">
        <v>76</v>
      </c>
      <c r="I80" s="14">
        <f t="shared" ref="I80:I83" si="17">SUM(F80+G80+H80)</f>
        <v>237</v>
      </c>
      <c r="J80" s="10">
        <f t="shared" ref="J80:J83" si="18">SUM(I80/30)</f>
        <v>7.9</v>
      </c>
      <c r="K80" s="6"/>
    </row>
    <row r="81" spans="1:11" ht="15.75" x14ac:dyDescent="0.25">
      <c r="A81" s="175">
        <v>176</v>
      </c>
      <c r="B81" s="176" t="s">
        <v>480</v>
      </c>
      <c r="C81" s="5" t="s">
        <v>6</v>
      </c>
      <c r="D81" s="5" t="s">
        <v>6</v>
      </c>
      <c r="E81" s="6" t="s">
        <v>6</v>
      </c>
      <c r="F81" s="185">
        <v>79</v>
      </c>
      <c r="G81" s="175">
        <v>96</v>
      </c>
      <c r="H81" s="185">
        <v>73</v>
      </c>
      <c r="I81" s="14">
        <f t="shared" si="17"/>
        <v>248</v>
      </c>
      <c r="J81" s="10">
        <f t="shared" si="18"/>
        <v>8.2666666666666675</v>
      </c>
      <c r="K81" s="6"/>
    </row>
    <row r="82" spans="1:11" x14ac:dyDescent="0.25">
      <c r="A82" s="5"/>
      <c r="B82" s="6"/>
      <c r="C82" s="25"/>
      <c r="D82" s="25"/>
      <c r="E82" s="6"/>
      <c r="F82" s="36"/>
      <c r="G82" s="5"/>
      <c r="H82" s="36"/>
      <c r="I82" s="14">
        <f t="shared" si="17"/>
        <v>0</v>
      </c>
      <c r="J82" s="10">
        <f t="shared" si="18"/>
        <v>0</v>
      </c>
      <c r="K82" s="46"/>
    </row>
    <row r="83" spans="1:11" x14ac:dyDescent="0.25">
      <c r="A83" s="5"/>
      <c r="B83" s="6"/>
      <c r="C83" s="25"/>
      <c r="D83" s="5"/>
      <c r="E83" s="25"/>
      <c r="F83" s="36"/>
      <c r="G83" s="5"/>
      <c r="H83" s="36"/>
      <c r="I83" s="14">
        <f t="shared" si="17"/>
        <v>0</v>
      </c>
      <c r="J83" s="10">
        <f t="shared" si="18"/>
        <v>0</v>
      </c>
      <c r="K83" s="46"/>
    </row>
    <row r="86" spans="1:11" ht="21" x14ac:dyDescent="0.35">
      <c r="B86" s="12" t="s">
        <v>537</v>
      </c>
      <c r="C86" s="66"/>
      <c r="D86" s="66"/>
    </row>
    <row r="87" spans="1:11" x14ac:dyDescent="0.25">
      <c r="B87" s="68" t="s">
        <v>7</v>
      </c>
      <c r="C87" s="66"/>
      <c r="D87" s="66"/>
    </row>
    <row r="88" spans="1:11" ht="15.75" x14ac:dyDescent="0.25">
      <c r="B88" s="196"/>
      <c r="C88" s="66"/>
      <c r="D88" s="66"/>
    </row>
    <row r="89" spans="1:11" ht="15.75" thickBot="1" x14ac:dyDescent="0.3">
      <c r="C89" s="66"/>
      <c r="D89" s="66"/>
      <c r="E89" s="38" t="s">
        <v>120</v>
      </c>
      <c r="F89" s="38"/>
      <c r="G89" s="38"/>
    </row>
    <row r="90" spans="1:11" x14ac:dyDescent="0.25">
      <c r="C90" s="66"/>
      <c r="D90" s="66"/>
      <c r="E90" s="50"/>
    </row>
    <row r="91" spans="1:11" x14ac:dyDescent="0.25">
      <c r="C91" s="66"/>
      <c r="D91" s="66"/>
      <c r="E91" s="27" t="s">
        <v>6</v>
      </c>
    </row>
    <row r="92" spans="1:11" x14ac:dyDescent="0.25">
      <c r="B92" s="68" t="s">
        <v>8</v>
      </c>
      <c r="C92" s="66"/>
      <c r="D92" s="66"/>
    </row>
    <row r="93" spans="1:11" ht="15.75" x14ac:dyDescent="0.25">
      <c r="B93" s="187"/>
      <c r="C93" s="66"/>
      <c r="D93" s="66"/>
    </row>
    <row r="94" spans="1:11" x14ac:dyDescent="0.25">
      <c r="C94" s="66"/>
      <c r="D94" s="66"/>
    </row>
    <row r="95" spans="1:11" ht="15.75" thickBot="1" x14ac:dyDescent="0.3">
      <c r="C95" s="66"/>
      <c r="D95" s="66"/>
      <c r="E95" s="38" t="s">
        <v>121</v>
      </c>
      <c r="F95" s="38"/>
    </row>
    <row r="96" spans="1:11" ht="15.75" x14ac:dyDescent="0.25">
      <c r="B96" s="69" t="s">
        <v>99</v>
      </c>
      <c r="C96" s="66"/>
      <c r="D96" s="66"/>
      <c r="E96" s="183"/>
    </row>
    <row r="97" spans="2:4" ht="15.75" x14ac:dyDescent="0.25">
      <c r="B97" s="183"/>
      <c r="C97" s="67"/>
      <c r="D97" s="66"/>
    </row>
    <row r="98" spans="2:4" x14ac:dyDescent="0.25">
      <c r="C98" s="66"/>
      <c r="D98" s="66"/>
    </row>
  </sheetData>
  <mergeCells count="4">
    <mergeCell ref="A1:K1"/>
    <mergeCell ref="A3:D3"/>
    <mergeCell ref="A71:D71"/>
    <mergeCell ref="A57:D5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00"/>
  </sheetPr>
  <dimension ref="A1:K53"/>
  <sheetViews>
    <sheetView topLeftCell="A34" workbookViewId="0">
      <selection activeCell="A6" sqref="A6:E12"/>
    </sheetView>
  </sheetViews>
  <sheetFormatPr defaultRowHeight="15" x14ac:dyDescent="0.25"/>
  <cols>
    <col min="2" max="2" width="32.140625" customWidth="1"/>
    <col min="5" max="5" width="20" customWidth="1"/>
    <col min="6" max="6" width="10" customWidth="1"/>
  </cols>
  <sheetData>
    <row r="1" spans="1:11" ht="31.5" x14ac:dyDescent="0.5">
      <c r="A1" s="290" t="s">
        <v>259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3" spans="1:11" ht="23.25" x14ac:dyDescent="0.35">
      <c r="A3" s="291" t="s">
        <v>117</v>
      </c>
      <c r="B3" s="291"/>
      <c r="C3" s="291"/>
      <c r="D3" s="291"/>
      <c r="E3" s="1"/>
      <c r="F3" s="1"/>
      <c r="G3" s="1"/>
      <c r="H3" s="1"/>
      <c r="I3" s="1"/>
      <c r="J3" s="1"/>
      <c r="K3" s="1"/>
    </row>
    <row r="4" spans="1:11" ht="15.75" thickBot="1" x14ac:dyDescent="0.3">
      <c r="C4" s="66"/>
      <c r="D4" s="66"/>
    </row>
    <row r="5" spans="1:11" ht="30.75" thickBot="1" x14ac:dyDescent="0.3">
      <c r="A5" s="19" t="s">
        <v>22</v>
      </c>
      <c r="B5" s="19" t="s">
        <v>264</v>
      </c>
      <c r="C5" s="19" t="s">
        <v>1</v>
      </c>
      <c r="D5" s="19" t="s">
        <v>2</v>
      </c>
      <c r="E5" s="20" t="s">
        <v>3</v>
      </c>
      <c r="F5" s="42" t="s">
        <v>11</v>
      </c>
      <c r="G5" s="42" t="s">
        <v>12</v>
      </c>
      <c r="H5" s="42" t="s">
        <v>13</v>
      </c>
      <c r="I5" s="42" t="s">
        <v>4</v>
      </c>
      <c r="J5" s="42" t="s">
        <v>10</v>
      </c>
      <c r="K5" s="42" t="s">
        <v>5</v>
      </c>
    </row>
    <row r="6" spans="1:11" ht="15.75" x14ac:dyDescent="0.25">
      <c r="A6" s="175">
        <v>39</v>
      </c>
      <c r="B6" s="176" t="s">
        <v>272</v>
      </c>
      <c r="C6" s="25"/>
      <c r="D6" s="7"/>
      <c r="E6" s="177" t="s">
        <v>92</v>
      </c>
      <c r="F6" s="185"/>
      <c r="G6" s="175"/>
      <c r="H6" s="185"/>
      <c r="I6" s="13">
        <f t="shared" ref="I6:I12" si="0">SUM(F6+G6+H6)</f>
        <v>0</v>
      </c>
      <c r="J6" s="4">
        <f t="shared" ref="J6:J12" si="1">SUM(I6/24)</f>
        <v>0</v>
      </c>
      <c r="K6" s="46"/>
    </row>
    <row r="7" spans="1:11" ht="15.75" x14ac:dyDescent="0.25">
      <c r="A7" s="175">
        <v>41</v>
      </c>
      <c r="B7" s="176" t="s">
        <v>254</v>
      </c>
      <c r="C7" s="25"/>
      <c r="D7" s="7"/>
      <c r="E7" s="177" t="s">
        <v>92</v>
      </c>
      <c r="F7" s="185"/>
      <c r="G7" s="175"/>
      <c r="H7" s="185"/>
      <c r="I7" s="14">
        <f t="shared" si="0"/>
        <v>0</v>
      </c>
      <c r="J7" s="8">
        <f t="shared" si="1"/>
        <v>0</v>
      </c>
      <c r="K7" s="57"/>
    </row>
    <row r="8" spans="1:11" ht="15.75" x14ac:dyDescent="0.25">
      <c r="A8" s="195">
        <v>154</v>
      </c>
      <c r="B8" s="196" t="s">
        <v>465</v>
      </c>
      <c r="C8" s="25"/>
      <c r="D8" s="7"/>
      <c r="E8" s="177" t="s">
        <v>464</v>
      </c>
      <c r="F8" s="175"/>
      <c r="G8" s="175"/>
      <c r="H8" s="185"/>
      <c r="I8" s="14">
        <f t="shared" si="0"/>
        <v>0</v>
      </c>
      <c r="J8" s="8">
        <f t="shared" si="1"/>
        <v>0</v>
      </c>
      <c r="K8" s="46"/>
    </row>
    <row r="9" spans="1:11" ht="16.5" thickBot="1" x14ac:dyDescent="0.3">
      <c r="A9" s="185">
        <v>159</v>
      </c>
      <c r="B9" s="187" t="s">
        <v>406</v>
      </c>
      <c r="C9" s="25"/>
      <c r="D9" s="7"/>
      <c r="E9" s="179" t="s">
        <v>373</v>
      </c>
      <c r="F9" s="175"/>
      <c r="G9" s="175"/>
      <c r="H9" s="185"/>
      <c r="I9" s="14">
        <f t="shared" si="0"/>
        <v>0</v>
      </c>
      <c r="J9" s="8">
        <f t="shared" si="1"/>
        <v>0</v>
      </c>
      <c r="K9" s="46"/>
    </row>
    <row r="10" spans="1:11" ht="15.75" x14ac:dyDescent="0.25">
      <c r="A10" s="195">
        <v>160</v>
      </c>
      <c r="B10" s="196" t="s">
        <v>462</v>
      </c>
      <c r="C10" s="25"/>
      <c r="D10" s="7"/>
      <c r="E10" s="177" t="s">
        <v>366</v>
      </c>
      <c r="F10" s="36"/>
      <c r="G10" s="5"/>
      <c r="H10" s="36"/>
      <c r="I10" s="14">
        <f t="shared" si="0"/>
        <v>0</v>
      </c>
      <c r="J10" s="8">
        <f t="shared" si="1"/>
        <v>0</v>
      </c>
      <c r="K10" s="44"/>
    </row>
    <row r="11" spans="1:11" ht="15.75" x14ac:dyDescent="0.25">
      <c r="A11" s="175">
        <v>174</v>
      </c>
      <c r="B11" s="176" t="s">
        <v>477</v>
      </c>
      <c r="C11" s="51"/>
      <c r="D11" s="51"/>
      <c r="E11" s="179" t="s">
        <v>470</v>
      </c>
      <c r="F11" s="71"/>
      <c r="G11" s="47"/>
      <c r="H11" s="71"/>
      <c r="I11" s="14">
        <f t="shared" si="0"/>
        <v>0</v>
      </c>
      <c r="J11" s="8">
        <f t="shared" si="1"/>
        <v>0</v>
      </c>
      <c r="K11" s="6"/>
    </row>
    <row r="12" spans="1:11" ht="15.75" x14ac:dyDescent="0.25">
      <c r="A12" s="175">
        <v>200</v>
      </c>
      <c r="B12" s="176" t="s">
        <v>517</v>
      </c>
      <c r="C12" s="25"/>
      <c r="D12" s="25"/>
      <c r="E12" s="177" t="s">
        <v>515</v>
      </c>
      <c r="F12" s="71"/>
      <c r="G12" s="47"/>
      <c r="H12" s="71"/>
      <c r="I12" s="14">
        <f t="shared" si="0"/>
        <v>0</v>
      </c>
      <c r="J12" s="8">
        <f t="shared" si="1"/>
        <v>0</v>
      </c>
      <c r="K12" s="6"/>
    </row>
    <row r="13" spans="1:11" ht="15.75" x14ac:dyDescent="0.25">
      <c r="A13" s="175"/>
      <c r="B13" s="176"/>
      <c r="C13" s="25"/>
      <c r="D13" s="7"/>
      <c r="E13" s="25"/>
      <c r="F13" s="175"/>
      <c r="G13" s="175"/>
      <c r="H13" s="185"/>
      <c r="I13" s="14">
        <f t="shared" ref="I13:I16" si="2">SUM(F13+G13+H13)</f>
        <v>0</v>
      </c>
      <c r="J13" s="8">
        <f t="shared" ref="J13:J16" si="3">SUM(I13/24)</f>
        <v>0</v>
      </c>
      <c r="K13" s="46"/>
    </row>
    <row r="14" spans="1:11" ht="15.75" x14ac:dyDescent="0.25">
      <c r="A14" s="175"/>
      <c r="B14" s="176"/>
      <c r="C14" s="25"/>
      <c r="D14" s="7"/>
      <c r="E14" s="25"/>
      <c r="F14" s="175"/>
      <c r="G14" s="175"/>
      <c r="H14" s="185"/>
      <c r="I14" s="14">
        <f t="shared" si="2"/>
        <v>0</v>
      </c>
      <c r="J14" s="8">
        <f t="shared" si="3"/>
        <v>0</v>
      </c>
      <c r="K14" s="46"/>
    </row>
    <row r="15" spans="1:11" ht="15.75" x14ac:dyDescent="0.25">
      <c r="A15" s="175"/>
      <c r="B15" s="176"/>
      <c r="C15" s="25"/>
      <c r="D15" s="7"/>
      <c r="E15" s="25"/>
      <c r="F15" s="175"/>
      <c r="G15" s="175"/>
      <c r="H15" s="185"/>
      <c r="I15" s="14">
        <f t="shared" si="2"/>
        <v>0</v>
      </c>
      <c r="J15" s="8">
        <f t="shared" si="3"/>
        <v>0</v>
      </c>
      <c r="K15" s="46"/>
    </row>
    <row r="16" spans="1:11" ht="15.75" x14ac:dyDescent="0.25">
      <c r="A16" s="175"/>
      <c r="B16" s="176"/>
      <c r="C16" s="25"/>
      <c r="D16" s="7"/>
      <c r="E16" s="25"/>
      <c r="F16" s="175"/>
      <c r="G16" s="175"/>
      <c r="H16" s="185"/>
      <c r="I16" s="14">
        <f t="shared" si="2"/>
        <v>0</v>
      </c>
      <c r="J16" s="8">
        <f t="shared" si="3"/>
        <v>0</v>
      </c>
      <c r="K16" s="46"/>
    </row>
    <row r="17" spans="1:11" x14ac:dyDescent="0.25">
      <c r="A17" s="28"/>
      <c r="B17" s="27"/>
      <c r="C17" s="28"/>
      <c r="D17" s="28"/>
      <c r="E17" s="27"/>
      <c r="F17" s="35"/>
      <c r="G17" s="35"/>
      <c r="H17" s="35"/>
      <c r="I17" s="35"/>
      <c r="J17" s="34"/>
      <c r="K17" s="27"/>
    </row>
    <row r="19" spans="1:11" ht="23.25" x14ac:dyDescent="0.35">
      <c r="A19" s="291" t="s">
        <v>538</v>
      </c>
      <c r="B19" s="291"/>
      <c r="C19" s="291"/>
      <c r="D19" s="291"/>
      <c r="E19" s="1"/>
      <c r="F19" s="1"/>
      <c r="G19" s="1"/>
      <c r="H19" s="1"/>
      <c r="I19" s="1"/>
      <c r="J19" s="1"/>
      <c r="K19" s="1"/>
    </row>
    <row r="20" spans="1:11" ht="15.75" thickBot="1" x14ac:dyDescent="0.3">
      <c r="C20" s="66"/>
      <c r="D20" s="66"/>
    </row>
    <row r="21" spans="1:11" ht="30.75" thickBot="1" x14ac:dyDescent="0.3">
      <c r="A21" s="19" t="s">
        <v>22</v>
      </c>
      <c r="B21" s="19" t="s">
        <v>264</v>
      </c>
      <c r="C21" s="19" t="s">
        <v>1</v>
      </c>
      <c r="D21" s="19" t="s">
        <v>2</v>
      </c>
      <c r="E21" s="20" t="s">
        <v>3</v>
      </c>
      <c r="F21" s="42" t="s">
        <v>17</v>
      </c>
      <c r="G21" s="42" t="s">
        <v>14</v>
      </c>
      <c r="H21" s="42" t="s">
        <v>18</v>
      </c>
      <c r="I21" s="42" t="s">
        <v>4</v>
      </c>
      <c r="J21" s="42" t="s">
        <v>16</v>
      </c>
      <c r="K21" s="42" t="s">
        <v>5</v>
      </c>
    </row>
    <row r="22" spans="1:11" ht="15.75" x14ac:dyDescent="0.25">
      <c r="A22" s="190">
        <v>36</v>
      </c>
      <c r="B22" s="198" t="s">
        <v>211</v>
      </c>
      <c r="C22" s="24"/>
      <c r="D22" s="170"/>
      <c r="E22" s="177" t="s">
        <v>92</v>
      </c>
      <c r="F22" s="175"/>
      <c r="G22" s="175"/>
      <c r="H22" s="175"/>
      <c r="I22" s="14">
        <f t="shared" ref="I22:I24" si="4">SUM(F22+G22+H22)</f>
        <v>0</v>
      </c>
      <c r="J22" s="10">
        <f>SUM(I22/30)</f>
        <v>0</v>
      </c>
      <c r="K22" s="46"/>
    </row>
    <row r="23" spans="1:11" ht="15.75" x14ac:dyDescent="0.25">
      <c r="A23" s="175">
        <v>37</v>
      </c>
      <c r="B23" s="176" t="s">
        <v>252</v>
      </c>
      <c r="C23" s="25"/>
      <c r="D23" s="5"/>
      <c r="E23" s="176" t="s">
        <v>92</v>
      </c>
      <c r="F23" s="175"/>
      <c r="G23" s="175"/>
      <c r="H23" s="175"/>
      <c r="I23" s="14">
        <f t="shared" si="4"/>
        <v>0</v>
      </c>
      <c r="J23" s="10">
        <f t="shared" ref="J23:J24" si="5">SUM(I23/29)</f>
        <v>0</v>
      </c>
      <c r="K23" s="6"/>
    </row>
    <row r="24" spans="1:11" ht="15.75" x14ac:dyDescent="0.25">
      <c r="A24" s="175">
        <v>169</v>
      </c>
      <c r="B24" s="176" t="s">
        <v>472</v>
      </c>
      <c r="C24" s="25"/>
      <c r="D24" s="7"/>
      <c r="E24" s="176" t="s">
        <v>470</v>
      </c>
      <c r="F24" s="175"/>
      <c r="G24" s="175"/>
      <c r="H24" s="175"/>
      <c r="I24" s="14">
        <f t="shared" si="4"/>
        <v>0</v>
      </c>
      <c r="J24" s="10">
        <f t="shared" si="5"/>
        <v>0</v>
      </c>
      <c r="K24" s="30"/>
    </row>
    <row r="25" spans="1:11" ht="15.75" x14ac:dyDescent="0.25">
      <c r="A25" s="175">
        <v>178</v>
      </c>
      <c r="B25" s="176" t="s">
        <v>208</v>
      </c>
      <c r="C25" s="25"/>
      <c r="D25" s="7"/>
      <c r="E25" s="176" t="s">
        <v>89</v>
      </c>
      <c r="F25" s="175"/>
      <c r="G25" s="175"/>
      <c r="H25" s="175"/>
      <c r="I25" s="14">
        <f t="shared" ref="I25:I30" si="6">SUM(F25+G25+H25)</f>
        <v>0</v>
      </c>
      <c r="J25" s="10">
        <f t="shared" ref="J25:J30" si="7">SUM(I25/29)</f>
        <v>0</v>
      </c>
      <c r="K25" s="6"/>
    </row>
    <row r="26" spans="1:11" ht="15.75" x14ac:dyDescent="0.25">
      <c r="A26" s="175"/>
      <c r="B26" s="176"/>
      <c r="C26" s="25"/>
      <c r="D26" s="7"/>
      <c r="E26" s="25"/>
      <c r="F26" s="175"/>
      <c r="G26" s="175"/>
      <c r="H26" s="175"/>
      <c r="I26" s="14">
        <f t="shared" si="6"/>
        <v>0</v>
      </c>
      <c r="J26" s="10">
        <f t="shared" si="7"/>
        <v>0</v>
      </c>
      <c r="K26" s="30"/>
    </row>
    <row r="27" spans="1:11" ht="15.75" x14ac:dyDescent="0.25">
      <c r="A27" s="175"/>
      <c r="B27" s="176"/>
      <c r="C27" s="25"/>
      <c r="D27" s="5"/>
      <c r="E27" s="6"/>
      <c r="F27" s="175"/>
      <c r="G27" s="175"/>
      <c r="H27" s="175"/>
      <c r="I27" s="14">
        <f t="shared" si="6"/>
        <v>0</v>
      </c>
      <c r="J27" s="10">
        <f t="shared" si="7"/>
        <v>0</v>
      </c>
      <c r="K27" s="6"/>
    </row>
    <row r="28" spans="1:11" ht="15.75" x14ac:dyDescent="0.25">
      <c r="A28" s="175"/>
      <c r="B28" s="176"/>
      <c r="C28" s="25"/>
      <c r="D28" s="7"/>
      <c r="E28" s="25"/>
      <c r="F28" s="175"/>
      <c r="G28" s="175"/>
      <c r="H28" s="175"/>
      <c r="I28" s="14">
        <f t="shared" si="6"/>
        <v>0</v>
      </c>
      <c r="J28" s="10">
        <f t="shared" si="7"/>
        <v>0</v>
      </c>
      <c r="K28" s="30"/>
    </row>
    <row r="29" spans="1:11" ht="15.75" x14ac:dyDescent="0.25">
      <c r="A29" s="175"/>
      <c r="B29" s="176"/>
      <c r="C29" s="25"/>
      <c r="D29" s="5"/>
      <c r="E29" s="6"/>
      <c r="F29" s="175"/>
      <c r="G29" s="175"/>
      <c r="H29" s="175"/>
      <c r="I29" s="14">
        <f t="shared" si="6"/>
        <v>0</v>
      </c>
      <c r="J29" s="10">
        <f t="shared" si="7"/>
        <v>0</v>
      </c>
      <c r="K29" s="6"/>
    </row>
    <row r="30" spans="1:11" ht="15.75" x14ac:dyDescent="0.25">
      <c r="A30" s="175"/>
      <c r="B30" s="176"/>
      <c r="C30" s="25"/>
      <c r="D30" s="7"/>
      <c r="E30" s="25"/>
      <c r="F30" s="175"/>
      <c r="G30" s="175"/>
      <c r="H30" s="175"/>
      <c r="I30" s="14">
        <f t="shared" si="6"/>
        <v>0</v>
      </c>
      <c r="J30" s="10">
        <f t="shared" si="7"/>
        <v>0</v>
      </c>
      <c r="K30" s="30"/>
    </row>
    <row r="31" spans="1:11" ht="15.75" x14ac:dyDescent="0.25">
      <c r="A31" s="209"/>
      <c r="B31" s="210"/>
      <c r="C31" s="53"/>
      <c r="D31" s="37"/>
      <c r="E31" s="53"/>
      <c r="F31" s="209"/>
      <c r="G31" s="209"/>
      <c r="H31" s="209"/>
      <c r="I31" s="35"/>
      <c r="J31" s="34"/>
      <c r="K31" s="32"/>
    </row>
    <row r="32" spans="1:11" x14ac:dyDescent="0.25">
      <c r="F32" s="28"/>
    </row>
    <row r="33" spans="1:11" ht="23.25" x14ac:dyDescent="0.35">
      <c r="A33" s="291" t="s">
        <v>534</v>
      </c>
      <c r="B33" s="291"/>
      <c r="C33" s="291"/>
      <c r="D33" s="291"/>
      <c r="E33" s="1"/>
      <c r="F33" s="1"/>
      <c r="G33" s="1"/>
      <c r="H33" s="1"/>
      <c r="I33" s="1"/>
      <c r="J33" s="1"/>
      <c r="K33" s="1"/>
    </row>
    <row r="34" spans="1:11" ht="15.75" thickBot="1" x14ac:dyDescent="0.3">
      <c r="C34" s="66"/>
      <c r="D34" s="66"/>
    </row>
    <row r="35" spans="1:11" ht="30.75" thickBot="1" x14ac:dyDescent="0.3">
      <c r="A35" s="19" t="s">
        <v>22</v>
      </c>
      <c r="B35" s="19" t="s">
        <v>264</v>
      </c>
      <c r="C35" s="19" t="s">
        <v>1</v>
      </c>
      <c r="D35" s="19" t="s">
        <v>2</v>
      </c>
      <c r="E35" s="20" t="s">
        <v>3</v>
      </c>
      <c r="F35" s="42" t="s">
        <v>17</v>
      </c>
      <c r="G35" s="42" t="s">
        <v>14</v>
      </c>
      <c r="H35" s="42" t="s">
        <v>18</v>
      </c>
      <c r="I35" s="42" t="s">
        <v>4</v>
      </c>
      <c r="J35" s="42" t="s">
        <v>16</v>
      </c>
      <c r="K35" s="42" t="s">
        <v>5</v>
      </c>
    </row>
    <row r="36" spans="1:11" ht="15.75" x14ac:dyDescent="0.25">
      <c r="A36" s="175">
        <v>32</v>
      </c>
      <c r="B36" s="176" t="s">
        <v>170</v>
      </c>
      <c r="C36" s="51"/>
      <c r="D36" s="51"/>
      <c r="E36" s="176" t="s">
        <v>92</v>
      </c>
      <c r="F36" s="175"/>
      <c r="G36" s="175"/>
      <c r="H36" s="175"/>
      <c r="I36" s="14">
        <f t="shared" ref="I36:I37" si="8">SUM(F36+G36+H36)</f>
        <v>0</v>
      </c>
      <c r="J36" s="10">
        <f t="shared" ref="J36:J38" si="9">SUM(I36/30)</f>
        <v>0</v>
      </c>
      <c r="K36" s="46"/>
    </row>
    <row r="37" spans="1:11" ht="15.75" x14ac:dyDescent="0.25">
      <c r="A37" s="175">
        <v>168</v>
      </c>
      <c r="B37" s="176" t="s">
        <v>471</v>
      </c>
      <c r="C37" s="25"/>
      <c r="D37" s="25"/>
      <c r="E37" s="187" t="s">
        <v>470</v>
      </c>
      <c r="F37" s="175"/>
      <c r="G37" s="175"/>
      <c r="H37" s="175"/>
      <c r="I37" s="14">
        <f t="shared" si="8"/>
        <v>0</v>
      </c>
      <c r="J37" s="10">
        <f t="shared" ref="J37" si="10">SUM(I37/30)</f>
        <v>0</v>
      </c>
      <c r="K37" s="46"/>
    </row>
    <row r="38" spans="1:11" x14ac:dyDescent="0.25">
      <c r="A38" s="47"/>
      <c r="B38" s="46"/>
      <c r="C38" s="51"/>
      <c r="D38" s="51"/>
      <c r="E38" s="46"/>
      <c r="F38" s="5"/>
      <c r="G38" s="5"/>
      <c r="H38" s="5"/>
      <c r="I38" s="14">
        <f t="shared" ref="I38" si="11">SUM(F38+G38+H38)</f>
        <v>0</v>
      </c>
      <c r="J38" s="10">
        <f t="shared" si="9"/>
        <v>0</v>
      </c>
      <c r="K38" s="46"/>
    </row>
    <row r="41" spans="1:11" ht="21" x14ac:dyDescent="0.35">
      <c r="B41" s="12" t="s">
        <v>537</v>
      </c>
      <c r="C41" s="66"/>
      <c r="D41" s="66"/>
    </row>
    <row r="42" spans="1:11" x14ac:dyDescent="0.25">
      <c r="B42" s="68" t="s">
        <v>7</v>
      </c>
      <c r="C42" s="66"/>
      <c r="D42" s="66"/>
    </row>
    <row r="43" spans="1:11" ht="15.75" x14ac:dyDescent="0.25">
      <c r="B43" s="176"/>
      <c r="C43" s="66"/>
      <c r="D43" s="66"/>
    </row>
    <row r="44" spans="1:11" ht="15.75" thickBot="1" x14ac:dyDescent="0.3">
      <c r="C44" s="66"/>
      <c r="D44" s="66"/>
      <c r="E44" s="38" t="s">
        <v>120</v>
      </c>
      <c r="F44" s="38"/>
      <c r="G44" s="38"/>
    </row>
    <row r="45" spans="1:11" ht="15.75" x14ac:dyDescent="0.25">
      <c r="C45" s="66"/>
      <c r="D45" s="66"/>
      <c r="E45" s="176"/>
    </row>
    <row r="46" spans="1:11" x14ac:dyDescent="0.25">
      <c r="C46" s="66"/>
      <c r="D46" s="66"/>
      <c r="E46" s="27" t="s">
        <v>6</v>
      </c>
    </row>
    <row r="47" spans="1:11" ht="15.75" thickBot="1" x14ac:dyDescent="0.3">
      <c r="B47" s="68" t="s">
        <v>8</v>
      </c>
      <c r="C47" s="66"/>
      <c r="D47" s="66"/>
    </row>
    <row r="48" spans="1:11" x14ac:dyDescent="0.25">
      <c r="B48" s="3"/>
      <c r="C48" s="66"/>
      <c r="D48" s="66"/>
    </row>
    <row r="49" spans="2:6" x14ac:dyDescent="0.25">
      <c r="C49" s="66"/>
      <c r="D49" s="66"/>
    </row>
    <row r="50" spans="2:6" ht="15.75" thickBot="1" x14ac:dyDescent="0.3">
      <c r="C50" s="66"/>
      <c r="D50" s="66"/>
      <c r="E50" s="38" t="s">
        <v>121</v>
      </c>
      <c r="F50" s="38"/>
    </row>
    <row r="51" spans="2:6" x14ac:dyDescent="0.25">
      <c r="B51" s="69" t="s">
        <v>99</v>
      </c>
      <c r="C51" s="66"/>
      <c r="D51" s="66"/>
      <c r="E51" s="6"/>
    </row>
    <row r="52" spans="2:6" x14ac:dyDescent="0.25">
      <c r="B52" s="6"/>
      <c r="C52" s="67"/>
      <c r="D52" s="66"/>
    </row>
    <row r="53" spans="2:6" x14ac:dyDescent="0.25">
      <c r="C53" s="66"/>
      <c r="D53" s="66"/>
    </row>
  </sheetData>
  <mergeCells count="4">
    <mergeCell ref="A1:K1"/>
    <mergeCell ref="A3:D3"/>
    <mergeCell ref="A19:D19"/>
    <mergeCell ref="A33:D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47"/>
  <sheetViews>
    <sheetView topLeftCell="A13" workbookViewId="0">
      <selection activeCell="S24" sqref="S24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215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2</v>
      </c>
      <c r="D6" s="304"/>
      <c r="E6" s="304">
        <v>2</v>
      </c>
      <c r="F6" s="304"/>
      <c r="G6" s="304">
        <v>2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/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/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/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 t="s">
        <v>6</v>
      </c>
      <c r="E16" s="83"/>
      <c r="F16" s="84" t="s">
        <v>6</v>
      </c>
      <c r="G16" s="83"/>
      <c r="H16" s="84" t="s">
        <v>6</v>
      </c>
      <c r="I16" s="83"/>
      <c r="J16" s="84" t="s">
        <v>6</v>
      </c>
      <c r="K16" s="83"/>
      <c r="L16" s="87" t="s">
        <v>6</v>
      </c>
      <c r="M16" s="320"/>
      <c r="N16" s="320"/>
    </row>
    <row r="17" spans="1:14" ht="16.5" thickTop="1" thickBot="1" x14ac:dyDescent="0.3">
      <c r="A17" s="319"/>
      <c r="B17" s="321"/>
      <c r="C17" s="85" t="s">
        <v>6</v>
      </c>
      <c r="D17" s="86"/>
      <c r="E17" s="85" t="s">
        <v>6</v>
      </c>
      <c r="F17" s="86"/>
      <c r="G17" s="85" t="s">
        <v>6</v>
      </c>
      <c r="H17" s="86"/>
      <c r="I17" s="85" t="s">
        <v>6</v>
      </c>
      <c r="J17" s="86"/>
      <c r="K17" s="85" t="s">
        <v>6</v>
      </c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 t="s">
        <v>6</v>
      </c>
      <c r="E18" s="83"/>
      <c r="F18" s="84" t="s">
        <v>6</v>
      </c>
      <c r="G18" s="83"/>
      <c r="H18" s="84" t="s">
        <v>6</v>
      </c>
      <c r="I18" s="83"/>
      <c r="J18" s="84" t="s">
        <v>6</v>
      </c>
      <c r="K18" s="83"/>
      <c r="L18" s="84" t="s">
        <v>6</v>
      </c>
      <c r="M18" s="320"/>
      <c r="N18" s="320"/>
    </row>
    <row r="19" spans="1:14" ht="16.5" thickTop="1" thickBot="1" x14ac:dyDescent="0.3">
      <c r="A19" s="319"/>
      <c r="B19" s="321"/>
      <c r="C19" s="85" t="s">
        <v>6</v>
      </c>
      <c r="D19" s="86"/>
      <c r="E19" s="85" t="s">
        <v>6</v>
      </c>
      <c r="F19" s="86"/>
      <c r="G19" s="85" t="s">
        <v>6</v>
      </c>
      <c r="H19" s="86"/>
      <c r="I19" s="85" t="s">
        <v>6</v>
      </c>
      <c r="J19" s="86"/>
      <c r="K19" s="85" t="s">
        <v>6</v>
      </c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 t="s">
        <v>6</v>
      </c>
      <c r="E20" s="83"/>
      <c r="F20" s="84" t="s">
        <v>6</v>
      </c>
      <c r="G20" s="83"/>
      <c r="H20" s="84" t="s">
        <v>6</v>
      </c>
      <c r="I20" s="83"/>
      <c r="J20" s="84" t="s">
        <v>6</v>
      </c>
      <c r="K20" s="83"/>
      <c r="L20" s="84" t="s">
        <v>6</v>
      </c>
      <c r="M20" s="320"/>
      <c r="N20" s="320"/>
    </row>
    <row r="21" spans="1:14" ht="16.5" thickTop="1" thickBot="1" x14ac:dyDescent="0.3">
      <c r="A21" s="319"/>
      <c r="B21" s="321"/>
      <c r="C21" s="85" t="s">
        <v>6</v>
      </c>
      <c r="D21" s="86"/>
      <c r="E21" s="85" t="s">
        <v>6</v>
      </c>
      <c r="F21" s="86"/>
      <c r="G21" s="85" t="s">
        <v>6</v>
      </c>
      <c r="H21" s="86"/>
      <c r="I21" s="85" t="s">
        <v>6</v>
      </c>
      <c r="J21" s="86"/>
      <c r="K21" s="85" t="s">
        <v>6</v>
      </c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N47"/>
  <sheetViews>
    <sheetView topLeftCell="A7" workbookViewId="0">
      <selection activeCell="A10" sqref="A10:N17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216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2</v>
      </c>
      <c r="D6" s="338"/>
      <c r="E6" s="338">
        <v>2</v>
      </c>
      <c r="F6" s="338"/>
      <c r="G6" s="338">
        <v>2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/>
      <c r="K10" s="108"/>
      <c r="L10" s="109"/>
      <c r="M10" s="354"/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/>
      <c r="K12" s="108"/>
      <c r="L12" s="109"/>
      <c r="M12" s="354"/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/>
      <c r="J13" s="111"/>
      <c r="K13" s="110"/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/>
      <c r="K14" s="108"/>
      <c r="L14" s="109"/>
      <c r="M14" s="354"/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/>
      <c r="J15" s="111"/>
      <c r="K15" s="110"/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/>
      <c r="K16" s="108"/>
      <c r="L16" s="112"/>
      <c r="M16" s="354"/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/>
      <c r="J17" s="111"/>
      <c r="K17" s="110"/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 t="s">
        <v>6</v>
      </c>
      <c r="E18" s="108"/>
      <c r="F18" s="109" t="s">
        <v>6</v>
      </c>
      <c r="G18" s="108"/>
      <c r="H18" s="109" t="s">
        <v>6</v>
      </c>
      <c r="I18" s="108"/>
      <c r="J18" s="109" t="s">
        <v>6</v>
      </c>
      <c r="K18" s="108"/>
      <c r="L18" s="109" t="s">
        <v>6</v>
      </c>
      <c r="M18" s="354"/>
      <c r="N18" s="354"/>
    </row>
    <row r="19" spans="1:14" ht="16.5" thickTop="1" thickBot="1" x14ac:dyDescent="0.3">
      <c r="A19" s="353"/>
      <c r="B19" s="355"/>
      <c r="C19" s="110" t="s">
        <v>6</v>
      </c>
      <c r="D19" s="111"/>
      <c r="E19" s="110" t="s">
        <v>6</v>
      </c>
      <c r="F19" s="111"/>
      <c r="G19" s="110" t="s">
        <v>6</v>
      </c>
      <c r="H19" s="111"/>
      <c r="I19" s="110" t="s">
        <v>6</v>
      </c>
      <c r="J19" s="111"/>
      <c r="K19" s="110" t="s">
        <v>6</v>
      </c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 t="s">
        <v>6</v>
      </c>
      <c r="E20" s="108"/>
      <c r="F20" s="109" t="s">
        <v>6</v>
      </c>
      <c r="G20" s="108"/>
      <c r="H20" s="109" t="s">
        <v>6</v>
      </c>
      <c r="I20" s="108"/>
      <c r="J20" s="109" t="s">
        <v>6</v>
      </c>
      <c r="K20" s="108"/>
      <c r="L20" s="109" t="s">
        <v>6</v>
      </c>
      <c r="M20" s="354"/>
      <c r="N20" s="354"/>
    </row>
    <row r="21" spans="1:14" ht="16.5" thickTop="1" thickBot="1" x14ac:dyDescent="0.3">
      <c r="A21" s="353"/>
      <c r="B21" s="355"/>
      <c r="C21" s="110" t="s">
        <v>6</v>
      </c>
      <c r="D21" s="111"/>
      <c r="E21" s="110" t="s">
        <v>6</v>
      </c>
      <c r="F21" s="111"/>
      <c r="G21" s="110" t="s">
        <v>6</v>
      </c>
      <c r="H21" s="111"/>
      <c r="I21" s="110" t="s">
        <v>6</v>
      </c>
      <c r="J21" s="111"/>
      <c r="K21" s="110" t="s">
        <v>6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 t="s">
        <v>6</v>
      </c>
      <c r="E22" s="108"/>
      <c r="F22" s="109" t="s">
        <v>6</v>
      </c>
      <c r="G22" s="108"/>
      <c r="H22" s="109" t="s">
        <v>6</v>
      </c>
      <c r="I22" s="108"/>
      <c r="J22" s="109" t="s">
        <v>6</v>
      </c>
      <c r="K22" s="108"/>
      <c r="L22" s="113" t="s">
        <v>6</v>
      </c>
      <c r="M22" s="354"/>
      <c r="N22" s="354"/>
    </row>
    <row r="23" spans="1:14" ht="16.5" thickTop="1" thickBot="1" x14ac:dyDescent="0.3">
      <c r="A23" s="353"/>
      <c r="B23" s="355"/>
      <c r="C23" s="110" t="s">
        <v>6</v>
      </c>
      <c r="D23" s="111"/>
      <c r="E23" s="110" t="s">
        <v>6</v>
      </c>
      <c r="F23" s="111"/>
      <c r="G23" s="110" t="s">
        <v>6</v>
      </c>
      <c r="H23" s="111"/>
      <c r="I23" s="110" t="s">
        <v>6</v>
      </c>
      <c r="J23" s="111"/>
      <c r="K23" s="110" t="s">
        <v>6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47"/>
  <sheetViews>
    <sheetView topLeftCell="A18" workbookViewId="0">
      <selection activeCell="S11" sqref="S1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217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2</v>
      </c>
      <c r="D6" s="304"/>
      <c r="E6" s="304">
        <v>5</v>
      </c>
      <c r="F6" s="304"/>
      <c r="G6" s="304">
        <v>5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/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/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60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/>
      <c r="N14" s="320"/>
    </row>
    <row r="15" spans="1:14" ht="16.5" thickTop="1" thickBot="1" x14ac:dyDescent="0.3">
      <c r="A15" s="361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60"/>
      <c r="B16" s="320"/>
      <c r="C16" s="83"/>
      <c r="D16" s="84"/>
      <c r="E16" s="83"/>
      <c r="F16" s="84"/>
      <c r="G16" s="83"/>
      <c r="H16" s="84"/>
      <c r="I16" s="83"/>
      <c r="J16" s="84"/>
      <c r="K16" s="83"/>
      <c r="L16" s="87"/>
      <c r="M16" s="320"/>
      <c r="N16" s="320"/>
    </row>
    <row r="17" spans="1:14" ht="16.5" thickTop="1" thickBot="1" x14ac:dyDescent="0.3">
      <c r="A17" s="361"/>
      <c r="B17" s="321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/>
      <c r="K18" s="83"/>
      <c r="L18" s="84"/>
      <c r="M18" s="320"/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320"/>
      <c r="N20" s="320"/>
    </row>
    <row r="21" spans="1:14" ht="16.5" thickTop="1" thickBot="1" x14ac:dyDescent="0.3">
      <c r="A21" s="319"/>
      <c r="B21" s="321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N47"/>
  <sheetViews>
    <sheetView topLeftCell="A7" workbookViewId="0">
      <selection activeCell="A10" sqref="A10:N19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174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/>
      <c r="D6" s="338"/>
      <c r="E6" s="338">
        <v>5</v>
      </c>
      <c r="F6" s="338"/>
      <c r="G6" s="338">
        <v>5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/>
      <c r="K10" s="108"/>
      <c r="L10" s="109"/>
      <c r="M10" s="354"/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/>
      <c r="K12" s="108"/>
      <c r="L12" s="109"/>
      <c r="M12" s="354"/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/>
      <c r="J13" s="111"/>
      <c r="K13" s="110"/>
      <c r="L13" s="111"/>
      <c r="M13" s="339"/>
      <c r="N13" s="339"/>
    </row>
    <row r="14" spans="1:14" ht="16.5" thickTop="1" thickBot="1" x14ac:dyDescent="0.3">
      <c r="A14" s="362"/>
      <c r="B14" s="354"/>
      <c r="C14" s="108"/>
      <c r="D14" s="109"/>
      <c r="E14" s="108"/>
      <c r="F14" s="109"/>
      <c r="G14" s="108"/>
      <c r="H14" s="109"/>
      <c r="I14" s="108"/>
      <c r="J14" s="109"/>
      <c r="K14" s="108"/>
      <c r="L14" s="109"/>
      <c r="M14" s="354"/>
      <c r="N14" s="354"/>
    </row>
    <row r="15" spans="1:14" ht="16.5" thickTop="1" thickBot="1" x14ac:dyDescent="0.3">
      <c r="A15" s="363"/>
      <c r="B15" s="355"/>
      <c r="C15" s="110"/>
      <c r="D15" s="111"/>
      <c r="E15" s="110"/>
      <c r="F15" s="111"/>
      <c r="G15" s="110"/>
      <c r="H15" s="111"/>
      <c r="I15" s="110"/>
      <c r="J15" s="111"/>
      <c r="K15" s="110"/>
      <c r="L15" s="111"/>
      <c r="M15" s="339"/>
      <c r="N15" s="339"/>
    </row>
    <row r="16" spans="1:14" ht="16.5" thickTop="1" thickBot="1" x14ac:dyDescent="0.3">
      <c r="A16" s="362"/>
      <c r="B16" s="354"/>
      <c r="C16" s="108"/>
      <c r="D16" s="109"/>
      <c r="E16" s="108"/>
      <c r="F16" s="109"/>
      <c r="G16" s="108"/>
      <c r="H16" s="109"/>
      <c r="I16" s="108"/>
      <c r="J16" s="109"/>
      <c r="K16" s="108"/>
      <c r="L16" s="112"/>
      <c r="M16" s="354"/>
      <c r="N16" s="354"/>
    </row>
    <row r="17" spans="1:14" ht="16.5" thickTop="1" thickBot="1" x14ac:dyDescent="0.3">
      <c r="A17" s="363"/>
      <c r="B17" s="355"/>
      <c r="C17" s="110"/>
      <c r="D17" s="111"/>
      <c r="E17" s="110"/>
      <c r="F17" s="111"/>
      <c r="G17" s="110"/>
      <c r="H17" s="111"/>
      <c r="I17" s="110"/>
      <c r="J17" s="111"/>
      <c r="K17" s="110"/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/>
      <c r="K18" s="108"/>
      <c r="L18" s="109"/>
      <c r="M18" s="354"/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/>
      <c r="J19" s="111"/>
      <c r="K19" s="110"/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 t="s">
        <v>6</v>
      </c>
      <c r="E20" s="108"/>
      <c r="F20" s="109" t="s">
        <v>6</v>
      </c>
      <c r="G20" s="108"/>
      <c r="H20" s="109" t="s">
        <v>6</v>
      </c>
      <c r="I20" s="108"/>
      <c r="J20" s="109" t="s">
        <v>6</v>
      </c>
      <c r="K20" s="108"/>
      <c r="L20" s="109" t="s">
        <v>6</v>
      </c>
      <c r="M20" s="354"/>
      <c r="N20" s="354"/>
    </row>
    <row r="21" spans="1:14" ht="16.5" thickTop="1" thickBot="1" x14ac:dyDescent="0.3">
      <c r="A21" s="353"/>
      <c r="B21" s="355"/>
      <c r="C21" s="110" t="s">
        <v>6</v>
      </c>
      <c r="D21" s="111"/>
      <c r="E21" s="110" t="s">
        <v>6</v>
      </c>
      <c r="F21" s="111"/>
      <c r="G21" s="110" t="s">
        <v>6</v>
      </c>
      <c r="H21" s="111"/>
      <c r="I21" s="110" t="s">
        <v>6</v>
      </c>
      <c r="J21" s="111"/>
      <c r="K21" s="110" t="s">
        <v>6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 t="s">
        <v>6</v>
      </c>
      <c r="E22" s="108"/>
      <c r="F22" s="109" t="s">
        <v>6</v>
      </c>
      <c r="G22" s="108"/>
      <c r="H22" s="109" t="s">
        <v>6</v>
      </c>
      <c r="I22" s="108"/>
      <c r="J22" s="109" t="s">
        <v>6</v>
      </c>
      <c r="K22" s="108"/>
      <c r="L22" s="113" t="s">
        <v>6</v>
      </c>
      <c r="M22" s="354"/>
      <c r="N22" s="354"/>
    </row>
    <row r="23" spans="1:14" ht="16.5" thickTop="1" thickBot="1" x14ac:dyDescent="0.3">
      <c r="A23" s="353"/>
      <c r="B23" s="355"/>
      <c r="C23" s="110" t="s">
        <v>6</v>
      </c>
      <c r="D23" s="111"/>
      <c r="E23" s="110" t="s">
        <v>6</v>
      </c>
      <c r="F23" s="111"/>
      <c r="G23" s="110" t="s">
        <v>6</v>
      </c>
      <c r="H23" s="111"/>
      <c r="I23" s="110" t="s">
        <v>6</v>
      </c>
      <c r="J23" s="111"/>
      <c r="K23" s="110" t="s">
        <v>6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7"/>
  <sheetViews>
    <sheetView topLeftCell="A10" workbookViewId="0">
      <selection activeCell="C15" sqref="C15:I15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219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7</v>
      </c>
      <c r="D6" s="304"/>
      <c r="E6" s="304">
        <v>7</v>
      </c>
      <c r="F6" s="304"/>
      <c r="G6" s="304">
        <v>7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>
        <f>SUM(C11+E11+G11+I11+K11)</f>
        <v>0</v>
      </c>
      <c r="N10" s="320" t="s">
        <v>214</v>
      </c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>
        <f t="shared" ref="M12" si="0">SUM(C13+E13+G13+I13+K13)</f>
        <v>0</v>
      </c>
      <c r="N12" s="320" t="s">
        <v>218</v>
      </c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 t="s">
        <v>6</v>
      </c>
      <c r="B16" s="320" t="s">
        <v>6</v>
      </c>
      <c r="C16" s="83"/>
      <c r="D16" s="84" t="s">
        <v>6</v>
      </c>
      <c r="E16" s="83"/>
      <c r="F16" s="84" t="s">
        <v>6</v>
      </c>
      <c r="G16" s="83"/>
      <c r="H16" s="84" t="s">
        <v>6</v>
      </c>
      <c r="I16" s="83"/>
      <c r="J16" s="84" t="s">
        <v>6</v>
      </c>
      <c r="K16" s="83"/>
      <c r="L16" s="87" t="s">
        <v>6</v>
      </c>
      <c r="M16" s="320">
        <f t="shared" ref="M16" si="2">SUM(C17+E17+G17+I17+K17)</f>
        <v>0</v>
      </c>
      <c r="N16" s="320"/>
    </row>
    <row r="17" spans="1:14" ht="16.5" thickTop="1" thickBot="1" x14ac:dyDescent="0.3">
      <c r="A17" s="319"/>
      <c r="B17" s="321"/>
      <c r="C17" s="85">
        <v>0</v>
      </c>
      <c r="D17" s="86"/>
      <c r="E17" s="85">
        <v>0</v>
      </c>
      <c r="F17" s="86"/>
      <c r="G17" s="85">
        <v>0</v>
      </c>
      <c r="H17" s="86"/>
      <c r="I17" s="85">
        <v>0</v>
      </c>
      <c r="J17" s="86"/>
      <c r="K17" s="85">
        <v>0</v>
      </c>
      <c r="L17" s="86"/>
      <c r="M17" s="305"/>
      <c r="N17" s="305"/>
    </row>
    <row r="18" spans="1:14" ht="16.5" thickTop="1" thickBot="1" x14ac:dyDescent="0.3">
      <c r="A18" s="318" t="s">
        <v>6</v>
      </c>
      <c r="B18" s="320" t="s">
        <v>6</v>
      </c>
      <c r="C18" s="83"/>
      <c r="D18" s="84" t="s">
        <v>6</v>
      </c>
      <c r="E18" s="83"/>
      <c r="F18" s="84" t="s">
        <v>6</v>
      </c>
      <c r="G18" s="83"/>
      <c r="H18" s="84" t="s">
        <v>6</v>
      </c>
      <c r="I18" s="83"/>
      <c r="J18" s="84" t="s">
        <v>6</v>
      </c>
      <c r="K18" s="83"/>
      <c r="L18" s="84" t="s">
        <v>6</v>
      </c>
      <c r="M18" s="320">
        <f t="shared" ref="M18" si="3">SUM(C19+E19+G19+I19+K19)</f>
        <v>0</v>
      </c>
      <c r="N18" s="320"/>
    </row>
    <row r="19" spans="1:14" ht="16.5" thickTop="1" thickBot="1" x14ac:dyDescent="0.3">
      <c r="A19" s="319"/>
      <c r="B19" s="321"/>
      <c r="C19" s="85">
        <v>0</v>
      </c>
      <c r="D19" s="86"/>
      <c r="E19" s="85">
        <v>0</v>
      </c>
      <c r="F19" s="86"/>
      <c r="G19" s="85">
        <v>0</v>
      </c>
      <c r="H19" s="86"/>
      <c r="I19" s="85">
        <v>0</v>
      </c>
      <c r="J19" s="86"/>
      <c r="K19" s="85">
        <v>0</v>
      </c>
      <c r="L19" s="86"/>
      <c r="M19" s="305"/>
      <c r="N19" s="305"/>
    </row>
    <row r="20" spans="1:14" ht="16.5" thickTop="1" thickBot="1" x14ac:dyDescent="0.3">
      <c r="A20" s="318" t="s">
        <v>6</v>
      </c>
      <c r="B20" s="320" t="s">
        <v>6</v>
      </c>
      <c r="C20" s="83"/>
      <c r="D20" s="84" t="s">
        <v>6</v>
      </c>
      <c r="E20" s="83"/>
      <c r="F20" s="84" t="s">
        <v>6</v>
      </c>
      <c r="G20" s="83"/>
      <c r="H20" s="84" t="s">
        <v>6</v>
      </c>
      <c r="I20" s="83"/>
      <c r="J20" s="84" t="s">
        <v>6</v>
      </c>
      <c r="K20" s="83"/>
      <c r="L20" s="84" t="s">
        <v>6</v>
      </c>
      <c r="M20" s="320">
        <f t="shared" ref="M20" si="4">SUM(C21+E21+G21+I21+K21)</f>
        <v>0</v>
      </c>
      <c r="N20" s="320"/>
    </row>
    <row r="21" spans="1:14" ht="16.5" thickTop="1" thickBot="1" x14ac:dyDescent="0.3">
      <c r="A21" s="319"/>
      <c r="B21" s="321"/>
      <c r="C21" s="85">
        <v>0</v>
      </c>
      <c r="D21" s="86"/>
      <c r="E21" s="85">
        <v>0</v>
      </c>
      <c r="F21" s="86"/>
      <c r="G21" s="85">
        <v>0</v>
      </c>
      <c r="H21" s="86"/>
      <c r="I21" s="85">
        <v>0</v>
      </c>
      <c r="J21" s="86"/>
      <c r="K21" s="85">
        <v>0</v>
      </c>
      <c r="L21" s="86"/>
      <c r="M21" s="305"/>
      <c r="N21" s="305"/>
    </row>
    <row r="22" spans="1:14" ht="16.5" thickTop="1" thickBot="1" x14ac:dyDescent="0.3">
      <c r="A22" s="318" t="s">
        <v>6</v>
      </c>
      <c r="B22" s="320" t="s">
        <v>6</v>
      </c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>
        <f t="shared" ref="M22" si="5">SUM(C23+E23+G23+I23+K23)</f>
        <v>0</v>
      </c>
      <c r="N22" s="320"/>
    </row>
    <row r="23" spans="1:14" ht="16.5" thickTop="1" thickBot="1" x14ac:dyDescent="0.3">
      <c r="A23" s="319"/>
      <c r="B23" s="321"/>
      <c r="C23" s="85">
        <v>0</v>
      </c>
      <c r="D23" s="86"/>
      <c r="E23" s="85">
        <v>0</v>
      </c>
      <c r="F23" s="86"/>
      <c r="G23" s="85">
        <v>0</v>
      </c>
      <c r="H23" s="86"/>
      <c r="I23" s="85">
        <v>0</v>
      </c>
      <c r="J23" s="86"/>
      <c r="K23" s="85">
        <v>0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N47"/>
  <sheetViews>
    <sheetView topLeftCell="A6" workbookViewId="0">
      <selection activeCell="N12" sqref="N12:N15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174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3</v>
      </c>
      <c r="D6" s="338"/>
      <c r="E6" s="338">
        <v>3</v>
      </c>
      <c r="F6" s="338"/>
      <c r="G6" s="338">
        <v>3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/>
      <c r="K10" s="108"/>
      <c r="L10" s="109" t="s">
        <v>6</v>
      </c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/>
      <c r="K12" s="108"/>
      <c r="L12" s="109" t="s">
        <v>6</v>
      </c>
      <c r="M12" s="354">
        <f t="shared" ref="M12" si="0">SUM(C13+E13+G13+I13+K13)</f>
        <v>0</v>
      </c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/>
      <c r="J13" s="111"/>
      <c r="K13" s="110"/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/>
      <c r="K14" s="108"/>
      <c r="L14" s="109" t="s">
        <v>6</v>
      </c>
      <c r="M14" s="354">
        <f t="shared" ref="M14" si="1">SUM(C15+E15+G15+I15+K15)</f>
        <v>0</v>
      </c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/>
      <c r="J15" s="111"/>
      <c r="K15" s="110"/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/>
      <c r="K16" s="108"/>
      <c r="L16" s="112"/>
      <c r="M16" s="354">
        <f t="shared" ref="M16" si="2">SUM(C17+E17+G17+I17+K17)</f>
        <v>0</v>
      </c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/>
      <c r="J17" s="111"/>
      <c r="K17" s="110"/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/>
      <c r="K18" s="108"/>
      <c r="L18" s="109"/>
      <c r="M18" s="354">
        <f t="shared" ref="M18" si="3">SUM(C19+E19+G19+I19+K19)</f>
        <v>0</v>
      </c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/>
      <c r="J19" s="111"/>
      <c r="K19" s="110"/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/>
      <c r="E20" s="108"/>
      <c r="F20" s="109"/>
      <c r="G20" s="108"/>
      <c r="H20" s="109"/>
      <c r="I20" s="108"/>
      <c r="J20" s="109"/>
      <c r="K20" s="108"/>
      <c r="L20" s="109"/>
      <c r="M20" s="354">
        <f t="shared" ref="M20" si="4">SUM(C21+E21+G21+I21+K21)</f>
        <v>0</v>
      </c>
      <c r="N20" s="354"/>
    </row>
    <row r="21" spans="1:14" ht="16.5" thickTop="1" thickBot="1" x14ac:dyDescent="0.3">
      <c r="A21" s="353"/>
      <c r="B21" s="355"/>
      <c r="C21" s="110"/>
      <c r="D21" s="111"/>
      <c r="E21" s="110"/>
      <c r="F21" s="111"/>
      <c r="G21" s="110"/>
      <c r="H21" s="111"/>
      <c r="I21" s="110"/>
      <c r="J21" s="111"/>
      <c r="K21" s="110"/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/>
      <c r="E22" s="108"/>
      <c r="F22" s="109"/>
      <c r="G22" s="108"/>
      <c r="H22" s="109"/>
      <c r="I22" s="108"/>
      <c r="J22" s="109"/>
      <c r="K22" s="108"/>
      <c r="L22" s="113"/>
      <c r="M22" s="354">
        <f t="shared" ref="M22" si="5">SUM(C23+E23+G23+I23+K23)</f>
        <v>0</v>
      </c>
      <c r="N22" s="354"/>
    </row>
    <row r="23" spans="1:14" ht="16.5" thickTop="1" thickBot="1" x14ac:dyDescent="0.3">
      <c r="A23" s="353"/>
      <c r="B23" s="355"/>
      <c r="C23" s="110"/>
      <c r="D23" s="111"/>
      <c r="E23" s="110"/>
      <c r="F23" s="111"/>
      <c r="G23" s="110"/>
      <c r="H23" s="111"/>
      <c r="I23" s="110"/>
      <c r="J23" s="111"/>
      <c r="K23" s="110"/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55"/>
  <sheetViews>
    <sheetView topLeftCell="A19" workbookViewId="0">
      <selection activeCell="A30" sqref="A30:K39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220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33</v>
      </c>
      <c r="D6" s="304"/>
      <c r="E6" s="304">
        <v>33</v>
      </c>
      <c r="F6" s="304"/>
      <c r="G6" s="304">
        <v>26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 t="s">
        <v>6</v>
      </c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 t="s">
        <v>6</v>
      </c>
      <c r="M12" s="320">
        <f t="shared" ref="M12" si="0">SUM(C13+E13+G13+I13+K13)</f>
        <v>0</v>
      </c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 t="s">
        <v>6</v>
      </c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/>
      <c r="E16" s="83"/>
      <c r="F16" s="84"/>
      <c r="G16" s="83"/>
      <c r="H16" s="84"/>
      <c r="I16" s="83"/>
      <c r="J16" s="84"/>
      <c r="K16" s="83"/>
      <c r="L16" s="87" t="s">
        <v>6</v>
      </c>
      <c r="M16" s="320">
        <f t="shared" ref="M16" si="2">SUM(C17+E17+G17+I17+K17)</f>
        <v>0</v>
      </c>
      <c r="N16" s="320"/>
    </row>
    <row r="17" spans="1:14" ht="16.5" thickTop="1" thickBot="1" x14ac:dyDescent="0.3">
      <c r="A17" s="319"/>
      <c r="B17" s="321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/>
      <c r="K18" s="83"/>
      <c r="L18" s="84" t="s">
        <v>6</v>
      </c>
      <c r="M18" s="320">
        <f t="shared" ref="M18" si="3">SUM(C19+E19+G19+I19+K19)</f>
        <v>0</v>
      </c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/>
      <c r="E20" s="83"/>
      <c r="F20" s="84"/>
      <c r="G20" s="83"/>
      <c r="H20" s="84"/>
      <c r="I20" s="83"/>
      <c r="J20" s="84"/>
      <c r="K20" s="83"/>
      <c r="L20" s="84" t="s">
        <v>6</v>
      </c>
      <c r="M20" s="320">
        <f t="shared" ref="M20" si="4">SUM(C21+E21+G21+I21+K21)</f>
        <v>0</v>
      </c>
      <c r="N20" s="320"/>
    </row>
    <row r="21" spans="1:14" ht="16.5" thickTop="1" thickBot="1" x14ac:dyDescent="0.3">
      <c r="A21" s="319"/>
      <c r="B21" s="321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/>
      <c r="E22" s="83"/>
      <c r="F22" s="84"/>
      <c r="G22" s="83"/>
      <c r="H22" s="84"/>
      <c r="I22" s="83"/>
      <c r="J22" s="84"/>
      <c r="K22" s="83"/>
      <c r="L22" s="88" t="s">
        <v>6</v>
      </c>
      <c r="M22" s="320">
        <f t="shared" ref="M22" si="5">SUM(C23+E23+G23+I23+K23)</f>
        <v>0</v>
      </c>
      <c r="N22" s="320"/>
    </row>
    <row r="23" spans="1:14" ht="16.5" thickTop="1" thickBot="1" x14ac:dyDescent="0.3">
      <c r="A23" s="319"/>
      <c r="B23" s="321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/>
      <c r="E24" s="83"/>
      <c r="F24" s="84"/>
      <c r="G24" s="83"/>
      <c r="H24" s="84"/>
      <c r="I24" s="83"/>
      <c r="J24" s="84"/>
      <c r="K24" s="83"/>
      <c r="L24" s="84" t="s">
        <v>6</v>
      </c>
      <c r="M24" s="320">
        <f t="shared" ref="M24:M38" si="6">SUM(C25+E25+G25+I25+K25)</f>
        <v>0</v>
      </c>
      <c r="N24" s="320"/>
    </row>
    <row r="25" spans="1:14" ht="16.5" thickTop="1" thickBot="1" x14ac:dyDescent="0.3">
      <c r="A25" s="319"/>
      <c r="B25" s="321"/>
      <c r="C25" s="85"/>
      <c r="D25" s="86"/>
      <c r="E25" s="85"/>
      <c r="F25" s="86"/>
      <c r="G25" s="85"/>
      <c r="H25" s="86"/>
      <c r="I25" s="85"/>
      <c r="J25" s="86"/>
      <c r="K25" s="85"/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/>
      <c r="E26" s="83"/>
      <c r="F26" s="84"/>
      <c r="G26" s="83"/>
      <c r="H26" s="84"/>
      <c r="I26" s="83"/>
      <c r="J26" s="84"/>
      <c r="K26" s="83"/>
      <c r="L26" s="84" t="s">
        <v>6</v>
      </c>
      <c r="M26" s="320">
        <f t="shared" si="6"/>
        <v>0</v>
      </c>
      <c r="N26" s="320"/>
    </row>
    <row r="27" spans="1:14" ht="16.5" thickTop="1" thickBot="1" x14ac:dyDescent="0.3">
      <c r="A27" s="319"/>
      <c r="B27" s="321"/>
      <c r="C27" s="85"/>
      <c r="D27" s="86"/>
      <c r="E27" s="85"/>
      <c r="F27" s="86"/>
      <c r="G27" s="85"/>
      <c r="H27" s="86"/>
      <c r="I27" s="85"/>
      <c r="J27" s="86"/>
      <c r="K27" s="85"/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/>
      <c r="E28" s="83"/>
      <c r="F28" s="84"/>
      <c r="G28" s="83"/>
      <c r="H28" s="84"/>
      <c r="I28" s="83"/>
      <c r="J28" s="84"/>
      <c r="K28" s="83"/>
      <c r="L28" s="84" t="s">
        <v>6</v>
      </c>
      <c r="M28" s="320">
        <f t="shared" si="6"/>
        <v>0</v>
      </c>
      <c r="N28" s="320"/>
    </row>
    <row r="29" spans="1:14" ht="16.5" thickTop="1" thickBot="1" x14ac:dyDescent="0.3">
      <c r="A29" s="319"/>
      <c r="B29" s="321"/>
      <c r="C29" s="85"/>
      <c r="D29" s="86"/>
      <c r="E29" s="85"/>
      <c r="F29" s="86"/>
      <c r="G29" s="85"/>
      <c r="H29" s="86"/>
      <c r="I29" s="85"/>
      <c r="J29" s="86"/>
      <c r="K29" s="85"/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/>
      <c r="E30" s="83"/>
      <c r="F30" s="84"/>
      <c r="G30" s="83"/>
      <c r="H30" s="84"/>
      <c r="I30" s="83"/>
      <c r="J30" s="88"/>
      <c r="K30" s="83"/>
      <c r="L30" s="84" t="s">
        <v>6</v>
      </c>
      <c r="M30" s="320">
        <f t="shared" si="6"/>
        <v>0</v>
      </c>
      <c r="N30" s="320"/>
    </row>
    <row r="31" spans="1:14" ht="16.5" thickTop="1" thickBot="1" x14ac:dyDescent="0.3">
      <c r="A31" s="319"/>
      <c r="B31" s="321"/>
      <c r="C31" s="85"/>
      <c r="D31" s="86"/>
      <c r="E31" s="85"/>
      <c r="F31" s="86"/>
      <c r="G31" s="85"/>
      <c r="H31" s="86"/>
      <c r="I31" s="85"/>
      <c r="J31" s="86"/>
      <c r="K31" s="85"/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/>
      <c r="E32" s="83"/>
      <c r="F32" s="84"/>
      <c r="G32" s="83"/>
      <c r="H32" s="84"/>
      <c r="I32" s="83"/>
      <c r="J32" s="84"/>
      <c r="K32" s="83"/>
      <c r="L32" s="84" t="s">
        <v>6</v>
      </c>
      <c r="M32" s="320">
        <f t="shared" si="6"/>
        <v>0</v>
      </c>
      <c r="N32" s="320"/>
    </row>
    <row r="33" spans="1:14" ht="16.5" thickTop="1" thickBot="1" x14ac:dyDescent="0.3">
      <c r="A33" s="319"/>
      <c r="B33" s="321"/>
      <c r="C33" s="85"/>
      <c r="D33" s="86"/>
      <c r="E33" s="85"/>
      <c r="F33" s="86"/>
      <c r="G33" s="85"/>
      <c r="H33" s="86"/>
      <c r="I33" s="85"/>
      <c r="J33" s="86"/>
      <c r="K33" s="85"/>
      <c r="L33" s="86"/>
      <c r="M33" s="305"/>
      <c r="N33" s="305"/>
    </row>
    <row r="34" spans="1:14" ht="16.5" thickTop="1" thickBot="1" x14ac:dyDescent="0.3">
      <c r="A34" s="318"/>
      <c r="B34" s="320"/>
      <c r="C34" s="83"/>
      <c r="D34" s="84"/>
      <c r="E34" s="83"/>
      <c r="F34" s="84"/>
      <c r="G34" s="83"/>
      <c r="H34" s="84"/>
      <c r="I34" s="83"/>
      <c r="J34" s="84"/>
      <c r="K34" s="83"/>
      <c r="L34" s="84" t="s">
        <v>6</v>
      </c>
      <c r="M34" s="320">
        <f t="shared" si="6"/>
        <v>0</v>
      </c>
      <c r="N34" s="320"/>
    </row>
    <row r="35" spans="1:14" ht="16.5" thickTop="1" thickBot="1" x14ac:dyDescent="0.3">
      <c r="A35" s="319"/>
      <c r="B35" s="321"/>
      <c r="C35" s="85"/>
      <c r="D35" s="86"/>
      <c r="E35" s="85"/>
      <c r="F35" s="86"/>
      <c r="G35" s="85"/>
      <c r="H35" s="86"/>
      <c r="I35" s="85"/>
      <c r="J35" s="86"/>
      <c r="K35" s="85"/>
      <c r="L35" s="86"/>
      <c r="M35" s="305"/>
      <c r="N35" s="305"/>
    </row>
    <row r="36" spans="1:14" ht="16.5" thickTop="1" thickBot="1" x14ac:dyDescent="0.3">
      <c r="A36" s="318"/>
      <c r="B36" s="320"/>
      <c r="C36" s="83"/>
      <c r="D36" s="84"/>
      <c r="E36" s="83"/>
      <c r="F36" s="84"/>
      <c r="G36" s="83"/>
      <c r="H36" s="84"/>
      <c r="I36" s="83"/>
      <c r="J36" s="84"/>
      <c r="K36" s="83"/>
      <c r="L36" s="84" t="s">
        <v>6</v>
      </c>
      <c r="M36" s="320">
        <f t="shared" si="6"/>
        <v>0</v>
      </c>
      <c r="N36" s="320"/>
    </row>
    <row r="37" spans="1:14" ht="16.5" thickTop="1" thickBot="1" x14ac:dyDescent="0.3">
      <c r="A37" s="319"/>
      <c r="B37" s="321"/>
      <c r="C37" s="85"/>
      <c r="D37" s="86"/>
      <c r="E37" s="85"/>
      <c r="F37" s="86"/>
      <c r="G37" s="85"/>
      <c r="H37" s="86"/>
      <c r="I37" s="85"/>
      <c r="J37" s="86"/>
      <c r="K37" s="85"/>
      <c r="L37" s="86"/>
      <c r="M37" s="305"/>
      <c r="N37" s="305"/>
    </row>
    <row r="38" spans="1:14" ht="16.5" thickTop="1" thickBot="1" x14ac:dyDescent="0.3">
      <c r="A38" s="318"/>
      <c r="B38" s="320"/>
      <c r="C38" s="83"/>
      <c r="D38" s="84"/>
      <c r="E38" s="83"/>
      <c r="F38" s="84"/>
      <c r="G38" s="83"/>
      <c r="H38" s="84"/>
      <c r="I38" s="83"/>
      <c r="J38" s="84"/>
      <c r="K38" s="83"/>
      <c r="L38" s="84" t="s">
        <v>6</v>
      </c>
      <c r="M38" s="320">
        <f t="shared" si="6"/>
        <v>0</v>
      </c>
      <c r="N38" s="320"/>
    </row>
    <row r="39" spans="1:14" ht="16.5" thickTop="1" thickBot="1" x14ac:dyDescent="0.3">
      <c r="A39" s="319"/>
      <c r="B39" s="321"/>
      <c r="C39" s="85"/>
      <c r="D39" s="86"/>
      <c r="E39" s="85"/>
      <c r="F39" s="86"/>
      <c r="G39" s="85"/>
      <c r="H39" s="86"/>
      <c r="I39" s="85"/>
      <c r="J39" s="86"/>
      <c r="K39" s="85"/>
      <c r="L39" s="86"/>
      <c r="M39" s="305"/>
      <c r="N39" s="305"/>
    </row>
    <row r="40" spans="1:14" ht="16.5" thickTop="1" thickBot="1" x14ac:dyDescent="0.3">
      <c r="A40" s="318"/>
      <c r="B40" s="320"/>
      <c r="C40" s="83"/>
      <c r="D40" s="84" t="s">
        <v>6</v>
      </c>
      <c r="E40" s="83"/>
      <c r="F40" s="84" t="s">
        <v>6</v>
      </c>
      <c r="G40" s="83"/>
      <c r="H40" s="84" t="s">
        <v>6</v>
      </c>
      <c r="I40" s="83"/>
      <c r="J40" s="84" t="s">
        <v>6</v>
      </c>
      <c r="K40" s="83"/>
      <c r="L40" s="84" t="s">
        <v>6</v>
      </c>
      <c r="M40" s="320"/>
      <c r="N40" s="320"/>
    </row>
    <row r="41" spans="1:14" ht="16.5" thickTop="1" thickBot="1" x14ac:dyDescent="0.3">
      <c r="A41" s="319"/>
      <c r="B41" s="321"/>
      <c r="C41" s="85" t="s">
        <v>6</v>
      </c>
      <c r="D41" s="86"/>
      <c r="E41" s="85" t="s">
        <v>6</v>
      </c>
      <c r="F41" s="86"/>
      <c r="G41" s="85" t="s">
        <v>6</v>
      </c>
      <c r="H41" s="86"/>
      <c r="I41" s="85" t="s">
        <v>6</v>
      </c>
      <c r="J41" s="86"/>
      <c r="K41" s="85" t="s">
        <v>6</v>
      </c>
      <c r="L41" s="86"/>
      <c r="M41" s="305"/>
      <c r="N41" s="305"/>
    </row>
    <row r="42" spans="1:14" ht="15.75" thickTop="1" x14ac:dyDescent="0.25">
      <c r="A42" s="83"/>
      <c r="B42" s="89"/>
      <c r="C42" s="90"/>
      <c r="D42" s="91"/>
      <c r="E42" s="90"/>
      <c r="F42" s="91"/>
      <c r="G42" s="90"/>
      <c r="H42" s="91"/>
      <c r="I42" s="90"/>
      <c r="J42" s="91"/>
      <c r="K42" s="90"/>
      <c r="L42" s="91"/>
      <c r="M42" s="92"/>
      <c r="N42" s="93"/>
    </row>
    <row r="43" spans="1:14" ht="15.75" customHeight="1" x14ac:dyDescent="0.25">
      <c r="A43" s="94" t="s">
        <v>190</v>
      </c>
      <c r="B43" s="95" t="s">
        <v>191</v>
      </c>
      <c r="C43" s="95" t="s">
        <v>192</v>
      </c>
      <c r="D43" s="95" t="s">
        <v>193</v>
      </c>
      <c r="E43" s="95" t="s">
        <v>194</v>
      </c>
      <c r="F43" s="96" t="s">
        <v>195</v>
      </c>
      <c r="G43" s="95" t="s">
        <v>196</v>
      </c>
      <c r="H43" s="95" t="s">
        <v>197</v>
      </c>
      <c r="I43" s="95" t="s">
        <v>198</v>
      </c>
      <c r="J43" s="95" t="s">
        <v>199</v>
      </c>
      <c r="K43" s="95" t="s">
        <v>200</v>
      </c>
      <c r="L43" s="76"/>
      <c r="M43" s="76"/>
      <c r="N43" s="97"/>
    </row>
    <row r="44" spans="1:14" x14ac:dyDescent="0.25">
      <c r="A44" s="94">
        <v>1</v>
      </c>
      <c r="B44" s="95">
        <v>1</v>
      </c>
      <c r="C44" s="95"/>
      <c r="D44" s="95"/>
      <c r="E44" s="95"/>
      <c r="F44" s="96"/>
      <c r="G44" s="95"/>
      <c r="H44" s="95"/>
      <c r="I44" s="95"/>
      <c r="J44" s="95"/>
      <c r="K44" s="95"/>
      <c r="L44" s="76"/>
      <c r="M44" s="76"/>
      <c r="N44" s="97"/>
    </row>
    <row r="45" spans="1:14" x14ac:dyDescent="0.25">
      <c r="A45" s="98" t="s">
        <v>201</v>
      </c>
      <c r="B45" s="95">
        <v>2</v>
      </c>
      <c r="C45" s="95">
        <v>1</v>
      </c>
      <c r="D45" s="95"/>
      <c r="E45" s="95"/>
      <c r="F45" s="96"/>
      <c r="G45" s="95"/>
      <c r="H45" s="95"/>
      <c r="I45" s="95"/>
      <c r="J45" s="95"/>
      <c r="K45" s="95"/>
      <c r="L45" s="76"/>
      <c r="M45" s="76"/>
      <c r="N45" s="97"/>
    </row>
    <row r="46" spans="1:14" x14ac:dyDescent="0.25">
      <c r="A46" s="94">
        <v>5</v>
      </c>
      <c r="B46" s="95">
        <v>3</v>
      </c>
      <c r="C46" s="95">
        <v>2</v>
      </c>
      <c r="D46" s="95">
        <v>1</v>
      </c>
      <c r="E46" s="95"/>
      <c r="F46" s="96"/>
      <c r="G46" s="95"/>
      <c r="H46" s="95"/>
      <c r="I46" s="95"/>
      <c r="J46" s="95"/>
      <c r="K46" s="95"/>
      <c r="L46" s="76"/>
      <c r="M46" s="76"/>
      <c r="N46" s="97"/>
    </row>
    <row r="47" spans="1:14" x14ac:dyDescent="0.25">
      <c r="A47" s="94">
        <v>6</v>
      </c>
      <c r="B47" s="95">
        <v>4</v>
      </c>
      <c r="C47" s="95">
        <v>3</v>
      </c>
      <c r="D47" s="95">
        <v>2</v>
      </c>
      <c r="E47" s="95">
        <v>1</v>
      </c>
      <c r="F47" s="96"/>
      <c r="G47" s="95"/>
      <c r="H47" s="95"/>
      <c r="I47" s="95"/>
      <c r="J47" s="95"/>
      <c r="K47" s="95"/>
      <c r="L47" s="76"/>
      <c r="M47" s="76"/>
      <c r="N47" s="97"/>
    </row>
    <row r="48" spans="1:14" x14ac:dyDescent="0.25">
      <c r="A48" s="94">
        <v>7</v>
      </c>
      <c r="B48" s="95">
        <v>5</v>
      </c>
      <c r="C48" s="95">
        <v>4</v>
      </c>
      <c r="D48" s="95">
        <v>3</v>
      </c>
      <c r="E48" s="95">
        <v>2</v>
      </c>
      <c r="F48" s="96">
        <v>1</v>
      </c>
      <c r="G48" s="95"/>
      <c r="H48" s="95"/>
      <c r="I48" s="95"/>
      <c r="J48" s="95"/>
      <c r="K48" s="95"/>
      <c r="L48" s="76"/>
      <c r="M48" s="76"/>
      <c r="N48" s="97"/>
    </row>
    <row r="49" spans="1:14" x14ac:dyDescent="0.25">
      <c r="A49" s="94" t="s">
        <v>202</v>
      </c>
      <c r="B49" s="95">
        <v>6</v>
      </c>
      <c r="C49" s="95">
        <v>5</v>
      </c>
      <c r="D49" s="95">
        <v>4</v>
      </c>
      <c r="E49" s="95">
        <v>3</v>
      </c>
      <c r="F49" s="96">
        <v>2</v>
      </c>
      <c r="G49" s="95">
        <v>1</v>
      </c>
      <c r="H49" s="95"/>
      <c r="I49" s="95"/>
      <c r="J49" s="95"/>
      <c r="K49" s="95"/>
      <c r="L49" s="76"/>
      <c r="M49" s="76"/>
      <c r="N49" s="97"/>
    </row>
    <row r="50" spans="1:14" x14ac:dyDescent="0.25">
      <c r="A50" s="94" t="s">
        <v>203</v>
      </c>
      <c r="B50" s="95">
        <v>7</v>
      </c>
      <c r="C50" s="95">
        <v>6</v>
      </c>
      <c r="D50" s="95">
        <v>5</v>
      </c>
      <c r="E50" s="95">
        <v>4</v>
      </c>
      <c r="F50" s="96">
        <v>3</v>
      </c>
      <c r="G50" s="95">
        <v>2</v>
      </c>
      <c r="H50" s="95">
        <v>1</v>
      </c>
      <c r="I50" s="95"/>
      <c r="J50" s="95"/>
      <c r="K50" s="95"/>
      <c r="L50" s="76"/>
      <c r="M50" s="76"/>
      <c r="N50" s="97"/>
    </row>
    <row r="51" spans="1:14" x14ac:dyDescent="0.25">
      <c r="A51" s="94" t="s">
        <v>204</v>
      </c>
      <c r="B51" s="95">
        <v>8</v>
      </c>
      <c r="C51" s="95">
        <v>7</v>
      </c>
      <c r="D51" s="95">
        <v>6</v>
      </c>
      <c r="E51" s="95">
        <v>5</v>
      </c>
      <c r="F51" s="96">
        <v>4</v>
      </c>
      <c r="G51" s="95">
        <v>3</v>
      </c>
      <c r="H51" s="95">
        <v>2</v>
      </c>
      <c r="I51" s="95">
        <v>1</v>
      </c>
      <c r="J51" s="95"/>
      <c r="K51" s="95"/>
      <c r="L51" s="76"/>
      <c r="M51" s="76"/>
      <c r="N51" s="97"/>
    </row>
    <row r="52" spans="1:14" x14ac:dyDescent="0.25">
      <c r="A52" s="94" t="s">
        <v>205</v>
      </c>
      <c r="B52" s="95">
        <v>9</v>
      </c>
      <c r="C52" s="95">
        <v>8</v>
      </c>
      <c r="D52" s="95">
        <v>7</v>
      </c>
      <c r="E52" s="95">
        <v>6</v>
      </c>
      <c r="F52" s="96">
        <v>5</v>
      </c>
      <c r="G52" s="95">
        <v>4</v>
      </c>
      <c r="H52" s="95">
        <v>3</v>
      </c>
      <c r="I52" s="95">
        <v>2</v>
      </c>
      <c r="J52" s="95">
        <v>1</v>
      </c>
      <c r="K52" s="95"/>
      <c r="L52" s="76"/>
      <c r="M52" s="76"/>
      <c r="N52" s="97"/>
    </row>
    <row r="53" spans="1:14" x14ac:dyDescent="0.25">
      <c r="A53" s="94" t="s">
        <v>206</v>
      </c>
      <c r="B53" s="95">
        <v>10</v>
      </c>
      <c r="C53" s="95">
        <v>9</v>
      </c>
      <c r="D53" s="95">
        <v>8</v>
      </c>
      <c r="E53" s="95">
        <v>7</v>
      </c>
      <c r="F53" s="96">
        <v>6</v>
      </c>
      <c r="G53" s="95">
        <v>5</v>
      </c>
      <c r="H53" s="95">
        <v>4</v>
      </c>
      <c r="I53" s="95">
        <v>3</v>
      </c>
      <c r="J53" s="95">
        <v>2</v>
      </c>
      <c r="K53" s="95">
        <v>1</v>
      </c>
      <c r="L53" s="76"/>
      <c r="M53" s="76"/>
      <c r="N53" s="97"/>
    </row>
    <row r="54" spans="1:14" ht="15.75" thickBot="1" x14ac:dyDescent="0.3">
      <c r="A54" s="99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100"/>
    </row>
    <row r="55" spans="1:14" ht="15.75" thickTop="1" x14ac:dyDescent="0.25"/>
  </sheetData>
  <mergeCells count="86">
    <mergeCell ref="A32:A33"/>
    <mergeCell ref="B32:B33"/>
    <mergeCell ref="M32:M33"/>
    <mergeCell ref="N32:N33"/>
    <mergeCell ref="A38:A39"/>
    <mergeCell ref="B38:B39"/>
    <mergeCell ref="M38:M39"/>
    <mergeCell ref="N38:N39"/>
    <mergeCell ref="A36:A37"/>
    <mergeCell ref="B36:B37"/>
    <mergeCell ref="M36:M37"/>
    <mergeCell ref="N36:N37"/>
    <mergeCell ref="A40:A41"/>
    <mergeCell ref="B40:B41"/>
    <mergeCell ref="M40:M41"/>
    <mergeCell ref="N40:N41"/>
    <mergeCell ref="A28:A29"/>
    <mergeCell ref="B28:B29"/>
    <mergeCell ref="M28:M29"/>
    <mergeCell ref="N28:N29"/>
    <mergeCell ref="A30:A31"/>
    <mergeCell ref="B30:B31"/>
    <mergeCell ref="M30:M31"/>
    <mergeCell ref="N30:N31"/>
    <mergeCell ref="A34:A35"/>
    <mergeCell ref="B34:B35"/>
    <mergeCell ref="M34:M35"/>
    <mergeCell ref="N34:N35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47"/>
  <sheetViews>
    <sheetView topLeftCell="A7" workbookViewId="0">
      <selection activeCell="N10" sqref="N10:N15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260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5</v>
      </c>
      <c r="D6" s="304"/>
      <c r="E6" s="304">
        <v>5</v>
      </c>
      <c r="F6" s="304"/>
      <c r="G6" s="304">
        <v>5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>
        <f t="shared" ref="M12" si="0">SUM(C13+E13+G13+I13+K13)</f>
        <v>0</v>
      </c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/>
      <c r="E16" s="83"/>
      <c r="F16" s="84"/>
      <c r="G16" s="83"/>
      <c r="H16" s="84"/>
      <c r="I16" s="83"/>
      <c r="J16" s="84"/>
      <c r="K16" s="83"/>
      <c r="L16" s="87"/>
      <c r="M16" s="320">
        <f t="shared" ref="M16" si="2">SUM(C17+E17+G17+I17+K17)</f>
        <v>0</v>
      </c>
      <c r="N16" s="320" t="s">
        <v>6</v>
      </c>
    </row>
    <row r="17" spans="1:14" ht="16.5" thickTop="1" thickBot="1" x14ac:dyDescent="0.3">
      <c r="A17" s="364"/>
      <c r="B17" s="321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/>
      <c r="K18" s="83"/>
      <c r="L18" s="84"/>
      <c r="M18" s="320">
        <f t="shared" ref="M18" si="3">SUM(C19+E19+G19+I19+K19)</f>
        <v>0</v>
      </c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320">
        <f t="shared" ref="M20" si="4">SUM(C21+E21+G21+I21+K21)</f>
        <v>0</v>
      </c>
      <c r="N20" s="320"/>
    </row>
    <row r="21" spans="1:14" ht="16.5" thickTop="1" thickBot="1" x14ac:dyDescent="0.3">
      <c r="A21" s="319"/>
      <c r="B21" s="321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/>
      <c r="E22" s="83"/>
      <c r="F22" s="84"/>
      <c r="G22" s="83"/>
      <c r="H22" s="84"/>
      <c r="I22" s="83"/>
      <c r="J22" s="84"/>
      <c r="K22" s="83"/>
      <c r="L22" s="88"/>
      <c r="M22" s="320">
        <f t="shared" ref="M22" si="5">SUM(C23+E23+G23+I23+K23)</f>
        <v>0</v>
      </c>
      <c r="N22" s="320"/>
    </row>
    <row r="23" spans="1:14" ht="16.5" thickTop="1" thickBot="1" x14ac:dyDescent="0.3">
      <c r="A23" s="319"/>
      <c r="B23" s="321"/>
      <c r="C23" s="85"/>
      <c r="D23" s="86"/>
      <c r="E23" s="85"/>
      <c r="F23" s="86"/>
      <c r="G23" s="85"/>
      <c r="H23" s="86"/>
      <c r="I23" s="85"/>
      <c r="J23" s="86"/>
      <c r="K23" s="85"/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/>
      <c r="E24" s="83"/>
      <c r="F24" s="84"/>
      <c r="G24" s="83"/>
      <c r="H24" s="84"/>
      <c r="I24" s="83"/>
      <c r="J24" s="84"/>
      <c r="K24" s="83"/>
      <c r="L24" s="84"/>
      <c r="M24" s="320">
        <f t="shared" ref="M24" si="6">SUM(C25+E25+G25+I25+K25)</f>
        <v>0</v>
      </c>
      <c r="N24" s="320"/>
    </row>
    <row r="25" spans="1:14" ht="16.5" thickTop="1" thickBot="1" x14ac:dyDescent="0.3">
      <c r="A25" s="319"/>
      <c r="B25" s="321"/>
      <c r="C25" s="85"/>
      <c r="D25" s="86"/>
      <c r="E25" s="85"/>
      <c r="F25" s="86"/>
      <c r="G25" s="85"/>
      <c r="H25" s="86"/>
      <c r="I25" s="85"/>
      <c r="J25" s="86"/>
      <c r="K25" s="85"/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/>
      <c r="E26" s="83"/>
      <c r="F26" s="84"/>
      <c r="G26" s="83"/>
      <c r="H26" s="84"/>
      <c r="I26" s="83"/>
      <c r="J26" s="84"/>
      <c r="K26" s="83"/>
      <c r="L26" s="84"/>
      <c r="M26" s="320">
        <f t="shared" ref="M26:M32" si="7">SUM(C27+E27+G27+I27+K27)</f>
        <v>0</v>
      </c>
      <c r="N26" s="320"/>
    </row>
    <row r="27" spans="1:14" ht="16.5" thickTop="1" thickBot="1" x14ac:dyDescent="0.3">
      <c r="A27" s="319"/>
      <c r="B27" s="321"/>
      <c r="C27" s="85"/>
      <c r="D27" s="86"/>
      <c r="E27" s="85"/>
      <c r="F27" s="86"/>
      <c r="G27" s="85"/>
      <c r="H27" s="86"/>
      <c r="I27" s="85"/>
      <c r="J27" s="86"/>
      <c r="K27" s="85"/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/>
      <c r="E28" s="83"/>
      <c r="F28" s="84"/>
      <c r="G28" s="83"/>
      <c r="H28" s="84"/>
      <c r="I28" s="83"/>
      <c r="J28" s="84"/>
      <c r="K28" s="83"/>
      <c r="L28" s="84"/>
      <c r="M28" s="320">
        <f t="shared" si="7"/>
        <v>0</v>
      </c>
      <c r="N28" s="320"/>
    </row>
    <row r="29" spans="1:14" ht="16.5" thickTop="1" thickBot="1" x14ac:dyDescent="0.3">
      <c r="A29" s="319"/>
      <c r="B29" s="321"/>
      <c r="C29" s="85"/>
      <c r="D29" s="86"/>
      <c r="E29" s="85"/>
      <c r="F29" s="86"/>
      <c r="G29" s="85"/>
      <c r="H29" s="86"/>
      <c r="I29" s="85"/>
      <c r="J29" s="86"/>
      <c r="K29" s="85"/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/>
      <c r="E30" s="83"/>
      <c r="F30" s="84"/>
      <c r="G30" s="83"/>
      <c r="H30" s="84"/>
      <c r="I30" s="83"/>
      <c r="J30" s="88"/>
      <c r="K30" s="83"/>
      <c r="L30" s="84"/>
      <c r="M30" s="320">
        <f t="shared" si="7"/>
        <v>0</v>
      </c>
      <c r="N30" s="320"/>
    </row>
    <row r="31" spans="1:14" ht="16.5" thickTop="1" thickBot="1" x14ac:dyDescent="0.3">
      <c r="A31" s="319"/>
      <c r="B31" s="321"/>
      <c r="C31" s="85"/>
      <c r="D31" s="86"/>
      <c r="E31" s="85"/>
      <c r="F31" s="86"/>
      <c r="G31" s="85"/>
      <c r="H31" s="86"/>
      <c r="I31" s="85"/>
      <c r="J31" s="86"/>
      <c r="K31" s="85"/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/>
      <c r="E32" s="83"/>
      <c r="F32" s="84"/>
      <c r="G32" s="83"/>
      <c r="H32" s="84"/>
      <c r="I32" s="83"/>
      <c r="J32" s="84"/>
      <c r="K32" s="83"/>
      <c r="L32" s="84"/>
      <c r="M32" s="320">
        <f t="shared" si="7"/>
        <v>0</v>
      </c>
      <c r="N32" s="320"/>
    </row>
    <row r="33" spans="1:14" ht="16.5" thickTop="1" thickBot="1" x14ac:dyDescent="0.3">
      <c r="A33" s="319"/>
      <c r="B33" s="321"/>
      <c r="C33" s="85"/>
      <c r="D33" s="86"/>
      <c r="E33" s="85"/>
      <c r="F33" s="86"/>
      <c r="G33" s="85"/>
      <c r="H33" s="86"/>
      <c r="I33" s="85"/>
      <c r="J33" s="86"/>
      <c r="K33" s="85"/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13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31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N59"/>
  <sheetViews>
    <sheetView topLeftCell="A20" workbookViewId="0">
      <selection activeCell="A32" sqref="A32:H4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220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33</v>
      </c>
      <c r="D6" s="338"/>
      <c r="E6" s="338">
        <v>33</v>
      </c>
      <c r="F6" s="338"/>
      <c r="G6" s="338">
        <v>26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 t="s">
        <v>6</v>
      </c>
      <c r="K10" s="108"/>
      <c r="L10" s="109" t="s">
        <v>6</v>
      </c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>
        <v>0</v>
      </c>
      <c r="J11" s="111"/>
      <c r="K11" s="110">
        <v>0</v>
      </c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 t="s">
        <v>6</v>
      </c>
      <c r="K12" s="108"/>
      <c r="L12" s="109" t="s">
        <v>6</v>
      </c>
      <c r="M12" s="354">
        <f t="shared" ref="M12" si="0">SUM(C13+E13+G13+I13+K13)</f>
        <v>0</v>
      </c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>
        <v>0</v>
      </c>
      <c r="J13" s="111"/>
      <c r="K13" s="110">
        <v>0</v>
      </c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 t="s">
        <v>6</v>
      </c>
      <c r="K14" s="108"/>
      <c r="L14" s="109" t="s">
        <v>6</v>
      </c>
      <c r="M14" s="354">
        <f t="shared" ref="M14" si="1">SUM(C15+E15+G15+I15+K15)</f>
        <v>0</v>
      </c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>
        <v>0</v>
      </c>
      <c r="J15" s="111"/>
      <c r="K15" s="110">
        <v>0</v>
      </c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 t="s">
        <v>6</v>
      </c>
      <c r="K16" s="108"/>
      <c r="L16" s="112" t="s">
        <v>6</v>
      </c>
      <c r="M16" s="354">
        <f t="shared" ref="M16" si="2">SUM(C17+E17+G17+I17+K17)</f>
        <v>0</v>
      </c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>
        <v>0</v>
      </c>
      <c r="J17" s="111"/>
      <c r="K17" s="110">
        <v>0</v>
      </c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 t="s">
        <v>6</v>
      </c>
      <c r="K18" s="108"/>
      <c r="L18" s="109" t="s">
        <v>6</v>
      </c>
      <c r="M18" s="354">
        <f t="shared" ref="M18" si="3">SUM(C19+E19+G19+I19+K19)</f>
        <v>0</v>
      </c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>
        <v>0</v>
      </c>
      <c r="J19" s="111"/>
      <c r="K19" s="110">
        <v>0</v>
      </c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/>
      <c r="E20" s="108"/>
      <c r="F20" s="109"/>
      <c r="G20" s="108"/>
      <c r="H20" s="109"/>
      <c r="I20" s="108"/>
      <c r="J20" s="109" t="s">
        <v>6</v>
      </c>
      <c r="K20" s="108"/>
      <c r="L20" s="109" t="s">
        <v>6</v>
      </c>
      <c r="M20" s="354">
        <f t="shared" ref="M20" si="4">SUM(C21+E21+G21+I21+K21)</f>
        <v>0</v>
      </c>
      <c r="N20" s="354"/>
    </row>
    <row r="21" spans="1:14" ht="16.5" thickTop="1" thickBot="1" x14ac:dyDescent="0.3">
      <c r="A21" s="353"/>
      <c r="B21" s="355"/>
      <c r="C21" s="110"/>
      <c r="D21" s="111"/>
      <c r="E21" s="110"/>
      <c r="F21" s="111"/>
      <c r="G21" s="110"/>
      <c r="H21" s="111"/>
      <c r="I21" s="110">
        <v>0</v>
      </c>
      <c r="J21" s="111"/>
      <c r="K21" s="110">
        <v>0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/>
      <c r="E22" s="108"/>
      <c r="F22" s="109"/>
      <c r="G22" s="108"/>
      <c r="H22" s="109"/>
      <c r="I22" s="108"/>
      <c r="J22" s="109" t="s">
        <v>6</v>
      </c>
      <c r="K22" s="108"/>
      <c r="L22" s="113" t="s">
        <v>6</v>
      </c>
      <c r="M22" s="354">
        <f t="shared" ref="M22" si="5">SUM(C23+E23+G23+I23+K23)</f>
        <v>0</v>
      </c>
      <c r="N22" s="354"/>
    </row>
    <row r="23" spans="1:14" ht="16.5" thickTop="1" thickBot="1" x14ac:dyDescent="0.3">
      <c r="A23" s="353"/>
      <c r="B23" s="355"/>
      <c r="C23" s="110"/>
      <c r="D23" s="111"/>
      <c r="E23" s="110"/>
      <c r="F23" s="111"/>
      <c r="G23" s="110"/>
      <c r="H23" s="111"/>
      <c r="I23" s="110">
        <v>0</v>
      </c>
      <c r="J23" s="111"/>
      <c r="K23" s="110">
        <v>0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/>
      <c r="E24" s="108"/>
      <c r="F24" s="109"/>
      <c r="G24" s="108"/>
      <c r="H24" s="109"/>
      <c r="I24" s="108"/>
      <c r="J24" s="109" t="s">
        <v>6</v>
      </c>
      <c r="K24" s="108"/>
      <c r="L24" s="109" t="s">
        <v>6</v>
      </c>
      <c r="M24" s="354">
        <f t="shared" ref="M24" si="6">SUM(C25+E25+G25+I25+K25)</f>
        <v>0</v>
      </c>
      <c r="N24" s="354"/>
    </row>
    <row r="25" spans="1:14" ht="16.5" thickTop="1" thickBot="1" x14ac:dyDescent="0.3">
      <c r="A25" s="353"/>
      <c r="B25" s="355"/>
      <c r="C25" s="110"/>
      <c r="D25" s="111"/>
      <c r="E25" s="110"/>
      <c r="F25" s="111"/>
      <c r="G25" s="110"/>
      <c r="H25" s="111"/>
      <c r="I25" s="110">
        <v>0</v>
      </c>
      <c r="J25" s="111"/>
      <c r="K25" s="110">
        <v>0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/>
      <c r="E26" s="108"/>
      <c r="F26" s="109"/>
      <c r="G26" s="108"/>
      <c r="H26" s="109"/>
      <c r="I26" s="108"/>
      <c r="J26" s="109" t="s">
        <v>6</v>
      </c>
      <c r="K26" s="108"/>
      <c r="L26" s="109" t="s">
        <v>6</v>
      </c>
      <c r="M26" s="354">
        <f t="shared" ref="M26" si="7">SUM(C27+E27+G27+I27+K27)</f>
        <v>0</v>
      </c>
      <c r="N26" s="354"/>
    </row>
    <row r="27" spans="1:14" ht="16.5" thickTop="1" thickBot="1" x14ac:dyDescent="0.3">
      <c r="A27" s="353"/>
      <c r="B27" s="355"/>
      <c r="C27" s="110"/>
      <c r="D27" s="111"/>
      <c r="E27" s="110"/>
      <c r="F27" s="111"/>
      <c r="G27" s="110"/>
      <c r="H27" s="111"/>
      <c r="I27" s="110">
        <v>0</v>
      </c>
      <c r="J27" s="111"/>
      <c r="K27" s="110">
        <v>0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/>
      <c r="E28" s="108"/>
      <c r="F28" s="109"/>
      <c r="G28" s="108"/>
      <c r="H28" s="109"/>
      <c r="I28" s="108"/>
      <c r="J28" s="113" t="s">
        <v>6</v>
      </c>
      <c r="K28" s="108"/>
      <c r="L28" s="109" t="s">
        <v>6</v>
      </c>
      <c r="M28" s="354">
        <f t="shared" ref="M28" si="8">SUM(C29+E29+G29+I29+K29)</f>
        <v>0</v>
      </c>
      <c r="N28" s="354"/>
    </row>
    <row r="29" spans="1:14" ht="16.5" thickTop="1" thickBot="1" x14ac:dyDescent="0.3">
      <c r="A29" s="353"/>
      <c r="B29" s="355"/>
      <c r="C29" s="110"/>
      <c r="D29" s="111"/>
      <c r="E29" s="110"/>
      <c r="F29" s="111"/>
      <c r="G29" s="110"/>
      <c r="H29" s="111"/>
      <c r="I29" s="110">
        <v>0</v>
      </c>
      <c r="J29" s="111"/>
      <c r="K29" s="110">
        <v>0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/>
      <c r="E30" s="108"/>
      <c r="F30" s="109"/>
      <c r="G30" s="108"/>
      <c r="H30" s="109"/>
      <c r="I30" s="108"/>
      <c r="J30" s="113" t="s">
        <v>6</v>
      </c>
      <c r="K30" s="108"/>
      <c r="L30" s="109" t="s">
        <v>6</v>
      </c>
      <c r="M30" s="354">
        <f t="shared" ref="M30" si="9">SUM(C31+E31+G31+I31+K31)</f>
        <v>0</v>
      </c>
      <c r="N30" s="354"/>
    </row>
    <row r="31" spans="1:14" ht="16.5" thickTop="1" thickBot="1" x14ac:dyDescent="0.3">
      <c r="A31" s="353"/>
      <c r="B31" s="355"/>
      <c r="C31" s="110"/>
      <c r="D31" s="111"/>
      <c r="E31" s="110"/>
      <c r="F31" s="111"/>
      <c r="G31" s="110"/>
      <c r="H31" s="111"/>
      <c r="I31" s="110">
        <v>0</v>
      </c>
      <c r="J31" s="111"/>
      <c r="K31" s="110">
        <v>0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/>
      <c r="E32" s="108"/>
      <c r="F32" s="109"/>
      <c r="G32" s="108"/>
      <c r="H32" s="109"/>
      <c r="I32" s="108"/>
      <c r="J32" s="113" t="s">
        <v>6</v>
      </c>
      <c r="K32" s="108"/>
      <c r="L32" s="109" t="s">
        <v>6</v>
      </c>
      <c r="M32" s="354">
        <f t="shared" ref="M32" si="10">SUM(C33+E33+G33+I33+K33)</f>
        <v>0</v>
      </c>
      <c r="N32" s="354"/>
    </row>
    <row r="33" spans="1:14" ht="16.5" thickTop="1" thickBot="1" x14ac:dyDescent="0.3">
      <c r="A33" s="353"/>
      <c r="B33" s="355"/>
      <c r="C33" s="110"/>
      <c r="D33" s="111"/>
      <c r="E33" s="110"/>
      <c r="F33" s="111"/>
      <c r="G33" s="110"/>
      <c r="H33" s="111"/>
      <c r="I33" s="110">
        <v>0</v>
      </c>
      <c r="J33" s="111"/>
      <c r="K33" s="110">
        <v>0</v>
      </c>
      <c r="L33" s="111"/>
      <c r="M33" s="339"/>
      <c r="N33" s="339"/>
    </row>
    <row r="34" spans="1:14" ht="16.5" thickTop="1" thickBot="1" x14ac:dyDescent="0.3">
      <c r="A34" s="352"/>
      <c r="B34" s="354"/>
      <c r="C34" s="108"/>
      <c r="D34" s="109"/>
      <c r="E34" s="108"/>
      <c r="F34" s="109"/>
      <c r="G34" s="108"/>
      <c r="H34" s="109"/>
      <c r="I34" s="108"/>
      <c r="J34" s="113" t="s">
        <v>6</v>
      </c>
      <c r="K34" s="108"/>
      <c r="L34" s="109" t="s">
        <v>6</v>
      </c>
      <c r="M34" s="354">
        <f t="shared" ref="M34" si="11">SUM(C35+E35+G35+I35+K35)</f>
        <v>0</v>
      </c>
      <c r="N34" s="354"/>
    </row>
    <row r="35" spans="1:14" ht="16.5" thickTop="1" thickBot="1" x14ac:dyDescent="0.3">
      <c r="A35" s="353"/>
      <c r="B35" s="355"/>
      <c r="C35" s="110"/>
      <c r="D35" s="111"/>
      <c r="E35" s="110"/>
      <c r="F35" s="111"/>
      <c r="G35" s="110"/>
      <c r="H35" s="111"/>
      <c r="I35" s="110">
        <v>0</v>
      </c>
      <c r="J35" s="111"/>
      <c r="K35" s="110">
        <v>0</v>
      </c>
      <c r="L35" s="111"/>
      <c r="M35" s="339"/>
      <c r="N35" s="339"/>
    </row>
    <row r="36" spans="1:14" ht="16.5" thickTop="1" thickBot="1" x14ac:dyDescent="0.3">
      <c r="A36" s="352"/>
      <c r="B36" s="354"/>
      <c r="C36" s="108"/>
      <c r="D36" s="109"/>
      <c r="E36" s="108"/>
      <c r="F36" s="109"/>
      <c r="G36" s="108"/>
      <c r="H36" s="109"/>
      <c r="I36" s="108"/>
      <c r="J36" s="113" t="s">
        <v>6</v>
      </c>
      <c r="K36" s="108"/>
      <c r="L36" s="109" t="s">
        <v>6</v>
      </c>
      <c r="M36" s="354">
        <f t="shared" ref="M36" si="12">SUM(C37+E37+G37+I37+K37)</f>
        <v>0</v>
      </c>
      <c r="N36" s="354"/>
    </row>
    <row r="37" spans="1:14" ht="16.5" thickTop="1" thickBot="1" x14ac:dyDescent="0.3">
      <c r="A37" s="353"/>
      <c r="B37" s="355"/>
      <c r="C37" s="110"/>
      <c r="D37" s="111"/>
      <c r="E37" s="110"/>
      <c r="F37" s="111"/>
      <c r="G37" s="110"/>
      <c r="H37" s="111"/>
      <c r="I37" s="110">
        <v>0</v>
      </c>
      <c r="J37" s="111"/>
      <c r="K37" s="110">
        <v>0</v>
      </c>
      <c r="L37" s="111"/>
      <c r="M37" s="339"/>
      <c r="N37" s="339"/>
    </row>
    <row r="38" spans="1:14" ht="16.5" thickTop="1" thickBot="1" x14ac:dyDescent="0.3">
      <c r="A38" s="352"/>
      <c r="B38" s="354"/>
      <c r="C38" s="108"/>
      <c r="D38" s="109"/>
      <c r="E38" s="108"/>
      <c r="F38" s="109"/>
      <c r="G38" s="108"/>
      <c r="H38" s="109"/>
      <c r="I38" s="108"/>
      <c r="J38" s="113" t="s">
        <v>6</v>
      </c>
      <c r="K38" s="108"/>
      <c r="L38" s="109" t="s">
        <v>6</v>
      </c>
      <c r="M38" s="354">
        <f t="shared" ref="M38" si="13">SUM(C39+E39+G39+I39+K39)</f>
        <v>0</v>
      </c>
      <c r="N38" s="354"/>
    </row>
    <row r="39" spans="1:14" ht="16.5" thickTop="1" thickBot="1" x14ac:dyDescent="0.3">
      <c r="A39" s="353"/>
      <c r="B39" s="355"/>
      <c r="C39" s="110"/>
      <c r="D39" s="111"/>
      <c r="E39" s="110"/>
      <c r="F39" s="111"/>
      <c r="G39" s="110"/>
      <c r="H39" s="111"/>
      <c r="I39" s="110">
        <v>0</v>
      </c>
      <c r="J39" s="111"/>
      <c r="K39" s="110">
        <v>0</v>
      </c>
      <c r="L39" s="111"/>
      <c r="M39" s="339"/>
      <c r="N39" s="339"/>
    </row>
    <row r="40" spans="1:14" ht="16.5" thickTop="1" thickBot="1" x14ac:dyDescent="0.3">
      <c r="A40" s="352"/>
      <c r="B40" s="354"/>
      <c r="C40" s="108"/>
      <c r="D40" s="109"/>
      <c r="E40" s="108"/>
      <c r="F40" s="109"/>
      <c r="G40" s="108"/>
      <c r="H40" s="109"/>
      <c r="I40" s="108"/>
      <c r="J40" s="113" t="s">
        <v>6</v>
      </c>
      <c r="K40" s="108"/>
      <c r="L40" s="109" t="s">
        <v>6</v>
      </c>
      <c r="M40" s="354">
        <f t="shared" ref="M40" si="14">SUM(C41+E41+G41+I41+K41)</f>
        <v>0</v>
      </c>
      <c r="N40" s="354"/>
    </row>
    <row r="41" spans="1:14" ht="16.5" thickTop="1" thickBot="1" x14ac:dyDescent="0.3">
      <c r="A41" s="353"/>
      <c r="B41" s="355"/>
      <c r="C41" s="110"/>
      <c r="D41" s="111"/>
      <c r="E41" s="110"/>
      <c r="F41" s="111"/>
      <c r="G41" s="110"/>
      <c r="H41" s="111"/>
      <c r="I41" s="110">
        <v>0</v>
      </c>
      <c r="J41" s="111"/>
      <c r="K41" s="110">
        <v>0</v>
      </c>
      <c r="L41" s="111"/>
      <c r="M41" s="339"/>
      <c r="N41" s="339"/>
    </row>
    <row r="42" spans="1:14" ht="16.5" thickTop="1" thickBot="1" x14ac:dyDescent="0.3">
      <c r="A42" s="352"/>
      <c r="B42" s="354"/>
      <c r="C42" s="108"/>
      <c r="D42" s="109"/>
      <c r="E42" s="108"/>
      <c r="F42" s="109"/>
      <c r="G42" s="108"/>
      <c r="H42" s="109"/>
      <c r="I42" s="108"/>
      <c r="J42" s="113" t="s">
        <v>6</v>
      </c>
      <c r="K42" s="108"/>
      <c r="L42" s="109" t="s">
        <v>6</v>
      </c>
      <c r="M42" s="354">
        <f t="shared" ref="M42" si="15">SUM(C43+E43+G43+I43+K43)</f>
        <v>0</v>
      </c>
      <c r="N42" s="354"/>
    </row>
    <row r="43" spans="1:14" ht="16.5" thickTop="1" thickBot="1" x14ac:dyDescent="0.3">
      <c r="A43" s="353"/>
      <c r="B43" s="355"/>
      <c r="C43" s="110"/>
      <c r="D43" s="111"/>
      <c r="E43" s="110"/>
      <c r="F43" s="111"/>
      <c r="G43" s="110"/>
      <c r="H43" s="111"/>
      <c r="I43" s="110">
        <v>0</v>
      </c>
      <c r="J43" s="111"/>
      <c r="K43" s="110">
        <v>0</v>
      </c>
      <c r="L43" s="111"/>
      <c r="M43" s="339"/>
      <c r="N43" s="339"/>
    </row>
    <row r="44" spans="1:14" ht="16.5" thickTop="1" thickBot="1" x14ac:dyDescent="0.3">
      <c r="A44" s="352"/>
      <c r="B44" s="354"/>
      <c r="C44" s="108"/>
      <c r="D44" s="109" t="s">
        <v>6</v>
      </c>
      <c r="E44" s="108"/>
      <c r="F44" s="109" t="s">
        <v>6</v>
      </c>
      <c r="G44" s="108"/>
      <c r="H44" s="109" t="s">
        <v>6</v>
      </c>
      <c r="I44" s="108"/>
      <c r="J44" s="109" t="s">
        <v>6</v>
      </c>
      <c r="K44" s="108"/>
      <c r="L44" s="109" t="s">
        <v>6</v>
      </c>
      <c r="M44" s="354"/>
      <c r="N44" s="354"/>
    </row>
    <row r="45" spans="1:14" ht="16.5" thickTop="1" thickBot="1" x14ac:dyDescent="0.3">
      <c r="A45" s="353"/>
      <c r="B45" s="355"/>
      <c r="C45" s="110" t="s">
        <v>6</v>
      </c>
      <c r="D45" s="111"/>
      <c r="E45" s="110" t="s">
        <v>6</v>
      </c>
      <c r="F45" s="111"/>
      <c r="G45" s="110" t="s">
        <v>6</v>
      </c>
      <c r="H45" s="111"/>
      <c r="I45" s="110" t="s">
        <v>6</v>
      </c>
      <c r="J45" s="111"/>
      <c r="K45" s="110" t="s">
        <v>6</v>
      </c>
      <c r="L45" s="111"/>
      <c r="M45" s="339"/>
      <c r="N45" s="339"/>
    </row>
    <row r="46" spans="1:14" ht="15.75" thickTop="1" x14ac:dyDescent="0.25">
      <c r="A46" s="108"/>
      <c r="B46" s="114"/>
      <c r="C46" s="115"/>
      <c r="D46" s="116"/>
      <c r="E46" s="115"/>
      <c r="F46" s="116"/>
      <c r="G46" s="115"/>
      <c r="H46" s="116"/>
      <c r="I46" s="115"/>
      <c r="J46" s="116"/>
      <c r="K46" s="115"/>
      <c r="L46" s="116"/>
      <c r="M46" s="117"/>
      <c r="N46" s="118"/>
    </row>
    <row r="47" spans="1:14" ht="15.75" customHeight="1" x14ac:dyDescent="0.25">
      <c r="A47" s="119" t="s">
        <v>190</v>
      </c>
      <c r="B47" s="120" t="s">
        <v>191</v>
      </c>
      <c r="C47" s="120" t="s">
        <v>192</v>
      </c>
      <c r="D47" s="120" t="s">
        <v>193</v>
      </c>
      <c r="E47" s="120" t="s">
        <v>194</v>
      </c>
      <c r="F47" s="121" t="s">
        <v>195</v>
      </c>
      <c r="G47" s="120" t="s">
        <v>196</v>
      </c>
      <c r="H47" s="120" t="s">
        <v>197</v>
      </c>
      <c r="I47" s="120" t="s">
        <v>198</v>
      </c>
      <c r="J47" s="120" t="s">
        <v>199</v>
      </c>
      <c r="K47" s="120" t="s">
        <v>200</v>
      </c>
      <c r="L47" s="102"/>
      <c r="M47" s="102"/>
      <c r="N47" s="122"/>
    </row>
    <row r="48" spans="1:14" x14ac:dyDescent="0.25">
      <c r="A48" s="119">
        <v>1</v>
      </c>
      <c r="B48" s="120">
        <v>1</v>
      </c>
      <c r="C48" s="120"/>
      <c r="D48" s="120"/>
      <c r="E48" s="120"/>
      <c r="F48" s="121"/>
      <c r="G48" s="120"/>
      <c r="H48" s="120"/>
      <c r="I48" s="120"/>
      <c r="J48" s="120"/>
      <c r="K48" s="120"/>
      <c r="L48" s="102"/>
      <c r="M48" s="102"/>
      <c r="N48" s="122"/>
    </row>
    <row r="49" spans="1:14" x14ac:dyDescent="0.25">
      <c r="A49" s="123" t="s">
        <v>201</v>
      </c>
      <c r="B49" s="120">
        <v>2</v>
      </c>
      <c r="C49" s="120">
        <v>1</v>
      </c>
      <c r="D49" s="120"/>
      <c r="E49" s="120"/>
      <c r="F49" s="121"/>
      <c r="G49" s="120"/>
      <c r="H49" s="120"/>
      <c r="I49" s="120"/>
      <c r="J49" s="120"/>
      <c r="K49" s="120"/>
      <c r="L49" s="102"/>
      <c r="M49" s="102"/>
      <c r="N49" s="122"/>
    </row>
    <row r="50" spans="1:14" x14ac:dyDescent="0.25">
      <c r="A50" s="119">
        <v>5</v>
      </c>
      <c r="B50" s="120">
        <v>3</v>
      </c>
      <c r="C50" s="120">
        <v>2</v>
      </c>
      <c r="D50" s="120">
        <v>1</v>
      </c>
      <c r="E50" s="120"/>
      <c r="F50" s="121"/>
      <c r="G50" s="120"/>
      <c r="H50" s="120"/>
      <c r="I50" s="120"/>
      <c r="J50" s="120"/>
      <c r="K50" s="120"/>
      <c r="L50" s="102"/>
      <c r="M50" s="102"/>
      <c r="N50" s="122"/>
    </row>
    <row r="51" spans="1:14" x14ac:dyDescent="0.25">
      <c r="A51" s="119">
        <v>6</v>
      </c>
      <c r="B51" s="120">
        <v>4</v>
      </c>
      <c r="C51" s="120">
        <v>3</v>
      </c>
      <c r="D51" s="120">
        <v>2</v>
      </c>
      <c r="E51" s="120">
        <v>1</v>
      </c>
      <c r="F51" s="121"/>
      <c r="G51" s="120"/>
      <c r="H51" s="120"/>
      <c r="I51" s="120"/>
      <c r="J51" s="120"/>
      <c r="K51" s="120"/>
      <c r="L51" s="102"/>
      <c r="M51" s="102"/>
      <c r="N51" s="122"/>
    </row>
    <row r="52" spans="1:14" x14ac:dyDescent="0.25">
      <c r="A52" s="119">
        <v>7</v>
      </c>
      <c r="B52" s="120">
        <v>5</v>
      </c>
      <c r="C52" s="120">
        <v>4</v>
      </c>
      <c r="D52" s="120">
        <v>3</v>
      </c>
      <c r="E52" s="120">
        <v>2</v>
      </c>
      <c r="F52" s="121">
        <v>1</v>
      </c>
      <c r="G52" s="120"/>
      <c r="H52" s="120"/>
      <c r="I52" s="120"/>
      <c r="J52" s="120"/>
      <c r="K52" s="120"/>
      <c r="L52" s="102"/>
      <c r="M52" s="102"/>
      <c r="N52" s="122"/>
    </row>
    <row r="53" spans="1:14" x14ac:dyDescent="0.25">
      <c r="A53" s="119" t="s">
        <v>202</v>
      </c>
      <c r="B53" s="120">
        <v>6</v>
      </c>
      <c r="C53" s="120">
        <v>5</v>
      </c>
      <c r="D53" s="120">
        <v>4</v>
      </c>
      <c r="E53" s="120">
        <v>3</v>
      </c>
      <c r="F53" s="121">
        <v>2</v>
      </c>
      <c r="G53" s="120">
        <v>1</v>
      </c>
      <c r="H53" s="120"/>
      <c r="I53" s="120"/>
      <c r="J53" s="120"/>
      <c r="K53" s="120"/>
      <c r="L53" s="102"/>
      <c r="M53" s="102"/>
      <c r="N53" s="122"/>
    </row>
    <row r="54" spans="1:14" x14ac:dyDescent="0.25">
      <c r="A54" s="119" t="s">
        <v>203</v>
      </c>
      <c r="B54" s="120">
        <v>7</v>
      </c>
      <c r="C54" s="120">
        <v>6</v>
      </c>
      <c r="D54" s="120">
        <v>5</v>
      </c>
      <c r="E54" s="120">
        <v>4</v>
      </c>
      <c r="F54" s="121">
        <v>3</v>
      </c>
      <c r="G54" s="120">
        <v>2</v>
      </c>
      <c r="H54" s="120">
        <v>1</v>
      </c>
      <c r="I54" s="120"/>
      <c r="J54" s="120"/>
      <c r="K54" s="120"/>
      <c r="L54" s="102"/>
      <c r="M54" s="102"/>
      <c r="N54" s="122"/>
    </row>
    <row r="55" spans="1:14" x14ac:dyDescent="0.25">
      <c r="A55" s="119" t="s">
        <v>204</v>
      </c>
      <c r="B55" s="120">
        <v>8</v>
      </c>
      <c r="C55" s="120">
        <v>7</v>
      </c>
      <c r="D55" s="120">
        <v>6</v>
      </c>
      <c r="E55" s="120">
        <v>5</v>
      </c>
      <c r="F55" s="121">
        <v>4</v>
      </c>
      <c r="G55" s="120">
        <v>3</v>
      </c>
      <c r="H55" s="120">
        <v>2</v>
      </c>
      <c r="I55" s="120">
        <v>1</v>
      </c>
      <c r="J55" s="120"/>
      <c r="K55" s="120"/>
      <c r="L55" s="102"/>
      <c r="M55" s="102"/>
      <c r="N55" s="122"/>
    </row>
    <row r="56" spans="1:14" x14ac:dyDescent="0.25">
      <c r="A56" s="119" t="s">
        <v>205</v>
      </c>
      <c r="B56" s="120">
        <v>9</v>
      </c>
      <c r="C56" s="120">
        <v>8</v>
      </c>
      <c r="D56" s="120">
        <v>7</v>
      </c>
      <c r="E56" s="120">
        <v>6</v>
      </c>
      <c r="F56" s="121">
        <v>5</v>
      </c>
      <c r="G56" s="120">
        <v>4</v>
      </c>
      <c r="H56" s="120">
        <v>3</v>
      </c>
      <c r="I56" s="120">
        <v>2</v>
      </c>
      <c r="J56" s="120">
        <v>1</v>
      </c>
      <c r="K56" s="120"/>
      <c r="L56" s="102"/>
      <c r="M56" s="102"/>
      <c r="N56" s="122"/>
    </row>
    <row r="57" spans="1:14" x14ac:dyDescent="0.25">
      <c r="A57" s="119" t="s">
        <v>206</v>
      </c>
      <c r="B57" s="120">
        <v>10</v>
      </c>
      <c r="C57" s="120">
        <v>9</v>
      </c>
      <c r="D57" s="120">
        <v>8</v>
      </c>
      <c r="E57" s="120">
        <v>7</v>
      </c>
      <c r="F57" s="121">
        <v>6</v>
      </c>
      <c r="G57" s="120">
        <v>5</v>
      </c>
      <c r="H57" s="120">
        <v>4</v>
      </c>
      <c r="I57" s="120">
        <v>3</v>
      </c>
      <c r="J57" s="120">
        <v>2</v>
      </c>
      <c r="K57" s="120">
        <v>1</v>
      </c>
      <c r="L57" s="102"/>
      <c r="M57" s="102"/>
      <c r="N57" s="122"/>
    </row>
    <row r="58" spans="1:14" ht="15.75" thickBot="1" x14ac:dyDescent="0.3">
      <c r="A58" s="124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25"/>
    </row>
    <row r="59" spans="1:14" ht="15.75" thickTop="1" x14ac:dyDescent="0.25"/>
  </sheetData>
  <mergeCells count="94">
    <mergeCell ref="A30:A31"/>
    <mergeCell ref="B30:B31"/>
    <mergeCell ref="M30:M31"/>
    <mergeCell ref="N30:N31"/>
    <mergeCell ref="A34:A35"/>
    <mergeCell ref="B34:B35"/>
    <mergeCell ref="M34:M35"/>
    <mergeCell ref="N34:N35"/>
    <mergeCell ref="A32:A33"/>
    <mergeCell ref="B32:B33"/>
    <mergeCell ref="M32:M33"/>
    <mergeCell ref="N32:N33"/>
    <mergeCell ref="A38:A39"/>
    <mergeCell ref="B38:B39"/>
    <mergeCell ref="M38:M39"/>
    <mergeCell ref="N38:N39"/>
    <mergeCell ref="A36:A37"/>
    <mergeCell ref="B36:B37"/>
    <mergeCell ref="M36:M37"/>
    <mergeCell ref="N36:N37"/>
    <mergeCell ref="A44:A45"/>
    <mergeCell ref="B44:B45"/>
    <mergeCell ref="M44:M45"/>
    <mergeCell ref="N44:N45"/>
    <mergeCell ref="A28:A29"/>
    <mergeCell ref="B28:B29"/>
    <mergeCell ref="M28:M29"/>
    <mergeCell ref="N28:N29"/>
    <mergeCell ref="A42:A43"/>
    <mergeCell ref="B42:B43"/>
    <mergeCell ref="M42:M43"/>
    <mergeCell ref="N42:N43"/>
    <mergeCell ref="A40:A41"/>
    <mergeCell ref="B40:B41"/>
    <mergeCell ref="M40:M41"/>
    <mergeCell ref="N40:N4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N47"/>
  <sheetViews>
    <sheetView topLeftCell="A7" workbookViewId="0">
      <selection activeCell="A10" sqref="A10:H19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35" t="s">
        <v>173</v>
      </c>
      <c r="B1" s="136"/>
      <c r="C1" s="365" t="s">
        <v>260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ht="25.5" x14ac:dyDescent="0.25">
      <c r="A2" s="135" t="s">
        <v>175</v>
      </c>
      <c r="B2" s="136"/>
      <c r="C2" s="365" t="s">
        <v>176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ht="15.75" thickBot="1" x14ac:dyDescent="0.3">
      <c r="A3" s="137" t="s">
        <v>177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51.75" thickTop="1" x14ac:dyDescent="0.25">
      <c r="A4" s="138" t="s">
        <v>178</v>
      </c>
      <c r="B4" s="139"/>
      <c r="C4" s="366" t="s">
        <v>179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8"/>
    </row>
    <row r="5" spans="1:14" ht="39" thickBot="1" x14ac:dyDescent="0.3">
      <c r="A5" s="140" t="s">
        <v>180</v>
      </c>
      <c r="B5" s="141"/>
      <c r="C5" s="369" t="s">
        <v>181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1"/>
    </row>
    <row r="6" spans="1:14" ht="32.25" customHeight="1" thickTop="1" x14ac:dyDescent="0.25">
      <c r="A6" s="372" t="s">
        <v>182</v>
      </c>
      <c r="B6" s="374"/>
      <c r="C6" s="376">
        <v>5</v>
      </c>
      <c r="D6" s="377"/>
      <c r="E6" s="377">
        <v>5</v>
      </c>
      <c r="F6" s="377"/>
      <c r="G6" s="377">
        <v>5</v>
      </c>
      <c r="H6" s="377"/>
      <c r="I6" s="379"/>
      <c r="J6" s="379"/>
      <c r="K6" s="381"/>
      <c r="L6" s="381"/>
      <c r="M6" s="383"/>
      <c r="N6" s="374"/>
    </row>
    <row r="7" spans="1:14" ht="15.75" thickBot="1" x14ac:dyDescent="0.3">
      <c r="A7" s="373"/>
      <c r="B7" s="375"/>
      <c r="C7" s="378"/>
      <c r="D7" s="378"/>
      <c r="E7" s="378"/>
      <c r="F7" s="378"/>
      <c r="G7" s="378"/>
      <c r="H7" s="378"/>
      <c r="I7" s="380"/>
      <c r="J7" s="380"/>
      <c r="K7" s="382"/>
      <c r="L7" s="382"/>
      <c r="M7" s="384"/>
      <c r="N7" s="375"/>
    </row>
    <row r="8" spans="1:14" ht="15.75" thickTop="1" x14ac:dyDescent="0.25">
      <c r="A8" s="389" t="s">
        <v>183</v>
      </c>
      <c r="B8" s="389" t="s">
        <v>184</v>
      </c>
      <c r="C8" s="385" t="s">
        <v>185</v>
      </c>
      <c r="D8" s="386"/>
      <c r="E8" s="385" t="s">
        <v>186</v>
      </c>
      <c r="F8" s="386"/>
      <c r="G8" s="385" t="s">
        <v>187</v>
      </c>
      <c r="H8" s="396"/>
      <c r="I8" s="385" t="s">
        <v>24</v>
      </c>
      <c r="J8" s="386"/>
      <c r="K8" s="385" t="s">
        <v>26</v>
      </c>
      <c r="L8" s="386"/>
      <c r="M8" s="389" t="s">
        <v>188</v>
      </c>
      <c r="N8" s="389" t="s">
        <v>189</v>
      </c>
    </row>
    <row r="9" spans="1:14" ht="32.25" customHeight="1" thickBot="1" x14ac:dyDescent="0.3">
      <c r="A9" s="395"/>
      <c r="B9" s="395"/>
      <c r="C9" s="387"/>
      <c r="D9" s="388"/>
      <c r="E9" s="387"/>
      <c r="F9" s="388"/>
      <c r="G9" s="397"/>
      <c r="H9" s="398"/>
      <c r="I9" s="387"/>
      <c r="J9" s="388"/>
      <c r="K9" s="387"/>
      <c r="L9" s="388"/>
      <c r="M9" s="390"/>
      <c r="N9" s="390"/>
    </row>
    <row r="10" spans="1:14" ht="16.5" thickTop="1" thickBot="1" x14ac:dyDescent="0.3">
      <c r="A10" s="391"/>
      <c r="B10" s="393"/>
      <c r="C10" s="142"/>
      <c r="D10" s="143"/>
      <c r="E10" s="142"/>
      <c r="F10" s="143"/>
      <c r="G10" s="142"/>
      <c r="H10" s="143"/>
      <c r="I10" s="142"/>
      <c r="J10" s="143"/>
      <c r="K10" s="142"/>
      <c r="L10" s="143"/>
      <c r="M10" s="393">
        <f>SUM(C11+E11+G11+I11+K11)</f>
        <v>0</v>
      </c>
      <c r="N10" s="393"/>
    </row>
    <row r="11" spans="1:14" ht="15" customHeight="1" thickTop="1" thickBot="1" x14ac:dyDescent="0.3">
      <c r="A11" s="392"/>
      <c r="B11" s="394"/>
      <c r="C11" s="144"/>
      <c r="D11" s="145"/>
      <c r="E11" s="144"/>
      <c r="F11" s="145"/>
      <c r="G11" s="144"/>
      <c r="H11" s="145"/>
      <c r="I11" s="144"/>
      <c r="J11" s="145"/>
      <c r="K11" s="144"/>
      <c r="L11" s="145"/>
      <c r="M11" s="378"/>
      <c r="N11" s="378"/>
    </row>
    <row r="12" spans="1:14" ht="16.5" thickTop="1" thickBot="1" x14ac:dyDescent="0.3">
      <c r="A12" s="391"/>
      <c r="B12" s="393"/>
      <c r="C12" s="142"/>
      <c r="D12" s="143"/>
      <c r="E12" s="142"/>
      <c r="F12" s="143"/>
      <c r="G12" s="142"/>
      <c r="H12" s="143"/>
      <c r="I12" s="142"/>
      <c r="J12" s="143"/>
      <c r="K12" s="142"/>
      <c r="L12" s="143"/>
      <c r="M12" s="393">
        <f t="shared" ref="M12" si="0">SUM(C13+E13+G13+I13+K13)</f>
        <v>0</v>
      </c>
      <c r="N12" s="393"/>
    </row>
    <row r="13" spans="1:14" ht="16.5" thickTop="1" thickBot="1" x14ac:dyDescent="0.3">
      <c r="A13" s="392"/>
      <c r="B13" s="394"/>
      <c r="C13" s="144"/>
      <c r="D13" s="145"/>
      <c r="E13" s="144"/>
      <c r="F13" s="145"/>
      <c r="G13" s="144"/>
      <c r="H13" s="145"/>
      <c r="I13" s="144"/>
      <c r="J13" s="145"/>
      <c r="K13" s="144"/>
      <c r="L13" s="145"/>
      <c r="M13" s="378"/>
      <c r="N13" s="378"/>
    </row>
    <row r="14" spans="1:14" ht="16.5" thickTop="1" thickBot="1" x14ac:dyDescent="0.3">
      <c r="A14" s="391"/>
      <c r="B14" s="393"/>
      <c r="C14" s="142"/>
      <c r="D14" s="143"/>
      <c r="E14" s="142"/>
      <c r="F14" s="143"/>
      <c r="G14" s="142"/>
      <c r="H14" s="143"/>
      <c r="I14" s="142"/>
      <c r="J14" s="143"/>
      <c r="K14" s="142"/>
      <c r="L14" s="143"/>
      <c r="M14" s="393">
        <f t="shared" ref="M14" si="1">SUM(C15+E15+G15+I15+K15)</f>
        <v>0</v>
      </c>
      <c r="N14" s="393"/>
    </row>
    <row r="15" spans="1:14" ht="16.5" thickTop="1" thickBot="1" x14ac:dyDescent="0.3">
      <c r="A15" s="392"/>
      <c r="B15" s="394"/>
      <c r="C15" s="144"/>
      <c r="D15" s="145"/>
      <c r="E15" s="144"/>
      <c r="F15" s="145"/>
      <c r="G15" s="144"/>
      <c r="H15" s="145"/>
      <c r="I15" s="144"/>
      <c r="J15" s="145"/>
      <c r="K15" s="144"/>
      <c r="L15" s="145"/>
      <c r="M15" s="378"/>
      <c r="N15" s="378"/>
    </row>
    <row r="16" spans="1:14" ht="16.5" thickTop="1" thickBot="1" x14ac:dyDescent="0.3">
      <c r="A16" s="391"/>
      <c r="B16" s="393"/>
      <c r="C16" s="142"/>
      <c r="D16" s="143"/>
      <c r="E16" s="142"/>
      <c r="F16" s="143"/>
      <c r="G16" s="142"/>
      <c r="H16" s="143"/>
      <c r="I16" s="142"/>
      <c r="J16" s="143"/>
      <c r="K16" s="142"/>
      <c r="L16" s="146"/>
      <c r="M16" s="393">
        <f t="shared" ref="M16" si="2">SUM(C17+E17+G17+I17+K17)</f>
        <v>0</v>
      </c>
      <c r="N16" s="393"/>
    </row>
    <row r="17" spans="1:14" ht="16.5" thickTop="1" thickBot="1" x14ac:dyDescent="0.3">
      <c r="A17" s="399"/>
      <c r="B17" s="394"/>
      <c r="C17" s="144"/>
      <c r="D17" s="145"/>
      <c r="E17" s="144"/>
      <c r="F17" s="145"/>
      <c r="G17" s="144"/>
      <c r="H17" s="145"/>
      <c r="I17" s="144"/>
      <c r="J17" s="145"/>
      <c r="K17" s="144"/>
      <c r="L17" s="145"/>
      <c r="M17" s="378"/>
      <c r="N17" s="378"/>
    </row>
    <row r="18" spans="1:14" ht="16.5" thickTop="1" thickBot="1" x14ac:dyDescent="0.3">
      <c r="A18" s="391"/>
      <c r="B18" s="393"/>
      <c r="C18" s="142"/>
      <c r="D18" s="143"/>
      <c r="E18" s="142"/>
      <c r="F18" s="143"/>
      <c r="G18" s="142"/>
      <c r="H18" s="143"/>
      <c r="I18" s="142"/>
      <c r="J18" s="143"/>
      <c r="K18" s="142"/>
      <c r="L18" s="143"/>
      <c r="M18" s="393">
        <f t="shared" ref="M18" si="3">SUM(C19+E19+G19+I19+K19)</f>
        <v>0</v>
      </c>
      <c r="N18" s="393"/>
    </row>
    <row r="19" spans="1:14" ht="16.5" thickTop="1" thickBot="1" x14ac:dyDescent="0.3">
      <c r="A19" s="392"/>
      <c r="B19" s="394"/>
      <c r="C19" s="144"/>
      <c r="D19" s="145"/>
      <c r="E19" s="144"/>
      <c r="F19" s="145"/>
      <c r="G19" s="144"/>
      <c r="H19" s="145"/>
      <c r="I19" s="144"/>
      <c r="J19" s="145"/>
      <c r="K19" s="144"/>
      <c r="L19" s="145"/>
      <c r="M19" s="378"/>
      <c r="N19" s="378"/>
    </row>
    <row r="20" spans="1:14" ht="16.5" thickTop="1" thickBot="1" x14ac:dyDescent="0.3">
      <c r="A20" s="391"/>
      <c r="B20" s="393"/>
      <c r="C20" s="142"/>
      <c r="D20" s="143"/>
      <c r="E20" s="142"/>
      <c r="F20" s="143"/>
      <c r="G20" s="142"/>
      <c r="H20" s="143"/>
      <c r="I20" s="142"/>
      <c r="J20" s="143"/>
      <c r="K20" s="142"/>
      <c r="L20" s="143"/>
      <c r="M20" s="393">
        <f t="shared" ref="M20" si="4">SUM(C21+E21+G21+I21+K21)</f>
        <v>0</v>
      </c>
      <c r="N20" s="393"/>
    </row>
    <row r="21" spans="1:14" ht="16.5" thickTop="1" thickBot="1" x14ac:dyDescent="0.3">
      <c r="A21" s="392"/>
      <c r="B21" s="394"/>
      <c r="C21" s="144"/>
      <c r="D21" s="145"/>
      <c r="E21" s="144"/>
      <c r="F21" s="145"/>
      <c r="G21" s="144"/>
      <c r="H21" s="145"/>
      <c r="I21" s="144"/>
      <c r="J21" s="145"/>
      <c r="K21" s="144"/>
      <c r="L21" s="145"/>
      <c r="M21" s="378"/>
      <c r="N21" s="378"/>
    </row>
    <row r="22" spans="1:14" ht="16.5" thickTop="1" thickBot="1" x14ac:dyDescent="0.3">
      <c r="A22" s="391"/>
      <c r="B22" s="393"/>
      <c r="C22" s="142"/>
      <c r="D22" s="143"/>
      <c r="E22" s="142"/>
      <c r="F22" s="143"/>
      <c r="G22" s="142"/>
      <c r="H22" s="143"/>
      <c r="I22" s="142"/>
      <c r="J22" s="143"/>
      <c r="K22" s="142"/>
      <c r="L22" s="147"/>
      <c r="M22" s="393">
        <f t="shared" ref="M22" si="5">SUM(C23+E23+G23+I23+K23)</f>
        <v>0</v>
      </c>
      <c r="N22" s="393"/>
    </row>
    <row r="23" spans="1:14" ht="16.5" thickTop="1" thickBot="1" x14ac:dyDescent="0.3">
      <c r="A23" s="392"/>
      <c r="B23" s="394"/>
      <c r="C23" s="144"/>
      <c r="D23" s="145"/>
      <c r="E23" s="144"/>
      <c r="F23" s="145"/>
      <c r="G23" s="144"/>
      <c r="H23" s="145"/>
      <c r="I23" s="144"/>
      <c r="J23" s="145"/>
      <c r="K23" s="144"/>
      <c r="L23" s="145"/>
      <c r="M23" s="378"/>
      <c r="N23" s="378"/>
    </row>
    <row r="24" spans="1:14" ht="16.5" thickTop="1" thickBot="1" x14ac:dyDescent="0.3">
      <c r="A24" s="391"/>
      <c r="B24" s="393"/>
      <c r="C24" s="142"/>
      <c r="D24" s="147"/>
      <c r="E24" s="142"/>
      <c r="F24" s="143"/>
      <c r="G24" s="142"/>
      <c r="H24" s="143"/>
      <c r="I24" s="142"/>
      <c r="J24" s="143"/>
      <c r="K24" s="142"/>
      <c r="L24" s="143"/>
      <c r="M24" s="393">
        <f t="shared" ref="M24" si="6">SUM(C25+E25+G25+I25+K25)</f>
        <v>0</v>
      </c>
      <c r="N24" s="393"/>
    </row>
    <row r="25" spans="1:14" ht="16.5" thickTop="1" thickBot="1" x14ac:dyDescent="0.3">
      <c r="A25" s="392"/>
      <c r="B25" s="394"/>
      <c r="C25" s="144"/>
      <c r="D25" s="145"/>
      <c r="E25" s="144"/>
      <c r="F25" s="145"/>
      <c r="G25" s="144"/>
      <c r="H25" s="145"/>
      <c r="I25" s="144"/>
      <c r="J25" s="145"/>
      <c r="K25" s="144"/>
      <c r="L25" s="145"/>
      <c r="M25" s="378"/>
      <c r="N25" s="378"/>
    </row>
    <row r="26" spans="1:14" ht="16.5" thickTop="1" thickBot="1" x14ac:dyDescent="0.3">
      <c r="A26" s="391"/>
      <c r="B26" s="393"/>
      <c r="C26" s="142"/>
      <c r="D26" s="143"/>
      <c r="E26" s="142"/>
      <c r="F26" s="143"/>
      <c r="G26" s="142"/>
      <c r="H26" s="143"/>
      <c r="I26" s="142"/>
      <c r="J26" s="143"/>
      <c r="K26" s="142"/>
      <c r="L26" s="143"/>
      <c r="M26" s="393">
        <f t="shared" ref="M26:M32" si="7">SUM(C27+E27+G27+I27+K27)</f>
        <v>0</v>
      </c>
      <c r="N26" s="393"/>
    </row>
    <row r="27" spans="1:14" ht="16.5" thickTop="1" thickBot="1" x14ac:dyDescent="0.3">
      <c r="A27" s="392"/>
      <c r="B27" s="394"/>
      <c r="C27" s="144"/>
      <c r="D27" s="145"/>
      <c r="E27" s="144"/>
      <c r="F27" s="145"/>
      <c r="G27" s="144"/>
      <c r="H27" s="145"/>
      <c r="I27" s="144"/>
      <c r="J27" s="145"/>
      <c r="K27" s="144"/>
      <c r="L27" s="145"/>
      <c r="M27" s="378"/>
      <c r="N27" s="378"/>
    </row>
    <row r="28" spans="1:14" ht="16.5" thickTop="1" thickBot="1" x14ac:dyDescent="0.3">
      <c r="A28" s="391"/>
      <c r="B28" s="393"/>
      <c r="C28" s="142"/>
      <c r="D28" s="143"/>
      <c r="E28" s="142"/>
      <c r="F28" s="143"/>
      <c r="G28" s="142"/>
      <c r="H28" s="143"/>
      <c r="I28" s="142"/>
      <c r="J28" s="143"/>
      <c r="K28" s="142"/>
      <c r="L28" s="143"/>
      <c r="M28" s="393">
        <f t="shared" si="7"/>
        <v>0</v>
      </c>
      <c r="N28" s="393"/>
    </row>
    <row r="29" spans="1:14" ht="16.5" thickTop="1" thickBot="1" x14ac:dyDescent="0.3">
      <c r="A29" s="392"/>
      <c r="B29" s="394"/>
      <c r="C29" s="144"/>
      <c r="D29" s="145"/>
      <c r="E29" s="144"/>
      <c r="F29" s="145"/>
      <c r="G29" s="144"/>
      <c r="H29" s="145"/>
      <c r="I29" s="144"/>
      <c r="J29" s="145"/>
      <c r="K29" s="144"/>
      <c r="L29" s="145"/>
      <c r="M29" s="378"/>
      <c r="N29" s="378"/>
    </row>
    <row r="30" spans="1:14" ht="16.5" thickTop="1" thickBot="1" x14ac:dyDescent="0.3">
      <c r="A30" s="391"/>
      <c r="B30" s="393"/>
      <c r="C30" s="142"/>
      <c r="D30" s="143"/>
      <c r="E30" s="142"/>
      <c r="F30" s="143"/>
      <c r="G30" s="142"/>
      <c r="H30" s="143"/>
      <c r="I30" s="142"/>
      <c r="J30" s="147"/>
      <c r="K30" s="142"/>
      <c r="L30" s="143"/>
      <c r="M30" s="393">
        <f t="shared" si="7"/>
        <v>0</v>
      </c>
      <c r="N30" s="393"/>
    </row>
    <row r="31" spans="1:14" ht="16.5" thickTop="1" thickBot="1" x14ac:dyDescent="0.3">
      <c r="A31" s="392"/>
      <c r="B31" s="394"/>
      <c r="C31" s="144"/>
      <c r="D31" s="145"/>
      <c r="E31" s="144"/>
      <c r="F31" s="145"/>
      <c r="G31" s="144"/>
      <c r="H31" s="145"/>
      <c r="I31" s="144"/>
      <c r="J31" s="145"/>
      <c r="K31" s="144"/>
      <c r="L31" s="145"/>
      <c r="M31" s="378"/>
      <c r="N31" s="378"/>
    </row>
    <row r="32" spans="1:14" ht="16.5" thickTop="1" thickBot="1" x14ac:dyDescent="0.3">
      <c r="A32" s="391"/>
      <c r="B32" s="393"/>
      <c r="C32" s="142"/>
      <c r="D32" s="143"/>
      <c r="E32" s="142"/>
      <c r="F32" s="143"/>
      <c r="G32" s="142"/>
      <c r="H32" s="143"/>
      <c r="I32" s="142"/>
      <c r="J32" s="143"/>
      <c r="K32" s="142"/>
      <c r="L32" s="143"/>
      <c r="M32" s="393">
        <f t="shared" si="7"/>
        <v>0</v>
      </c>
      <c r="N32" s="393"/>
    </row>
    <row r="33" spans="1:14" ht="16.5" thickTop="1" thickBot="1" x14ac:dyDescent="0.3">
      <c r="A33" s="392"/>
      <c r="B33" s="394"/>
      <c r="C33" s="144"/>
      <c r="D33" s="145"/>
      <c r="E33" s="144"/>
      <c r="F33" s="145"/>
      <c r="G33" s="144"/>
      <c r="H33" s="145"/>
      <c r="I33" s="144"/>
      <c r="J33" s="145"/>
      <c r="K33" s="144"/>
      <c r="L33" s="145"/>
      <c r="M33" s="378"/>
      <c r="N33" s="378"/>
    </row>
    <row r="34" spans="1:14" ht="15.75" thickTop="1" x14ac:dyDescent="0.25">
      <c r="A34" s="142"/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51"/>
      <c r="N34" s="152"/>
    </row>
    <row r="35" spans="1:14" ht="15.75" customHeight="1" x14ac:dyDescent="0.25">
      <c r="A35" s="153" t="s">
        <v>190</v>
      </c>
      <c r="B35" s="154" t="s">
        <v>191</v>
      </c>
      <c r="C35" s="154" t="s">
        <v>192</v>
      </c>
      <c r="D35" s="154" t="s">
        <v>193</v>
      </c>
      <c r="E35" s="154" t="s">
        <v>194</v>
      </c>
      <c r="F35" s="155" t="s">
        <v>195</v>
      </c>
      <c r="G35" s="154" t="s">
        <v>196</v>
      </c>
      <c r="H35" s="154" t="s">
        <v>197</v>
      </c>
      <c r="I35" s="154" t="s">
        <v>198</v>
      </c>
      <c r="J35" s="154" t="s">
        <v>199</v>
      </c>
      <c r="K35" s="154" t="s">
        <v>200</v>
      </c>
      <c r="L35" s="136"/>
      <c r="M35" s="136"/>
      <c r="N35" s="156"/>
    </row>
    <row r="36" spans="1:14" x14ac:dyDescent="0.25">
      <c r="A36" s="153">
        <v>1</v>
      </c>
      <c r="B36" s="154">
        <v>1</v>
      </c>
      <c r="C36" s="154"/>
      <c r="D36" s="154"/>
      <c r="E36" s="154"/>
      <c r="F36" s="155"/>
      <c r="G36" s="154"/>
      <c r="H36" s="154"/>
      <c r="I36" s="154"/>
      <c r="J36" s="154"/>
      <c r="K36" s="154"/>
      <c r="L36" s="136"/>
      <c r="M36" s="136"/>
      <c r="N36" s="156"/>
    </row>
    <row r="37" spans="1:14" x14ac:dyDescent="0.25">
      <c r="A37" s="157" t="s">
        <v>201</v>
      </c>
      <c r="B37" s="154">
        <v>2</v>
      </c>
      <c r="C37" s="154">
        <v>1</v>
      </c>
      <c r="D37" s="154"/>
      <c r="E37" s="154"/>
      <c r="F37" s="155"/>
      <c r="G37" s="154"/>
      <c r="H37" s="154"/>
      <c r="I37" s="154"/>
      <c r="J37" s="154"/>
      <c r="K37" s="154"/>
      <c r="L37" s="136"/>
      <c r="M37" s="136"/>
      <c r="N37" s="156"/>
    </row>
    <row r="38" spans="1:14" x14ac:dyDescent="0.25">
      <c r="A38" s="153">
        <v>5</v>
      </c>
      <c r="B38" s="154">
        <v>3</v>
      </c>
      <c r="C38" s="154">
        <v>2</v>
      </c>
      <c r="D38" s="154">
        <v>1</v>
      </c>
      <c r="E38" s="154"/>
      <c r="F38" s="155"/>
      <c r="G38" s="154"/>
      <c r="H38" s="154"/>
      <c r="I38" s="154"/>
      <c r="J38" s="154"/>
      <c r="K38" s="154"/>
      <c r="L38" s="136"/>
      <c r="M38" s="136"/>
      <c r="N38" s="156"/>
    </row>
    <row r="39" spans="1:14" x14ac:dyDescent="0.25">
      <c r="A39" s="153">
        <v>6</v>
      </c>
      <c r="B39" s="154">
        <v>4</v>
      </c>
      <c r="C39" s="154">
        <v>3</v>
      </c>
      <c r="D39" s="154">
        <v>2</v>
      </c>
      <c r="E39" s="154">
        <v>1</v>
      </c>
      <c r="F39" s="155"/>
      <c r="G39" s="154"/>
      <c r="H39" s="154"/>
      <c r="I39" s="154"/>
      <c r="J39" s="154"/>
      <c r="K39" s="154"/>
      <c r="L39" s="136"/>
      <c r="M39" s="136"/>
      <c r="N39" s="156"/>
    </row>
    <row r="40" spans="1:14" x14ac:dyDescent="0.25">
      <c r="A40" s="153">
        <v>7</v>
      </c>
      <c r="B40" s="154">
        <v>5</v>
      </c>
      <c r="C40" s="154">
        <v>4</v>
      </c>
      <c r="D40" s="154">
        <v>3</v>
      </c>
      <c r="E40" s="154">
        <v>2</v>
      </c>
      <c r="F40" s="155">
        <v>1</v>
      </c>
      <c r="G40" s="154"/>
      <c r="H40" s="154"/>
      <c r="I40" s="154"/>
      <c r="J40" s="154"/>
      <c r="K40" s="154"/>
      <c r="L40" s="136"/>
      <c r="M40" s="136"/>
      <c r="N40" s="156"/>
    </row>
    <row r="41" spans="1:14" x14ac:dyDescent="0.25">
      <c r="A41" s="153" t="s">
        <v>202</v>
      </c>
      <c r="B41" s="154">
        <v>6</v>
      </c>
      <c r="C41" s="154">
        <v>5</v>
      </c>
      <c r="D41" s="154">
        <v>4</v>
      </c>
      <c r="E41" s="154">
        <v>3</v>
      </c>
      <c r="F41" s="155">
        <v>2</v>
      </c>
      <c r="G41" s="154">
        <v>1</v>
      </c>
      <c r="H41" s="154"/>
      <c r="I41" s="154"/>
      <c r="J41" s="154"/>
      <c r="K41" s="154"/>
      <c r="L41" s="136"/>
      <c r="M41" s="136"/>
      <c r="N41" s="156"/>
    </row>
    <row r="42" spans="1:14" x14ac:dyDescent="0.25">
      <c r="A42" s="153" t="s">
        <v>203</v>
      </c>
      <c r="B42" s="154">
        <v>7</v>
      </c>
      <c r="C42" s="154">
        <v>6</v>
      </c>
      <c r="D42" s="154">
        <v>5</v>
      </c>
      <c r="E42" s="154">
        <v>4</v>
      </c>
      <c r="F42" s="155">
        <v>3</v>
      </c>
      <c r="G42" s="154">
        <v>2</v>
      </c>
      <c r="H42" s="154">
        <v>1</v>
      </c>
      <c r="I42" s="154"/>
      <c r="J42" s="154"/>
      <c r="K42" s="154"/>
      <c r="L42" s="136"/>
      <c r="M42" s="136"/>
      <c r="N42" s="156"/>
    </row>
    <row r="43" spans="1:14" x14ac:dyDescent="0.25">
      <c r="A43" s="153" t="s">
        <v>204</v>
      </c>
      <c r="B43" s="154">
        <v>8</v>
      </c>
      <c r="C43" s="154">
        <v>7</v>
      </c>
      <c r="D43" s="154">
        <v>6</v>
      </c>
      <c r="E43" s="154">
        <v>5</v>
      </c>
      <c r="F43" s="155">
        <v>4</v>
      </c>
      <c r="G43" s="154">
        <v>3</v>
      </c>
      <c r="H43" s="154">
        <v>2</v>
      </c>
      <c r="I43" s="154">
        <v>1</v>
      </c>
      <c r="J43" s="154"/>
      <c r="K43" s="154"/>
      <c r="L43" s="136"/>
      <c r="M43" s="136"/>
      <c r="N43" s="156"/>
    </row>
    <row r="44" spans="1:14" x14ac:dyDescent="0.25">
      <c r="A44" s="153" t="s">
        <v>205</v>
      </c>
      <c r="B44" s="154">
        <v>9</v>
      </c>
      <c r="C44" s="154">
        <v>8</v>
      </c>
      <c r="D44" s="154">
        <v>7</v>
      </c>
      <c r="E44" s="154">
        <v>6</v>
      </c>
      <c r="F44" s="155">
        <v>5</v>
      </c>
      <c r="G44" s="154">
        <v>4</v>
      </c>
      <c r="H44" s="154">
        <v>3</v>
      </c>
      <c r="I44" s="154">
        <v>2</v>
      </c>
      <c r="J44" s="154">
        <v>1</v>
      </c>
      <c r="K44" s="154"/>
      <c r="L44" s="136"/>
      <c r="M44" s="136"/>
      <c r="N44" s="156"/>
    </row>
    <row r="45" spans="1:14" x14ac:dyDescent="0.25">
      <c r="A45" s="153" t="s">
        <v>206</v>
      </c>
      <c r="B45" s="154">
        <v>10</v>
      </c>
      <c r="C45" s="154">
        <v>9</v>
      </c>
      <c r="D45" s="154">
        <v>8</v>
      </c>
      <c r="E45" s="154">
        <v>7</v>
      </c>
      <c r="F45" s="155">
        <v>6</v>
      </c>
      <c r="G45" s="154">
        <v>5</v>
      </c>
      <c r="H45" s="154">
        <v>4</v>
      </c>
      <c r="I45" s="154">
        <v>3</v>
      </c>
      <c r="J45" s="154">
        <v>2</v>
      </c>
      <c r="K45" s="154">
        <v>1</v>
      </c>
      <c r="L45" s="136"/>
      <c r="M45" s="136"/>
      <c r="N45" s="156"/>
    </row>
    <row r="46" spans="1:14" ht="15.75" thickBot="1" x14ac:dyDescent="0.3">
      <c r="A46" s="158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59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47"/>
  <sheetViews>
    <sheetView topLeftCell="A10" workbookViewId="0">
      <selection activeCell="N10" sqref="N10:N17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221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7</v>
      </c>
      <c r="D6" s="304"/>
      <c r="E6" s="304">
        <v>7</v>
      </c>
      <c r="F6" s="304"/>
      <c r="G6" s="304">
        <v>7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 t="s">
        <v>6</v>
      </c>
      <c r="K10" s="83"/>
      <c r="L10" s="84" t="s">
        <v>6</v>
      </c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>
        <v>0</v>
      </c>
      <c r="J11" s="86"/>
      <c r="K11" s="85">
        <v>0</v>
      </c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 t="s">
        <v>6</v>
      </c>
      <c r="K12" s="83"/>
      <c r="L12" s="84" t="s">
        <v>6</v>
      </c>
      <c r="M12" s="320">
        <f t="shared" ref="M12" si="0">SUM(C13+E13+G13+I13+K13)</f>
        <v>0</v>
      </c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>
        <v>0</v>
      </c>
      <c r="J13" s="86"/>
      <c r="K13" s="85">
        <v>0</v>
      </c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 t="s">
        <v>6</v>
      </c>
      <c r="K14" s="83"/>
      <c r="L14" s="84" t="s">
        <v>6</v>
      </c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>
        <v>0</v>
      </c>
      <c r="J15" s="86"/>
      <c r="K15" s="85">
        <v>0</v>
      </c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/>
      <c r="E16" s="83"/>
      <c r="F16" s="84"/>
      <c r="G16" s="83"/>
      <c r="H16" s="84"/>
      <c r="I16" s="83"/>
      <c r="J16" s="84" t="s">
        <v>6</v>
      </c>
      <c r="K16" s="83"/>
      <c r="L16" s="87" t="s">
        <v>6</v>
      </c>
      <c r="M16" s="320">
        <f t="shared" ref="M16" si="2">SUM(C17+E17+G17+I17+K17)</f>
        <v>0</v>
      </c>
      <c r="N16" s="320"/>
    </row>
    <row r="17" spans="1:14" ht="16.5" thickTop="1" thickBot="1" x14ac:dyDescent="0.3">
      <c r="A17" s="319"/>
      <c r="B17" s="321"/>
      <c r="C17" s="85"/>
      <c r="D17" s="86"/>
      <c r="E17" s="85"/>
      <c r="F17" s="86"/>
      <c r="G17" s="85"/>
      <c r="H17" s="86"/>
      <c r="I17" s="85">
        <v>0</v>
      </c>
      <c r="J17" s="86"/>
      <c r="K17" s="85">
        <v>0</v>
      </c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 t="s">
        <v>6</v>
      </c>
      <c r="K18" s="83"/>
      <c r="L18" s="84" t="s">
        <v>6</v>
      </c>
      <c r="M18" s="320">
        <f t="shared" ref="M18" si="3">SUM(C19+E19+G19+I19+K19)</f>
        <v>0</v>
      </c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>
        <v>0</v>
      </c>
      <c r="J19" s="86"/>
      <c r="K19" s="85">
        <v>0</v>
      </c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/>
      <c r="E20" s="83"/>
      <c r="F20" s="84"/>
      <c r="G20" s="83"/>
      <c r="H20" s="84"/>
      <c r="I20" s="83"/>
      <c r="J20" s="84" t="s">
        <v>6</v>
      </c>
      <c r="K20" s="83"/>
      <c r="L20" s="84" t="s">
        <v>6</v>
      </c>
      <c r="M20" s="320">
        <f t="shared" ref="M20" si="4">SUM(C21+E21+G21+I21+K21)</f>
        <v>0</v>
      </c>
      <c r="N20" s="320"/>
    </row>
    <row r="21" spans="1:14" ht="16.5" thickTop="1" thickBot="1" x14ac:dyDescent="0.3">
      <c r="A21" s="319"/>
      <c r="B21" s="321"/>
      <c r="C21" s="85"/>
      <c r="D21" s="86"/>
      <c r="E21" s="85"/>
      <c r="F21" s="86"/>
      <c r="G21" s="85"/>
      <c r="H21" s="86"/>
      <c r="I21" s="85">
        <v>0</v>
      </c>
      <c r="J21" s="86"/>
      <c r="K21" s="85">
        <v>0</v>
      </c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/>
      <c r="E22" s="83"/>
      <c r="F22" s="84"/>
      <c r="G22" s="83"/>
      <c r="H22" s="84"/>
      <c r="I22" s="83"/>
      <c r="J22" s="84" t="s">
        <v>6</v>
      </c>
      <c r="K22" s="83"/>
      <c r="L22" s="88" t="s">
        <v>6</v>
      </c>
      <c r="M22" s="320">
        <f t="shared" ref="M22" si="5">SUM(C23+E23+G23+I23+K23)</f>
        <v>0</v>
      </c>
      <c r="N22" s="320"/>
    </row>
    <row r="23" spans="1:14" ht="16.5" thickTop="1" thickBot="1" x14ac:dyDescent="0.3">
      <c r="A23" s="319"/>
      <c r="B23" s="321"/>
      <c r="C23" s="85"/>
      <c r="D23" s="86"/>
      <c r="E23" s="85"/>
      <c r="F23" s="86"/>
      <c r="G23" s="85"/>
      <c r="H23" s="86"/>
      <c r="I23" s="85">
        <v>0</v>
      </c>
      <c r="J23" s="86"/>
      <c r="K23" s="85">
        <v>0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N47"/>
  <sheetViews>
    <sheetView topLeftCell="A4" workbookViewId="0">
      <selection activeCell="N10" sqref="N10:N1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261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262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1</v>
      </c>
      <c r="D6" s="304"/>
      <c r="E6" s="304">
        <v>1</v>
      </c>
      <c r="F6" s="304"/>
      <c r="G6" s="304">
        <v>1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>
        <f t="shared" ref="M12" si="0">SUM(C13+E13+G13+I13+K13)</f>
        <v>0</v>
      </c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/>
      <c r="E16" s="83"/>
      <c r="F16" s="84"/>
      <c r="G16" s="83"/>
      <c r="H16" s="84"/>
      <c r="I16" s="83"/>
      <c r="J16" s="84"/>
      <c r="K16" s="83"/>
      <c r="L16" s="87"/>
      <c r="M16" s="320">
        <f t="shared" ref="M16" si="2">SUM(C17+E17+G17+I17+K17)</f>
        <v>0</v>
      </c>
      <c r="N16" s="320"/>
    </row>
    <row r="17" spans="1:14" ht="16.5" thickTop="1" thickBot="1" x14ac:dyDescent="0.3">
      <c r="A17" s="319"/>
      <c r="B17" s="321"/>
      <c r="C17" s="85"/>
      <c r="D17" s="86"/>
      <c r="E17" s="85"/>
      <c r="F17" s="86"/>
      <c r="G17" s="85"/>
      <c r="H17" s="86"/>
      <c r="I17" s="85"/>
      <c r="J17" s="86"/>
      <c r="K17" s="85"/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/>
      <c r="K18" s="83"/>
      <c r="L18" s="84"/>
      <c r="M18" s="320">
        <f t="shared" ref="M18" si="3">SUM(C19+E19+G19+I19+K19)</f>
        <v>0</v>
      </c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/>
      <c r="E20" s="83"/>
      <c r="F20" s="84"/>
      <c r="G20" s="83"/>
      <c r="H20" s="84"/>
      <c r="I20" s="83"/>
      <c r="J20" s="84"/>
      <c r="K20" s="83"/>
      <c r="L20" s="84"/>
      <c r="M20" s="320">
        <f t="shared" ref="M20" si="4">SUM(C21+E21+G21+I21+K21)</f>
        <v>0</v>
      </c>
      <c r="N20" s="320"/>
    </row>
    <row r="21" spans="1:14" ht="16.5" thickTop="1" thickBot="1" x14ac:dyDescent="0.3">
      <c r="A21" s="319"/>
      <c r="B21" s="321"/>
      <c r="C21" s="85"/>
      <c r="D21" s="86"/>
      <c r="E21" s="85"/>
      <c r="F21" s="86"/>
      <c r="G21" s="85"/>
      <c r="H21" s="86"/>
      <c r="I21" s="85"/>
      <c r="J21" s="86"/>
      <c r="K21" s="85"/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13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31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N47"/>
  <sheetViews>
    <sheetView topLeftCell="A9" workbookViewId="0">
      <selection activeCell="A10" sqref="A10:H23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222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7</v>
      </c>
      <c r="D6" s="338"/>
      <c r="E6" s="338">
        <v>7</v>
      </c>
      <c r="F6" s="338"/>
      <c r="G6" s="338">
        <v>7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 t="s">
        <v>6</v>
      </c>
      <c r="K10" s="108"/>
      <c r="L10" s="109" t="s">
        <v>6</v>
      </c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>
        <v>0</v>
      </c>
      <c r="J11" s="111"/>
      <c r="K11" s="110">
        <v>0</v>
      </c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 t="s">
        <v>6</v>
      </c>
      <c r="K12" s="108"/>
      <c r="L12" s="109" t="s">
        <v>6</v>
      </c>
      <c r="M12" s="354">
        <f t="shared" ref="M12" si="0">SUM(C13+E13+G13+I13+K13)</f>
        <v>0</v>
      </c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>
        <v>0</v>
      </c>
      <c r="J13" s="111"/>
      <c r="K13" s="110">
        <v>0</v>
      </c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 t="s">
        <v>6</v>
      </c>
      <c r="K14" s="108"/>
      <c r="L14" s="109" t="s">
        <v>6</v>
      </c>
      <c r="M14" s="354">
        <f t="shared" ref="M14" si="1">SUM(C15+E15+G15+I15+K15)</f>
        <v>0</v>
      </c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>
        <v>0</v>
      </c>
      <c r="J15" s="111"/>
      <c r="K15" s="110">
        <v>0</v>
      </c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 t="s">
        <v>6</v>
      </c>
      <c r="K16" s="108"/>
      <c r="L16" s="112" t="s">
        <v>6</v>
      </c>
      <c r="M16" s="354">
        <f t="shared" ref="M16" si="2">SUM(C17+E17+G17+I17+K17)</f>
        <v>0</v>
      </c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>
        <v>0</v>
      </c>
      <c r="J17" s="111"/>
      <c r="K17" s="110">
        <v>0</v>
      </c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 t="s">
        <v>6</v>
      </c>
      <c r="K18" s="108"/>
      <c r="L18" s="109" t="s">
        <v>6</v>
      </c>
      <c r="M18" s="354">
        <f t="shared" ref="M18" si="3">SUM(C19+E19+G19+I19+K19)</f>
        <v>0</v>
      </c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>
        <v>0</v>
      </c>
      <c r="J19" s="111"/>
      <c r="K19" s="110">
        <v>0</v>
      </c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/>
      <c r="E20" s="108"/>
      <c r="F20" s="109"/>
      <c r="G20" s="108"/>
      <c r="H20" s="109"/>
      <c r="I20" s="108"/>
      <c r="J20" s="109" t="s">
        <v>6</v>
      </c>
      <c r="K20" s="108"/>
      <c r="L20" s="109" t="s">
        <v>6</v>
      </c>
      <c r="M20" s="354">
        <f t="shared" ref="M20" si="4">SUM(C21+E21+G21+I21+K21)</f>
        <v>0</v>
      </c>
      <c r="N20" s="354" t="s">
        <v>6</v>
      </c>
    </row>
    <row r="21" spans="1:14" ht="16.5" thickTop="1" thickBot="1" x14ac:dyDescent="0.3">
      <c r="A21" s="353"/>
      <c r="B21" s="355"/>
      <c r="C21" s="110"/>
      <c r="D21" s="111"/>
      <c r="E21" s="110"/>
      <c r="F21" s="111"/>
      <c r="G21" s="110"/>
      <c r="H21" s="111"/>
      <c r="I21" s="110">
        <v>0</v>
      </c>
      <c r="J21" s="111"/>
      <c r="K21" s="110">
        <v>0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/>
      <c r="E22" s="108"/>
      <c r="F22" s="109"/>
      <c r="G22" s="108"/>
      <c r="H22" s="109"/>
      <c r="I22" s="108"/>
      <c r="J22" s="109" t="s">
        <v>6</v>
      </c>
      <c r="K22" s="108"/>
      <c r="L22" s="113" t="s">
        <v>6</v>
      </c>
      <c r="M22" s="354">
        <f t="shared" ref="M22" si="5">SUM(C23+E23+G23+I23+K23)</f>
        <v>0</v>
      </c>
      <c r="N22" s="354" t="s">
        <v>6</v>
      </c>
    </row>
    <row r="23" spans="1:14" ht="16.5" thickTop="1" thickBot="1" x14ac:dyDescent="0.3">
      <c r="A23" s="353"/>
      <c r="B23" s="355"/>
      <c r="C23" s="110"/>
      <c r="D23" s="111"/>
      <c r="E23" s="110"/>
      <c r="F23" s="111"/>
      <c r="G23" s="110"/>
      <c r="H23" s="111"/>
      <c r="I23" s="110">
        <v>0</v>
      </c>
      <c r="J23" s="111"/>
      <c r="K23" s="110">
        <v>0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N47"/>
  <sheetViews>
    <sheetView topLeftCell="A7" workbookViewId="0">
      <selection activeCell="N10" sqref="N10:N1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261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262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1</v>
      </c>
      <c r="D6" s="338"/>
      <c r="E6" s="338">
        <v>1</v>
      </c>
      <c r="F6" s="338"/>
      <c r="G6" s="338">
        <v>1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/>
      <c r="K10" s="108"/>
      <c r="L10" s="109"/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/>
      <c r="J11" s="111"/>
      <c r="K11" s="110"/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/>
      <c r="K12" s="108"/>
      <c r="L12" s="109"/>
      <c r="M12" s="354">
        <f t="shared" ref="M12" si="0">SUM(C13+E13+G13+I13+K13)</f>
        <v>0</v>
      </c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/>
      <c r="J13" s="111"/>
      <c r="K13" s="110"/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/>
      <c r="K14" s="108"/>
      <c r="L14" s="109"/>
      <c r="M14" s="354">
        <f t="shared" ref="M14" si="1">SUM(C15+E15+G15+I15+K15)</f>
        <v>0</v>
      </c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/>
      <c r="J15" s="111"/>
      <c r="K15" s="110"/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/>
      <c r="K16" s="108"/>
      <c r="L16" s="112"/>
      <c r="M16" s="354">
        <f t="shared" ref="M16" si="2">SUM(C17+E17+G17+I17+K17)</f>
        <v>0</v>
      </c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/>
      <c r="J17" s="111"/>
      <c r="K17" s="110"/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/>
      <c r="K18" s="108"/>
      <c r="L18" s="109"/>
      <c r="M18" s="354">
        <f t="shared" ref="M18" si="3">SUM(C19+E19+G19+I19+K19)</f>
        <v>0</v>
      </c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/>
      <c r="J19" s="111"/>
      <c r="K19" s="110"/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/>
      <c r="E20" s="108"/>
      <c r="F20" s="109"/>
      <c r="G20" s="108"/>
      <c r="H20" s="109"/>
      <c r="I20" s="108"/>
      <c r="J20" s="109"/>
      <c r="K20" s="108"/>
      <c r="L20" s="109"/>
      <c r="M20" s="354">
        <f t="shared" ref="M20" si="4">SUM(C21+E21+G21+I21+K21)</f>
        <v>0</v>
      </c>
      <c r="N20" s="354"/>
    </row>
    <row r="21" spans="1:14" ht="16.5" thickTop="1" thickBot="1" x14ac:dyDescent="0.3">
      <c r="A21" s="353"/>
      <c r="B21" s="355"/>
      <c r="C21" s="110"/>
      <c r="D21" s="111"/>
      <c r="E21" s="110"/>
      <c r="F21" s="111"/>
      <c r="G21" s="110"/>
      <c r="H21" s="111"/>
      <c r="I21" s="110"/>
      <c r="J21" s="111"/>
      <c r="K21" s="110"/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 t="s">
        <v>6</v>
      </c>
      <c r="E22" s="108"/>
      <c r="F22" s="109" t="s">
        <v>6</v>
      </c>
      <c r="G22" s="108"/>
      <c r="H22" s="109" t="s">
        <v>6</v>
      </c>
      <c r="I22" s="108"/>
      <c r="J22" s="109" t="s">
        <v>6</v>
      </c>
      <c r="K22" s="108"/>
      <c r="L22" s="113" t="s">
        <v>6</v>
      </c>
      <c r="M22" s="354"/>
      <c r="N22" s="354"/>
    </row>
    <row r="23" spans="1:14" ht="16.5" thickTop="1" thickBot="1" x14ac:dyDescent="0.3">
      <c r="A23" s="353"/>
      <c r="B23" s="355"/>
      <c r="C23" s="110" t="s">
        <v>6</v>
      </c>
      <c r="D23" s="111"/>
      <c r="E23" s="110" t="s">
        <v>6</v>
      </c>
      <c r="F23" s="111"/>
      <c r="G23" s="110" t="s">
        <v>6</v>
      </c>
      <c r="H23" s="111"/>
      <c r="I23" s="110" t="s">
        <v>6</v>
      </c>
      <c r="J23" s="111"/>
      <c r="K23" s="110" t="s">
        <v>6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3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33"/>
    </row>
    <row r="47" spans="1:14" ht="15.75" thickTop="1" x14ac:dyDescent="0.25"/>
  </sheetData>
  <mergeCells count="70"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A12:A13"/>
    <mergeCell ref="B12:B13"/>
    <mergeCell ref="M12:M13"/>
    <mergeCell ref="N12:N13"/>
    <mergeCell ref="A14:A15"/>
    <mergeCell ref="B14:B15"/>
    <mergeCell ref="M14:M15"/>
    <mergeCell ref="N14:N15"/>
    <mergeCell ref="A16:A17"/>
    <mergeCell ref="B16:B17"/>
    <mergeCell ref="M16:M17"/>
    <mergeCell ref="N16:N17"/>
    <mergeCell ref="A18:A19"/>
    <mergeCell ref="B18:B19"/>
    <mergeCell ref="M18:M19"/>
    <mergeCell ref="N18:N19"/>
    <mergeCell ref="A20:A21"/>
    <mergeCell ref="B20:B21"/>
    <mergeCell ref="M20:M21"/>
    <mergeCell ref="N20:N21"/>
    <mergeCell ref="A22:A23"/>
    <mergeCell ref="B22:B23"/>
    <mergeCell ref="M22:M23"/>
    <mergeCell ref="N22:N23"/>
    <mergeCell ref="A24:A25"/>
    <mergeCell ref="B24:B25"/>
    <mergeCell ref="M24:M25"/>
    <mergeCell ref="N24:N25"/>
    <mergeCell ref="A26:A27"/>
    <mergeCell ref="B26:B27"/>
    <mergeCell ref="M26:M27"/>
    <mergeCell ref="N26:N27"/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N47"/>
  <sheetViews>
    <sheetView topLeftCell="A9" workbookViewId="0">
      <selection activeCell="N12" sqref="N12:N17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223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5</v>
      </c>
      <c r="D6" s="304"/>
      <c r="E6" s="304">
        <v>5</v>
      </c>
      <c r="F6" s="304"/>
      <c r="G6" s="304">
        <v>5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 t="s">
        <v>6</v>
      </c>
      <c r="K10" s="83"/>
      <c r="L10" s="84" t="s">
        <v>6</v>
      </c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/>
      <c r="D11" s="86"/>
      <c r="E11" s="85"/>
      <c r="F11" s="86"/>
      <c r="G11" s="85"/>
      <c r="H11" s="86"/>
      <c r="I11" s="85">
        <v>0</v>
      </c>
      <c r="J11" s="86"/>
      <c r="K11" s="85">
        <v>0</v>
      </c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 t="s">
        <v>6</v>
      </c>
      <c r="K12" s="83"/>
      <c r="L12" s="84" t="s">
        <v>6</v>
      </c>
      <c r="M12" s="320">
        <f t="shared" ref="M12" si="0">SUM(C13+E13+G13+I13+K13)</f>
        <v>0</v>
      </c>
      <c r="N12" s="320"/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>
        <v>0</v>
      </c>
      <c r="J13" s="86"/>
      <c r="K13" s="85">
        <v>0</v>
      </c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 t="s">
        <v>6</v>
      </c>
      <c r="K14" s="83"/>
      <c r="L14" s="84" t="s">
        <v>6</v>
      </c>
      <c r="M14" s="320">
        <f t="shared" ref="M14" si="1">SUM(C15+E15+G15+I15+K15)</f>
        <v>0</v>
      </c>
      <c r="N14" s="320"/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>
        <v>0</v>
      </c>
      <c r="J15" s="86"/>
      <c r="K15" s="85">
        <v>0</v>
      </c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/>
      <c r="E16" s="83"/>
      <c r="F16" s="84"/>
      <c r="G16" s="83"/>
      <c r="H16" s="84"/>
      <c r="I16" s="83"/>
      <c r="J16" s="84" t="s">
        <v>6</v>
      </c>
      <c r="K16" s="83"/>
      <c r="L16" s="87" t="s">
        <v>6</v>
      </c>
      <c r="M16" s="320">
        <f t="shared" ref="M16:M18" si="2">SUM(C17+E17+G17+I17+K17)</f>
        <v>0</v>
      </c>
      <c r="N16" s="320"/>
    </row>
    <row r="17" spans="1:14" ht="16.5" thickTop="1" thickBot="1" x14ac:dyDescent="0.3">
      <c r="A17" s="319"/>
      <c r="B17" s="321"/>
      <c r="C17" s="85"/>
      <c r="D17" s="86"/>
      <c r="E17" s="85"/>
      <c r="F17" s="86"/>
      <c r="G17" s="85"/>
      <c r="H17" s="86"/>
      <c r="I17" s="85">
        <v>0</v>
      </c>
      <c r="J17" s="86"/>
      <c r="K17" s="85">
        <v>0</v>
      </c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/>
      <c r="E18" s="83"/>
      <c r="F18" s="84"/>
      <c r="G18" s="83"/>
      <c r="H18" s="84"/>
      <c r="I18" s="83"/>
      <c r="J18" s="84" t="s">
        <v>6</v>
      </c>
      <c r="K18" s="83"/>
      <c r="L18" s="84" t="s">
        <v>6</v>
      </c>
      <c r="M18" s="320">
        <f t="shared" si="2"/>
        <v>0</v>
      </c>
      <c r="N18" s="320"/>
    </row>
    <row r="19" spans="1:14" ht="16.5" thickTop="1" thickBot="1" x14ac:dyDescent="0.3">
      <c r="A19" s="319"/>
      <c r="B19" s="321"/>
      <c r="C19" s="85"/>
      <c r="D19" s="86"/>
      <c r="E19" s="85"/>
      <c r="F19" s="86"/>
      <c r="G19" s="85"/>
      <c r="H19" s="86"/>
      <c r="I19" s="85">
        <v>0</v>
      </c>
      <c r="J19" s="86"/>
      <c r="K19" s="85">
        <v>0</v>
      </c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 t="s">
        <v>6</v>
      </c>
      <c r="E20" s="83"/>
      <c r="F20" s="84" t="s">
        <v>6</v>
      </c>
      <c r="G20" s="83"/>
      <c r="H20" s="84" t="s">
        <v>6</v>
      </c>
      <c r="I20" s="83"/>
      <c r="J20" s="84" t="s">
        <v>6</v>
      </c>
      <c r="K20" s="83"/>
      <c r="L20" s="84" t="s">
        <v>6</v>
      </c>
      <c r="M20" s="320"/>
      <c r="N20" s="320"/>
    </row>
    <row r="21" spans="1:14" ht="16.5" thickTop="1" thickBot="1" x14ac:dyDescent="0.3">
      <c r="A21" s="319"/>
      <c r="B21" s="321"/>
      <c r="C21" s="85" t="s">
        <v>6</v>
      </c>
      <c r="D21" s="86"/>
      <c r="E21" s="85" t="s">
        <v>6</v>
      </c>
      <c r="F21" s="86"/>
      <c r="G21" s="85" t="s">
        <v>6</v>
      </c>
      <c r="H21" s="86"/>
      <c r="I21" s="85" t="s">
        <v>6</v>
      </c>
      <c r="J21" s="86"/>
      <c r="K21" s="85" t="s">
        <v>6</v>
      </c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N47"/>
  <sheetViews>
    <sheetView topLeftCell="A7" workbookViewId="0">
      <selection activeCell="N10" sqref="N10:N1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263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1</v>
      </c>
      <c r="D6" s="304"/>
      <c r="E6" s="304">
        <v>1</v>
      </c>
      <c r="F6" s="304"/>
      <c r="G6" s="304">
        <v>1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/>
      <c r="E10" s="83"/>
      <c r="F10" s="84"/>
      <c r="G10" s="83"/>
      <c r="H10" s="84"/>
      <c r="I10" s="83"/>
      <c r="J10" s="84"/>
      <c r="K10" s="83"/>
      <c r="L10" s="84"/>
      <c r="M10" s="320">
        <f>SUM(C11+E11+G11+I11+K11)</f>
        <v>0</v>
      </c>
      <c r="N10" s="320"/>
    </row>
    <row r="11" spans="1:14" ht="15" customHeight="1" thickTop="1" thickBot="1" x14ac:dyDescent="0.3">
      <c r="A11" s="364"/>
      <c r="B11" s="321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320">
        <f t="shared" ref="M12" si="0">SUM(C13+E13+G13+I13+K13)</f>
        <v>0</v>
      </c>
      <c r="N12" s="320" t="s">
        <v>6</v>
      </c>
    </row>
    <row r="13" spans="1:14" ht="16.5" thickTop="1" thickBot="1" x14ac:dyDescent="0.3">
      <c r="A13" s="319"/>
      <c r="B13" s="321"/>
      <c r="C13" s="85"/>
      <c r="D13" s="86"/>
      <c r="E13" s="85"/>
      <c r="F13" s="86"/>
      <c r="G13" s="85"/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/>
      <c r="E14" s="83"/>
      <c r="F14" s="84"/>
      <c r="G14" s="83"/>
      <c r="H14" s="84"/>
      <c r="I14" s="83"/>
      <c r="J14" s="84"/>
      <c r="K14" s="83"/>
      <c r="L14" s="84"/>
      <c r="M14" s="320">
        <f t="shared" ref="M14" si="1">SUM(C15+E15+G15+I15+K15)</f>
        <v>0</v>
      </c>
      <c r="N14" s="320" t="s">
        <v>6</v>
      </c>
    </row>
    <row r="15" spans="1:14" ht="16.5" thickTop="1" thickBot="1" x14ac:dyDescent="0.3">
      <c r="A15" s="319"/>
      <c r="B15" s="321"/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 t="s">
        <v>6</v>
      </c>
      <c r="E16" s="83"/>
      <c r="F16" s="84" t="s">
        <v>6</v>
      </c>
      <c r="G16" s="83"/>
      <c r="H16" s="84" t="s">
        <v>6</v>
      </c>
      <c r="I16" s="83"/>
      <c r="J16" s="84" t="s">
        <v>6</v>
      </c>
      <c r="K16" s="83"/>
      <c r="L16" s="87" t="s">
        <v>6</v>
      </c>
      <c r="M16" s="320"/>
      <c r="N16" s="320"/>
    </row>
    <row r="17" spans="1:14" ht="16.5" thickTop="1" thickBot="1" x14ac:dyDescent="0.3">
      <c r="A17" s="319"/>
      <c r="B17" s="321"/>
      <c r="C17" s="85" t="s">
        <v>6</v>
      </c>
      <c r="D17" s="86"/>
      <c r="E17" s="85" t="s">
        <v>6</v>
      </c>
      <c r="F17" s="86"/>
      <c r="G17" s="85" t="s">
        <v>6</v>
      </c>
      <c r="H17" s="86"/>
      <c r="I17" s="85" t="s">
        <v>6</v>
      </c>
      <c r="J17" s="86"/>
      <c r="K17" s="85" t="s">
        <v>6</v>
      </c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 t="s">
        <v>6</v>
      </c>
      <c r="E18" s="83"/>
      <c r="F18" s="84" t="s">
        <v>6</v>
      </c>
      <c r="G18" s="83"/>
      <c r="H18" s="84" t="s">
        <v>6</v>
      </c>
      <c r="I18" s="83"/>
      <c r="J18" s="84" t="s">
        <v>6</v>
      </c>
      <c r="K18" s="83"/>
      <c r="L18" s="84" t="s">
        <v>6</v>
      </c>
      <c r="M18" s="320"/>
      <c r="N18" s="320"/>
    </row>
    <row r="19" spans="1:14" ht="16.5" thickTop="1" thickBot="1" x14ac:dyDescent="0.3">
      <c r="A19" s="319"/>
      <c r="B19" s="321"/>
      <c r="C19" s="85" t="s">
        <v>6</v>
      </c>
      <c r="D19" s="86"/>
      <c r="E19" s="85" t="s">
        <v>6</v>
      </c>
      <c r="F19" s="86"/>
      <c r="G19" s="85" t="s">
        <v>6</v>
      </c>
      <c r="H19" s="86"/>
      <c r="I19" s="85" t="s">
        <v>6</v>
      </c>
      <c r="J19" s="86"/>
      <c r="K19" s="85" t="s">
        <v>6</v>
      </c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 t="s">
        <v>6</v>
      </c>
      <c r="E20" s="83"/>
      <c r="F20" s="84" t="s">
        <v>6</v>
      </c>
      <c r="G20" s="83"/>
      <c r="H20" s="84" t="s">
        <v>6</v>
      </c>
      <c r="I20" s="83"/>
      <c r="J20" s="84" t="s">
        <v>6</v>
      </c>
      <c r="K20" s="83"/>
      <c r="L20" s="84" t="s">
        <v>6</v>
      </c>
      <c r="M20" s="320"/>
      <c r="N20" s="320"/>
    </row>
    <row r="21" spans="1:14" ht="16.5" thickTop="1" thickBot="1" x14ac:dyDescent="0.3">
      <c r="A21" s="319"/>
      <c r="B21" s="321"/>
      <c r="C21" s="85" t="s">
        <v>6</v>
      </c>
      <c r="D21" s="86"/>
      <c r="E21" s="85" t="s">
        <v>6</v>
      </c>
      <c r="F21" s="86"/>
      <c r="G21" s="85" t="s">
        <v>6</v>
      </c>
      <c r="H21" s="86"/>
      <c r="I21" s="85" t="s">
        <v>6</v>
      </c>
      <c r="J21" s="86"/>
      <c r="K21" s="85" t="s">
        <v>6</v>
      </c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13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31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N47"/>
  <sheetViews>
    <sheetView topLeftCell="A9" workbookViewId="0">
      <selection activeCell="N12" sqref="N12:N17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224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>
        <v>5</v>
      </c>
      <c r="D6" s="338"/>
      <c r="E6" s="338">
        <v>5</v>
      </c>
      <c r="F6" s="338"/>
      <c r="G6" s="338">
        <v>5</v>
      </c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/>
      <c r="E10" s="108"/>
      <c r="F10" s="109"/>
      <c r="G10" s="108"/>
      <c r="H10" s="109"/>
      <c r="I10" s="108"/>
      <c r="J10" s="109" t="s">
        <v>6</v>
      </c>
      <c r="K10" s="108"/>
      <c r="L10" s="109" t="s">
        <v>6</v>
      </c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/>
      <c r="D11" s="111"/>
      <c r="E11" s="110"/>
      <c r="F11" s="111"/>
      <c r="G11" s="110"/>
      <c r="H11" s="111"/>
      <c r="I11" s="110">
        <v>0</v>
      </c>
      <c r="J11" s="111"/>
      <c r="K11" s="110">
        <v>0</v>
      </c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/>
      <c r="E12" s="108"/>
      <c r="F12" s="109"/>
      <c r="G12" s="108"/>
      <c r="H12" s="109"/>
      <c r="I12" s="108"/>
      <c r="J12" s="109" t="s">
        <v>6</v>
      </c>
      <c r="K12" s="108"/>
      <c r="L12" s="109" t="s">
        <v>6</v>
      </c>
      <c r="M12" s="354">
        <f t="shared" ref="M12" si="0">SUM(C13+E13+G13+I13+K13)</f>
        <v>0</v>
      </c>
      <c r="N12" s="354"/>
    </row>
    <row r="13" spans="1:14" ht="16.5" thickTop="1" thickBot="1" x14ac:dyDescent="0.3">
      <c r="A13" s="353"/>
      <c r="B13" s="355"/>
      <c r="C13" s="110"/>
      <c r="D13" s="111"/>
      <c r="E13" s="110"/>
      <c r="F13" s="111"/>
      <c r="G13" s="110"/>
      <c r="H13" s="111"/>
      <c r="I13" s="110">
        <v>0</v>
      </c>
      <c r="J13" s="111"/>
      <c r="K13" s="110">
        <v>0</v>
      </c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/>
      <c r="E14" s="108"/>
      <c r="F14" s="109"/>
      <c r="G14" s="108"/>
      <c r="H14" s="109"/>
      <c r="I14" s="108"/>
      <c r="J14" s="109" t="s">
        <v>6</v>
      </c>
      <c r="K14" s="108"/>
      <c r="L14" s="109" t="s">
        <v>6</v>
      </c>
      <c r="M14" s="354">
        <f t="shared" ref="M14" si="1">SUM(C15+E15+G15+I15+K15)</f>
        <v>0</v>
      </c>
      <c r="N14" s="354"/>
    </row>
    <row r="15" spans="1:14" ht="16.5" thickTop="1" thickBot="1" x14ac:dyDescent="0.3">
      <c r="A15" s="353"/>
      <c r="B15" s="355"/>
      <c r="C15" s="110"/>
      <c r="D15" s="111"/>
      <c r="E15" s="110"/>
      <c r="F15" s="111"/>
      <c r="G15" s="110"/>
      <c r="H15" s="111"/>
      <c r="I15" s="110">
        <v>0</v>
      </c>
      <c r="J15" s="111"/>
      <c r="K15" s="110">
        <v>0</v>
      </c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/>
      <c r="E16" s="108"/>
      <c r="F16" s="109"/>
      <c r="G16" s="108"/>
      <c r="H16" s="109"/>
      <c r="I16" s="108"/>
      <c r="J16" s="109" t="s">
        <v>6</v>
      </c>
      <c r="K16" s="108"/>
      <c r="L16" s="112" t="s">
        <v>6</v>
      </c>
      <c r="M16" s="354">
        <f t="shared" ref="M16:M18" si="2">SUM(C17+E17+G17+I17+K17)</f>
        <v>0</v>
      </c>
      <c r="N16" s="354"/>
    </row>
    <row r="17" spans="1:14" ht="16.5" thickTop="1" thickBot="1" x14ac:dyDescent="0.3">
      <c r="A17" s="353"/>
      <c r="B17" s="355"/>
      <c r="C17" s="110"/>
      <c r="D17" s="111"/>
      <c r="E17" s="110"/>
      <c r="F17" s="111"/>
      <c r="G17" s="110"/>
      <c r="H17" s="111"/>
      <c r="I17" s="110">
        <v>0</v>
      </c>
      <c r="J17" s="111"/>
      <c r="K17" s="110">
        <v>0</v>
      </c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/>
      <c r="E18" s="108"/>
      <c r="F18" s="109"/>
      <c r="G18" s="108"/>
      <c r="H18" s="109"/>
      <c r="I18" s="108"/>
      <c r="J18" s="109" t="s">
        <v>6</v>
      </c>
      <c r="K18" s="108"/>
      <c r="L18" s="109" t="s">
        <v>6</v>
      </c>
      <c r="M18" s="354">
        <f t="shared" si="2"/>
        <v>0</v>
      </c>
      <c r="N18" s="354"/>
    </row>
    <row r="19" spans="1:14" ht="16.5" thickTop="1" thickBot="1" x14ac:dyDescent="0.3">
      <c r="A19" s="353"/>
      <c r="B19" s="355"/>
      <c r="C19" s="110"/>
      <c r="D19" s="111"/>
      <c r="E19" s="110"/>
      <c r="F19" s="111"/>
      <c r="G19" s="110"/>
      <c r="H19" s="111"/>
      <c r="I19" s="110">
        <v>0</v>
      </c>
      <c r="J19" s="111"/>
      <c r="K19" s="110">
        <v>0</v>
      </c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 t="s">
        <v>6</v>
      </c>
      <c r="E20" s="108"/>
      <c r="F20" s="109" t="s">
        <v>6</v>
      </c>
      <c r="G20" s="108"/>
      <c r="H20" s="109" t="s">
        <v>6</v>
      </c>
      <c r="I20" s="108"/>
      <c r="J20" s="109" t="s">
        <v>6</v>
      </c>
      <c r="K20" s="108"/>
      <c r="L20" s="109" t="s">
        <v>6</v>
      </c>
      <c r="M20" s="354"/>
      <c r="N20" s="354"/>
    </row>
    <row r="21" spans="1:14" ht="16.5" thickTop="1" thickBot="1" x14ac:dyDescent="0.3">
      <c r="A21" s="353"/>
      <c r="B21" s="355"/>
      <c r="C21" s="110" t="s">
        <v>6</v>
      </c>
      <c r="D21" s="111"/>
      <c r="E21" s="110" t="s">
        <v>6</v>
      </c>
      <c r="F21" s="111"/>
      <c r="G21" s="110" t="s">
        <v>6</v>
      </c>
      <c r="H21" s="111"/>
      <c r="I21" s="110" t="s">
        <v>6</v>
      </c>
      <c r="J21" s="111"/>
      <c r="K21" s="110" t="s">
        <v>6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 t="s">
        <v>6</v>
      </c>
      <c r="E22" s="108"/>
      <c r="F22" s="109" t="s">
        <v>6</v>
      </c>
      <c r="G22" s="108"/>
      <c r="H22" s="109" t="s">
        <v>6</v>
      </c>
      <c r="I22" s="108"/>
      <c r="J22" s="109" t="s">
        <v>6</v>
      </c>
      <c r="K22" s="108"/>
      <c r="L22" s="113" t="s">
        <v>6</v>
      </c>
      <c r="M22" s="354"/>
      <c r="N22" s="354"/>
    </row>
    <row r="23" spans="1:14" ht="16.5" thickTop="1" thickBot="1" x14ac:dyDescent="0.3">
      <c r="A23" s="353"/>
      <c r="B23" s="355"/>
      <c r="C23" s="110" t="s">
        <v>6</v>
      </c>
      <c r="D23" s="111"/>
      <c r="E23" s="110" t="s">
        <v>6</v>
      </c>
      <c r="F23" s="111"/>
      <c r="G23" s="110" t="s">
        <v>6</v>
      </c>
      <c r="H23" s="111"/>
      <c r="I23" s="110" t="s">
        <v>6</v>
      </c>
      <c r="J23" s="111"/>
      <c r="K23" s="110" t="s">
        <v>6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N47"/>
  <sheetViews>
    <sheetView topLeftCell="A4" workbookViewId="0">
      <selection activeCell="N10" sqref="N10:N11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35" t="s">
        <v>173</v>
      </c>
      <c r="B1" s="136"/>
      <c r="C1" s="365" t="s">
        <v>263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ht="25.5" x14ac:dyDescent="0.25">
      <c r="A2" s="135" t="s">
        <v>175</v>
      </c>
      <c r="B2" s="136"/>
      <c r="C2" s="365" t="s">
        <v>176</v>
      </c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ht="15.75" thickBot="1" x14ac:dyDescent="0.3">
      <c r="A3" s="137" t="s">
        <v>177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51.75" thickTop="1" x14ac:dyDescent="0.25">
      <c r="A4" s="138" t="s">
        <v>178</v>
      </c>
      <c r="B4" s="139"/>
      <c r="C4" s="366" t="s">
        <v>179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8"/>
    </row>
    <row r="5" spans="1:14" ht="39" thickBot="1" x14ac:dyDescent="0.3">
      <c r="A5" s="140" t="s">
        <v>180</v>
      </c>
      <c r="B5" s="141"/>
      <c r="C5" s="369" t="s">
        <v>181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1"/>
    </row>
    <row r="6" spans="1:14" ht="32.25" customHeight="1" thickTop="1" x14ac:dyDescent="0.25">
      <c r="A6" s="372" t="s">
        <v>182</v>
      </c>
      <c r="B6" s="374"/>
      <c r="C6" s="376">
        <v>1</v>
      </c>
      <c r="D6" s="377"/>
      <c r="E6" s="377">
        <v>1</v>
      </c>
      <c r="F6" s="377"/>
      <c r="G6" s="377">
        <v>1</v>
      </c>
      <c r="H6" s="377"/>
      <c r="I6" s="379"/>
      <c r="J6" s="379"/>
      <c r="K6" s="381"/>
      <c r="L6" s="381"/>
      <c r="M6" s="383"/>
      <c r="N6" s="374"/>
    </row>
    <row r="7" spans="1:14" ht="15.75" thickBot="1" x14ac:dyDescent="0.3">
      <c r="A7" s="373"/>
      <c r="B7" s="375"/>
      <c r="C7" s="378"/>
      <c r="D7" s="378"/>
      <c r="E7" s="378"/>
      <c r="F7" s="378"/>
      <c r="G7" s="378"/>
      <c r="H7" s="378"/>
      <c r="I7" s="380"/>
      <c r="J7" s="380"/>
      <c r="K7" s="382"/>
      <c r="L7" s="382"/>
      <c r="M7" s="384"/>
      <c r="N7" s="375"/>
    </row>
    <row r="8" spans="1:14" ht="15.75" thickTop="1" x14ac:dyDescent="0.25">
      <c r="A8" s="389" t="s">
        <v>183</v>
      </c>
      <c r="B8" s="389" t="s">
        <v>184</v>
      </c>
      <c r="C8" s="385" t="s">
        <v>185</v>
      </c>
      <c r="D8" s="386"/>
      <c r="E8" s="385" t="s">
        <v>186</v>
      </c>
      <c r="F8" s="386"/>
      <c r="G8" s="385" t="s">
        <v>187</v>
      </c>
      <c r="H8" s="396"/>
      <c r="I8" s="385" t="s">
        <v>24</v>
      </c>
      <c r="J8" s="386"/>
      <c r="K8" s="385" t="s">
        <v>26</v>
      </c>
      <c r="L8" s="386"/>
      <c r="M8" s="389" t="s">
        <v>188</v>
      </c>
      <c r="N8" s="389" t="s">
        <v>189</v>
      </c>
    </row>
    <row r="9" spans="1:14" ht="32.25" customHeight="1" thickBot="1" x14ac:dyDescent="0.3">
      <c r="A9" s="395"/>
      <c r="B9" s="395"/>
      <c r="C9" s="387"/>
      <c r="D9" s="388"/>
      <c r="E9" s="387"/>
      <c r="F9" s="388"/>
      <c r="G9" s="397"/>
      <c r="H9" s="398"/>
      <c r="I9" s="387"/>
      <c r="J9" s="388"/>
      <c r="K9" s="387"/>
      <c r="L9" s="388"/>
      <c r="M9" s="390"/>
      <c r="N9" s="390"/>
    </row>
    <row r="10" spans="1:14" ht="16.5" thickTop="1" thickBot="1" x14ac:dyDescent="0.3">
      <c r="A10" s="391"/>
      <c r="B10" s="393"/>
      <c r="C10" s="142"/>
      <c r="D10" s="143"/>
      <c r="E10" s="142"/>
      <c r="F10" s="143"/>
      <c r="G10" s="142"/>
      <c r="H10" s="143"/>
      <c r="I10" s="142"/>
      <c r="J10" s="143"/>
      <c r="K10" s="142"/>
      <c r="L10" s="143"/>
      <c r="M10" s="393">
        <f>SUM(C11+E11+G11+I11+K11)</f>
        <v>0</v>
      </c>
      <c r="N10" s="393"/>
    </row>
    <row r="11" spans="1:14" ht="15" customHeight="1" thickTop="1" thickBot="1" x14ac:dyDescent="0.3">
      <c r="A11" s="399"/>
      <c r="B11" s="394"/>
      <c r="C11" s="144"/>
      <c r="D11" s="145"/>
      <c r="E11" s="144"/>
      <c r="F11" s="145"/>
      <c r="G11" s="144"/>
      <c r="H11" s="145"/>
      <c r="I11" s="144"/>
      <c r="J11" s="145"/>
      <c r="K11" s="144"/>
      <c r="L11" s="145"/>
      <c r="M11" s="378"/>
      <c r="N11" s="378"/>
    </row>
    <row r="12" spans="1:14" ht="16.5" thickTop="1" thickBot="1" x14ac:dyDescent="0.3">
      <c r="A12" s="391"/>
      <c r="B12" s="393"/>
      <c r="C12" s="142"/>
      <c r="D12" s="143"/>
      <c r="E12" s="142"/>
      <c r="F12" s="143"/>
      <c r="G12" s="142"/>
      <c r="H12" s="143"/>
      <c r="I12" s="142"/>
      <c r="J12" s="143"/>
      <c r="K12" s="142"/>
      <c r="L12" s="143"/>
      <c r="M12" s="393">
        <f t="shared" ref="M12" si="0">SUM(C13+E13+G13+I13+K13)</f>
        <v>0</v>
      </c>
      <c r="N12" s="393" t="s">
        <v>6</v>
      </c>
    </row>
    <row r="13" spans="1:14" ht="16.5" thickTop="1" thickBot="1" x14ac:dyDescent="0.3">
      <c r="A13" s="392"/>
      <c r="B13" s="394"/>
      <c r="C13" s="144"/>
      <c r="D13" s="145"/>
      <c r="E13" s="144"/>
      <c r="F13" s="145"/>
      <c r="G13" s="144"/>
      <c r="H13" s="145"/>
      <c r="I13" s="144"/>
      <c r="J13" s="145"/>
      <c r="K13" s="144"/>
      <c r="L13" s="145"/>
      <c r="M13" s="378"/>
      <c r="N13" s="378"/>
    </row>
    <row r="14" spans="1:14" ht="16.5" thickTop="1" thickBot="1" x14ac:dyDescent="0.3">
      <c r="A14" s="391"/>
      <c r="B14" s="393"/>
      <c r="C14" s="142"/>
      <c r="D14" s="143"/>
      <c r="E14" s="142"/>
      <c r="F14" s="143"/>
      <c r="G14" s="142"/>
      <c r="H14" s="143"/>
      <c r="I14" s="142"/>
      <c r="J14" s="143"/>
      <c r="K14" s="142"/>
      <c r="L14" s="143"/>
      <c r="M14" s="393">
        <f t="shared" ref="M14" si="1">SUM(C15+E15+G15+I15+K15)</f>
        <v>0</v>
      </c>
      <c r="N14" s="393" t="s">
        <v>6</v>
      </c>
    </row>
    <row r="15" spans="1:14" ht="16.5" thickTop="1" thickBot="1" x14ac:dyDescent="0.3">
      <c r="A15" s="392"/>
      <c r="B15" s="394"/>
      <c r="C15" s="144"/>
      <c r="D15" s="145"/>
      <c r="E15" s="144"/>
      <c r="F15" s="145"/>
      <c r="G15" s="144"/>
      <c r="H15" s="145"/>
      <c r="I15" s="144"/>
      <c r="J15" s="145"/>
      <c r="K15" s="144"/>
      <c r="L15" s="145"/>
      <c r="M15" s="378"/>
      <c r="N15" s="378"/>
    </row>
    <row r="16" spans="1:14" ht="16.5" thickTop="1" thickBot="1" x14ac:dyDescent="0.3">
      <c r="A16" s="391"/>
      <c r="B16" s="393"/>
      <c r="C16" s="142"/>
      <c r="D16" s="143" t="s">
        <v>6</v>
      </c>
      <c r="E16" s="142"/>
      <c r="F16" s="143" t="s">
        <v>6</v>
      </c>
      <c r="G16" s="142"/>
      <c r="H16" s="143" t="s">
        <v>6</v>
      </c>
      <c r="I16" s="142"/>
      <c r="J16" s="143" t="s">
        <v>6</v>
      </c>
      <c r="K16" s="142"/>
      <c r="L16" s="146" t="s">
        <v>6</v>
      </c>
      <c r="M16" s="393"/>
      <c r="N16" s="393"/>
    </row>
    <row r="17" spans="1:14" ht="16.5" thickTop="1" thickBot="1" x14ac:dyDescent="0.3">
      <c r="A17" s="392"/>
      <c r="B17" s="394"/>
      <c r="C17" s="144" t="s">
        <v>6</v>
      </c>
      <c r="D17" s="145"/>
      <c r="E17" s="144" t="s">
        <v>6</v>
      </c>
      <c r="F17" s="145"/>
      <c r="G17" s="144" t="s">
        <v>6</v>
      </c>
      <c r="H17" s="145"/>
      <c r="I17" s="144" t="s">
        <v>6</v>
      </c>
      <c r="J17" s="145"/>
      <c r="K17" s="144" t="s">
        <v>6</v>
      </c>
      <c r="L17" s="145"/>
      <c r="M17" s="378"/>
      <c r="N17" s="378"/>
    </row>
    <row r="18" spans="1:14" ht="16.5" thickTop="1" thickBot="1" x14ac:dyDescent="0.3">
      <c r="A18" s="391"/>
      <c r="B18" s="393"/>
      <c r="C18" s="142"/>
      <c r="D18" s="143" t="s">
        <v>6</v>
      </c>
      <c r="E18" s="142"/>
      <c r="F18" s="143" t="s">
        <v>6</v>
      </c>
      <c r="G18" s="142"/>
      <c r="H18" s="143" t="s">
        <v>6</v>
      </c>
      <c r="I18" s="142"/>
      <c r="J18" s="143" t="s">
        <v>6</v>
      </c>
      <c r="K18" s="142"/>
      <c r="L18" s="143" t="s">
        <v>6</v>
      </c>
      <c r="M18" s="393"/>
      <c r="N18" s="393"/>
    </row>
    <row r="19" spans="1:14" ht="16.5" thickTop="1" thickBot="1" x14ac:dyDescent="0.3">
      <c r="A19" s="392"/>
      <c r="B19" s="394"/>
      <c r="C19" s="144" t="s">
        <v>6</v>
      </c>
      <c r="D19" s="145"/>
      <c r="E19" s="144" t="s">
        <v>6</v>
      </c>
      <c r="F19" s="145"/>
      <c r="G19" s="144" t="s">
        <v>6</v>
      </c>
      <c r="H19" s="145"/>
      <c r="I19" s="144" t="s">
        <v>6</v>
      </c>
      <c r="J19" s="145"/>
      <c r="K19" s="144" t="s">
        <v>6</v>
      </c>
      <c r="L19" s="145"/>
      <c r="M19" s="378"/>
      <c r="N19" s="378"/>
    </row>
    <row r="20" spans="1:14" ht="16.5" thickTop="1" thickBot="1" x14ac:dyDescent="0.3">
      <c r="A20" s="391"/>
      <c r="B20" s="393"/>
      <c r="C20" s="142"/>
      <c r="D20" s="143" t="s">
        <v>6</v>
      </c>
      <c r="E20" s="142"/>
      <c r="F20" s="143" t="s">
        <v>6</v>
      </c>
      <c r="G20" s="142"/>
      <c r="H20" s="143" t="s">
        <v>6</v>
      </c>
      <c r="I20" s="142"/>
      <c r="J20" s="143" t="s">
        <v>6</v>
      </c>
      <c r="K20" s="142"/>
      <c r="L20" s="143" t="s">
        <v>6</v>
      </c>
      <c r="M20" s="393"/>
      <c r="N20" s="393"/>
    </row>
    <row r="21" spans="1:14" ht="16.5" thickTop="1" thickBot="1" x14ac:dyDescent="0.3">
      <c r="A21" s="392"/>
      <c r="B21" s="394"/>
      <c r="C21" s="144" t="s">
        <v>6</v>
      </c>
      <c r="D21" s="145"/>
      <c r="E21" s="144" t="s">
        <v>6</v>
      </c>
      <c r="F21" s="145"/>
      <c r="G21" s="144" t="s">
        <v>6</v>
      </c>
      <c r="H21" s="145"/>
      <c r="I21" s="144" t="s">
        <v>6</v>
      </c>
      <c r="J21" s="145"/>
      <c r="K21" s="144" t="s">
        <v>6</v>
      </c>
      <c r="L21" s="145"/>
      <c r="M21" s="378"/>
      <c r="N21" s="378"/>
    </row>
    <row r="22" spans="1:14" ht="16.5" thickTop="1" thickBot="1" x14ac:dyDescent="0.3">
      <c r="A22" s="391"/>
      <c r="B22" s="393"/>
      <c r="C22" s="142"/>
      <c r="D22" s="143" t="s">
        <v>6</v>
      </c>
      <c r="E22" s="142"/>
      <c r="F22" s="143" t="s">
        <v>6</v>
      </c>
      <c r="G22" s="142"/>
      <c r="H22" s="143" t="s">
        <v>6</v>
      </c>
      <c r="I22" s="142"/>
      <c r="J22" s="143" t="s">
        <v>6</v>
      </c>
      <c r="K22" s="142"/>
      <c r="L22" s="147" t="s">
        <v>6</v>
      </c>
      <c r="M22" s="393"/>
      <c r="N22" s="393"/>
    </row>
    <row r="23" spans="1:14" ht="16.5" thickTop="1" thickBot="1" x14ac:dyDescent="0.3">
      <c r="A23" s="392"/>
      <c r="B23" s="394"/>
      <c r="C23" s="144" t="s">
        <v>6</v>
      </c>
      <c r="D23" s="145"/>
      <c r="E23" s="144" t="s">
        <v>6</v>
      </c>
      <c r="F23" s="145"/>
      <c r="G23" s="144" t="s">
        <v>6</v>
      </c>
      <c r="H23" s="145"/>
      <c r="I23" s="144" t="s">
        <v>6</v>
      </c>
      <c r="J23" s="145"/>
      <c r="K23" s="144" t="s">
        <v>6</v>
      </c>
      <c r="L23" s="145"/>
      <c r="M23" s="378"/>
      <c r="N23" s="378"/>
    </row>
    <row r="24" spans="1:14" ht="16.5" thickTop="1" thickBot="1" x14ac:dyDescent="0.3">
      <c r="A24" s="391"/>
      <c r="B24" s="393"/>
      <c r="C24" s="142"/>
      <c r="D24" s="147" t="s">
        <v>6</v>
      </c>
      <c r="E24" s="142"/>
      <c r="F24" s="143" t="s">
        <v>6</v>
      </c>
      <c r="G24" s="142"/>
      <c r="H24" s="143" t="s">
        <v>6</v>
      </c>
      <c r="I24" s="142"/>
      <c r="J24" s="143" t="s">
        <v>6</v>
      </c>
      <c r="K24" s="142"/>
      <c r="L24" s="143" t="s">
        <v>6</v>
      </c>
      <c r="M24" s="393"/>
      <c r="N24" s="393"/>
    </row>
    <row r="25" spans="1:14" ht="16.5" thickTop="1" thickBot="1" x14ac:dyDescent="0.3">
      <c r="A25" s="392"/>
      <c r="B25" s="394"/>
      <c r="C25" s="144" t="s">
        <v>6</v>
      </c>
      <c r="D25" s="145"/>
      <c r="E25" s="144" t="s">
        <v>6</v>
      </c>
      <c r="F25" s="145"/>
      <c r="G25" s="144" t="s">
        <v>6</v>
      </c>
      <c r="H25" s="145"/>
      <c r="I25" s="144" t="s">
        <v>6</v>
      </c>
      <c r="J25" s="145"/>
      <c r="K25" s="144" t="s">
        <v>6</v>
      </c>
      <c r="L25" s="145"/>
      <c r="M25" s="378"/>
      <c r="N25" s="378"/>
    </row>
    <row r="26" spans="1:14" ht="16.5" thickTop="1" thickBot="1" x14ac:dyDescent="0.3">
      <c r="A26" s="391"/>
      <c r="B26" s="393"/>
      <c r="C26" s="142"/>
      <c r="D26" s="143" t="s">
        <v>6</v>
      </c>
      <c r="E26" s="142"/>
      <c r="F26" s="143" t="s">
        <v>6</v>
      </c>
      <c r="G26" s="142"/>
      <c r="H26" s="143" t="s">
        <v>6</v>
      </c>
      <c r="I26" s="142"/>
      <c r="J26" s="143" t="s">
        <v>6</v>
      </c>
      <c r="K26" s="142"/>
      <c r="L26" s="143" t="s">
        <v>6</v>
      </c>
      <c r="M26" s="393"/>
      <c r="N26" s="393"/>
    </row>
    <row r="27" spans="1:14" ht="16.5" thickTop="1" thickBot="1" x14ac:dyDescent="0.3">
      <c r="A27" s="392"/>
      <c r="B27" s="394"/>
      <c r="C27" s="144" t="s">
        <v>6</v>
      </c>
      <c r="D27" s="145"/>
      <c r="E27" s="144" t="s">
        <v>6</v>
      </c>
      <c r="F27" s="145"/>
      <c r="G27" s="144" t="s">
        <v>6</v>
      </c>
      <c r="H27" s="145"/>
      <c r="I27" s="144" t="s">
        <v>6</v>
      </c>
      <c r="J27" s="145"/>
      <c r="K27" s="144" t="s">
        <v>6</v>
      </c>
      <c r="L27" s="145"/>
      <c r="M27" s="378"/>
      <c r="N27" s="378"/>
    </row>
    <row r="28" spans="1:14" ht="16.5" thickTop="1" thickBot="1" x14ac:dyDescent="0.3">
      <c r="A28" s="391"/>
      <c r="B28" s="393"/>
      <c r="C28" s="142"/>
      <c r="D28" s="143" t="s">
        <v>6</v>
      </c>
      <c r="E28" s="142"/>
      <c r="F28" s="143" t="s">
        <v>6</v>
      </c>
      <c r="G28" s="142"/>
      <c r="H28" s="143" t="s">
        <v>6</v>
      </c>
      <c r="I28" s="142"/>
      <c r="J28" s="143" t="s">
        <v>6</v>
      </c>
      <c r="K28" s="142"/>
      <c r="L28" s="143" t="s">
        <v>6</v>
      </c>
      <c r="M28" s="393"/>
      <c r="N28" s="393"/>
    </row>
    <row r="29" spans="1:14" ht="16.5" thickTop="1" thickBot="1" x14ac:dyDescent="0.3">
      <c r="A29" s="392"/>
      <c r="B29" s="394"/>
      <c r="C29" s="144" t="s">
        <v>6</v>
      </c>
      <c r="D29" s="145"/>
      <c r="E29" s="144" t="s">
        <v>6</v>
      </c>
      <c r="F29" s="145"/>
      <c r="G29" s="144" t="s">
        <v>6</v>
      </c>
      <c r="H29" s="145"/>
      <c r="I29" s="144" t="s">
        <v>6</v>
      </c>
      <c r="J29" s="145"/>
      <c r="K29" s="144" t="s">
        <v>6</v>
      </c>
      <c r="L29" s="145"/>
      <c r="M29" s="378"/>
      <c r="N29" s="378"/>
    </row>
    <row r="30" spans="1:14" ht="16.5" thickTop="1" thickBot="1" x14ac:dyDescent="0.3">
      <c r="A30" s="391"/>
      <c r="B30" s="393"/>
      <c r="C30" s="142"/>
      <c r="D30" s="143" t="s">
        <v>6</v>
      </c>
      <c r="E30" s="142"/>
      <c r="F30" s="143" t="s">
        <v>6</v>
      </c>
      <c r="G30" s="142"/>
      <c r="H30" s="143" t="s">
        <v>6</v>
      </c>
      <c r="I30" s="142"/>
      <c r="J30" s="147" t="s">
        <v>6</v>
      </c>
      <c r="K30" s="142"/>
      <c r="L30" s="143" t="s">
        <v>6</v>
      </c>
      <c r="M30" s="393"/>
      <c r="N30" s="393"/>
    </row>
    <row r="31" spans="1:14" ht="16.5" thickTop="1" thickBot="1" x14ac:dyDescent="0.3">
      <c r="A31" s="392"/>
      <c r="B31" s="394"/>
      <c r="C31" s="144" t="s">
        <v>6</v>
      </c>
      <c r="D31" s="145"/>
      <c r="E31" s="144" t="s">
        <v>6</v>
      </c>
      <c r="F31" s="145"/>
      <c r="G31" s="144" t="s">
        <v>6</v>
      </c>
      <c r="H31" s="145"/>
      <c r="I31" s="144" t="s">
        <v>6</v>
      </c>
      <c r="J31" s="145"/>
      <c r="K31" s="144" t="s">
        <v>6</v>
      </c>
      <c r="L31" s="145"/>
      <c r="M31" s="378"/>
      <c r="N31" s="378"/>
    </row>
    <row r="32" spans="1:14" ht="16.5" thickTop="1" thickBot="1" x14ac:dyDescent="0.3">
      <c r="A32" s="391"/>
      <c r="B32" s="393"/>
      <c r="C32" s="142"/>
      <c r="D32" s="143" t="s">
        <v>6</v>
      </c>
      <c r="E32" s="142"/>
      <c r="F32" s="143" t="s">
        <v>6</v>
      </c>
      <c r="G32" s="142"/>
      <c r="H32" s="143" t="s">
        <v>6</v>
      </c>
      <c r="I32" s="142"/>
      <c r="J32" s="143" t="s">
        <v>6</v>
      </c>
      <c r="K32" s="142"/>
      <c r="L32" s="143" t="s">
        <v>6</v>
      </c>
      <c r="M32" s="393"/>
      <c r="N32" s="393"/>
    </row>
    <row r="33" spans="1:14" ht="16.5" thickTop="1" thickBot="1" x14ac:dyDescent="0.3">
      <c r="A33" s="392"/>
      <c r="B33" s="394"/>
      <c r="C33" s="144" t="s">
        <v>6</v>
      </c>
      <c r="D33" s="145"/>
      <c r="E33" s="144" t="s">
        <v>6</v>
      </c>
      <c r="F33" s="145"/>
      <c r="G33" s="144" t="s">
        <v>6</v>
      </c>
      <c r="H33" s="145"/>
      <c r="I33" s="144" t="s">
        <v>6</v>
      </c>
      <c r="J33" s="145"/>
      <c r="K33" s="144" t="s">
        <v>6</v>
      </c>
      <c r="L33" s="145"/>
      <c r="M33" s="378"/>
      <c r="N33" s="378"/>
    </row>
    <row r="34" spans="1:14" ht="15.75" thickTop="1" x14ac:dyDescent="0.25">
      <c r="A34" s="142"/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51"/>
      <c r="N34" s="152"/>
    </row>
    <row r="35" spans="1:14" ht="15.75" customHeight="1" x14ac:dyDescent="0.25">
      <c r="A35" s="153" t="s">
        <v>190</v>
      </c>
      <c r="B35" s="154" t="s">
        <v>191</v>
      </c>
      <c r="C35" s="154" t="s">
        <v>192</v>
      </c>
      <c r="D35" s="154" t="s">
        <v>193</v>
      </c>
      <c r="E35" s="154" t="s">
        <v>194</v>
      </c>
      <c r="F35" s="155" t="s">
        <v>195</v>
      </c>
      <c r="G35" s="154" t="s">
        <v>196</v>
      </c>
      <c r="H35" s="154" t="s">
        <v>197</v>
      </c>
      <c r="I35" s="154" t="s">
        <v>198</v>
      </c>
      <c r="J35" s="154" t="s">
        <v>199</v>
      </c>
      <c r="K35" s="154" t="s">
        <v>200</v>
      </c>
      <c r="L35" s="136"/>
      <c r="M35" s="136"/>
      <c r="N35" s="156"/>
    </row>
    <row r="36" spans="1:14" x14ac:dyDescent="0.25">
      <c r="A36" s="153">
        <v>1</v>
      </c>
      <c r="B36" s="154">
        <v>1</v>
      </c>
      <c r="C36" s="154"/>
      <c r="D36" s="154"/>
      <c r="E36" s="154"/>
      <c r="F36" s="155"/>
      <c r="G36" s="154"/>
      <c r="H36" s="154"/>
      <c r="I36" s="154"/>
      <c r="J36" s="154"/>
      <c r="K36" s="154"/>
      <c r="L36" s="136"/>
      <c r="M36" s="136"/>
      <c r="N36" s="156"/>
    </row>
    <row r="37" spans="1:14" x14ac:dyDescent="0.25">
      <c r="A37" s="157" t="s">
        <v>201</v>
      </c>
      <c r="B37" s="154">
        <v>2</v>
      </c>
      <c r="C37" s="154">
        <v>1</v>
      </c>
      <c r="D37" s="154"/>
      <c r="E37" s="154"/>
      <c r="F37" s="155"/>
      <c r="G37" s="154"/>
      <c r="H37" s="154"/>
      <c r="I37" s="154"/>
      <c r="J37" s="154"/>
      <c r="K37" s="154"/>
      <c r="L37" s="136"/>
      <c r="M37" s="136"/>
      <c r="N37" s="156"/>
    </row>
    <row r="38" spans="1:14" x14ac:dyDescent="0.25">
      <c r="A38" s="153">
        <v>5</v>
      </c>
      <c r="B38" s="154">
        <v>3</v>
      </c>
      <c r="C38" s="154">
        <v>2</v>
      </c>
      <c r="D38" s="154">
        <v>1</v>
      </c>
      <c r="E38" s="154"/>
      <c r="F38" s="155"/>
      <c r="G38" s="154"/>
      <c r="H38" s="154"/>
      <c r="I38" s="154"/>
      <c r="J38" s="154"/>
      <c r="K38" s="154"/>
      <c r="L38" s="136"/>
      <c r="M38" s="136"/>
      <c r="N38" s="156"/>
    </row>
    <row r="39" spans="1:14" x14ac:dyDescent="0.25">
      <c r="A39" s="153">
        <v>6</v>
      </c>
      <c r="B39" s="154">
        <v>4</v>
      </c>
      <c r="C39" s="154">
        <v>3</v>
      </c>
      <c r="D39" s="154">
        <v>2</v>
      </c>
      <c r="E39" s="154">
        <v>1</v>
      </c>
      <c r="F39" s="155"/>
      <c r="G39" s="154"/>
      <c r="H39" s="154"/>
      <c r="I39" s="154"/>
      <c r="J39" s="154"/>
      <c r="K39" s="154"/>
      <c r="L39" s="136"/>
      <c r="M39" s="136"/>
      <c r="N39" s="156"/>
    </row>
    <row r="40" spans="1:14" x14ac:dyDescent="0.25">
      <c r="A40" s="153">
        <v>7</v>
      </c>
      <c r="B40" s="154">
        <v>5</v>
      </c>
      <c r="C40" s="154">
        <v>4</v>
      </c>
      <c r="D40" s="154">
        <v>3</v>
      </c>
      <c r="E40" s="154">
        <v>2</v>
      </c>
      <c r="F40" s="155">
        <v>1</v>
      </c>
      <c r="G40" s="154"/>
      <c r="H40" s="154"/>
      <c r="I40" s="154"/>
      <c r="J40" s="154"/>
      <c r="K40" s="154"/>
      <c r="L40" s="136"/>
      <c r="M40" s="136"/>
      <c r="N40" s="156"/>
    </row>
    <row r="41" spans="1:14" x14ac:dyDescent="0.25">
      <c r="A41" s="153" t="s">
        <v>202</v>
      </c>
      <c r="B41" s="154">
        <v>6</v>
      </c>
      <c r="C41" s="154">
        <v>5</v>
      </c>
      <c r="D41" s="154">
        <v>4</v>
      </c>
      <c r="E41" s="154">
        <v>3</v>
      </c>
      <c r="F41" s="155">
        <v>2</v>
      </c>
      <c r="G41" s="154">
        <v>1</v>
      </c>
      <c r="H41" s="154"/>
      <c r="I41" s="154"/>
      <c r="J41" s="154"/>
      <c r="K41" s="154"/>
      <c r="L41" s="136"/>
      <c r="M41" s="136"/>
      <c r="N41" s="156"/>
    </row>
    <row r="42" spans="1:14" x14ac:dyDescent="0.25">
      <c r="A42" s="153" t="s">
        <v>203</v>
      </c>
      <c r="B42" s="154">
        <v>7</v>
      </c>
      <c r="C42" s="154">
        <v>6</v>
      </c>
      <c r="D42" s="154">
        <v>5</v>
      </c>
      <c r="E42" s="154">
        <v>4</v>
      </c>
      <c r="F42" s="155">
        <v>3</v>
      </c>
      <c r="G42" s="154">
        <v>2</v>
      </c>
      <c r="H42" s="154">
        <v>1</v>
      </c>
      <c r="I42" s="154"/>
      <c r="J42" s="154"/>
      <c r="K42" s="154"/>
      <c r="L42" s="136"/>
      <c r="M42" s="136"/>
      <c r="N42" s="156"/>
    </row>
    <row r="43" spans="1:14" x14ac:dyDescent="0.25">
      <c r="A43" s="153" t="s">
        <v>204</v>
      </c>
      <c r="B43" s="154">
        <v>8</v>
      </c>
      <c r="C43" s="154">
        <v>7</v>
      </c>
      <c r="D43" s="154">
        <v>6</v>
      </c>
      <c r="E43" s="154">
        <v>5</v>
      </c>
      <c r="F43" s="155">
        <v>4</v>
      </c>
      <c r="G43" s="154">
        <v>3</v>
      </c>
      <c r="H43" s="154">
        <v>2</v>
      </c>
      <c r="I43" s="154">
        <v>1</v>
      </c>
      <c r="J43" s="154"/>
      <c r="K43" s="154"/>
      <c r="L43" s="136"/>
      <c r="M43" s="136"/>
      <c r="N43" s="156"/>
    </row>
    <row r="44" spans="1:14" x14ac:dyDescent="0.25">
      <c r="A44" s="153" t="s">
        <v>205</v>
      </c>
      <c r="B44" s="154">
        <v>9</v>
      </c>
      <c r="C44" s="154">
        <v>8</v>
      </c>
      <c r="D44" s="154">
        <v>7</v>
      </c>
      <c r="E44" s="154">
        <v>6</v>
      </c>
      <c r="F44" s="155">
        <v>5</v>
      </c>
      <c r="G44" s="154">
        <v>4</v>
      </c>
      <c r="H44" s="154">
        <v>3</v>
      </c>
      <c r="I44" s="154">
        <v>2</v>
      </c>
      <c r="J44" s="154">
        <v>1</v>
      </c>
      <c r="K44" s="154"/>
      <c r="L44" s="136"/>
      <c r="M44" s="136"/>
      <c r="N44" s="156"/>
    </row>
    <row r="45" spans="1:14" x14ac:dyDescent="0.25">
      <c r="A45" s="153" t="s">
        <v>206</v>
      </c>
      <c r="B45" s="154">
        <v>10</v>
      </c>
      <c r="C45" s="154">
        <v>9</v>
      </c>
      <c r="D45" s="154">
        <v>8</v>
      </c>
      <c r="E45" s="154">
        <v>7</v>
      </c>
      <c r="F45" s="155">
        <v>6</v>
      </c>
      <c r="G45" s="154">
        <v>5</v>
      </c>
      <c r="H45" s="154">
        <v>4</v>
      </c>
      <c r="I45" s="154">
        <v>3</v>
      </c>
      <c r="J45" s="154">
        <v>2</v>
      </c>
      <c r="K45" s="154">
        <v>1</v>
      </c>
      <c r="L45" s="136"/>
      <c r="M45" s="136"/>
      <c r="N45" s="156"/>
    </row>
    <row r="46" spans="1:14" ht="15.75" thickBot="1" x14ac:dyDescent="0.3">
      <c r="A46" s="158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59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N47"/>
  <sheetViews>
    <sheetView topLeftCell="A7" workbookViewId="0">
      <selection activeCell="N10" sqref="N10:N13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75" t="s">
        <v>173</v>
      </c>
      <c r="B1" s="76"/>
      <c r="C1" s="292" t="s">
        <v>174</v>
      </c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25.5" x14ac:dyDescent="0.25">
      <c r="A2" s="75" t="s">
        <v>175</v>
      </c>
      <c r="B2" s="76"/>
      <c r="C2" s="292" t="s">
        <v>176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5.75" thickBot="1" x14ac:dyDescent="0.3">
      <c r="A3" s="78" t="s">
        <v>177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51.75" thickTop="1" x14ac:dyDescent="0.25">
      <c r="A4" s="79" t="s">
        <v>178</v>
      </c>
      <c r="B4" s="80"/>
      <c r="C4" s="293" t="s">
        <v>179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4" ht="39" thickBot="1" x14ac:dyDescent="0.3">
      <c r="A5" s="81" t="s">
        <v>180</v>
      </c>
      <c r="B5" s="82"/>
      <c r="C5" s="296" t="s">
        <v>181</v>
      </c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8"/>
    </row>
    <row r="6" spans="1:14" ht="32.25" customHeight="1" thickTop="1" x14ac:dyDescent="0.25">
      <c r="A6" s="299" t="s">
        <v>182</v>
      </c>
      <c r="B6" s="301"/>
      <c r="C6" s="303">
        <v>2</v>
      </c>
      <c r="D6" s="304"/>
      <c r="E6" s="304">
        <v>2</v>
      </c>
      <c r="F6" s="304"/>
      <c r="G6" s="304">
        <v>2</v>
      </c>
      <c r="H6" s="304"/>
      <c r="I6" s="306"/>
      <c r="J6" s="306"/>
      <c r="K6" s="308"/>
      <c r="L6" s="308"/>
      <c r="M6" s="310"/>
      <c r="N6" s="301"/>
    </row>
    <row r="7" spans="1:14" ht="15.75" thickBot="1" x14ac:dyDescent="0.3">
      <c r="A7" s="300"/>
      <c r="B7" s="302"/>
      <c r="C7" s="305"/>
      <c r="D7" s="305"/>
      <c r="E7" s="305"/>
      <c r="F7" s="305"/>
      <c r="G7" s="305"/>
      <c r="H7" s="305"/>
      <c r="I7" s="307"/>
      <c r="J7" s="307"/>
      <c r="K7" s="309"/>
      <c r="L7" s="309"/>
      <c r="M7" s="311"/>
      <c r="N7" s="302"/>
    </row>
    <row r="8" spans="1:14" ht="15.75" thickTop="1" x14ac:dyDescent="0.25">
      <c r="A8" s="316" t="s">
        <v>183</v>
      </c>
      <c r="B8" s="316" t="s">
        <v>184</v>
      </c>
      <c r="C8" s="312" t="s">
        <v>185</v>
      </c>
      <c r="D8" s="313"/>
      <c r="E8" s="312" t="s">
        <v>186</v>
      </c>
      <c r="F8" s="313"/>
      <c r="G8" s="312" t="s">
        <v>187</v>
      </c>
      <c r="H8" s="323"/>
      <c r="I8" s="312" t="s">
        <v>24</v>
      </c>
      <c r="J8" s="313"/>
      <c r="K8" s="312" t="s">
        <v>26</v>
      </c>
      <c r="L8" s="313"/>
      <c r="M8" s="316" t="s">
        <v>188</v>
      </c>
      <c r="N8" s="316" t="s">
        <v>189</v>
      </c>
    </row>
    <row r="9" spans="1:14" ht="32.25" customHeight="1" thickBot="1" x14ac:dyDescent="0.3">
      <c r="A9" s="322"/>
      <c r="B9" s="322"/>
      <c r="C9" s="314"/>
      <c r="D9" s="315"/>
      <c r="E9" s="314"/>
      <c r="F9" s="315"/>
      <c r="G9" s="324"/>
      <c r="H9" s="325"/>
      <c r="I9" s="314"/>
      <c r="J9" s="315"/>
      <c r="K9" s="314"/>
      <c r="L9" s="315"/>
      <c r="M9" s="317"/>
      <c r="N9" s="317"/>
    </row>
    <row r="10" spans="1:14" ht="16.5" thickTop="1" thickBot="1" x14ac:dyDescent="0.3">
      <c r="A10" s="318"/>
      <c r="B10" s="320"/>
      <c r="C10" s="83"/>
      <c r="D10" s="84" t="s">
        <v>6</v>
      </c>
      <c r="E10" s="83"/>
      <c r="F10" s="84" t="s">
        <v>6</v>
      </c>
      <c r="G10" s="83"/>
      <c r="H10" s="84" t="s">
        <v>6</v>
      </c>
      <c r="I10" s="83"/>
      <c r="J10" s="84"/>
      <c r="K10" s="83"/>
      <c r="L10" s="84"/>
      <c r="M10" s="320">
        <f>SUM(C11+E11+G11+I11+K11)</f>
        <v>0</v>
      </c>
      <c r="N10" s="320"/>
    </row>
    <row r="11" spans="1:14" ht="15" customHeight="1" thickTop="1" thickBot="1" x14ac:dyDescent="0.3">
      <c r="A11" s="319"/>
      <c r="B11" s="321"/>
      <c r="C11" s="85">
        <v>0</v>
      </c>
      <c r="D11" s="86"/>
      <c r="E11" s="85">
        <v>0</v>
      </c>
      <c r="F11" s="86"/>
      <c r="G11" s="85">
        <v>0</v>
      </c>
      <c r="H11" s="86"/>
      <c r="I11" s="85"/>
      <c r="J11" s="86"/>
      <c r="K11" s="85"/>
      <c r="L11" s="86"/>
      <c r="M11" s="305"/>
      <c r="N11" s="305"/>
    </row>
    <row r="12" spans="1:14" ht="16.5" thickTop="1" thickBot="1" x14ac:dyDescent="0.3">
      <c r="A12" s="318"/>
      <c r="B12" s="320"/>
      <c r="C12" s="83"/>
      <c r="D12" s="84" t="s">
        <v>6</v>
      </c>
      <c r="E12" s="83"/>
      <c r="F12" s="84" t="s">
        <v>6</v>
      </c>
      <c r="G12" s="83"/>
      <c r="H12" s="84" t="s">
        <v>6</v>
      </c>
      <c r="I12" s="83"/>
      <c r="J12" s="84"/>
      <c r="K12" s="83"/>
      <c r="L12" s="84"/>
      <c r="M12" s="320">
        <f>SUM(C13+E13+G13+I13+K13)</f>
        <v>0</v>
      </c>
      <c r="N12" s="320"/>
    </row>
    <row r="13" spans="1:14" ht="16.5" thickTop="1" thickBot="1" x14ac:dyDescent="0.3">
      <c r="A13" s="319"/>
      <c r="B13" s="321"/>
      <c r="C13" s="85">
        <v>0</v>
      </c>
      <c r="D13" s="86"/>
      <c r="E13" s="85">
        <v>0</v>
      </c>
      <c r="F13" s="86"/>
      <c r="G13" s="85">
        <v>0</v>
      </c>
      <c r="H13" s="86"/>
      <c r="I13" s="85"/>
      <c r="J13" s="86"/>
      <c r="K13" s="85"/>
      <c r="L13" s="86"/>
      <c r="M13" s="305"/>
      <c r="N13" s="305"/>
    </row>
    <row r="14" spans="1:14" ht="16.5" thickTop="1" thickBot="1" x14ac:dyDescent="0.3">
      <c r="A14" s="318"/>
      <c r="B14" s="320"/>
      <c r="C14" s="83"/>
      <c r="D14" s="84" t="s">
        <v>6</v>
      </c>
      <c r="E14" s="83"/>
      <c r="F14" s="84" t="s">
        <v>6</v>
      </c>
      <c r="G14" s="83"/>
      <c r="H14" s="84" t="s">
        <v>6</v>
      </c>
      <c r="I14" s="83"/>
      <c r="J14" s="84" t="s">
        <v>6</v>
      </c>
      <c r="K14" s="83"/>
      <c r="L14" s="84" t="s">
        <v>6</v>
      </c>
      <c r="M14" s="320"/>
      <c r="N14" s="320"/>
    </row>
    <row r="15" spans="1:14" ht="16.5" thickTop="1" thickBot="1" x14ac:dyDescent="0.3">
      <c r="A15" s="319"/>
      <c r="B15" s="321"/>
      <c r="C15" s="85" t="s">
        <v>6</v>
      </c>
      <c r="D15" s="86"/>
      <c r="E15" s="85" t="s">
        <v>6</v>
      </c>
      <c r="F15" s="86"/>
      <c r="G15" s="85" t="s">
        <v>6</v>
      </c>
      <c r="H15" s="86"/>
      <c r="I15" s="85" t="s">
        <v>6</v>
      </c>
      <c r="J15" s="86"/>
      <c r="K15" s="85" t="s">
        <v>6</v>
      </c>
      <c r="L15" s="86"/>
      <c r="M15" s="305"/>
      <c r="N15" s="305"/>
    </row>
    <row r="16" spans="1:14" ht="16.5" thickTop="1" thickBot="1" x14ac:dyDescent="0.3">
      <c r="A16" s="318"/>
      <c r="B16" s="320"/>
      <c r="C16" s="83"/>
      <c r="D16" s="84" t="s">
        <v>6</v>
      </c>
      <c r="E16" s="83"/>
      <c r="F16" s="84" t="s">
        <v>6</v>
      </c>
      <c r="G16" s="83"/>
      <c r="H16" s="84" t="s">
        <v>6</v>
      </c>
      <c r="I16" s="83"/>
      <c r="J16" s="84" t="s">
        <v>6</v>
      </c>
      <c r="K16" s="83"/>
      <c r="L16" s="87" t="s">
        <v>6</v>
      </c>
      <c r="M16" s="320"/>
      <c r="N16" s="320"/>
    </row>
    <row r="17" spans="1:14" ht="16.5" thickTop="1" thickBot="1" x14ac:dyDescent="0.3">
      <c r="A17" s="319"/>
      <c r="B17" s="321"/>
      <c r="C17" s="85" t="s">
        <v>6</v>
      </c>
      <c r="D17" s="86"/>
      <c r="E17" s="85" t="s">
        <v>6</v>
      </c>
      <c r="F17" s="86"/>
      <c r="G17" s="85" t="s">
        <v>6</v>
      </c>
      <c r="H17" s="86"/>
      <c r="I17" s="85" t="s">
        <v>6</v>
      </c>
      <c r="J17" s="86"/>
      <c r="K17" s="85" t="s">
        <v>6</v>
      </c>
      <c r="L17" s="86"/>
      <c r="M17" s="305"/>
      <c r="N17" s="305"/>
    </row>
    <row r="18" spans="1:14" ht="16.5" thickTop="1" thickBot="1" x14ac:dyDescent="0.3">
      <c r="A18" s="318"/>
      <c r="B18" s="320"/>
      <c r="C18" s="83"/>
      <c r="D18" s="84" t="s">
        <v>6</v>
      </c>
      <c r="E18" s="83"/>
      <c r="F18" s="84" t="s">
        <v>6</v>
      </c>
      <c r="G18" s="83"/>
      <c r="H18" s="84" t="s">
        <v>6</v>
      </c>
      <c r="I18" s="83"/>
      <c r="J18" s="84" t="s">
        <v>6</v>
      </c>
      <c r="K18" s="83"/>
      <c r="L18" s="84" t="s">
        <v>6</v>
      </c>
      <c r="M18" s="320"/>
      <c r="N18" s="320"/>
    </row>
    <row r="19" spans="1:14" ht="16.5" thickTop="1" thickBot="1" x14ac:dyDescent="0.3">
      <c r="A19" s="319"/>
      <c r="B19" s="321"/>
      <c r="C19" s="85" t="s">
        <v>6</v>
      </c>
      <c r="D19" s="86"/>
      <c r="E19" s="85" t="s">
        <v>6</v>
      </c>
      <c r="F19" s="86"/>
      <c r="G19" s="85" t="s">
        <v>6</v>
      </c>
      <c r="H19" s="86"/>
      <c r="I19" s="85" t="s">
        <v>6</v>
      </c>
      <c r="J19" s="86"/>
      <c r="K19" s="85" t="s">
        <v>6</v>
      </c>
      <c r="L19" s="86"/>
      <c r="M19" s="305"/>
      <c r="N19" s="305"/>
    </row>
    <row r="20" spans="1:14" ht="16.5" thickTop="1" thickBot="1" x14ac:dyDescent="0.3">
      <c r="A20" s="318"/>
      <c r="B20" s="320"/>
      <c r="C20" s="83"/>
      <c r="D20" s="84" t="s">
        <v>6</v>
      </c>
      <c r="E20" s="83"/>
      <c r="F20" s="84" t="s">
        <v>6</v>
      </c>
      <c r="G20" s="83"/>
      <c r="H20" s="84" t="s">
        <v>6</v>
      </c>
      <c r="I20" s="83"/>
      <c r="J20" s="84" t="s">
        <v>6</v>
      </c>
      <c r="K20" s="83"/>
      <c r="L20" s="84" t="s">
        <v>6</v>
      </c>
      <c r="M20" s="320"/>
      <c r="N20" s="320"/>
    </row>
    <row r="21" spans="1:14" ht="16.5" thickTop="1" thickBot="1" x14ac:dyDescent="0.3">
      <c r="A21" s="319"/>
      <c r="B21" s="321"/>
      <c r="C21" s="85" t="s">
        <v>6</v>
      </c>
      <c r="D21" s="86"/>
      <c r="E21" s="85" t="s">
        <v>6</v>
      </c>
      <c r="F21" s="86"/>
      <c r="G21" s="85" t="s">
        <v>6</v>
      </c>
      <c r="H21" s="86"/>
      <c r="I21" s="85" t="s">
        <v>6</v>
      </c>
      <c r="J21" s="86"/>
      <c r="K21" s="85" t="s">
        <v>6</v>
      </c>
      <c r="L21" s="86"/>
      <c r="M21" s="305"/>
      <c r="N21" s="305"/>
    </row>
    <row r="22" spans="1:14" ht="16.5" thickTop="1" thickBot="1" x14ac:dyDescent="0.3">
      <c r="A22" s="318"/>
      <c r="B22" s="320"/>
      <c r="C22" s="83"/>
      <c r="D22" s="84" t="s">
        <v>6</v>
      </c>
      <c r="E22" s="83"/>
      <c r="F22" s="84" t="s">
        <v>6</v>
      </c>
      <c r="G22" s="83"/>
      <c r="H22" s="84" t="s">
        <v>6</v>
      </c>
      <c r="I22" s="83"/>
      <c r="J22" s="84" t="s">
        <v>6</v>
      </c>
      <c r="K22" s="83"/>
      <c r="L22" s="88" t="s">
        <v>6</v>
      </c>
      <c r="M22" s="320"/>
      <c r="N22" s="320"/>
    </row>
    <row r="23" spans="1:14" ht="16.5" thickTop="1" thickBot="1" x14ac:dyDescent="0.3">
      <c r="A23" s="319"/>
      <c r="B23" s="321"/>
      <c r="C23" s="85" t="s">
        <v>6</v>
      </c>
      <c r="D23" s="86"/>
      <c r="E23" s="85" t="s">
        <v>6</v>
      </c>
      <c r="F23" s="86"/>
      <c r="G23" s="85" t="s">
        <v>6</v>
      </c>
      <c r="H23" s="86"/>
      <c r="I23" s="85" t="s">
        <v>6</v>
      </c>
      <c r="J23" s="86"/>
      <c r="K23" s="85" t="s">
        <v>6</v>
      </c>
      <c r="L23" s="86"/>
      <c r="M23" s="305"/>
      <c r="N23" s="305"/>
    </row>
    <row r="24" spans="1:14" ht="16.5" thickTop="1" thickBot="1" x14ac:dyDescent="0.3">
      <c r="A24" s="318"/>
      <c r="B24" s="320"/>
      <c r="C24" s="83"/>
      <c r="D24" s="88" t="s">
        <v>6</v>
      </c>
      <c r="E24" s="83"/>
      <c r="F24" s="84" t="s">
        <v>6</v>
      </c>
      <c r="G24" s="83"/>
      <c r="H24" s="84" t="s">
        <v>6</v>
      </c>
      <c r="I24" s="83"/>
      <c r="J24" s="84" t="s">
        <v>6</v>
      </c>
      <c r="K24" s="83"/>
      <c r="L24" s="84" t="s">
        <v>6</v>
      </c>
      <c r="M24" s="320"/>
      <c r="N24" s="320"/>
    </row>
    <row r="25" spans="1:14" ht="16.5" thickTop="1" thickBot="1" x14ac:dyDescent="0.3">
      <c r="A25" s="319"/>
      <c r="B25" s="321"/>
      <c r="C25" s="85" t="s">
        <v>6</v>
      </c>
      <c r="D25" s="86"/>
      <c r="E25" s="85" t="s">
        <v>6</v>
      </c>
      <c r="F25" s="86"/>
      <c r="G25" s="85" t="s">
        <v>6</v>
      </c>
      <c r="H25" s="86"/>
      <c r="I25" s="85" t="s">
        <v>6</v>
      </c>
      <c r="J25" s="86"/>
      <c r="K25" s="85" t="s">
        <v>6</v>
      </c>
      <c r="L25" s="86"/>
      <c r="M25" s="305"/>
      <c r="N25" s="305"/>
    </row>
    <row r="26" spans="1:14" ht="16.5" thickTop="1" thickBot="1" x14ac:dyDescent="0.3">
      <c r="A26" s="318"/>
      <c r="B26" s="320"/>
      <c r="C26" s="83"/>
      <c r="D26" s="84" t="s">
        <v>6</v>
      </c>
      <c r="E26" s="83"/>
      <c r="F26" s="84" t="s">
        <v>6</v>
      </c>
      <c r="G26" s="83"/>
      <c r="H26" s="84" t="s">
        <v>6</v>
      </c>
      <c r="I26" s="83"/>
      <c r="J26" s="84" t="s">
        <v>6</v>
      </c>
      <c r="K26" s="83"/>
      <c r="L26" s="84" t="s">
        <v>6</v>
      </c>
      <c r="M26" s="320"/>
      <c r="N26" s="320"/>
    </row>
    <row r="27" spans="1:14" ht="16.5" thickTop="1" thickBot="1" x14ac:dyDescent="0.3">
      <c r="A27" s="319"/>
      <c r="B27" s="321"/>
      <c r="C27" s="85" t="s">
        <v>6</v>
      </c>
      <c r="D27" s="86"/>
      <c r="E27" s="85" t="s">
        <v>6</v>
      </c>
      <c r="F27" s="86"/>
      <c r="G27" s="85" t="s">
        <v>6</v>
      </c>
      <c r="H27" s="86"/>
      <c r="I27" s="85" t="s">
        <v>6</v>
      </c>
      <c r="J27" s="86"/>
      <c r="K27" s="85" t="s">
        <v>6</v>
      </c>
      <c r="L27" s="86"/>
      <c r="M27" s="305"/>
      <c r="N27" s="305"/>
    </row>
    <row r="28" spans="1:14" ht="16.5" thickTop="1" thickBot="1" x14ac:dyDescent="0.3">
      <c r="A28" s="318"/>
      <c r="B28" s="320"/>
      <c r="C28" s="83"/>
      <c r="D28" s="84" t="s">
        <v>6</v>
      </c>
      <c r="E28" s="83"/>
      <c r="F28" s="84" t="s">
        <v>6</v>
      </c>
      <c r="G28" s="83"/>
      <c r="H28" s="84" t="s">
        <v>6</v>
      </c>
      <c r="I28" s="83"/>
      <c r="J28" s="84" t="s">
        <v>6</v>
      </c>
      <c r="K28" s="83"/>
      <c r="L28" s="84" t="s">
        <v>6</v>
      </c>
      <c r="M28" s="320"/>
      <c r="N28" s="320"/>
    </row>
    <row r="29" spans="1:14" ht="16.5" thickTop="1" thickBot="1" x14ac:dyDescent="0.3">
      <c r="A29" s="319"/>
      <c r="B29" s="321"/>
      <c r="C29" s="85" t="s">
        <v>6</v>
      </c>
      <c r="D29" s="86"/>
      <c r="E29" s="85" t="s">
        <v>6</v>
      </c>
      <c r="F29" s="86"/>
      <c r="G29" s="85" t="s">
        <v>6</v>
      </c>
      <c r="H29" s="86"/>
      <c r="I29" s="85" t="s">
        <v>6</v>
      </c>
      <c r="J29" s="86"/>
      <c r="K29" s="85" t="s">
        <v>6</v>
      </c>
      <c r="L29" s="86"/>
      <c r="M29" s="305"/>
      <c r="N29" s="305"/>
    </row>
    <row r="30" spans="1:14" ht="16.5" thickTop="1" thickBot="1" x14ac:dyDescent="0.3">
      <c r="A30" s="318"/>
      <c r="B30" s="320"/>
      <c r="C30" s="83"/>
      <c r="D30" s="84" t="s">
        <v>6</v>
      </c>
      <c r="E30" s="83"/>
      <c r="F30" s="84" t="s">
        <v>6</v>
      </c>
      <c r="G30" s="83"/>
      <c r="H30" s="84" t="s">
        <v>6</v>
      </c>
      <c r="I30" s="83"/>
      <c r="J30" s="88" t="s">
        <v>6</v>
      </c>
      <c r="K30" s="83"/>
      <c r="L30" s="84" t="s">
        <v>6</v>
      </c>
      <c r="M30" s="320"/>
      <c r="N30" s="320"/>
    </row>
    <row r="31" spans="1:14" ht="16.5" thickTop="1" thickBot="1" x14ac:dyDescent="0.3">
      <c r="A31" s="319"/>
      <c r="B31" s="321"/>
      <c r="C31" s="85" t="s">
        <v>6</v>
      </c>
      <c r="D31" s="86"/>
      <c r="E31" s="85" t="s">
        <v>6</v>
      </c>
      <c r="F31" s="86"/>
      <c r="G31" s="85" t="s">
        <v>6</v>
      </c>
      <c r="H31" s="86"/>
      <c r="I31" s="85" t="s">
        <v>6</v>
      </c>
      <c r="J31" s="86"/>
      <c r="K31" s="85" t="s">
        <v>6</v>
      </c>
      <c r="L31" s="86"/>
      <c r="M31" s="305"/>
      <c r="N31" s="305"/>
    </row>
    <row r="32" spans="1:14" ht="16.5" thickTop="1" thickBot="1" x14ac:dyDescent="0.3">
      <c r="A32" s="318"/>
      <c r="B32" s="320"/>
      <c r="C32" s="83"/>
      <c r="D32" s="84" t="s">
        <v>6</v>
      </c>
      <c r="E32" s="83"/>
      <c r="F32" s="84" t="s">
        <v>6</v>
      </c>
      <c r="G32" s="83"/>
      <c r="H32" s="84" t="s">
        <v>6</v>
      </c>
      <c r="I32" s="83"/>
      <c r="J32" s="84" t="s">
        <v>6</v>
      </c>
      <c r="K32" s="83"/>
      <c r="L32" s="84" t="s">
        <v>6</v>
      </c>
      <c r="M32" s="320"/>
      <c r="N32" s="320"/>
    </row>
    <row r="33" spans="1:14" ht="16.5" thickTop="1" thickBot="1" x14ac:dyDescent="0.3">
      <c r="A33" s="319"/>
      <c r="B33" s="321"/>
      <c r="C33" s="85" t="s">
        <v>6</v>
      </c>
      <c r="D33" s="86"/>
      <c r="E33" s="85" t="s">
        <v>6</v>
      </c>
      <c r="F33" s="86"/>
      <c r="G33" s="85" t="s">
        <v>6</v>
      </c>
      <c r="H33" s="86"/>
      <c r="I33" s="85" t="s">
        <v>6</v>
      </c>
      <c r="J33" s="86"/>
      <c r="K33" s="85" t="s">
        <v>6</v>
      </c>
      <c r="L33" s="86"/>
      <c r="M33" s="305"/>
      <c r="N33" s="305"/>
    </row>
    <row r="34" spans="1:14" ht="15.75" thickTop="1" x14ac:dyDescent="0.25">
      <c r="A34" s="83"/>
      <c r="B34" s="89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2"/>
      <c r="N34" s="93"/>
    </row>
    <row r="35" spans="1:14" ht="15.75" customHeight="1" x14ac:dyDescent="0.25">
      <c r="A35" s="94" t="s">
        <v>190</v>
      </c>
      <c r="B35" s="95" t="s">
        <v>191</v>
      </c>
      <c r="C35" s="95" t="s">
        <v>192</v>
      </c>
      <c r="D35" s="95" t="s">
        <v>193</v>
      </c>
      <c r="E35" s="95" t="s">
        <v>194</v>
      </c>
      <c r="F35" s="96" t="s">
        <v>195</v>
      </c>
      <c r="G35" s="95" t="s">
        <v>196</v>
      </c>
      <c r="H35" s="95" t="s">
        <v>197</v>
      </c>
      <c r="I35" s="95" t="s">
        <v>198</v>
      </c>
      <c r="J35" s="95" t="s">
        <v>199</v>
      </c>
      <c r="K35" s="95" t="s">
        <v>200</v>
      </c>
      <c r="L35" s="76"/>
      <c r="M35" s="76"/>
      <c r="N35" s="97"/>
    </row>
    <row r="36" spans="1:14" x14ac:dyDescent="0.25">
      <c r="A36" s="94">
        <v>1</v>
      </c>
      <c r="B36" s="95">
        <v>1</v>
      </c>
      <c r="C36" s="95"/>
      <c r="D36" s="95"/>
      <c r="E36" s="95"/>
      <c r="F36" s="96"/>
      <c r="G36" s="95"/>
      <c r="H36" s="95"/>
      <c r="I36" s="95"/>
      <c r="J36" s="95"/>
      <c r="K36" s="95"/>
      <c r="L36" s="76"/>
      <c r="M36" s="76"/>
      <c r="N36" s="97"/>
    </row>
    <row r="37" spans="1:14" x14ac:dyDescent="0.25">
      <c r="A37" s="98" t="s">
        <v>201</v>
      </c>
      <c r="B37" s="95">
        <v>2</v>
      </c>
      <c r="C37" s="95">
        <v>1</v>
      </c>
      <c r="D37" s="95"/>
      <c r="E37" s="95"/>
      <c r="F37" s="96"/>
      <c r="G37" s="95"/>
      <c r="H37" s="95"/>
      <c r="I37" s="95"/>
      <c r="J37" s="95"/>
      <c r="K37" s="95"/>
      <c r="L37" s="76"/>
      <c r="M37" s="76"/>
      <c r="N37" s="97"/>
    </row>
    <row r="38" spans="1:14" x14ac:dyDescent="0.25">
      <c r="A38" s="94">
        <v>5</v>
      </c>
      <c r="B38" s="95">
        <v>3</v>
      </c>
      <c r="C38" s="95">
        <v>2</v>
      </c>
      <c r="D38" s="95">
        <v>1</v>
      </c>
      <c r="E38" s="95"/>
      <c r="F38" s="96"/>
      <c r="G38" s="95"/>
      <c r="H38" s="95"/>
      <c r="I38" s="95"/>
      <c r="J38" s="95"/>
      <c r="K38" s="95"/>
      <c r="L38" s="76"/>
      <c r="M38" s="76"/>
      <c r="N38" s="97"/>
    </row>
    <row r="39" spans="1:14" x14ac:dyDescent="0.25">
      <c r="A39" s="94">
        <v>6</v>
      </c>
      <c r="B39" s="95">
        <v>4</v>
      </c>
      <c r="C39" s="95">
        <v>3</v>
      </c>
      <c r="D39" s="95">
        <v>2</v>
      </c>
      <c r="E39" s="95">
        <v>1</v>
      </c>
      <c r="F39" s="96"/>
      <c r="G39" s="95"/>
      <c r="H39" s="95"/>
      <c r="I39" s="95"/>
      <c r="J39" s="95"/>
      <c r="K39" s="95"/>
      <c r="L39" s="76"/>
      <c r="M39" s="76"/>
      <c r="N39" s="97"/>
    </row>
    <row r="40" spans="1:14" x14ac:dyDescent="0.25">
      <c r="A40" s="94">
        <v>7</v>
      </c>
      <c r="B40" s="95">
        <v>5</v>
      </c>
      <c r="C40" s="95">
        <v>4</v>
      </c>
      <c r="D40" s="95">
        <v>3</v>
      </c>
      <c r="E40" s="95">
        <v>2</v>
      </c>
      <c r="F40" s="96">
        <v>1</v>
      </c>
      <c r="G40" s="95"/>
      <c r="H40" s="95"/>
      <c r="I40" s="95"/>
      <c r="J40" s="95"/>
      <c r="K40" s="95"/>
      <c r="L40" s="76"/>
      <c r="M40" s="76"/>
      <c r="N40" s="97"/>
    </row>
    <row r="41" spans="1:14" x14ac:dyDescent="0.25">
      <c r="A41" s="94" t="s">
        <v>202</v>
      </c>
      <c r="B41" s="95">
        <v>6</v>
      </c>
      <c r="C41" s="95">
        <v>5</v>
      </c>
      <c r="D41" s="95">
        <v>4</v>
      </c>
      <c r="E41" s="95">
        <v>3</v>
      </c>
      <c r="F41" s="96">
        <v>2</v>
      </c>
      <c r="G41" s="95">
        <v>1</v>
      </c>
      <c r="H41" s="95"/>
      <c r="I41" s="95"/>
      <c r="J41" s="95"/>
      <c r="K41" s="95"/>
      <c r="L41" s="76"/>
      <c r="M41" s="76"/>
      <c r="N41" s="97"/>
    </row>
    <row r="42" spans="1:14" x14ac:dyDescent="0.25">
      <c r="A42" s="94" t="s">
        <v>203</v>
      </c>
      <c r="B42" s="95">
        <v>7</v>
      </c>
      <c r="C42" s="95">
        <v>6</v>
      </c>
      <c r="D42" s="95">
        <v>5</v>
      </c>
      <c r="E42" s="95">
        <v>4</v>
      </c>
      <c r="F42" s="96">
        <v>3</v>
      </c>
      <c r="G42" s="95">
        <v>2</v>
      </c>
      <c r="H42" s="95">
        <v>1</v>
      </c>
      <c r="I42" s="95"/>
      <c r="J42" s="95"/>
      <c r="K42" s="95"/>
      <c r="L42" s="76"/>
      <c r="M42" s="76"/>
      <c r="N42" s="97"/>
    </row>
    <row r="43" spans="1:14" x14ac:dyDescent="0.25">
      <c r="A43" s="94" t="s">
        <v>204</v>
      </c>
      <c r="B43" s="95">
        <v>8</v>
      </c>
      <c r="C43" s="95">
        <v>7</v>
      </c>
      <c r="D43" s="95">
        <v>6</v>
      </c>
      <c r="E43" s="95">
        <v>5</v>
      </c>
      <c r="F43" s="96">
        <v>4</v>
      </c>
      <c r="G43" s="95">
        <v>3</v>
      </c>
      <c r="H43" s="95">
        <v>2</v>
      </c>
      <c r="I43" s="95">
        <v>1</v>
      </c>
      <c r="J43" s="95"/>
      <c r="K43" s="95"/>
      <c r="L43" s="76"/>
      <c r="M43" s="76"/>
      <c r="N43" s="97"/>
    </row>
    <row r="44" spans="1:14" x14ac:dyDescent="0.25">
      <c r="A44" s="94" t="s">
        <v>205</v>
      </c>
      <c r="B44" s="95">
        <v>9</v>
      </c>
      <c r="C44" s="95">
        <v>8</v>
      </c>
      <c r="D44" s="95">
        <v>7</v>
      </c>
      <c r="E44" s="95">
        <v>6</v>
      </c>
      <c r="F44" s="96">
        <v>5</v>
      </c>
      <c r="G44" s="95">
        <v>4</v>
      </c>
      <c r="H44" s="95">
        <v>3</v>
      </c>
      <c r="I44" s="95">
        <v>2</v>
      </c>
      <c r="J44" s="95">
        <v>1</v>
      </c>
      <c r="K44" s="95"/>
      <c r="L44" s="76"/>
      <c r="M44" s="76"/>
      <c r="N44" s="97"/>
    </row>
    <row r="45" spans="1:14" x14ac:dyDescent="0.25">
      <c r="A45" s="94" t="s">
        <v>206</v>
      </c>
      <c r="B45" s="95">
        <v>10</v>
      </c>
      <c r="C45" s="95">
        <v>9</v>
      </c>
      <c r="D45" s="95">
        <v>8</v>
      </c>
      <c r="E45" s="95">
        <v>7</v>
      </c>
      <c r="F45" s="96">
        <v>6</v>
      </c>
      <c r="G45" s="95">
        <v>5</v>
      </c>
      <c r="H45" s="95">
        <v>4</v>
      </c>
      <c r="I45" s="95">
        <v>3</v>
      </c>
      <c r="J45" s="95">
        <v>2</v>
      </c>
      <c r="K45" s="95">
        <v>1</v>
      </c>
      <c r="L45" s="76"/>
      <c r="M45" s="76"/>
      <c r="N45" s="97"/>
    </row>
    <row r="46" spans="1:14" ht="15.75" thickBot="1" x14ac:dyDescent="0.3">
      <c r="A46" s="9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100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N47"/>
  <sheetViews>
    <sheetView workbookViewId="0">
      <selection activeCell="N10" sqref="N10:N13"/>
    </sheetView>
  </sheetViews>
  <sheetFormatPr defaultRowHeight="15" x14ac:dyDescent="0.25"/>
  <cols>
    <col min="1" max="1" width="29.5703125" style="77" customWidth="1"/>
    <col min="2" max="3" width="9.140625" style="77"/>
    <col min="4" max="4" width="3.7109375" style="77" customWidth="1"/>
    <col min="5" max="5" width="9.140625" style="77"/>
    <col min="6" max="6" width="3.5703125" style="77" customWidth="1"/>
    <col min="7" max="7" width="9.140625" style="77"/>
    <col min="8" max="8" width="3.7109375" style="77" customWidth="1"/>
    <col min="9" max="9" width="9.140625" style="77"/>
    <col min="10" max="10" width="3.42578125" style="77" customWidth="1"/>
    <col min="11" max="11" width="9.140625" style="77"/>
    <col min="12" max="12" width="4.140625" style="77" customWidth="1"/>
    <col min="13" max="13" width="9.140625" style="77"/>
    <col min="14" max="14" width="9.5703125" style="77" customWidth="1"/>
    <col min="15" max="16384" width="9.140625" style="77"/>
  </cols>
  <sheetData>
    <row r="1" spans="1:14" ht="51" x14ac:dyDescent="0.25">
      <c r="A1" s="101" t="s">
        <v>173</v>
      </c>
      <c r="B1" s="102"/>
      <c r="C1" s="326" t="s">
        <v>174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25.5" x14ac:dyDescent="0.25">
      <c r="A2" s="101" t="s">
        <v>175</v>
      </c>
      <c r="B2" s="102"/>
      <c r="C2" s="326" t="s">
        <v>176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4" ht="15.75" thickBot="1" x14ac:dyDescent="0.3">
      <c r="A3" s="103" t="s">
        <v>177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51.75" thickTop="1" x14ac:dyDescent="0.25">
      <c r="A4" s="104" t="s">
        <v>178</v>
      </c>
      <c r="B4" s="105"/>
      <c r="C4" s="327" t="s">
        <v>179</v>
      </c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9"/>
    </row>
    <row r="5" spans="1:14" ht="39" thickBot="1" x14ac:dyDescent="0.3">
      <c r="A5" s="106" t="s">
        <v>180</v>
      </c>
      <c r="B5" s="107"/>
      <c r="C5" s="330" t="s">
        <v>181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2"/>
    </row>
    <row r="6" spans="1:14" ht="32.25" customHeight="1" thickTop="1" x14ac:dyDescent="0.25">
      <c r="A6" s="333" t="s">
        <v>182</v>
      </c>
      <c r="B6" s="335"/>
      <c r="C6" s="337"/>
      <c r="D6" s="338"/>
      <c r="E6" s="338"/>
      <c r="F6" s="338"/>
      <c r="G6" s="338"/>
      <c r="H6" s="338"/>
      <c r="I6" s="340"/>
      <c r="J6" s="340"/>
      <c r="K6" s="342"/>
      <c r="L6" s="342"/>
      <c r="M6" s="344"/>
      <c r="N6" s="335"/>
    </row>
    <row r="7" spans="1:14" ht="15.75" thickBot="1" x14ac:dyDescent="0.3">
      <c r="A7" s="334"/>
      <c r="B7" s="336"/>
      <c r="C7" s="339"/>
      <c r="D7" s="339"/>
      <c r="E7" s="339"/>
      <c r="F7" s="339"/>
      <c r="G7" s="339"/>
      <c r="H7" s="339"/>
      <c r="I7" s="341"/>
      <c r="J7" s="341"/>
      <c r="K7" s="343"/>
      <c r="L7" s="343"/>
      <c r="M7" s="345"/>
      <c r="N7" s="336"/>
    </row>
    <row r="8" spans="1:14" ht="15.75" thickTop="1" x14ac:dyDescent="0.25">
      <c r="A8" s="350" t="s">
        <v>183</v>
      </c>
      <c r="B8" s="350" t="s">
        <v>184</v>
      </c>
      <c r="C8" s="346" t="s">
        <v>185</v>
      </c>
      <c r="D8" s="347"/>
      <c r="E8" s="346" t="s">
        <v>186</v>
      </c>
      <c r="F8" s="347"/>
      <c r="G8" s="346" t="s">
        <v>187</v>
      </c>
      <c r="H8" s="357"/>
      <c r="I8" s="346" t="s">
        <v>24</v>
      </c>
      <c r="J8" s="347"/>
      <c r="K8" s="346" t="s">
        <v>26</v>
      </c>
      <c r="L8" s="347"/>
      <c r="M8" s="350" t="s">
        <v>188</v>
      </c>
      <c r="N8" s="350" t="s">
        <v>189</v>
      </c>
    </row>
    <row r="9" spans="1:14" ht="32.25" customHeight="1" thickBot="1" x14ac:dyDescent="0.3">
      <c r="A9" s="356"/>
      <c r="B9" s="356"/>
      <c r="C9" s="348"/>
      <c r="D9" s="349"/>
      <c r="E9" s="348"/>
      <c r="F9" s="349"/>
      <c r="G9" s="358"/>
      <c r="H9" s="359"/>
      <c r="I9" s="348"/>
      <c r="J9" s="349"/>
      <c r="K9" s="348"/>
      <c r="L9" s="349"/>
      <c r="M9" s="351"/>
      <c r="N9" s="351"/>
    </row>
    <row r="10" spans="1:14" ht="16.5" thickTop="1" thickBot="1" x14ac:dyDescent="0.3">
      <c r="A10" s="352"/>
      <c r="B10" s="354"/>
      <c r="C10" s="108"/>
      <c r="D10" s="109" t="s">
        <v>6</v>
      </c>
      <c r="E10" s="108"/>
      <c r="F10" s="109" t="s">
        <v>6</v>
      </c>
      <c r="G10" s="108"/>
      <c r="H10" s="109" t="s">
        <v>6</v>
      </c>
      <c r="I10" s="108"/>
      <c r="J10" s="109"/>
      <c r="K10" s="108"/>
      <c r="L10" s="109"/>
      <c r="M10" s="354">
        <f>SUM(C11+E11+G11+I11+K11)</f>
        <v>0</v>
      </c>
      <c r="N10" s="354"/>
    </row>
    <row r="11" spans="1:14" ht="15" customHeight="1" thickTop="1" thickBot="1" x14ac:dyDescent="0.3">
      <c r="A11" s="353"/>
      <c r="B11" s="355"/>
      <c r="C11" s="110">
        <v>0</v>
      </c>
      <c r="D11" s="111"/>
      <c r="E11" s="110">
        <v>0</v>
      </c>
      <c r="F11" s="111"/>
      <c r="G11" s="110">
        <v>0</v>
      </c>
      <c r="H11" s="111"/>
      <c r="I11" s="110"/>
      <c r="J11" s="111"/>
      <c r="K11" s="110"/>
      <c r="L11" s="111"/>
      <c r="M11" s="339"/>
      <c r="N11" s="339"/>
    </row>
    <row r="12" spans="1:14" ht="16.5" thickTop="1" thickBot="1" x14ac:dyDescent="0.3">
      <c r="A12" s="352"/>
      <c r="B12" s="354"/>
      <c r="C12" s="108"/>
      <c r="D12" s="109" t="s">
        <v>6</v>
      </c>
      <c r="E12" s="108"/>
      <c r="F12" s="109" t="s">
        <v>6</v>
      </c>
      <c r="G12" s="108"/>
      <c r="H12" s="109" t="s">
        <v>6</v>
      </c>
      <c r="I12" s="108"/>
      <c r="J12" s="109"/>
      <c r="K12" s="108"/>
      <c r="L12" s="109"/>
      <c r="M12" s="354">
        <f>SUM(C13+E13+G13+I13+K13)</f>
        <v>0</v>
      </c>
      <c r="N12" s="354"/>
    </row>
    <row r="13" spans="1:14" ht="16.5" thickTop="1" thickBot="1" x14ac:dyDescent="0.3">
      <c r="A13" s="353"/>
      <c r="B13" s="355"/>
      <c r="C13" s="110">
        <v>0</v>
      </c>
      <c r="D13" s="111"/>
      <c r="E13" s="110">
        <v>0</v>
      </c>
      <c r="F13" s="111"/>
      <c r="G13" s="110">
        <v>0</v>
      </c>
      <c r="H13" s="111"/>
      <c r="I13" s="110"/>
      <c r="J13" s="111"/>
      <c r="K13" s="110"/>
      <c r="L13" s="111"/>
      <c r="M13" s="339"/>
      <c r="N13" s="339"/>
    </row>
    <row r="14" spans="1:14" ht="16.5" thickTop="1" thickBot="1" x14ac:dyDescent="0.3">
      <c r="A14" s="352"/>
      <c r="B14" s="354"/>
      <c r="C14" s="108"/>
      <c r="D14" s="109" t="s">
        <v>6</v>
      </c>
      <c r="E14" s="108"/>
      <c r="F14" s="109" t="s">
        <v>6</v>
      </c>
      <c r="G14" s="108"/>
      <c r="H14" s="109" t="s">
        <v>6</v>
      </c>
      <c r="I14" s="108"/>
      <c r="J14" s="109" t="s">
        <v>6</v>
      </c>
      <c r="K14" s="108"/>
      <c r="L14" s="109" t="s">
        <v>6</v>
      </c>
      <c r="M14" s="354"/>
      <c r="N14" s="354"/>
    </row>
    <row r="15" spans="1:14" ht="16.5" thickTop="1" thickBot="1" x14ac:dyDescent="0.3">
      <c r="A15" s="353"/>
      <c r="B15" s="355"/>
      <c r="C15" s="110" t="s">
        <v>6</v>
      </c>
      <c r="D15" s="111"/>
      <c r="E15" s="110" t="s">
        <v>6</v>
      </c>
      <c r="F15" s="111"/>
      <c r="G15" s="110" t="s">
        <v>6</v>
      </c>
      <c r="H15" s="111"/>
      <c r="I15" s="110" t="s">
        <v>6</v>
      </c>
      <c r="J15" s="111"/>
      <c r="K15" s="110" t="s">
        <v>6</v>
      </c>
      <c r="L15" s="111"/>
      <c r="M15" s="339"/>
      <c r="N15" s="339"/>
    </row>
    <row r="16" spans="1:14" ht="16.5" thickTop="1" thickBot="1" x14ac:dyDescent="0.3">
      <c r="A16" s="352"/>
      <c r="B16" s="354"/>
      <c r="C16" s="108"/>
      <c r="D16" s="109" t="s">
        <v>6</v>
      </c>
      <c r="E16" s="108"/>
      <c r="F16" s="109" t="s">
        <v>6</v>
      </c>
      <c r="G16" s="108"/>
      <c r="H16" s="109" t="s">
        <v>6</v>
      </c>
      <c r="I16" s="108"/>
      <c r="J16" s="109" t="s">
        <v>6</v>
      </c>
      <c r="K16" s="108"/>
      <c r="L16" s="112" t="s">
        <v>6</v>
      </c>
      <c r="M16" s="354"/>
      <c r="N16" s="354"/>
    </row>
    <row r="17" spans="1:14" ht="16.5" thickTop="1" thickBot="1" x14ac:dyDescent="0.3">
      <c r="A17" s="353"/>
      <c r="B17" s="355"/>
      <c r="C17" s="110" t="s">
        <v>6</v>
      </c>
      <c r="D17" s="111"/>
      <c r="E17" s="110" t="s">
        <v>6</v>
      </c>
      <c r="F17" s="111"/>
      <c r="G17" s="110" t="s">
        <v>6</v>
      </c>
      <c r="H17" s="111"/>
      <c r="I17" s="110" t="s">
        <v>6</v>
      </c>
      <c r="J17" s="111"/>
      <c r="K17" s="110" t="s">
        <v>6</v>
      </c>
      <c r="L17" s="111"/>
      <c r="M17" s="339"/>
      <c r="N17" s="339"/>
    </row>
    <row r="18" spans="1:14" ht="16.5" thickTop="1" thickBot="1" x14ac:dyDescent="0.3">
      <c r="A18" s="352"/>
      <c r="B18" s="354"/>
      <c r="C18" s="108"/>
      <c r="D18" s="109" t="s">
        <v>6</v>
      </c>
      <c r="E18" s="108"/>
      <c r="F18" s="109" t="s">
        <v>6</v>
      </c>
      <c r="G18" s="108"/>
      <c r="H18" s="109" t="s">
        <v>6</v>
      </c>
      <c r="I18" s="108"/>
      <c r="J18" s="109" t="s">
        <v>6</v>
      </c>
      <c r="K18" s="108"/>
      <c r="L18" s="109" t="s">
        <v>6</v>
      </c>
      <c r="M18" s="354"/>
      <c r="N18" s="354"/>
    </row>
    <row r="19" spans="1:14" ht="16.5" thickTop="1" thickBot="1" x14ac:dyDescent="0.3">
      <c r="A19" s="353"/>
      <c r="B19" s="355"/>
      <c r="C19" s="110" t="s">
        <v>6</v>
      </c>
      <c r="D19" s="111"/>
      <c r="E19" s="110" t="s">
        <v>6</v>
      </c>
      <c r="F19" s="111"/>
      <c r="G19" s="110" t="s">
        <v>6</v>
      </c>
      <c r="H19" s="111"/>
      <c r="I19" s="110" t="s">
        <v>6</v>
      </c>
      <c r="J19" s="111"/>
      <c r="K19" s="110" t="s">
        <v>6</v>
      </c>
      <c r="L19" s="111"/>
      <c r="M19" s="339"/>
      <c r="N19" s="339"/>
    </row>
    <row r="20" spans="1:14" ht="16.5" thickTop="1" thickBot="1" x14ac:dyDescent="0.3">
      <c r="A20" s="352"/>
      <c r="B20" s="354"/>
      <c r="C20" s="108"/>
      <c r="D20" s="109" t="s">
        <v>6</v>
      </c>
      <c r="E20" s="108"/>
      <c r="F20" s="109" t="s">
        <v>6</v>
      </c>
      <c r="G20" s="108"/>
      <c r="H20" s="109" t="s">
        <v>6</v>
      </c>
      <c r="I20" s="108"/>
      <c r="J20" s="109" t="s">
        <v>6</v>
      </c>
      <c r="K20" s="108"/>
      <c r="L20" s="109" t="s">
        <v>6</v>
      </c>
      <c r="M20" s="354"/>
      <c r="N20" s="354"/>
    </row>
    <row r="21" spans="1:14" ht="16.5" thickTop="1" thickBot="1" x14ac:dyDescent="0.3">
      <c r="A21" s="353"/>
      <c r="B21" s="355"/>
      <c r="C21" s="110" t="s">
        <v>6</v>
      </c>
      <c r="D21" s="111"/>
      <c r="E21" s="110" t="s">
        <v>6</v>
      </c>
      <c r="F21" s="111"/>
      <c r="G21" s="110" t="s">
        <v>6</v>
      </c>
      <c r="H21" s="111"/>
      <c r="I21" s="110" t="s">
        <v>6</v>
      </c>
      <c r="J21" s="111"/>
      <c r="K21" s="110" t="s">
        <v>6</v>
      </c>
      <c r="L21" s="111"/>
      <c r="M21" s="339"/>
      <c r="N21" s="339"/>
    </row>
    <row r="22" spans="1:14" ht="16.5" thickTop="1" thickBot="1" x14ac:dyDescent="0.3">
      <c r="A22" s="352"/>
      <c r="B22" s="354"/>
      <c r="C22" s="108"/>
      <c r="D22" s="109" t="s">
        <v>6</v>
      </c>
      <c r="E22" s="108"/>
      <c r="F22" s="109" t="s">
        <v>6</v>
      </c>
      <c r="G22" s="108"/>
      <c r="H22" s="109" t="s">
        <v>6</v>
      </c>
      <c r="I22" s="108"/>
      <c r="J22" s="109" t="s">
        <v>6</v>
      </c>
      <c r="K22" s="108"/>
      <c r="L22" s="113" t="s">
        <v>6</v>
      </c>
      <c r="M22" s="354"/>
      <c r="N22" s="354"/>
    </row>
    <row r="23" spans="1:14" ht="16.5" thickTop="1" thickBot="1" x14ac:dyDescent="0.3">
      <c r="A23" s="353"/>
      <c r="B23" s="355"/>
      <c r="C23" s="110" t="s">
        <v>6</v>
      </c>
      <c r="D23" s="111"/>
      <c r="E23" s="110" t="s">
        <v>6</v>
      </c>
      <c r="F23" s="111"/>
      <c r="G23" s="110" t="s">
        <v>6</v>
      </c>
      <c r="H23" s="111"/>
      <c r="I23" s="110" t="s">
        <v>6</v>
      </c>
      <c r="J23" s="111"/>
      <c r="K23" s="110" t="s">
        <v>6</v>
      </c>
      <c r="L23" s="111"/>
      <c r="M23" s="339"/>
      <c r="N23" s="339"/>
    </row>
    <row r="24" spans="1:14" ht="16.5" thickTop="1" thickBot="1" x14ac:dyDescent="0.3">
      <c r="A24" s="352"/>
      <c r="B24" s="354"/>
      <c r="C24" s="108"/>
      <c r="D24" s="113" t="s">
        <v>6</v>
      </c>
      <c r="E24" s="108"/>
      <c r="F24" s="109" t="s">
        <v>6</v>
      </c>
      <c r="G24" s="108"/>
      <c r="H24" s="109" t="s">
        <v>6</v>
      </c>
      <c r="I24" s="108"/>
      <c r="J24" s="109" t="s">
        <v>6</v>
      </c>
      <c r="K24" s="108"/>
      <c r="L24" s="109" t="s">
        <v>6</v>
      </c>
      <c r="M24" s="354"/>
      <c r="N24" s="354"/>
    </row>
    <row r="25" spans="1:14" ht="16.5" thickTop="1" thickBot="1" x14ac:dyDescent="0.3">
      <c r="A25" s="353"/>
      <c r="B25" s="355"/>
      <c r="C25" s="110" t="s">
        <v>6</v>
      </c>
      <c r="D25" s="111"/>
      <c r="E25" s="110" t="s">
        <v>6</v>
      </c>
      <c r="F25" s="111"/>
      <c r="G25" s="110" t="s">
        <v>6</v>
      </c>
      <c r="H25" s="111"/>
      <c r="I25" s="110" t="s">
        <v>6</v>
      </c>
      <c r="J25" s="111"/>
      <c r="K25" s="110" t="s">
        <v>6</v>
      </c>
      <c r="L25" s="111"/>
      <c r="M25" s="339"/>
      <c r="N25" s="339"/>
    </row>
    <row r="26" spans="1:14" ht="16.5" thickTop="1" thickBot="1" x14ac:dyDescent="0.3">
      <c r="A26" s="352"/>
      <c r="B26" s="354"/>
      <c r="C26" s="108"/>
      <c r="D26" s="109" t="s">
        <v>6</v>
      </c>
      <c r="E26" s="108"/>
      <c r="F26" s="109" t="s">
        <v>6</v>
      </c>
      <c r="G26" s="108"/>
      <c r="H26" s="109" t="s">
        <v>6</v>
      </c>
      <c r="I26" s="108"/>
      <c r="J26" s="109" t="s">
        <v>6</v>
      </c>
      <c r="K26" s="108"/>
      <c r="L26" s="109" t="s">
        <v>6</v>
      </c>
      <c r="M26" s="354"/>
      <c r="N26" s="354"/>
    </row>
    <row r="27" spans="1:14" ht="16.5" thickTop="1" thickBot="1" x14ac:dyDescent="0.3">
      <c r="A27" s="353"/>
      <c r="B27" s="355"/>
      <c r="C27" s="110" t="s">
        <v>6</v>
      </c>
      <c r="D27" s="111"/>
      <c r="E27" s="110" t="s">
        <v>6</v>
      </c>
      <c r="F27" s="111"/>
      <c r="G27" s="110" t="s">
        <v>6</v>
      </c>
      <c r="H27" s="111"/>
      <c r="I27" s="110" t="s">
        <v>6</v>
      </c>
      <c r="J27" s="111"/>
      <c r="K27" s="110" t="s">
        <v>6</v>
      </c>
      <c r="L27" s="111"/>
      <c r="M27" s="339"/>
      <c r="N27" s="339"/>
    </row>
    <row r="28" spans="1:14" ht="16.5" thickTop="1" thickBot="1" x14ac:dyDescent="0.3">
      <c r="A28" s="352"/>
      <c r="B28" s="354"/>
      <c r="C28" s="108"/>
      <c r="D28" s="109" t="s">
        <v>6</v>
      </c>
      <c r="E28" s="108"/>
      <c r="F28" s="109" t="s">
        <v>6</v>
      </c>
      <c r="G28" s="108"/>
      <c r="H28" s="109" t="s">
        <v>6</v>
      </c>
      <c r="I28" s="108"/>
      <c r="J28" s="109" t="s">
        <v>6</v>
      </c>
      <c r="K28" s="108"/>
      <c r="L28" s="109" t="s">
        <v>6</v>
      </c>
      <c r="M28" s="354"/>
      <c r="N28" s="354"/>
    </row>
    <row r="29" spans="1:14" ht="16.5" thickTop="1" thickBot="1" x14ac:dyDescent="0.3">
      <c r="A29" s="353"/>
      <c r="B29" s="355"/>
      <c r="C29" s="110" t="s">
        <v>6</v>
      </c>
      <c r="D29" s="111"/>
      <c r="E29" s="110" t="s">
        <v>6</v>
      </c>
      <c r="F29" s="111"/>
      <c r="G29" s="110" t="s">
        <v>6</v>
      </c>
      <c r="H29" s="111"/>
      <c r="I29" s="110" t="s">
        <v>6</v>
      </c>
      <c r="J29" s="111"/>
      <c r="K29" s="110" t="s">
        <v>6</v>
      </c>
      <c r="L29" s="111"/>
      <c r="M29" s="339"/>
      <c r="N29" s="339"/>
    </row>
    <row r="30" spans="1:14" ht="16.5" thickTop="1" thickBot="1" x14ac:dyDescent="0.3">
      <c r="A30" s="352"/>
      <c r="B30" s="354"/>
      <c r="C30" s="108"/>
      <c r="D30" s="109" t="s">
        <v>6</v>
      </c>
      <c r="E30" s="108"/>
      <c r="F30" s="109" t="s">
        <v>6</v>
      </c>
      <c r="G30" s="108"/>
      <c r="H30" s="109" t="s">
        <v>6</v>
      </c>
      <c r="I30" s="108"/>
      <c r="J30" s="113" t="s">
        <v>6</v>
      </c>
      <c r="K30" s="108"/>
      <c r="L30" s="109" t="s">
        <v>6</v>
      </c>
      <c r="M30" s="354"/>
      <c r="N30" s="354"/>
    </row>
    <row r="31" spans="1:14" ht="16.5" thickTop="1" thickBot="1" x14ac:dyDescent="0.3">
      <c r="A31" s="353"/>
      <c r="B31" s="355"/>
      <c r="C31" s="110" t="s">
        <v>6</v>
      </c>
      <c r="D31" s="111"/>
      <c r="E31" s="110" t="s">
        <v>6</v>
      </c>
      <c r="F31" s="111"/>
      <c r="G31" s="110" t="s">
        <v>6</v>
      </c>
      <c r="H31" s="111"/>
      <c r="I31" s="110" t="s">
        <v>6</v>
      </c>
      <c r="J31" s="111"/>
      <c r="K31" s="110" t="s">
        <v>6</v>
      </c>
      <c r="L31" s="111"/>
      <c r="M31" s="339"/>
      <c r="N31" s="339"/>
    </row>
    <row r="32" spans="1:14" ht="16.5" thickTop="1" thickBot="1" x14ac:dyDescent="0.3">
      <c r="A32" s="352"/>
      <c r="B32" s="354"/>
      <c r="C32" s="108"/>
      <c r="D32" s="109" t="s">
        <v>6</v>
      </c>
      <c r="E32" s="108"/>
      <c r="F32" s="109" t="s">
        <v>6</v>
      </c>
      <c r="G32" s="108"/>
      <c r="H32" s="109" t="s">
        <v>6</v>
      </c>
      <c r="I32" s="108"/>
      <c r="J32" s="109" t="s">
        <v>6</v>
      </c>
      <c r="K32" s="108"/>
      <c r="L32" s="109" t="s">
        <v>6</v>
      </c>
      <c r="M32" s="354"/>
      <c r="N32" s="354"/>
    </row>
    <row r="33" spans="1:14" ht="16.5" thickTop="1" thickBot="1" x14ac:dyDescent="0.3">
      <c r="A33" s="353"/>
      <c r="B33" s="355"/>
      <c r="C33" s="110" t="s">
        <v>6</v>
      </c>
      <c r="D33" s="111"/>
      <c r="E33" s="110" t="s">
        <v>6</v>
      </c>
      <c r="F33" s="111"/>
      <c r="G33" s="110" t="s">
        <v>6</v>
      </c>
      <c r="H33" s="111"/>
      <c r="I33" s="110" t="s">
        <v>6</v>
      </c>
      <c r="J33" s="111"/>
      <c r="K33" s="110" t="s">
        <v>6</v>
      </c>
      <c r="L33" s="111"/>
      <c r="M33" s="339"/>
      <c r="N33" s="339"/>
    </row>
    <row r="34" spans="1:14" ht="15.75" thickTop="1" x14ac:dyDescent="0.25">
      <c r="A34" s="108"/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7"/>
      <c r="N34" s="118"/>
    </row>
    <row r="35" spans="1:14" ht="15.75" customHeight="1" x14ac:dyDescent="0.25">
      <c r="A35" s="119" t="s">
        <v>190</v>
      </c>
      <c r="B35" s="120" t="s">
        <v>191</v>
      </c>
      <c r="C35" s="120" t="s">
        <v>192</v>
      </c>
      <c r="D35" s="120" t="s">
        <v>193</v>
      </c>
      <c r="E35" s="120" t="s">
        <v>194</v>
      </c>
      <c r="F35" s="121" t="s">
        <v>195</v>
      </c>
      <c r="G35" s="120" t="s">
        <v>196</v>
      </c>
      <c r="H35" s="120" t="s">
        <v>197</v>
      </c>
      <c r="I35" s="120" t="s">
        <v>198</v>
      </c>
      <c r="J35" s="120" t="s">
        <v>199</v>
      </c>
      <c r="K35" s="120" t="s">
        <v>200</v>
      </c>
      <c r="L35" s="102"/>
      <c r="M35" s="102"/>
      <c r="N35" s="122"/>
    </row>
    <row r="36" spans="1:14" x14ac:dyDescent="0.25">
      <c r="A36" s="119">
        <v>1</v>
      </c>
      <c r="B36" s="120">
        <v>1</v>
      </c>
      <c r="C36" s="120"/>
      <c r="D36" s="120"/>
      <c r="E36" s="120"/>
      <c r="F36" s="121"/>
      <c r="G36" s="120"/>
      <c r="H36" s="120"/>
      <c r="I36" s="120"/>
      <c r="J36" s="120"/>
      <c r="K36" s="120"/>
      <c r="L36" s="102"/>
      <c r="M36" s="102"/>
      <c r="N36" s="122"/>
    </row>
    <row r="37" spans="1:14" x14ac:dyDescent="0.25">
      <c r="A37" s="123" t="s">
        <v>201</v>
      </c>
      <c r="B37" s="120">
        <v>2</v>
      </c>
      <c r="C37" s="120">
        <v>1</v>
      </c>
      <c r="D37" s="120"/>
      <c r="E37" s="120"/>
      <c r="F37" s="121"/>
      <c r="G37" s="120"/>
      <c r="H37" s="120"/>
      <c r="I37" s="120"/>
      <c r="J37" s="120"/>
      <c r="K37" s="120"/>
      <c r="L37" s="102"/>
      <c r="M37" s="102"/>
      <c r="N37" s="122"/>
    </row>
    <row r="38" spans="1:14" x14ac:dyDescent="0.25">
      <c r="A38" s="119">
        <v>5</v>
      </c>
      <c r="B38" s="120">
        <v>3</v>
      </c>
      <c r="C38" s="120">
        <v>2</v>
      </c>
      <c r="D38" s="120">
        <v>1</v>
      </c>
      <c r="E38" s="120"/>
      <c r="F38" s="121"/>
      <c r="G38" s="120"/>
      <c r="H38" s="120"/>
      <c r="I38" s="120"/>
      <c r="J38" s="120"/>
      <c r="K38" s="120"/>
      <c r="L38" s="102"/>
      <c r="M38" s="102"/>
      <c r="N38" s="122"/>
    </row>
    <row r="39" spans="1:14" x14ac:dyDescent="0.25">
      <c r="A39" s="119">
        <v>6</v>
      </c>
      <c r="B39" s="120">
        <v>4</v>
      </c>
      <c r="C39" s="120">
        <v>3</v>
      </c>
      <c r="D39" s="120">
        <v>2</v>
      </c>
      <c r="E39" s="120">
        <v>1</v>
      </c>
      <c r="F39" s="121"/>
      <c r="G39" s="120"/>
      <c r="H39" s="120"/>
      <c r="I39" s="120"/>
      <c r="J39" s="120"/>
      <c r="K39" s="120"/>
      <c r="L39" s="102"/>
      <c r="M39" s="102"/>
      <c r="N39" s="122"/>
    </row>
    <row r="40" spans="1:14" x14ac:dyDescent="0.25">
      <c r="A40" s="119">
        <v>7</v>
      </c>
      <c r="B40" s="120">
        <v>5</v>
      </c>
      <c r="C40" s="120">
        <v>4</v>
      </c>
      <c r="D40" s="120">
        <v>3</v>
      </c>
      <c r="E40" s="120">
        <v>2</v>
      </c>
      <c r="F40" s="121">
        <v>1</v>
      </c>
      <c r="G40" s="120"/>
      <c r="H40" s="120"/>
      <c r="I40" s="120"/>
      <c r="J40" s="120"/>
      <c r="K40" s="120"/>
      <c r="L40" s="102"/>
      <c r="M40" s="102"/>
      <c r="N40" s="122"/>
    </row>
    <row r="41" spans="1:14" x14ac:dyDescent="0.25">
      <c r="A41" s="119" t="s">
        <v>202</v>
      </c>
      <c r="B41" s="120">
        <v>6</v>
      </c>
      <c r="C41" s="120">
        <v>5</v>
      </c>
      <c r="D41" s="120">
        <v>4</v>
      </c>
      <c r="E41" s="120">
        <v>3</v>
      </c>
      <c r="F41" s="121">
        <v>2</v>
      </c>
      <c r="G41" s="120">
        <v>1</v>
      </c>
      <c r="H41" s="120"/>
      <c r="I41" s="120"/>
      <c r="J41" s="120"/>
      <c r="K41" s="120"/>
      <c r="L41" s="102"/>
      <c r="M41" s="102"/>
      <c r="N41" s="122"/>
    </row>
    <row r="42" spans="1:14" x14ac:dyDescent="0.25">
      <c r="A42" s="119" t="s">
        <v>203</v>
      </c>
      <c r="B42" s="120">
        <v>7</v>
      </c>
      <c r="C42" s="120">
        <v>6</v>
      </c>
      <c r="D42" s="120">
        <v>5</v>
      </c>
      <c r="E42" s="120">
        <v>4</v>
      </c>
      <c r="F42" s="121">
        <v>3</v>
      </c>
      <c r="G42" s="120">
        <v>2</v>
      </c>
      <c r="H42" s="120">
        <v>1</v>
      </c>
      <c r="I42" s="120"/>
      <c r="J42" s="120"/>
      <c r="K42" s="120"/>
      <c r="L42" s="102"/>
      <c r="M42" s="102"/>
      <c r="N42" s="122"/>
    </row>
    <row r="43" spans="1:14" x14ac:dyDescent="0.25">
      <c r="A43" s="119" t="s">
        <v>204</v>
      </c>
      <c r="B43" s="120">
        <v>8</v>
      </c>
      <c r="C43" s="120">
        <v>7</v>
      </c>
      <c r="D43" s="120">
        <v>6</v>
      </c>
      <c r="E43" s="120">
        <v>5</v>
      </c>
      <c r="F43" s="121">
        <v>4</v>
      </c>
      <c r="G43" s="120">
        <v>3</v>
      </c>
      <c r="H43" s="120">
        <v>2</v>
      </c>
      <c r="I43" s="120">
        <v>1</v>
      </c>
      <c r="J43" s="120"/>
      <c r="K43" s="120"/>
      <c r="L43" s="102"/>
      <c r="M43" s="102"/>
      <c r="N43" s="122"/>
    </row>
    <row r="44" spans="1:14" x14ac:dyDescent="0.25">
      <c r="A44" s="119" t="s">
        <v>205</v>
      </c>
      <c r="B44" s="120">
        <v>9</v>
      </c>
      <c r="C44" s="120">
        <v>8</v>
      </c>
      <c r="D44" s="120">
        <v>7</v>
      </c>
      <c r="E44" s="120">
        <v>6</v>
      </c>
      <c r="F44" s="121">
        <v>5</v>
      </c>
      <c r="G44" s="120">
        <v>4</v>
      </c>
      <c r="H44" s="120">
        <v>3</v>
      </c>
      <c r="I44" s="120">
        <v>2</v>
      </c>
      <c r="J44" s="120">
        <v>1</v>
      </c>
      <c r="K44" s="120"/>
      <c r="L44" s="102"/>
      <c r="M44" s="102"/>
      <c r="N44" s="122"/>
    </row>
    <row r="45" spans="1:14" x14ac:dyDescent="0.25">
      <c r="A45" s="119" t="s">
        <v>206</v>
      </c>
      <c r="B45" s="120">
        <v>10</v>
      </c>
      <c r="C45" s="120">
        <v>9</v>
      </c>
      <c r="D45" s="120">
        <v>8</v>
      </c>
      <c r="E45" s="120">
        <v>7</v>
      </c>
      <c r="F45" s="121">
        <v>6</v>
      </c>
      <c r="G45" s="120">
        <v>5</v>
      </c>
      <c r="H45" s="120">
        <v>4</v>
      </c>
      <c r="I45" s="120">
        <v>3</v>
      </c>
      <c r="J45" s="120">
        <v>2</v>
      </c>
      <c r="K45" s="120">
        <v>1</v>
      </c>
      <c r="L45" s="102"/>
      <c r="M45" s="102"/>
      <c r="N45" s="122"/>
    </row>
    <row r="46" spans="1:14" ht="15.75" thickBot="1" x14ac:dyDescent="0.3">
      <c r="A46" s="124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25"/>
    </row>
    <row r="47" spans="1:14" ht="15.75" thickTop="1" x14ac:dyDescent="0.25"/>
  </sheetData>
  <mergeCells count="70">
    <mergeCell ref="A32:A33"/>
    <mergeCell ref="B32:B33"/>
    <mergeCell ref="M32:M33"/>
    <mergeCell ref="N32:N33"/>
    <mergeCell ref="A28:A29"/>
    <mergeCell ref="B28:B29"/>
    <mergeCell ref="M28:M29"/>
    <mergeCell ref="N28:N29"/>
    <mergeCell ref="A30:A31"/>
    <mergeCell ref="B30:B31"/>
    <mergeCell ref="M30:M31"/>
    <mergeCell ref="N30:N31"/>
    <mergeCell ref="A24:A25"/>
    <mergeCell ref="B24:B25"/>
    <mergeCell ref="M24:M25"/>
    <mergeCell ref="N24:N25"/>
    <mergeCell ref="A26:A27"/>
    <mergeCell ref="B26:B27"/>
    <mergeCell ref="M26:M27"/>
    <mergeCell ref="N26:N27"/>
    <mergeCell ref="A20:A21"/>
    <mergeCell ref="B20:B21"/>
    <mergeCell ref="M20:M21"/>
    <mergeCell ref="N20:N21"/>
    <mergeCell ref="A22:A23"/>
    <mergeCell ref="B22:B23"/>
    <mergeCell ref="M22:M23"/>
    <mergeCell ref="N22:N23"/>
    <mergeCell ref="A16:A17"/>
    <mergeCell ref="B16:B17"/>
    <mergeCell ref="M16:M17"/>
    <mergeCell ref="N16:N17"/>
    <mergeCell ref="A18:A19"/>
    <mergeCell ref="B18:B19"/>
    <mergeCell ref="M18:M19"/>
    <mergeCell ref="N18:N19"/>
    <mergeCell ref="A12:A13"/>
    <mergeCell ref="B12:B13"/>
    <mergeCell ref="M12:M13"/>
    <mergeCell ref="N12:N13"/>
    <mergeCell ref="A14:A15"/>
    <mergeCell ref="B14:B15"/>
    <mergeCell ref="M14:M15"/>
    <mergeCell ref="N14:N15"/>
    <mergeCell ref="I8:J9"/>
    <mergeCell ref="K8:L9"/>
    <mergeCell ref="M8:M9"/>
    <mergeCell ref="N8:N9"/>
    <mergeCell ref="A10:A11"/>
    <mergeCell ref="B10:B11"/>
    <mergeCell ref="M10:M11"/>
    <mergeCell ref="N10:N11"/>
    <mergeCell ref="A8:A9"/>
    <mergeCell ref="B8:B9"/>
    <mergeCell ref="C8:D9"/>
    <mergeCell ref="E8:F9"/>
    <mergeCell ref="G8:H9"/>
    <mergeCell ref="C1:N1"/>
    <mergeCell ref="C2:N2"/>
    <mergeCell ref="C4:N4"/>
    <mergeCell ref="C5:N5"/>
    <mergeCell ref="A6:A7"/>
    <mergeCell ref="B6:B7"/>
    <mergeCell ref="C6:D7"/>
    <mergeCell ref="E6:F7"/>
    <mergeCell ref="G6:H7"/>
    <mergeCell ref="I6:J7"/>
    <mergeCell ref="K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Show Book</vt:lpstr>
      <vt:lpstr>Offical SSLA GREEN</vt:lpstr>
      <vt:lpstr>Official SSLA GREEN Alpaca</vt:lpstr>
      <vt:lpstr>Official SSLA ORANGE</vt:lpstr>
      <vt:lpstr>Official SSLA ORANGE Alpaca</vt:lpstr>
      <vt:lpstr>RED ALSA Per Champ JR</vt:lpstr>
      <vt:lpstr>BLUE ALSA Per Champ JR</vt:lpstr>
      <vt:lpstr>RED ALSA Per Champ Int.</vt:lpstr>
      <vt:lpstr>BLUE ALSA Per Champ Int.</vt:lpstr>
      <vt:lpstr>RED ALSA Per Champ SR</vt:lpstr>
      <vt:lpstr>BLUE ALSA Per Champ SR</vt:lpstr>
      <vt:lpstr>RED ALSA Per Champ Novice</vt:lpstr>
      <vt:lpstr>RED ALSA PER CHAMP NOV ALPACA</vt:lpstr>
      <vt:lpstr>BLUE ALSA Per Champ Novice</vt:lpstr>
      <vt:lpstr>BLUE ALSA Per Champ Nov ALPACA</vt:lpstr>
      <vt:lpstr>RED ALSA Per Champ Adv </vt:lpstr>
      <vt:lpstr>RED ALSA Per Champ ADV Alpaca</vt:lpstr>
      <vt:lpstr>BLue ALSA Per Champ Adv </vt:lpstr>
      <vt:lpstr>Blue ALSA Per Cham ADV Alpaca</vt:lpstr>
      <vt:lpstr>RED ALSA Per Champ Masters</vt:lpstr>
      <vt:lpstr>RED Alsa Per Champ Master ALPCA</vt:lpstr>
      <vt:lpstr>BLUE ALSA Per Champ Masters</vt:lpstr>
      <vt:lpstr>BLUE ALSA Per Champ Mast Alpaca</vt:lpstr>
      <vt:lpstr>RED ALSA Per Champ Driving</vt:lpstr>
      <vt:lpstr>BLUE ALSA Per Champ Driving</vt:lpstr>
      <vt:lpstr>'Show Book'!Print_Area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clambert</dc:creator>
  <cp:lastModifiedBy>Kathy Devaul</cp:lastModifiedBy>
  <cp:lastPrinted>2020-11-03T20:51:51Z</cp:lastPrinted>
  <dcterms:created xsi:type="dcterms:W3CDTF">2013-10-06T16:15:25Z</dcterms:created>
  <dcterms:modified xsi:type="dcterms:W3CDTF">2020-11-03T22:51:46Z</dcterms:modified>
</cp:coreProperties>
</file>