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 Pavilion\Documents\Products\Spex•Lite®\Tools\"/>
    </mc:Choice>
  </mc:AlternateContent>
  <xr:revisionPtr revIDLastSave="0" documentId="13_ncr:1_{913DEC1C-F1F4-4918-BE03-42E53E19021C}" xr6:coauthVersionLast="47" xr6:coauthVersionMax="47" xr10:uidLastSave="{00000000-0000-0000-0000-000000000000}"/>
  <bookViews>
    <workbookView xWindow="20370" yWindow="-120" windowWidth="38640" windowHeight="15840" xr2:uid="{00000000-000D-0000-FFFF-FFFF00000000}"/>
  </bookViews>
  <sheets>
    <sheet name="Spex•Lite® Bag Fill_Bag" sheetId="1" r:id="rId1"/>
    <sheet name="Spex•Lite® Bag Fill_Roll" sheetId="2" r:id="rId2"/>
  </sheets>
  <definedNames>
    <definedName name="_xlnm.Print_Area" localSheetId="0">'Spex•Lite® Bag Fill_Bag'!$A$1:$G$44</definedName>
    <definedName name="_xlnm.Print_Area" localSheetId="1">'Spex•Lite® Bag Fill_Roll'!$A$1:$G$43</definedName>
  </definedNames>
  <calcPr calcId="181029"/>
</workbook>
</file>

<file path=xl/calcChain.xml><?xml version="1.0" encoding="utf-8"?>
<calcChain xmlns="http://schemas.openxmlformats.org/spreadsheetml/2006/main">
  <c r="D19" i="2" l="1"/>
  <c r="D20" i="2" s="1"/>
  <c r="F10" i="1"/>
  <c r="F11" i="1"/>
  <c r="F12" i="1"/>
  <c r="F13" i="1"/>
  <c r="F14" i="1"/>
  <c r="F15" i="1"/>
  <c r="F9" i="1"/>
  <c r="D3" i="2"/>
  <c r="D20" i="1"/>
  <c r="D3" i="1"/>
  <c r="D22" i="2" l="1"/>
  <c r="E14" i="2"/>
  <c r="F14" i="2" s="1"/>
  <c r="E10" i="2"/>
  <c r="F10" i="2" s="1"/>
  <c r="D21" i="2"/>
  <c r="E13" i="2"/>
  <c r="F13" i="2" s="1"/>
  <c r="E9" i="2"/>
  <c r="F9" i="2" s="1"/>
  <c r="E8" i="2"/>
  <c r="F8" i="2" s="1"/>
  <c r="E12" i="2"/>
  <c r="F12" i="2" s="1"/>
  <c r="E11" i="2"/>
  <c r="F11" i="2" s="1"/>
  <c r="D21" i="1"/>
  <c r="E15" i="1" s="1"/>
  <c r="E12" i="1" l="1"/>
  <c r="E13" i="1"/>
  <c r="E14" i="1"/>
  <c r="D22" i="1"/>
  <c r="D23" i="1"/>
  <c r="E10" i="1"/>
  <c r="E11" i="1"/>
  <c r="E9" i="1"/>
</calcChain>
</file>

<file path=xl/sharedStrings.xml><?xml version="1.0" encoding="utf-8"?>
<sst xmlns="http://schemas.openxmlformats.org/spreadsheetml/2006/main" count="68" uniqueCount="35">
  <si>
    <t>Cubic Foot, Inches</t>
  </si>
  <si>
    <t>Reference</t>
  </si>
  <si>
    <t>Bag's Cubic Inches</t>
  </si>
  <si>
    <t>CF Fill Needed / bag</t>
  </si>
  <si>
    <t>Avg Size (mm)</t>
  </si>
  <si>
    <t>Avg Density (pcf)</t>
  </si>
  <si>
    <t>Gallons Fill Needed / bag</t>
  </si>
  <si>
    <t>Liters of Fill Needed / bag</t>
  </si>
  <si>
    <t>Spex•Lite® 5524B</t>
  </si>
  <si>
    <t>Spex•Lite® 5125</t>
  </si>
  <si>
    <t>Product</t>
  </si>
  <si>
    <t>THANK YOU!</t>
  </si>
  <si>
    <t>440-462-1500</t>
  </si>
  <si>
    <t>info@spexlite.com</t>
  </si>
  <si>
    <t>*PCF = pounds per cubic foot (12"x12"x12")</t>
  </si>
  <si>
    <t>Note: 6"x6"x6" is not half of a cubic foot, but rather 1/8 of a cubic foot</t>
  </si>
  <si>
    <r>
      <t>NOTE:</t>
    </r>
    <r>
      <rPr>
        <i/>
        <sz val="10"/>
        <rFont val="Arial"/>
        <family val="2"/>
      </rPr>
      <t xml:space="preserve"> Assumes bag is filled 100%, does not account for any possible bag expansion or bulging</t>
    </r>
  </si>
  <si>
    <t>Spex•Lite® 6807</t>
  </si>
  <si>
    <t>Width, in inches</t>
  </si>
  <si>
    <t>Length, in inches</t>
  </si>
  <si>
    <t>Height, in inches</t>
  </si>
  <si>
    <t>For assistance, or to place an order, please contact Spex•Lite® Shooting Bag Fill at:</t>
  </si>
  <si>
    <t>Amount of Fill Material (Quantity; Estimated)</t>
  </si>
  <si>
    <t>&lt;--- Populate</t>
  </si>
  <si>
    <t>Pounds of Fill (Est.)</t>
  </si>
  <si>
    <t>INSTRUCTIONS: Populate Bag Dimensions in the Yellow Fields Below (cells C3:C5). The Spex•Lite® Shooting Bag Fill Calculator Will Autopopulate the Estimated Amount of Material Required to Fill the Bag per the Dimensions Provided. 
Note: Assumes no material loss, bag is filled 100%, no bulging</t>
  </si>
  <si>
    <t>Note: Product size and density is a range, +/- 10%</t>
  </si>
  <si>
    <t>Spex•Lite® 5064</t>
  </si>
  <si>
    <t>Spex•Lite® 3100</t>
  </si>
  <si>
    <t>30/100 Mesh</t>
  </si>
  <si>
    <t>Spex•Lite® MWF1</t>
  </si>
  <si>
    <t>Spex•Lite® 1018R</t>
  </si>
  <si>
    <t>Radius, in inches</t>
  </si>
  <si>
    <t>Grams of Fill (Est.)</t>
  </si>
  <si>
    <t>INSTRUCTIONS: Populate Bag Dimensions in the Yellow Fields Below (cells C3:C5). The Spex•Lite® Shooting Roll Fill Calculator Will Autopopulate the Estimated Amount of Material Required to Fill the Roll per the Dimensions Provided. 
Note: Assumes no material loss, bag is filled 100%, no bulging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</si>
</sst>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1" fontId="2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9" fillId="0" borderId="1" xfId="0" applyFont="1" applyBorder="1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0" fillId="0" borderId="1" xfId="0" applyFont="1" applyBorder="1" applyAlignment="1"/>
    <xf numFmtId="0" fontId="7" fillId="0" borderId="0" xfId="0" applyFont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3" fontId="3" fillId="3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5" borderId="6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center"/>
    </xf>
    <xf numFmtId="4" fontId="18" fillId="0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wrapText="1"/>
    </xf>
    <xf numFmtId="4" fontId="18" fillId="0" borderId="2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0" fontId="15" fillId="0" borderId="1" xfId="0" applyFont="1" applyFill="1" applyBorder="1" applyAlignment="1">
      <alignment vertical="top"/>
    </xf>
    <xf numFmtId="4" fontId="18" fillId="0" borderId="9" xfId="0" applyNumberFormat="1" applyFont="1" applyBorder="1" applyAlignment="1">
      <alignment horizontal="center"/>
    </xf>
    <xf numFmtId="4" fontId="18" fillId="0" borderId="10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4" fontId="18" fillId="0" borderId="15" xfId="0" applyNumberFormat="1" applyFont="1" applyFill="1" applyBorder="1" applyAlignment="1">
      <alignment horizontal="center"/>
    </xf>
    <xf numFmtId="4" fontId="18" fillId="0" borderId="16" xfId="0" applyNumberFormat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/>
    </xf>
    <xf numFmtId="164" fontId="11" fillId="0" borderId="20" xfId="0" applyNumberFormat="1" applyFont="1" applyBorder="1" applyAlignment="1">
      <alignment horizontal="center"/>
    </xf>
    <xf numFmtId="164" fontId="11" fillId="0" borderId="21" xfId="0" applyNumberFormat="1" applyFont="1" applyBorder="1" applyAlignment="1">
      <alignment horizontal="center"/>
    </xf>
    <xf numFmtId="0" fontId="10" fillId="4" borderId="13" xfId="0" applyFont="1" applyFill="1" applyBorder="1" applyAlignment="1">
      <alignment horizontal="right"/>
    </xf>
    <xf numFmtId="0" fontId="10" fillId="4" borderId="26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right" vertical="center"/>
    </xf>
    <xf numFmtId="0" fontId="17" fillId="4" borderId="10" xfId="0" applyFont="1" applyFill="1" applyBorder="1" applyAlignment="1">
      <alignment vertical="center"/>
    </xf>
    <xf numFmtId="0" fontId="18" fillId="0" borderId="25" xfId="0" applyFont="1" applyFill="1" applyBorder="1" applyAlignment="1">
      <alignment horizontal="right"/>
    </xf>
    <xf numFmtId="0" fontId="18" fillId="0" borderId="23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1" fillId="5" borderId="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0" fontId="11" fillId="5" borderId="6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/>
    </xf>
    <xf numFmtId="2" fontId="11" fillId="5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18" fillId="0" borderId="22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1355481</xdr:colOff>
      <xdr:row>28</xdr:row>
      <xdr:rowOff>161193</xdr:rowOff>
    </xdr:from>
    <xdr:to>
      <xdr:col>5</xdr:col>
      <xdr:colOff>7863</xdr:colOff>
      <xdr:row>39</xdr:row>
      <xdr:rowOff>68643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6AC3E8-5E47-48D0-84FF-1737A8E7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5788270"/>
          <a:ext cx="4623825" cy="1746508"/>
        </a:xfrm>
        <a:prstGeom prst="rect">
          <a:avLst/>
        </a:prstGeom>
      </xdr:spPr>
    </xdr:pic>
    <xdr:clientData/>
  </xdr:twoCellAnchor>
  <xdr:twoCellAnchor editAs="oneCell">
    <xdr:from>
      <xdr:col>2</xdr:col>
      <xdr:colOff>512886</xdr:colOff>
      <xdr:row>39</xdr:row>
      <xdr:rowOff>29308</xdr:rowOff>
    </xdr:from>
    <xdr:to>
      <xdr:col>4</xdr:col>
      <xdr:colOff>349250</xdr:colOff>
      <xdr:row>43</xdr:row>
      <xdr:rowOff>104901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93D7E23-8F6A-4002-B9DA-F2BB7A8D5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386" y="7538183"/>
          <a:ext cx="2296989" cy="901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1355481</xdr:colOff>
      <xdr:row>27</xdr:row>
      <xdr:rowOff>161193</xdr:rowOff>
    </xdr:from>
    <xdr:to>
      <xdr:col>5</xdr:col>
      <xdr:colOff>7863</xdr:colOff>
      <xdr:row>38</xdr:row>
      <xdr:rowOff>68643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4BAF32-395E-487A-9E6E-C83B8F9B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3681" y="5952393"/>
          <a:ext cx="4624557" cy="1755300"/>
        </a:xfrm>
        <a:prstGeom prst="rect">
          <a:avLst/>
        </a:prstGeom>
      </xdr:spPr>
    </xdr:pic>
    <xdr:clientData/>
  </xdr:twoCellAnchor>
  <xdr:twoCellAnchor editAs="oneCell">
    <xdr:from>
      <xdr:col>2</xdr:col>
      <xdr:colOff>512886</xdr:colOff>
      <xdr:row>38</xdr:row>
      <xdr:rowOff>29308</xdr:rowOff>
    </xdr:from>
    <xdr:to>
      <xdr:col>4</xdr:col>
      <xdr:colOff>349250</xdr:colOff>
      <xdr:row>42</xdr:row>
      <xdr:rowOff>104901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A00B37-FCA7-4BBB-A52B-D27CE1A79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386" y="7668358"/>
          <a:ext cx="2293814" cy="87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pexli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spexli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J38"/>
  <sheetViews>
    <sheetView showGridLines="0" tabSelected="1" zoomScaleNormal="100" workbookViewId="0"/>
  </sheetViews>
  <sheetFormatPr defaultColWidth="14.42578125" defaultRowHeight="15.75" customHeight="1" x14ac:dyDescent="0.2"/>
  <cols>
    <col min="1" max="1" width="12.5703125" customWidth="1"/>
    <col min="2" max="2" width="30.28515625" customWidth="1"/>
    <col min="3" max="3" width="18.140625" customWidth="1"/>
    <col min="4" max="4" width="18.7109375" customWidth="1"/>
    <col min="5" max="5" width="22.42578125" customWidth="1"/>
    <col min="6" max="6" width="19.85546875" bestFit="1" customWidth="1"/>
    <col min="7" max="7" width="6.85546875" customWidth="1"/>
  </cols>
  <sheetData>
    <row r="1" spans="2:10" ht="63.75" customHeight="1" x14ac:dyDescent="0.25">
      <c r="B1" s="45" t="s">
        <v>25</v>
      </c>
      <c r="C1" s="45"/>
      <c r="D1" s="45"/>
      <c r="E1" s="45"/>
      <c r="F1" s="45"/>
    </row>
    <row r="2" spans="2:10" ht="19.5" customHeight="1" thickBot="1" x14ac:dyDescent="0.3">
      <c r="B2" s="8"/>
      <c r="C2" s="8"/>
      <c r="D2" s="8"/>
      <c r="E2" s="8"/>
      <c r="F2" s="8"/>
    </row>
    <row r="3" spans="2:10" ht="15.75" hidden="1" customHeight="1" x14ac:dyDescent="0.2">
      <c r="B3" s="47" t="s">
        <v>0</v>
      </c>
      <c r="C3" s="48"/>
      <c r="D3" s="15">
        <f>12*12*12</f>
        <v>1728</v>
      </c>
      <c r="E3" s="16" t="s">
        <v>1</v>
      </c>
      <c r="F3" s="12"/>
    </row>
    <row r="4" spans="2:10" ht="15.75" customHeight="1" x14ac:dyDescent="0.2">
      <c r="C4" s="23" t="s">
        <v>19</v>
      </c>
      <c r="D4" s="17"/>
      <c r="E4" s="20" t="s">
        <v>23</v>
      </c>
    </row>
    <row r="5" spans="2:10" ht="15.75" customHeight="1" x14ac:dyDescent="0.2">
      <c r="C5" s="24" t="s">
        <v>18</v>
      </c>
      <c r="D5" s="18"/>
      <c r="E5" s="21" t="s">
        <v>23</v>
      </c>
    </row>
    <row r="6" spans="2:10" ht="15.75" customHeight="1" thickBot="1" x14ac:dyDescent="0.25">
      <c r="C6" s="25" t="s">
        <v>20</v>
      </c>
      <c r="D6" s="19"/>
      <c r="E6" s="22" t="s">
        <v>23</v>
      </c>
    </row>
    <row r="7" spans="2:10" ht="15.75" customHeight="1" thickBot="1" x14ac:dyDescent="0.25"/>
    <row r="8" spans="2:10" thickBot="1" x14ac:dyDescent="0.3">
      <c r="B8" s="43" t="s">
        <v>10</v>
      </c>
      <c r="C8" s="44" t="s">
        <v>4</v>
      </c>
      <c r="D8" s="38" t="s">
        <v>5</v>
      </c>
      <c r="E8" s="38" t="s">
        <v>24</v>
      </c>
      <c r="F8" s="39" t="s">
        <v>33</v>
      </c>
    </row>
    <row r="9" spans="2:10" ht="15.75" customHeight="1" x14ac:dyDescent="0.25">
      <c r="B9" s="67" t="s">
        <v>8</v>
      </c>
      <c r="C9" s="40">
        <v>3.5</v>
      </c>
      <c r="D9" s="35">
        <v>1.1000000000000001</v>
      </c>
      <c r="E9" s="36">
        <f>D9*$D$21</f>
        <v>0</v>
      </c>
      <c r="F9" s="37">
        <f>E9*453.592</f>
        <v>0</v>
      </c>
    </row>
    <row r="10" spans="2:10" ht="15.75" customHeight="1" x14ac:dyDescent="0.25">
      <c r="B10" s="53" t="s">
        <v>17</v>
      </c>
      <c r="C10" s="41">
        <v>0.8</v>
      </c>
      <c r="D10" s="26">
        <v>2.2000000000000002</v>
      </c>
      <c r="E10" s="30">
        <f>D10*$D$21</f>
        <v>0</v>
      </c>
      <c r="F10" s="27">
        <f t="shared" ref="F10:F15" si="0">E10*453.592</f>
        <v>0</v>
      </c>
    </row>
    <row r="11" spans="2:10" ht="15.75" customHeight="1" x14ac:dyDescent="0.25">
      <c r="B11" s="53" t="s">
        <v>27</v>
      </c>
      <c r="C11" s="41">
        <v>2.9</v>
      </c>
      <c r="D11" s="26">
        <v>5.4</v>
      </c>
      <c r="E11" s="30">
        <f>D11*$D$21</f>
        <v>0</v>
      </c>
      <c r="F11" s="27">
        <f t="shared" si="0"/>
        <v>0</v>
      </c>
      <c r="J11" s="5"/>
    </row>
    <row r="12" spans="2:10" ht="15.75" customHeight="1" x14ac:dyDescent="0.25">
      <c r="B12" s="53" t="s">
        <v>9</v>
      </c>
      <c r="C12" s="41">
        <v>2.5</v>
      </c>
      <c r="D12" s="26">
        <v>10</v>
      </c>
      <c r="E12" s="30">
        <f t="shared" ref="E12:E15" si="1">D12*$D$21</f>
        <v>0</v>
      </c>
      <c r="F12" s="27">
        <f t="shared" si="0"/>
        <v>0</v>
      </c>
      <c r="J12" s="5"/>
    </row>
    <row r="13" spans="2:10" ht="15.75" customHeight="1" x14ac:dyDescent="0.25">
      <c r="B13" s="53" t="s">
        <v>28</v>
      </c>
      <c r="C13" s="41" t="s">
        <v>29</v>
      </c>
      <c r="D13" s="26">
        <v>23</v>
      </c>
      <c r="E13" s="30">
        <f t="shared" si="1"/>
        <v>0</v>
      </c>
      <c r="F13" s="27">
        <f t="shared" si="0"/>
        <v>0</v>
      </c>
      <c r="J13" s="5"/>
    </row>
    <row r="14" spans="2:10" ht="15.75" customHeight="1" x14ac:dyDescent="0.25">
      <c r="B14" s="53" t="s">
        <v>30</v>
      </c>
      <c r="C14" s="41">
        <v>3.5</v>
      </c>
      <c r="D14" s="26">
        <v>35</v>
      </c>
      <c r="E14" s="30">
        <f t="shared" si="1"/>
        <v>0</v>
      </c>
      <c r="F14" s="27">
        <f t="shared" si="0"/>
        <v>0</v>
      </c>
      <c r="J14" s="5"/>
    </row>
    <row r="15" spans="2:10" ht="15.75" customHeight="1" thickBot="1" x14ac:dyDescent="0.3">
      <c r="B15" s="54" t="s">
        <v>31</v>
      </c>
      <c r="C15" s="42">
        <v>1.4</v>
      </c>
      <c r="D15" s="31">
        <v>46</v>
      </c>
      <c r="E15" s="33">
        <f t="shared" si="1"/>
        <v>0</v>
      </c>
      <c r="F15" s="34">
        <f t="shared" si="0"/>
        <v>0</v>
      </c>
      <c r="J15" s="5"/>
    </row>
    <row r="16" spans="2:10" ht="12.75" x14ac:dyDescent="0.2">
      <c r="B16" s="13" t="s">
        <v>14</v>
      </c>
      <c r="C16" s="6"/>
      <c r="D16" s="6"/>
      <c r="F16" s="2"/>
    </row>
    <row r="17" spans="2:6" ht="12.75" x14ac:dyDescent="0.2">
      <c r="B17" s="14" t="s">
        <v>15</v>
      </c>
    </row>
    <row r="18" spans="2:6" ht="12.75" x14ac:dyDescent="0.2">
      <c r="B18" s="28" t="s">
        <v>26</v>
      </c>
    </row>
    <row r="19" spans="2:6" ht="18.75" thickBot="1" x14ac:dyDescent="0.25">
      <c r="B19" s="49" t="s">
        <v>22</v>
      </c>
      <c r="C19" s="49"/>
      <c r="D19" s="49"/>
      <c r="E19" s="32"/>
    </row>
    <row r="20" spans="2:6" ht="15" x14ac:dyDescent="0.2">
      <c r="B20" s="55" t="s">
        <v>2</v>
      </c>
      <c r="C20" s="56"/>
      <c r="D20" s="57">
        <f>D4*D5*D6</f>
        <v>0</v>
      </c>
    </row>
    <row r="21" spans="2:6" ht="15" x14ac:dyDescent="0.2">
      <c r="B21" s="58" t="s">
        <v>3</v>
      </c>
      <c r="C21" s="59"/>
      <c r="D21" s="60">
        <f>D20/D3</f>
        <v>0</v>
      </c>
    </row>
    <row r="22" spans="2:6" ht="15" x14ac:dyDescent="0.2">
      <c r="B22" s="61" t="s">
        <v>6</v>
      </c>
      <c r="C22" s="62"/>
      <c r="D22" s="63">
        <f>D21*7.48</f>
        <v>0</v>
      </c>
    </row>
    <row r="23" spans="2:6" thickBot="1" x14ac:dyDescent="0.25">
      <c r="B23" s="64" t="s">
        <v>7</v>
      </c>
      <c r="C23" s="65"/>
      <c r="D23" s="66">
        <f>D21*28.3168</f>
        <v>0</v>
      </c>
    </row>
    <row r="24" spans="2:6" ht="12.75" x14ac:dyDescent="0.2">
      <c r="B24" s="7" t="s">
        <v>16</v>
      </c>
      <c r="C24" s="1"/>
      <c r="D24" s="1"/>
      <c r="E24" s="1"/>
    </row>
    <row r="25" spans="2:6" ht="12.75" x14ac:dyDescent="0.2">
      <c r="B25" s="7"/>
      <c r="C25" s="3"/>
      <c r="D25" s="3"/>
      <c r="E25" s="3"/>
    </row>
    <row r="26" spans="2:6" ht="20.25" x14ac:dyDescent="0.2">
      <c r="B26" s="46" t="s">
        <v>11</v>
      </c>
      <c r="C26" s="46"/>
      <c r="D26" s="46"/>
      <c r="E26" s="46"/>
      <c r="F26" s="46"/>
    </row>
    <row r="27" spans="2:6" ht="15" x14ac:dyDescent="0.2">
      <c r="B27" s="9" t="s">
        <v>21</v>
      </c>
      <c r="C27" s="4"/>
      <c r="D27" s="4"/>
      <c r="E27" s="4"/>
      <c r="F27" s="4"/>
    </row>
    <row r="28" spans="2:6" ht="15" x14ac:dyDescent="0.2">
      <c r="D28" s="10" t="s">
        <v>12</v>
      </c>
      <c r="E28" s="4"/>
      <c r="F28" s="4"/>
    </row>
    <row r="29" spans="2:6" ht="15" x14ac:dyDescent="0.2">
      <c r="D29" s="11" t="s">
        <v>13</v>
      </c>
      <c r="E29" s="4"/>
      <c r="F29" s="4"/>
    </row>
    <row r="30" spans="2:6" ht="12.75" x14ac:dyDescent="0.2">
      <c r="B30" s="4"/>
      <c r="C30" s="4"/>
      <c r="D30" s="4"/>
      <c r="E30" s="4"/>
      <c r="F30" s="4"/>
    </row>
    <row r="31" spans="2:6" ht="12.75" x14ac:dyDescent="0.2">
      <c r="B31" s="4"/>
      <c r="C31" s="4"/>
      <c r="D31" s="4"/>
      <c r="E31" s="4"/>
      <c r="F31" s="4"/>
    </row>
    <row r="32" spans="2:6" ht="12.75" x14ac:dyDescent="0.2">
      <c r="B32" s="4"/>
      <c r="C32" s="4"/>
      <c r="D32" s="4"/>
      <c r="E32" s="4"/>
      <c r="F32" s="4"/>
    </row>
    <row r="33" spans="2:6" ht="12.75" x14ac:dyDescent="0.2">
      <c r="B33" s="4"/>
      <c r="C33" s="4"/>
      <c r="D33" s="4"/>
      <c r="E33" s="4"/>
      <c r="F33" s="4"/>
    </row>
    <row r="34" spans="2:6" ht="12.75" x14ac:dyDescent="0.2">
      <c r="B34" s="4"/>
      <c r="C34" s="4"/>
      <c r="D34" s="4"/>
      <c r="E34" s="4"/>
      <c r="F34" s="4"/>
    </row>
    <row r="35" spans="2:6" ht="12.75" x14ac:dyDescent="0.2">
      <c r="B35" s="4"/>
      <c r="C35" s="4"/>
      <c r="D35" s="4"/>
      <c r="E35" s="4"/>
      <c r="F35" s="4"/>
    </row>
    <row r="36" spans="2:6" ht="12.75" x14ac:dyDescent="0.2">
      <c r="B36" s="4"/>
      <c r="C36" s="4"/>
      <c r="D36" s="4"/>
      <c r="E36" s="4"/>
      <c r="F36" s="4"/>
    </row>
    <row r="37" spans="2:6" ht="12.75" x14ac:dyDescent="0.2">
      <c r="B37" s="4"/>
      <c r="C37" s="4"/>
      <c r="D37" s="4"/>
      <c r="E37" s="4"/>
      <c r="F37" s="4"/>
    </row>
    <row r="38" spans="2:6" ht="12.75" x14ac:dyDescent="0.2">
      <c r="B38" s="4"/>
      <c r="C38" s="4"/>
      <c r="D38" s="4"/>
      <c r="E38" s="4"/>
      <c r="F38" s="4"/>
    </row>
  </sheetData>
  <mergeCells count="8">
    <mergeCell ref="B23:C23"/>
    <mergeCell ref="B1:F1"/>
    <mergeCell ref="B26:F26"/>
    <mergeCell ref="B3:C3"/>
    <mergeCell ref="B20:C20"/>
    <mergeCell ref="B21:C21"/>
    <mergeCell ref="B22:C22"/>
    <mergeCell ref="B19:D19"/>
  </mergeCells>
  <conditionalFormatting sqref="B9:F15">
    <cfRule type="expression" dxfId="1" priority="2">
      <formula>MOD(ROW(),2)</formula>
    </cfRule>
  </conditionalFormatting>
  <hyperlinks>
    <hyperlink ref="D29" r:id="rId1" xr:uid="{D4915C3E-AF84-41F7-87CE-C8563428E4F6}"/>
  </hyperlinks>
  <pageMargins left="0.7" right="0.7" top="0.75" bottom="0.75" header="0.3" footer="0.3"/>
  <pageSetup scale="72" orientation="portrait" horizontalDpi="360" verticalDpi="360" r:id="rId2"/>
  <headerFooter>
    <oddHeader>&amp;L440-462-1500&amp;C&amp;"Arial,Bold"&amp;12Spex•Lite® Shooting Bag Fill
&amp;"Arial,Regular"&amp;10 2019 June&amp;Rinfo@spexlite.com</oddHeader>
    <oddFooter>&amp;L440-462-1500&amp;C&amp;"Arial,Bold"&amp;12Spex•Lite® Shooting Bag Fill&amp;Rinfo@spexlite.com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54509-AD1B-44B7-9979-1BC3BD3253FF}">
  <sheetPr>
    <outlinePr summaryBelow="0" summaryRight="0"/>
  </sheetPr>
  <dimension ref="B1:J37"/>
  <sheetViews>
    <sheetView showGridLines="0" zoomScaleNormal="100" workbookViewId="0"/>
  </sheetViews>
  <sheetFormatPr defaultColWidth="14.42578125" defaultRowHeight="15.75" customHeight="1" x14ac:dyDescent="0.2"/>
  <cols>
    <col min="1" max="1" width="12.5703125" customWidth="1"/>
    <col min="2" max="2" width="30.28515625" customWidth="1"/>
    <col min="3" max="3" width="18.140625" customWidth="1"/>
    <col min="4" max="4" width="18.7109375" customWidth="1"/>
    <col min="5" max="5" width="22.42578125" customWidth="1"/>
    <col min="6" max="6" width="19.85546875" bestFit="1" customWidth="1"/>
    <col min="7" max="7" width="6.85546875" customWidth="1"/>
  </cols>
  <sheetData>
    <row r="1" spans="2:10" ht="63.75" customHeight="1" x14ac:dyDescent="0.25">
      <c r="B1" s="45" t="s">
        <v>34</v>
      </c>
      <c r="C1" s="45"/>
      <c r="D1" s="45"/>
      <c r="E1" s="45"/>
      <c r="F1" s="45"/>
    </row>
    <row r="2" spans="2:10" ht="19.5" customHeight="1" thickBot="1" x14ac:dyDescent="0.3">
      <c r="B2" s="29"/>
      <c r="C2" s="29"/>
      <c r="D2" s="29"/>
      <c r="E2" s="29"/>
      <c r="F2" s="29"/>
    </row>
    <row r="3" spans="2:10" ht="15.75" hidden="1" customHeight="1" thickBot="1" x14ac:dyDescent="0.25">
      <c r="B3" s="47" t="s">
        <v>0</v>
      </c>
      <c r="C3" s="48"/>
      <c r="D3" s="15">
        <f>12*12*12</f>
        <v>1728</v>
      </c>
      <c r="E3" s="16" t="s">
        <v>1</v>
      </c>
      <c r="F3" s="12"/>
    </row>
    <row r="4" spans="2:10" ht="15.75" customHeight="1" x14ac:dyDescent="0.2">
      <c r="C4" s="23" t="s">
        <v>19</v>
      </c>
      <c r="D4" s="17">
        <v>8</v>
      </c>
      <c r="E4" s="20" t="s">
        <v>23</v>
      </c>
    </row>
    <row r="5" spans="2:10" ht="15.75" customHeight="1" thickBot="1" x14ac:dyDescent="0.25">
      <c r="C5" s="50" t="s">
        <v>32</v>
      </c>
      <c r="D5" s="19">
        <v>4</v>
      </c>
      <c r="E5" s="51" t="s">
        <v>23</v>
      </c>
    </row>
    <row r="6" spans="2:10" ht="15.75" customHeight="1" thickBot="1" x14ac:dyDescent="0.25"/>
    <row r="7" spans="2:10" thickBot="1" x14ac:dyDescent="0.3">
      <c r="B7" s="43" t="s">
        <v>10</v>
      </c>
      <c r="C7" s="44" t="s">
        <v>4</v>
      </c>
      <c r="D7" s="38" t="s">
        <v>5</v>
      </c>
      <c r="E7" s="38" t="s">
        <v>24</v>
      </c>
      <c r="F7" s="39" t="s">
        <v>33</v>
      </c>
    </row>
    <row r="8" spans="2:10" ht="15.75" customHeight="1" x14ac:dyDescent="0.25">
      <c r="B8" s="52" t="s">
        <v>8</v>
      </c>
      <c r="C8" s="40">
        <v>3.5</v>
      </c>
      <c r="D8" s="35">
        <v>1.1000000000000001</v>
      </c>
      <c r="E8" s="36">
        <f>D8*$D$20</f>
        <v>0.25598140740740744</v>
      </c>
      <c r="F8" s="37">
        <f>E8*453.592</f>
        <v>116.11111854874075</v>
      </c>
    </row>
    <row r="9" spans="2:10" ht="15.75" customHeight="1" x14ac:dyDescent="0.25">
      <c r="B9" s="53" t="s">
        <v>17</v>
      </c>
      <c r="C9" s="41">
        <v>0.8</v>
      </c>
      <c r="D9" s="26">
        <v>2.2000000000000002</v>
      </c>
      <c r="E9" s="30">
        <f>D9*$D$20</f>
        <v>0.51196281481481487</v>
      </c>
      <c r="F9" s="27">
        <f t="shared" ref="F9:F14" si="0">E9*453.592</f>
        <v>232.2222370974815</v>
      </c>
    </row>
    <row r="10" spans="2:10" ht="15.75" customHeight="1" x14ac:dyDescent="0.25">
      <c r="B10" s="53" t="s">
        <v>27</v>
      </c>
      <c r="C10" s="41">
        <v>2.9</v>
      </c>
      <c r="D10" s="26">
        <v>5.4</v>
      </c>
      <c r="E10" s="30">
        <f>D10*$D$20</f>
        <v>1.2566360000000001</v>
      </c>
      <c r="F10" s="27">
        <f t="shared" si="0"/>
        <v>570.00003651200007</v>
      </c>
      <c r="J10" s="5"/>
    </row>
    <row r="11" spans="2:10" ht="15.75" customHeight="1" x14ac:dyDescent="0.25">
      <c r="B11" s="53" t="s">
        <v>9</v>
      </c>
      <c r="C11" s="41">
        <v>2.5</v>
      </c>
      <c r="D11" s="26">
        <v>10</v>
      </c>
      <c r="E11" s="30">
        <f t="shared" ref="E11:E14" si="1">D11*$D$20</f>
        <v>2.3271037037037039</v>
      </c>
      <c r="F11" s="27">
        <f t="shared" si="0"/>
        <v>1055.5556231703704</v>
      </c>
      <c r="J11" s="5"/>
    </row>
    <row r="12" spans="2:10" ht="15.75" customHeight="1" x14ac:dyDescent="0.25">
      <c r="B12" s="53" t="s">
        <v>28</v>
      </c>
      <c r="C12" s="41" t="s">
        <v>29</v>
      </c>
      <c r="D12" s="26">
        <v>23</v>
      </c>
      <c r="E12" s="30">
        <f t="shared" si="1"/>
        <v>5.3523385185185184</v>
      </c>
      <c r="F12" s="27">
        <f t="shared" si="0"/>
        <v>2427.7779332918517</v>
      </c>
      <c r="J12" s="5"/>
    </row>
    <row r="13" spans="2:10" ht="15.75" customHeight="1" x14ac:dyDescent="0.25">
      <c r="B13" s="53" t="s">
        <v>30</v>
      </c>
      <c r="C13" s="41">
        <v>3.5</v>
      </c>
      <c r="D13" s="26">
        <v>35</v>
      </c>
      <c r="E13" s="30">
        <f t="shared" si="1"/>
        <v>8.1448629629629625</v>
      </c>
      <c r="F13" s="27">
        <f t="shared" si="0"/>
        <v>3694.4446810962959</v>
      </c>
      <c r="J13" s="5"/>
    </row>
    <row r="14" spans="2:10" ht="15.75" customHeight="1" thickBot="1" x14ac:dyDescent="0.3">
      <c r="B14" s="54" t="s">
        <v>31</v>
      </c>
      <c r="C14" s="42">
        <v>1.4</v>
      </c>
      <c r="D14" s="31">
        <v>46</v>
      </c>
      <c r="E14" s="33">
        <f t="shared" si="1"/>
        <v>10.704677037037037</v>
      </c>
      <c r="F14" s="34">
        <f t="shared" si="0"/>
        <v>4855.5558665837034</v>
      </c>
      <c r="J14" s="5"/>
    </row>
    <row r="15" spans="2:10" ht="12.75" x14ac:dyDescent="0.2">
      <c r="B15" s="13" t="s">
        <v>14</v>
      </c>
      <c r="C15" s="6"/>
      <c r="D15" s="6"/>
      <c r="F15" s="2"/>
    </row>
    <row r="16" spans="2:10" ht="12.75" x14ac:dyDescent="0.2">
      <c r="B16" s="14" t="s">
        <v>15</v>
      </c>
    </row>
    <row r="17" spans="2:6" ht="12.75" x14ac:dyDescent="0.2">
      <c r="B17" s="28" t="s">
        <v>26</v>
      </c>
    </row>
    <row r="18" spans="2:6" ht="18.75" thickBot="1" x14ac:dyDescent="0.25">
      <c r="B18" s="49" t="s">
        <v>22</v>
      </c>
      <c r="C18" s="49"/>
      <c r="D18" s="49"/>
      <c r="E18" s="32"/>
    </row>
    <row r="19" spans="2:6" ht="15" x14ac:dyDescent="0.2">
      <c r="B19" s="55" t="s">
        <v>2</v>
      </c>
      <c r="C19" s="56"/>
      <c r="D19" s="57">
        <f>3.14159*(D5^2)*D4</f>
        <v>402.12351999999998</v>
      </c>
    </row>
    <row r="20" spans="2:6" ht="15" x14ac:dyDescent="0.2">
      <c r="B20" s="58" t="s">
        <v>3</v>
      </c>
      <c r="C20" s="59"/>
      <c r="D20" s="60">
        <f>D19/D3</f>
        <v>0.23271037037037037</v>
      </c>
    </row>
    <row r="21" spans="2:6" ht="15" x14ac:dyDescent="0.2">
      <c r="B21" s="61" t="s">
        <v>6</v>
      </c>
      <c r="C21" s="62"/>
      <c r="D21" s="63">
        <f>D20*7.48</f>
        <v>1.7406735703703704</v>
      </c>
    </row>
    <row r="22" spans="2:6" thickBot="1" x14ac:dyDescent="0.25">
      <c r="B22" s="64" t="s">
        <v>7</v>
      </c>
      <c r="C22" s="65"/>
      <c r="D22" s="66">
        <f>D20*28.3168</f>
        <v>6.5896130157037041</v>
      </c>
    </row>
    <row r="23" spans="2:6" ht="12.75" x14ac:dyDescent="0.2">
      <c r="B23" s="7" t="s">
        <v>16</v>
      </c>
      <c r="C23" s="3"/>
      <c r="D23" s="3"/>
      <c r="E23" s="3"/>
    </row>
    <row r="24" spans="2:6" ht="12.75" x14ac:dyDescent="0.2">
      <c r="B24" s="7"/>
      <c r="C24" s="3"/>
      <c r="D24" s="3"/>
      <c r="E24" s="3"/>
    </row>
    <row r="25" spans="2:6" ht="20.25" x14ac:dyDescent="0.2">
      <c r="B25" s="46" t="s">
        <v>11</v>
      </c>
      <c r="C25" s="46"/>
      <c r="D25" s="46"/>
      <c r="E25" s="46"/>
      <c r="F25" s="46"/>
    </row>
    <row r="26" spans="2:6" ht="15" x14ac:dyDescent="0.2">
      <c r="B26" s="9" t="s">
        <v>21</v>
      </c>
      <c r="C26" s="4"/>
      <c r="D26" s="4"/>
      <c r="E26" s="4"/>
      <c r="F26" s="4"/>
    </row>
    <row r="27" spans="2:6" ht="15" x14ac:dyDescent="0.2">
      <c r="D27" s="10" t="s">
        <v>12</v>
      </c>
      <c r="E27" s="4"/>
      <c r="F27" s="4"/>
    </row>
    <row r="28" spans="2:6" ht="15" x14ac:dyDescent="0.2">
      <c r="D28" s="11" t="s">
        <v>13</v>
      </c>
      <c r="E28" s="4"/>
      <c r="F28" s="4"/>
    </row>
    <row r="29" spans="2:6" ht="12.75" x14ac:dyDescent="0.2">
      <c r="B29" s="4"/>
      <c r="C29" s="4"/>
      <c r="D29" s="4"/>
      <c r="E29" s="4"/>
      <c r="F29" s="4"/>
    </row>
    <row r="30" spans="2:6" ht="12.75" x14ac:dyDescent="0.2">
      <c r="B30" s="4"/>
      <c r="C30" s="4"/>
      <c r="D30" s="4"/>
      <c r="E30" s="4"/>
      <c r="F30" s="4"/>
    </row>
    <row r="31" spans="2:6" ht="12.75" x14ac:dyDescent="0.2">
      <c r="B31" s="4"/>
      <c r="C31" s="4"/>
      <c r="D31" s="4"/>
      <c r="E31" s="4"/>
      <c r="F31" s="4"/>
    </row>
    <row r="32" spans="2:6" ht="12.75" x14ac:dyDescent="0.2">
      <c r="B32" s="4"/>
      <c r="C32" s="4"/>
      <c r="D32" s="4"/>
      <c r="E32" s="4"/>
      <c r="F32" s="4"/>
    </row>
    <row r="33" spans="2:6" ht="12.75" x14ac:dyDescent="0.2">
      <c r="B33" s="4"/>
      <c r="C33" s="4"/>
      <c r="D33" s="4"/>
      <c r="E33" s="4"/>
      <c r="F33" s="4"/>
    </row>
    <row r="34" spans="2:6" ht="12.75" x14ac:dyDescent="0.2">
      <c r="B34" s="4"/>
      <c r="C34" s="4"/>
      <c r="D34" s="4"/>
      <c r="E34" s="4"/>
      <c r="F34" s="4"/>
    </row>
    <row r="35" spans="2:6" ht="12.75" x14ac:dyDescent="0.2">
      <c r="B35" s="4"/>
      <c r="C35" s="4"/>
      <c r="D35" s="4"/>
      <c r="E35" s="4"/>
      <c r="F35" s="4"/>
    </row>
    <row r="36" spans="2:6" ht="12.75" x14ac:dyDescent="0.2">
      <c r="B36" s="4"/>
      <c r="C36" s="4"/>
      <c r="D36" s="4"/>
      <c r="E36" s="4"/>
      <c r="F36" s="4"/>
    </row>
    <row r="37" spans="2:6" ht="12.75" x14ac:dyDescent="0.2">
      <c r="B37" s="4"/>
      <c r="C37" s="4"/>
      <c r="D37" s="4"/>
      <c r="E37" s="4"/>
      <c r="F37" s="4"/>
    </row>
  </sheetData>
  <mergeCells count="8">
    <mergeCell ref="B22:C22"/>
    <mergeCell ref="B25:F25"/>
    <mergeCell ref="B1:F1"/>
    <mergeCell ref="B3:C3"/>
    <mergeCell ref="B18:D18"/>
    <mergeCell ref="B19:C19"/>
    <mergeCell ref="B20:C20"/>
    <mergeCell ref="B21:C21"/>
  </mergeCells>
  <conditionalFormatting sqref="B8:F14">
    <cfRule type="expression" dxfId="0" priority="1">
      <formula>MOD(ROW(),2)</formula>
    </cfRule>
  </conditionalFormatting>
  <hyperlinks>
    <hyperlink ref="D28" r:id="rId1" xr:uid="{43F8D064-4455-441D-9540-4765E4970A0A}"/>
  </hyperlinks>
  <pageMargins left="0.7" right="0.7" top="0.75" bottom="0.75" header="0.3" footer="0.3"/>
  <pageSetup scale="72" orientation="portrait" horizontalDpi="360" verticalDpi="360" r:id="rId2"/>
  <headerFooter>
    <oddHeader>&amp;L440-462-1500&amp;C&amp;"Arial,Bold"&amp;12Spex•Lite® Shooting Bag Fill
&amp;"Arial,Regular"&amp;10 2019 June&amp;Rinfo@spexlite.com</oddHeader>
    <oddFooter>&amp;L440-462-1500&amp;C&amp;"Arial,Bold"&amp;12Spex•Lite® Shooting Bag Fill&amp;Rinfo@spexlite.com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Spex•Lite® Bag Fill_Bag</vt:lpstr>
      <vt:lpstr>Spex•Lite® Bag Fill_Roll</vt:lpstr>
      <vt:lpstr>'Spex•Lite® Bag Fill_Bag'!Print_Area</vt:lpstr>
      <vt:lpstr>'Spex•Lite® Bag Fill_Roll'!Print_Area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Spex•Lite® Fill Required Calculator</dc:title>
  <dc:creator>Spex•Lite®Shooting Bag Fill</dc:creator>
  <cp:lastModifiedBy>SpexLite</cp:lastModifiedBy>
  <cp:lastPrinted>2019-06-26T19:18:29Z</cp:lastPrinted>
  <dcterms:created xsi:type="dcterms:W3CDTF">2019-06-26T17:53:17Z</dcterms:created>
  <dcterms:modified xsi:type="dcterms:W3CDTF">2021-08-05T17:27:01Z</dcterms:modified>
</cp:coreProperties>
</file>