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autoCompressPictures="0"/>
  <mc:AlternateContent xmlns:mc="http://schemas.openxmlformats.org/markup-compatibility/2006">
    <mc:Choice Requires="x15">
      <x15ac:absPath xmlns:x15ac="http://schemas.microsoft.com/office/spreadsheetml/2010/11/ac" url="C:\Users\KLevy\OneDrive\Desktop\Masters\"/>
    </mc:Choice>
  </mc:AlternateContent>
  <xr:revisionPtr revIDLastSave="0" documentId="13_ncr:11_{971DBB04-25C6-45E1-83D8-EB2E039D0BE1}" xr6:coauthVersionLast="47" xr6:coauthVersionMax="47" xr10:uidLastSave="{00000000-0000-0000-0000-000000000000}"/>
  <bookViews>
    <workbookView xWindow="735" yWindow="735" windowWidth="27630" windowHeight="14130" xr2:uid="{00000000-000D-0000-FFFF-FFFF00000000}"/>
  </bookViews>
  <sheets>
    <sheet name="Expense Report" sheetId="1" r:id="rId1"/>
  </sheets>
  <definedNames>
    <definedName name="ColumnTitle1">Expenses[[#Headers],[Date]]</definedName>
    <definedName name="_xlnm.Print_Titles" localSheetId="0">'Expense Report'!$6:$6</definedName>
    <definedName name="RowTitleRegion1..C3">'Expense Report'!$B$3</definedName>
    <definedName name="RowTitleRegion2..G3">'Expense Report'!$D$3</definedName>
    <definedName name="RowTitleRegion3..L4">'Expense Report'!$I$3</definedName>
    <definedName name="RowTitleRegion4..C7">'Expense Report'!#REF!</definedName>
    <definedName name="RowTitleRegion5..G7">'Expense Report'!#REF!</definedName>
    <definedName name="RowTitleRegion6..K7">'Expense Report'!#REF!</definedName>
  </definedNames>
  <calcPr calcId="191029"/>
  <webPublishing codePage="1252"/>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J8" i="1"/>
  <c r="J14" i="1"/>
  <c r="J13" i="1"/>
  <c r="J12" i="1"/>
  <c r="J11" i="1"/>
  <c r="J10" i="1"/>
  <c r="J7" i="1"/>
  <c r="J15" i="1" l="1"/>
  <c r="J16" i="1" s="1"/>
  <c r="J18" i="1" s="1"/>
  <c r="D15" i="1"/>
  <c r="E15" i="1"/>
  <c r="F15" i="1"/>
  <c r="G15" i="1"/>
  <c r="H15"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<sst xmlns="http://schemas.openxmlformats.org/spreadsheetml/2006/main" count="26" uniqueCount="24">
  <si>
    <t>From</t>
  </si>
  <si>
    <t>To</t>
  </si>
  <si>
    <t>Date</t>
  </si>
  <si>
    <t>Subtotal</t>
  </si>
  <si>
    <t>For Office Use Only</t>
  </si>
  <si>
    <t>Total</t>
  </si>
  <si>
    <t>APPROVED:</t>
  </si>
  <si>
    <t xml:space="preserve">NOTES: </t>
  </si>
  <si>
    <t>Expense Report</t>
  </si>
  <si>
    <t>Cash Advances</t>
  </si>
  <si>
    <t>Airline</t>
  </si>
  <si>
    <t>Mileage x .65</t>
  </si>
  <si>
    <t>Parking</t>
  </si>
  <si>
    <t>Conference:</t>
  </si>
  <si>
    <t>Dates:</t>
  </si>
  <si>
    <t>AngioAdvancements, LLC</t>
  </si>
  <si>
    <t>Representative Name:</t>
  </si>
  <si>
    <t>Notes</t>
  </si>
  <si>
    <t>Hotel*</t>
  </si>
  <si>
    <t xml:space="preserve">*Hotel is prepaid.  Reimbursement is for accidental charge by hotel. </t>
  </si>
  <si>
    <t xml:space="preserve">Meals </t>
  </si>
  <si>
    <t>Yes  or  No</t>
  </si>
  <si>
    <t>Included receipts</t>
  </si>
  <si>
    <t>Overage Approval granted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</si>
</sst>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onstantia"/>
      <family val="1"/>
      <scheme val="minor"/>
    </font>
    <font>
      <sz val="11"/>
      <color theme="1"/>
      <name val="Constantia"/>
      <family val="2"/>
      <scheme val="minor"/>
    </font>
    <font>
      <sz val="11"/>
      <color theme="1"/>
      <name val="Constantia"/>
      <family val="2"/>
      <scheme val="minor"/>
    </font>
    <font>
      <sz val="24"/>
      <color theme="3"/>
      <name val="Calibri"/>
      <family val="2"/>
      <scheme val="major"/>
    </font>
    <font>
      <sz val="11"/>
      <color theme="1"/>
      <name val="Constantia"/>
      <family val="1"/>
      <scheme val="minor"/>
    </font>
    <font>
      <sz val="11"/>
      <color theme="3" tint="-0.499984740745262"/>
      <name val="Constantia"/>
      <family val="2"/>
      <scheme val="minor"/>
    </font>
    <font>
      <b/>
      <sz val="11"/>
      <color theme="1" tint="0.34998626667073579"/>
      <name val="Constantia"/>
      <family val="2"/>
      <scheme val="minor"/>
    </font>
    <font>
      <i/>
      <sz val="11"/>
      <color theme="1"/>
      <name val="Constantia"/>
      <family val="1"/>
      <scheme val="minor"/>
    </font>
    <font>
      <b/>
      <sz val="11"/>
      <color theme="3" tint="-0.499984740745262"/>
      <name val="Constantia"/>
      <family val="2"/>
      <scheme val="minor"/>
    </font>
    <font>
      <sz val="11"/>
      <color theme="0"/>
      <name val="Constantia"/>
      <family val="2"/>
      <scheme val="minor"/>
    </font>
    <font>
      <sz val="16"/>
      <color theme="1" tint="0.34998626667073579"/>
      <name val="Constantia"/>
      <family val="2"/>
      <scheme val="minor"/>
    </font>
    <font>
      <sz val="24"/>
      <color theme="1" tint="0.34998626667073579"/>
      <name val="Constantia"/>
      <family val="1"/>
      <scheme val="minor"/>
    </font>
  </fonts>
  <fills count="6">
    <fill>
      <patternFill patternType="none"/>
    </fill>
    <fill>
      <patternFill patternType="gray125"/>
    </fill>
    <fill>
      <patternFill patternType="solid">
        <fgColor theme="3" tint="0.79998168889431442"/>
        <bgColor indexed="64"/>
      </patternFill>
    </fill>
    <fill>
      <patternFill patternType="solid">
        <fgColor theme="3"/>
        <bgColor indexed="64"/>
      </patternFill>
    </fill>
    <fill>
      <patternFill patternType="solid">
        <fgColor theme="3" tint="0.59996337778862885"/>
        <bgColor indexed="64"/>
      </patternFill>
    </fill>
    <fill>
      <patternFill patternType="solid">
        <fgColor theme="3" tint="0.39994506668294322"/>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n">
        <color theme="1" tint="0.499984740745262"/>
      </bottom>
      <diagonal/>
    </border>
    <border>
      <left/>
      <right style="thin">
        <color theme="4"/>
      </right>
      <top/>
      <bottom/>
      <diagonal/>
    </border>
  </borders>
  <cellStyleXfs count="16">
    <xf numFmtId="0" fontId="0" fillId="0" borderId="0">
      <alignment wrapText="1"/>
    </xf>
    <xf numFmtId="44" fontId="4" fillId="0" borderId="0" applyFont="0" applyFill="0" applyBorder="0" applyProtection="0"/>
    <xf numFmtId="0" fontId="3" fillId="0" borderId="0">
      <alignment horizontal="left" vertical="top"/>
    </xf>
    <xf numFmtId="0" fontId="10" fillId="0" borderId="0">
      <alignment horizontal="center" vertical="top"/>
    </xf>
    <xf numFmtId="0" fontId="6" fillId="0" borderId="0">
      <alignment horizontal="right" indent="1"/>
    </xf>
    <xf numFmtId="0" fontId="6" fillId="0" borderId="0">
      <alignment horizontal="left"/>
    </xf>
    <xf numFmtId="0" fontId="2" fillId="0" borderId="2">
      <alignment wrapText="1"/>
    </xf>
    <xf numFmtId="0" fontId="7" fillId="2" borderId="2">
      <alignment horizontal="left"/>
    </xf>
    <xf numFmtId="14" fontId="4" fillId="0" borderId="0" applyFont="0" applyFill="0" applyBorder="0">
      <alignment wrapText="1"/>
    </xf>
    <xf numFmtId="44" fontId="4" fillId="0" borderId="1" applyFont="0" applyFill="0" applyAlignment="0" applyProtection="0"/>
    <xf numFmtId="0" fontId="5" fillId="0" borderId="0">
      <alignment horizontal="right" indent="1"/>
    </xf>
    <xf numFmtId="0" fontId="8" fillId="0" borderId="0" applyNumberFormat="0" applyFill="0" applyProtection="0">
      <alignment horizontal="right" indent="1"/>
    </xf>
    <xf numFmtId="0" fontId="9" fillId="3" borderId="0" applyNumberFormat="0" applyBorder="0" applyAlignment="0" applyProtection="0"/>
    <xf numFmtId="14" fontId="1" fillId="2" borderId="2" applyProtection="0"/>
    <xf numFmtId="0" fontId="1" fillId="4" borderId="0" applyNumberFormat="0" applyBorder="0" applyAlignment="0" applyProtection="0"/>
    <xf numFmtId="0" fontId="1" fillId="5" borderId="0" applyNumberFormat="0" applyBorder="0" applyAlignment="0" applyProtection="0"/>
  </cellStyleXfs>
  <cellXfs count="23">
    <xf numFmtId="0" fontId="0" fillId="0" borderId="0" xfId="0">
      <alignment wrapText="1"/>
    </xf>
    <xf numFmtId="0" fontId="3" fillId="0" borderId="0" xfId="2" applyAlignment="1">
      <alignment vertical="top"/>
    </xf>
    <xf numFmtId="0" fontId="6" fillId="0" borderId="0" xfId="4">
      <alignment horizontal="right" indent="1"/>
    </xf>
    <xf numFmtId="44" fontId="0" fillId="0" borderId="0" xfId="1" applyFont="1"/>
    <xf numFmtId="14" fontId="0" fillId="0" borderId="0" xfId="8" applyFont="1">
      <alignment wrapText="1"/>
    </xf>
    <xf numFmtId="0" fontId="5" fillId="0" borderId="0" xfId="10">
      <alignment horizontal="right" indent="1"/>
    </xf>
    <xf numFmtId="44" fontId="8" fillId="0" borderId="1" xfId="9" applyFont="1" applyAlignment="1">
      <alignment horizontal="right"/>
    </xf>
    <xf numFmtId="44" fontId="0" fillId="0" borderId="0" xfId="0" applyNumberFormat="1" applyAlignment="1"/>
    <xf numFmtId="0" fontId="2" fillId="0" borderId="2" xfId="6">
      <alignment wrapText="1"/>
    </xf>
    <xf numFmtId="0" fontId="10" fillId="0" borderId="0" xfId="3">
      <alignment horizontal="center" vertical="top"/>
    </xf>
    <xf numFmtId="0" fontId="7" fillId="2" borderId="2" xfId="7">
      <alignment horizontal="left"/>
    </xf>
    <xf numFmtId="0" fontId="2" fillId="0" borderId="2" xfId="6">
      <alignment wrapText="1"/>
    </xf>
    <xf numFmtId="0" fontId="6" fillId="0" borderId="0" xfId="4">
      <alignment horizontal="right" indent="1"/>
    </xf>
    <xf numFmtId="0" fontId="8" fillId="0" borderId="0" xfId="11">
      <alignment horizontal="right" indent="1"/>
    </xf>
    <xf numFmtId="0" fontId="8" fillId="0" borderId="3" xfId="11" applyBorder="1">
      <alignment horizontal="right" indent="1"/>
    </xf>
    <xf numFmtId="0" fontId="11" fillId="0" borderId="0" xfId="3" applyFont="1">
      <alignment horizontal="center" vertical="top"/>
    </xf>
    <xf numFmtId="0" fontId="0" fillId="0" borderId="0" xfId="0" applyAlignment="1">
      <alignment horizontal="right" wrapText="1"/>
    </xf>
    <xf numFmtId="14" fontId="1" fillId="2" borderId="2" xfId="13" applyAlignment="1">
      <alignment horizontal="right"/>
    </xf>
    <xf numFmtId="44" fontId="0" fillId="0" borderId="0" xfId="1" applyFont="1" applyAlignment="1">
      <alignment horizontal="right"/>
    </xf>
    <xf numFmtId="44" fontId="0" fillId="0" borderId="0" xfId="0" applyNumberFormat="1" applyAlignment="1">
      <alignment horizontal="right"/>
    </xf>
    <xf numFmtId="0" fontId="0" fillId="0" borderId="0" xfId="0" applyAlignment="1">
      <alignment wrapText="1"/>
    </xf>
    <xf numFmtId="0" fontId="0" fillId="0" borderId="0" xfId="0" applyFill="1">
      <alignment wrapText="1"/>
    </xf>
    <xf numFmtId="0" fontId="0" fillId="0" borderId="0" xfId="0" applyAlignment="1">
      <alignment horizontal="left" wrapText="1"/>
    </xf>
  </cellXfs>
  <cellStyles count="16">
    <cellStyle name="20% - Accent3" xfId="13" builtinId="38" customBuiltin="1"/>
    <cellStyle name="40% - Accent3" xfId="14" builtinId="39" customBuiltin="1"/>
    <cellStyle name="60% - Accent3" xfId="15" builtinId="40" customBuiltin="1"/>
    <cellStyle name="Accent3" xfId="12" builtinId="37" customBuiltin="1"/>
    <cellStyle name="Currency" xfId="1" builtinId="4" customBuiltin="1"/>
    <cellStyle name="Currency [0]" xfId="9" builtinId="7" customBuiltin="1"/>
    <cellStyle name="Date" xfId="8" xr:uid="{00000000-0005-0000-0000-000006000000}"/>
    <cellStyle name="Heading 1" xfId="3" builtinId="16" customBuiltin="1"/>
    <cellStyle name="Heading 2" xfId="4" builtinId="17" customBuiltin="1"/>
    <cellStyle name="Heading 3" xfId="5" builtinId="18" customBuiltin="1"/>
    <cellStyle name="Heading 4" xfId="10" builtinId="19" customBuiltin="1"/>
    <cellStyle name="Input" xfId="6" builtinId="20" customBuiltin="1"/>
    <cellStyle name="Normal" xfId="0" builtinId="0" customBuiltin="1"/>
    <cellStyle name="Note" xfId="7" builtinId="10" customBuiltin="1"/>
    <cellStyle name="Title" xfId="2" builtinId="15" customBuiltin="1"/>
    <cellStyle name="Total" xfId="11" builtinId="25" customBuiltin="1"/>
  </cellStyles>
  <dxfs count="9">
    <dxf>
      <alignment horizontal="left" vertical="bottom" textRotation="0" wrapText="1" indent="0" justifyLastLine="0" shrinkToFit="0" readingOrder="0"/>
    </dxf>
    <dxf>
      <numFmt numFmtId="34" formatCode="_(&quot;$&quot;* #,##0.00_);_(&quot;$&quot;* \(#,##0.00\);_(&quot;$&quot;* &quot;-&quot;??_);_(@_)"/>
      <alignment horizontal="right" vertical="bottom" textRotation="0" wrapText="0" indent="0" justifyLastLine="0" shrinkToFit="0" readingOrder="0"/>
    </dxf>
    <dxf>
      <numFmt numFmtId="34" formatCode="_(&quot;$&quot;* #,##0.00_);_(&quot;$&quot;* \(#,##0.00\);_(&quot;$&quot;* &quot;-&quot;??_);_(@_)"/>
      <alignment horizontal="general" vertical="bottom" textRotation="0" wrapText="0" indent="0" justifyLastLine="0" shrinkToFit="0" readingOrder="0"/>
    </dxf>
    <dxf>
      <numFmt numFmtId="34" formatCode="_(&quot;$&quot;* #,##0.00_);_(&quot;$&quot;* \(#,##0.00\);_(&quot;$&quot;* &quot;-&quot;??_);_(@_)"/>
      <alignment horizontal="general" vertical="bottom" textRotation="0" wrapText="0" indent="0" justifyLastLine="0" shrinkToFit="0" readingOrder="0"/>
    </dxf>
    <dxf>
      <numFmt numFmtId="34" formatCode="_(&quot;$&quot;* #,##0.00_);_(&quot;$&quot;* \(#,##0.00\);_(&quot;$&quot;* &quot;-&quot;??_);_(@_)"/>
      <alignment horizontal="general" vertical="bottom" textRotation="0" wrapText="0" indent="0" justifyLastLine="0" shrinkToFit="0" readingOrder="0"/>
    </dxf>
    <dxf>
      <numFmt numFmtId="34" formatCode="_(&quot;$&quot;* #,##0.00_);_(&quot;$&quot;* \(#,##0.00\);_(&quot;$&quot;* &quot;-&quot;??_);_(@_)"/>
      <alignment horizontal="general" vertical="bottom" textRotation="0" wrapText="0" indent="0" justifyLastLine="0" shrinkToFit="0" readingOrder="0"/>
    </dxf>
    <dxf>
      <numFmt numFmtId="34" formatCode="_(&quot;$&quot;* #,##0.00_);_(&quot;$&quot;* \(#,##0.00\);_(&quot;$&quot;* &quot;-&quot;??_);_(@_)"/>
      <alignment horizontal="general" vertical="bottom" textRotation="0" wrapText="0" indent="0" justifyLastLine="0" shrinkToFit="0" readingOrder="0"/>
    </dxf>
    <dxf>
      <numFmt numFmtId="34" formatCode="_(&quot;$&quot;* #,##0.00_);_(&quot;$&quot;* \(#,##0.00\);_(&quot;$&quot;* &quot;-&quot;??_);_(@_)"/>
      <alignment horizontal="general" vertical="bottom" textRotation="0" wrapText="0" indent="0" justifyLastLine="0" shrinkToFit="0" readingOrder="0"/>
    </dxf>
    <dxf>
      <alignment horizontal="right" vertical="bottom" textRotation="0" indent="0" justifyLastLine="0" shrinkToFit="0" readingOrder="0"/>
    </dxf>
  </dxfs>
  <tableStyles count="0" defaultTableStyle="TableStyleMedium23"/>
  <colors>
    <indexedColors>
      <rgbColor rgb="FF000000"/>
      <rgbColor rgb="FFFFFFFF"/>
      <rgbColor rgb="FFFF0000"/>
      <rgbColor rgb="FF00FF00"/>
      <rgbColor rgb="FF0000FF"/>
      <rgbColor rgb="FFFFFF00"/>
      <rgbColor rgb="FFFF00FF"/>
      <rgbColor rgb="FF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2.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penses" displayName="Expenses" ref="B6:J15" totalsRowCount="1" headerRowDxfId="0" headerRowCellStyle="Normal" dataCellStyle="Normal" totalsRowCellStyle="Normal">
  <autoFilter ref="B6:J14" xr:uid="{00000000-0009-0000-0100-000001000000}"/>
  <tableColumns count="9">
    <tableColumn id="1" xr3:uid="{00000000-0010-0000-0000-000001000000}" name="Date" totalsRowLabel="Total" dataCellStyle="Date"/>
    <tableColumn id="3" xr3:uid="{00000000-0010-0000-0000-000003000000}" name="Notes" dataCellStyle="Normal"/>
    <tableColumn id="4" xr3:uid="{00000000-0010-0000-0000-000004000000}" name="Hotel*" totalsRowFunction="sum" totalsRowDxfId="7" dataCellStyle="Currency"/>
    <tableColumn id="5" xr3:uid="{00000000-0010-0000-0000-000005000000}" name="Airline" totalsRowFunction="sum" totalsRowDxfId="6" dataCellStyle="Currency"/>
    <tableColumn id="6" xr3:uid="{00000000-0010-0000-0000-000006000000}" name="Mileage x .65" totalsRowFunction="sum" totalsRowDxfId="5" dataCellStyle="Currency"/>
    <tableColumn id="7" xr3:uid="{00000000-0010-0000-0000-000007000000}" name="Meals " totalsRowFunction="sum" totalsRowDxfId="4" dataCellStyle="Currency"/>
    <tableColumn id="10" xr3:uid="{00000000-0010-0000-0000-00000A000000}" name="Parking" totalsRowFunction="sum" totalsRowDxfId="3" dataCellStyle="Currency"/>
    <tableColumn id="11" xr3:uid="{00000000-0010-0000-0000-00000B000000}" name="Overage Approval granted Y/N" totalsRowDxfId="2" dataCellStyle="Currency"/>
    <tableColumn id="9" xr3:uid="{00000000-0010-0000-0000-000009000000}" name="Total" totalsRowFunction="sum" dataDxfId="8" totalsRowDxfId="1" dataCellStyle="Currency">
      <calculatedColumnFormula>IFERROR(SUM(Expenses[[#This Row],[Hotel*]:[Overage Approval granted Y/N]]), "")</calculatedColumnFormula>
    </tableColumn>
  </tableColumns>
  <tableStyleInfo name="TableStyleMedium23" showFirstColumn="0" showLastColumn="0" showRowStripes="1" showColumnStripes="0"/>
  <extLst>
    <ext xmlns:x14="http://schemas.microsoft.com/office/spreadsheetml/2009/9/main" uri="{504A1905-F514-4f6f-8877-14C23A59335A}">
      <x14:table altTextSummary="Date, Account, Description, Hotel, Transport, Fuel, Meals, Phone, Entertainment &amp; Miscellaneous expenses in this table. Total expenses are automatically calculated"/>
    </ext>
  </extLst>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Flow">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Flow">
      <a:majorFont>
        <a:latin typeface="Calibri"/>
        <a:ea typeface=""/>
        <a:cs typeface=""/>
        <a:font script="Jpan" typeface="ＭＳ Ｐゴシック"/>
        <a:font script="Hang" typeface="HY중고딕"/>
        <a:font script="Hans" typeface="宋体"/>
        <a:font script="Hant" typeface="微軟正黑體"/>
        <a:font script="Arab" typeface="Traditional Arabic"/>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Constantia"/>
        <a:ea typeface=""/>
        <a:cs typeface=""/>
        <a:font script="Jpan" typeface="HGP明朝E"/>
        <a:font script="Hang" typeface="HY신명조"/>
        <a:font script="Hans" typeface="仿宋_GB2312"/>
        <a:font script="Hant" typeface="新細明體"/>
        <a:font script="Arab" typeface="Majalla UI"/>
        <a:font script="Hebr" typeface="David"/>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Flow">
      <a:fillStyleLst>
        <a:solidFill>
          <a:schemeClr val="phClr"/>
        </a:solidFill>
        <a:gradFill rotWithShape="1">
          <a:gsLst>
            <a:gs pos="0">
              <a:schemeClr val="phClr">
                <a:tint val="70000"/>
                <a:satMod val="130000"/>
              </a:schemeClr>
            </a:gs>
            <a:gs pos="43000">
              <a:schemeClr val="phClr">
                <a:tint val="44000"/>
                <a:satMod val="165000"/>
              </a:schemeClr>
            </a:gs>
            <a:gs pos="93000">
              <a:schemeClr val="phClr">
                <a:tint val="15000"/>
                <a:satMod val="165000"/>
              </a:schemeClr>
            </a:gs>
            <a:gs pos="100000">
              <a:schemeClr val="phClr">
                <a:tint val="5000"/>
                <a:satMod val="250000"/>
              </a:schemeClr>
            </a:gs>
          </a:gsLst>
          <a:path path="circle">
            <a:fillToRect l="100000" t="200000" r="100000" b="40000"/>
          </a:path>
        </a:gradFill>
        <a:gradFill rotWithShape="1">
          <a:gsLst>
            <a:gs pos="0">
              <a:schemeClr val="phClr">
                <a:tint val="98000"/>
                <a:shade val="25000"/>
                <a:satMod val="250000"/>
              </a:schemeClr>
            </a:gs>
            <a:gs pos="68000">
              <a:schemeClr val="phClr">
                <a:tint val="86000"/>
                <a:satMod val="115000"/>
              </a:schemeClr>
            </a:gs>
            <a:gs pos="100000">
              <a:schemeClr val="phClr">
                <a:tint val="50000"/>
                <a:satMod val="150000"/>
              </a:schemeClr>
            </a:gs>
          </a:gsLst>
          <a:path path="circle">
            <a:fillToRect l="100000" t="200000" r="100000" b="40000"/>
          </a:path>
        </a:gradFill>
      </a:fillStyleLst>
      <a:lnStyleLst>
        <a:ln w="6985" cap="flat" cmpd="sng" algn="ctr">
          <a:solidFill>
            <a:schemeClr val="phClr">
              <a:shade val="50000"/>
              <a:satMod val="103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57150" dist="38100" dir="5400000" algn="ctr" rotWithShape="0">
              <a:schemeClr val="phClr">
                <a:shade val="9000"/>
                <a:satMod val="105000"/>
                <a:alpha val="48000"/>
              </a:schemeClr>
            </a:outerShdw>
          </a:effectLst>
        </a:effectStyle>
        <a:effectStyle>
          <a:effectLst>
            <a:outerShdw blurRad="57150" dist="38100" dir="5400000" algn="ctr" rotWithShape="0">
              <a:schemeClr val="phClr">
                <a:shade val="9000"/>
                <a:satMod val="105000"/>
                <a:alpha val="48000"/>
              </a:schemeClr>
            </a:outerShdw>
          </a:effectLst>
        </a:effectStyle>
        <a:effectStyle>
          <a:effectLst>
            <a:outerShdw blurRad="57150" dist="38100" dir="5400000" algn="ctr" rotWithShape="0">
              <a:schemeClr val="phClr">
                <a:shade val="9000"/>
                <a:satMod val="105000"/>
                <a:alpha val="48000"/>
              </a:schemeClr>
            </a:outerShdw>
          </a:effectLst>
          <a:scene3d>
            <a:camera prst="orthographicFront" fov="0">
              <a:rot lat="0" lon="0" rev="0"/>
            </a:camera>
            <a:lightRig rig="glow" dir="tl">
              <a:rot lat="0" lon="0" rev="900000"/>
            </a:lightRig>
          </a:scene3d>
          <a:sp3d prstMaterial="powder">
            <a:bevelT w="25400" h="38100"/>
          </a:sp3d>
        </a:effectStyle>
      </a:effectStyleLst>
      <a:bgFillStyleLst>
        <a:solidFill>
          <a:schemeClr val="phClr"/>
        </a:solidFill>
        <a:gradFill rotWithShape="1">
          <a:gsLst>
            <a:gs pos="0">
              <a:schemeClr val="phClr">
                <a:tint val="80000"/>
                <a:satMod val="400000"/>
              </a:schemeClr>
            </a:gs>
            <a:gs pos="25000">
              <a:schemeClr val="phClr">
                <a:tint val="83000"/>
                <a:satMod val="300000"/>
              </a:schemeClr>
            </a:gs>
            <a:gs pos="100000">
              <a:schemeClr val="phClr">
                <a:shade val="15000"/>
                <a:satMod val="300000"/>
              </a:schemeClr>
            </a:gs>
          </a:gsLst>
          <a:path path="circle">
            <a:fillToRect l="10000" t="180000" r="10000" b="50000"/>
          </a:path>
        </a:gradFill>
        <a:blipFill>
          <a:blip xmlns:r="http://schemas.openxmlformats.org/officeDocument/2006/relationships" r:embed="rId1">
            <a:duotone>
              <a:schemeClr val="phClr">
                <a:shade val="90000"/>
                <a:satMod val="150000"/>
              </a:schemeClr>
              <a:schemeClr val="phClr">
                <a:tint val="85000"/>
                <a:satMod val="150000"/>
              </a:schemeClr>
            </a:duotone>
          </a:blip>
          <a:tile tx="0" ty="0" sx="70000" sy="70000" flip="none" algn="ctr"/>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J21"/>
  <sheetViews>
    <sheetView showGridLines="0" tabSelected="1" topLeftCell="A2" workbookViewId="0">
      <selection activeCell="Q18" sqref="Q18"/>
    </sheetView>
  </sheetViews>
  <sheetFormatPr defaultRowHeight="30" customHeight="1" x14ac:dyDescent="0.25"/>
  <cols>
    <col min="1" max="1" width="13.75" customWidth="1"/>
    <col min="2" max="2" width="15" customWidth="1"/>
    <col min="3" max="3" width="28.125" customWidth="1"/>
    <col min="4" max="5" width="13.5" customWidth="1"/>
    <col min="6" max="6" width="14.375" customWidth="1"/>
    <col min="7" max="7" width="13.5" customWidth="1"/>
    <col min="8" max="8" width="12.5" customWidth="1"/>
    <col min="9" max="9" width="13.5" customWidth="1"/>
    <col min="10" max="10" width="13.875" style="16" customWidth="1"/>
    <col min="11" max="11" width="2.625" customWidth="1"/>
  </cols>
  <sheetData>
    <row r="1" spans="1:10" ht="67.5" customHeight="1" x14ac:dyDescent="0.25">
      <c r="A1" t="e" vm="1">
        <v>#VALUE!</v>
      </c>
      <c r="B1" s="15" t="s">
        <v>15</v>
      </c>
      <c r="C1" s="9"/>
      <c r="D1" s="9"/>
      <c r="E1" s="9"/>
      <c r="F1" s="9"/>
      <c r="G1" s="9"/>
      <c r="H1" s="10" t="s">
        <v>4</v>
      </c>
      <c r="I1" s="10"/>
      <c r="J1" s="10"/>
    </row>
    <row r="2" spans="1:10" ht="48" customHeight="1" x14ac:dyDescent="0.25">
      <c r="B2" s="1" t="s">
        <v>8</v>
      </c>
    </row>
    <row r="3" spans="1:10" ht="30" customHeight="1" x14ac:dyDescent="0.25">
      <c r="B3" s="2" t="s">
        <v>13</v>
      </c>
      <c r="C3" s="8"/>
      <c r="D3" s="12" t="s">
        <v>16</v>
      </c>
      <c r="E3" s="12"/>
      <c r="F3" s="11"/>
      <c r="G3" s="11"/>
      <c r="H3" s="2" t="s">
        <v>14</v>
      </c>
      <c r="I3" s="5" t="s">
        <v>0</v>
      </c>
      <c r="J3" s="17"/>
    </row>
    <row r="4" spans="1:10" ht="30" customHeight="1" x14ac:dyDescent="0.25">
      <c r="B4" t="s">
        <v>22</v>
      </c>
      <c r="C4" t="s">
        <v>21</v>
      </c>
      <c r="I4" s="5" t="s">
        <v>1</v>
      </c>
      <c r="J4" s="17"/>
    </row>
    <row r="5" spans="1:10" ht="3" customHeight="1" x14ac:dyDescent="0.25"/>
    <row r="6" spans="1:10" ht="45.75" customHeight="1" x14ac:dyDescent="0.25">
      <c r="B6" s="22" t="s">
        <v>2</v>
      </c>
      <c r="C6" s="22" t="s">
        <v>17</v>
      </c>
      <c r="D6" s="22" t="s">
        <v>18</v>
      </c>
      <c r="E6" s="22" t="s">
        <v>10</v>
      </c>
      <c r="F6" s="22" t="s">
        <v>11</v>
      </c>
      <c r="G6" s="22" t="s">
        <v>20</v>
      </c>
      <c r="H6" s="22" t="s">
        <v>12</v>
      </c>
      <c r="I6" s="22" t="s">
        <v>23</v>
      </c>
      <c r="J6" s="22" t="s">
        <v>5</v>
      </c>
    </row>
    <row r="7" spans="1:10" ht="30" customHeight="1" x14ac:dyDescent="0.25">
      <c r="B7" s="4"/>
      <c r="D7" s="3"/>
      <c r="E7" s="3"/>
      <c r="F7" s="3"/>
      <c r="G7" s="3"/>
      <c r="H7" s="3"/>
      <c r="I7" s="3"/>
      <c r="J7" s="18">
        <f>IFERROR(SUM(Expenses[[#This Row],[Hotel*]:[Overage Approval granted Y/N]]), "")</f>
        <v>0</v>
      </c>
    </row>
    <row r="8" spans="1:10" ht="30" customHeight="1" x14ac:dyDescent="0.25">
      <c r="B8" s="4"/>
      <c r="C8" s="21"/>
      <c r="D8" s="3"/>
      <c r="E8" s="3"/>
      <c r="F8" s="3"/>
      <c r="G8" s="3"/>
      <c r="H8" s="3"/>
      <c r="I8" s="3"/>
      <c r="J8" s="18">
        <f>IFERROR(SUM(Expenses[[#This Row],[Hotel*]:[Overage Approval granted Y/N]]), "")</f>
        <v>0</v>
      </c>
    </row>
    <row r="9" spans="1:10" ht="30" customHeight="1" x14ac:dyDescent="0.25">
      <c r="B9" s="4"/>
      <c r="C9" s="21"/>
      <c r="D9" s="3"/>
      <c r="E9" s="3"/>
      <c r="F9" s="3"/>
      <c r="G9" s="3"/>
      <c r="H9" s="3"/>
      <c r="I9" s="3"/>
      <c r="J9" s="18">
        <f>IFERROR(SUM(Expenses[[#This Row],[Hotel*]:[Overage Approval granted Y/N]]), "")</f>
        <v>0</v>
      </c>
    </row>
    <row r="10" spans="1:10" ht="30" customHeight="1" x14ac:dyDescent="0.25">
      <c r="B10" s="4"/>
      <c r="D10" s="3"/>
      <c r="E10" s="3"/>
      <c r="F10" s="3"/>
      <c r="G10" s="3"/>
      <c r="H10" s="3"/>
      <c r="I10" s="3"/>
      <c r="J10" s="18">
        <f>IFERROR(SUM(Expenses[[#This Row],[Hotel*]:[Overage Approval granted Y/N]]), "")</f>
        <v>0</v>
      </c>
    </row>
    <row r="11" spans="1:10" ht="30" customHeight="1" x14ac:dyDescent="0.25">
      <c r="B11" s="4"/>
      <c r="D11" s="3"/>
      <c r="E11" s="3"/>
      <c r="F11" s="3"/>
      <c r="G11" s="3"/>
      <c r="H11" s="3"/>
      <c r="I11" s="3"/>
      <c r="J11" s="18">
        <f>IFERROR(SUM(Expenses[[#This Row],[Hotel*]:[Overage Approval granted Y/N]]), "")</f>
        <v>0</v>
      </c>
    </row>
    <row r="12" spans="1:10" ht="30" customHeight="1" x14ac:dyDescent="0.25">
      <c r="B12" s="4"/>
      <c r="D12" s="3"/>
      <c r="E12" s="3"/>
      <c r="F12" s="3"/>
      <c r="G12" s="3"/>
      <c r="H12" s="3"/>
      <c r="I12" s="3"/>
      <c r="J12" s="18">
        <f>IFERROR(SUM(Expenses[[#This Row],[Hotel*]:[Overage Approval granted Y/N]]), "")</f>
        <v>0</v>
      </c>
    </row>
    <row r="13" spans="1:10" ht="30" customHeight="1" x14ac:dyDescent="0.25">
      <c r="B13" s="4"/>
      <c r="D13" s="3"/>
      <c r="E13" s="3"/>
      <c r="F13" s="3"/>
      <c r="G13" s="3"/>
      <c r="H13" s="3"/>
      <c r="I13" s="3"/>
      <c r="J13" s="18">
        <f>IFERROR(SUM(Expenses[[#This Row],[Hotel*]:[Overage Approval granted Y/N]]), "")</f>
        <v>0</v>
      </c>
    </row>
    <row r="14" spans="1:10" ht="30" customHeight="1" x14ac:dyDescent="0.25">
      <c r="B14" s="4"/>
      <c r="D14" s="3"/>
      <c r="E14" s="3"/>
      <c r="F14" s="3"/>
      <c r="G14" s="3"/>
      <c r="H14" s="3"/>
      <c r="I14" s="3"/>
      <c r="J14" s="18">
        <f>IFERROR(SUM(Expenses[[#This Row],[Hotel*]:[Overage Approval granted Y/N]]), "")</f>
        <v>0</v>
      </c>
    </row>
    <row r="15" spans="1:10" ht="30" customHeight="1" x14ac:dyDescent="0.25">
      <c r="B15" t="s">
        <v>5</v>
      </c>
      <c r="D15" s="7">
        <f>SUBTOTAL(109,Expenses[Hotel*])</f>
        <v>0</v>
      </c>
      <c r="E15" s="7">
        <f>SUBTOTAL(109,Expenses[Airline])</f>
        <v>0</v>
      </c>
      <c r="F15" s="7">
        <f>SUBTOTAL(109,Expenses[Mileage x .65])</f>
        <v>0</v>
      </c>
      <c r="G15" s="7">
        <f>SUBTOTAL(109,Expenses[[Meals ]])</f>
        <v>0</v>
      </c>
      <c r="H15" s="7">
        <f>SUBTOTAL(109,Expenses[Parking])</f>
        <v>0</v>
      </c>
      <c r="I15" s="7"/>
      <c r="J15" s="19">
        <f>SUBTOTAL(109,Expenses[Total])</f>
        <v>0</v>
      </c>
    </row>
    <row r="16" spans="1:10" ht="30" customHeight="1" x14ac:dyDescent="0.25">
      <c r="B16" s="13" t="s">
        <v>3</v>
      </c>
      <c r="C16" s="13"/>
      <c r="D16" s="13"/>
      <c r="E16" s="13"/>
      <c r="F16" s="13"/>
      <c r="G16" s="13"/>
      <c r="H16" s="13"/>
      <c r="I16" s="14"/>
      <c r="J16" s="6">
        <f>IFERROR(SUM(Expenses[[#Totals],[Total]]), "")</f>
        <v>0</v>
      </c>
    </row>
    <row r="17" spans="2:10" ht="30" customHeight="1" x14ac:dyDescent="0.25">
      <c r="B17" s="13" t="s">
        <v>9</v>
      </c>
      <c r="C17" s="13"/>
      <c r="D17" s="13"/>
      <c r="E17" s="13"/>
      <c r="F17" s="13"/>
      <c r="G17" s="13"/>
      <c r="H17" s="13"/>
      <c r="I17" s="14"/>
      <c r="J17" s="6"/>
    </row>
    <row r="18" spans="2:10" ht="30" customHeight="1" x14ac:dyDescent="0.25">
      <c r="B18" s="13" t="s">
        <v>5</v>
      </c>
      <c r="C18" s="13"/>
      <c r="D18" s="13"/>
      <c r="E18" s="13"/>
      <c r="F18" s="13"/>
      <c r="G18" s="13"/>
      <c r="H18" s="13"/>
      <c r="I18" s="14"/>
      <c r="J18" s="6">
        <f>IFERROR((J16-J17), "")</f>
        <v>0</v>
      </c>
    </row>
    <row r="19" spans="2:10" ht="21.75" customHeight="1" x14ac:dyDescent="0.25">
      <c r="B19" s="2" t="s">
        <v>6</v>
      </c>
      <c r="C19" s="11"/>
      <c r="D19" s="11"/>
      <c r="E19" s="2" t="s">
        <v>7</v>
      </c>
      <c r="F19" s="11"/>
      <c r="G19" s="11"/>
      <c r="H19" s="11"/>
    </row>
    <row r="20" spans="2:10" ht="49.5" customHeight="1" x14ac:dyDescent="0.25">
      <c r="C20" t="s">
        <v>19</v>
      </c>
    </row>
    <row r="21" spans="2:10" ht="46.5" customHeight="1" x14ac:dyDescent="0.25">
      <c r="B21" s="20"/>
    </row>
  </sheetData>
  <dataConsolidate/>
  <mergeCells count="9">
    <mergeCell ref="B1:G1"/>
    <mergeCell ref="H1:J1"/>
    <mergeCell ref="F19:H19"/>
    <mergeCell ref="C19:D19"/>
    <mergeCell ref="F3:G3"/>
    <mergeCell ref="D3:E3"/>
    <mergeCell ref="B16:I16"/>
    <mergeCell ref="B17:I17"/>
    <mergeCell ref="B18:I18"/>
  </mergeCells>
  <phoneticPr fontId="0" type="noConversion"/>
  <dataValidations count="32">
    <dataValidation allowBlank="1" showInputMessage="1" showErrorMessage="1" prompt="Create Expense Report in this worksheet. Enter expense details starting in cell B9. Total expenses are automatically calculated at end of table. Approved by &amp; Notes are below Total" sqref="A1" xr:uid="{00000000-0002-0000-0000-000000000000}"/>
    <dataValidation allowBlank="1" showInputMessage="1" showErrorMessage="1" prompt="Title of this worksheet is in this cell. Enter Purpose and Statement Number in cells C3 and G3. Pay Period Start and End Date is automatically updated in cells L3 and L4. Enter Employee details in cells B6 through K7" sqref="B2" xr:uid="{00000000-0002-0000-0000-000002000000}"/>
    <dataValidation allowBlank="1" showInputMessage="1" showErrorMessage="1" prompt="Enter Purpose in cell at right" sqref="B3" xr:uid="{00000000-0002-0000-0000-000003000000}"/>
    <dataValidation allowBlank="1" showInputMessage="1" showErrorMessage="1" prompt="Enter Statement Number in this cell" sqref="F3:G3" xr:uid="{00000000-0002-0000-0000-000005000000}"/>
    <dataValidation allowBlank="1" showInputMessage="1" showErrorMessage="1" prompt="Enter Statement Number in cell at right" sqref="D3" xr:uid="{00000000-0002-0000-0000-000006000000}"/>
    <dataValidation allowBlank="1" showInputMessage="1" showErrorMessage="1" prompt="Pay Period Start and End Dates are automatically updated in cells at right" sqref="H3" xr:uid="{00000000-0002-0000-0000-000007000000}"/>
    <dataValidation allowBlank="1" showInputMessage="1" showErrorMessage="1" prompt="Pay Period Start Date is automatically updated in cell at right" sqref="I3" xr:uid="{00000000-0002-0000-0000-000008000000}"/>
    <dataValidation allowBlank="1" showInputMessage="1" showErrorMessage="1" prompt="Pay Period Start Date is automatically updated in this cell" sqref="J3" xr:uid="{00000000-0002-0000-0000-000009000000}"/>
    <dataValidation allowBlank="1" showInputMessage="1" showErrorMessage="1" prompt="Pay Period End Date is automatically updated in cell at right" sqref="I4" xr:uid="{00000000-0002-0000-0000-00000A000000}"/>
    <dataValidation allowBlank="1" showInputMessage="1" showErrorMessage="1" prompt="Pay Period End Date is automatically updated in this cell. Enter Employee Information in cells B6 through K7" sqref="J4" xr:uid="{00000000-0002-0000-0000-00000B000000}"/>
    <dataValidation allowBlank="1" showInputMessage="1" showErrorMessage="1" prompt="Enter Date of expense in this column under this heading. Use heading filters to find specific entries" sqref="B6" xr:uid="{00000000-0002-0000-0000-000019000000}"/>
    <dataValidation allowBlank="1" showInputMessage="1" showErrorMessage="1" prompt="Enter Description in this column under this heading" sqref="C6" xr:uid="{00000000-0002-0000-0000-00001B000000}"/>
    <dataValidation allowBlank="1" showInputMessage="1" showErrorMessage="1" prompt="Enter Hotel expenses in this column under this heading" sqref="D6" xr:uid="{00000000-0002-0000-0000-00001C000000}"/>
    <dataValidation allowBlank="1" showInputMessage="1" showErrorMessage="1" prompt="Enter Transport expenses in this column under this heading" sqref="E6" xr:uid="{00000000-0002-0000-0000-00001D000000}"/>
    <dataValidation allowBlank="1" showInputMessage="1" showErrorMessage="1" prompt="Enter Fuel expenses in this column under this heading" sqref="F6" xr:uid="{00000000-0002-0000-0000-00001E000000}"/>
    <dataValidation allowBlank="1" showInputMessage="1" showErrorMessage="1" prompt="Enter Meal expenses in this column under this heading" sqref="G6" xr:uid="{00000000-0002-0000-0000-00001F000000}"/>
    <dataValidation allowBlank="1" showInputMessage="1" showErrorMessage="1" prompt="Enter Miscellaneous expenses in this column under this heading" sqref="I6" xr:uid="{00000000-0002-0000-0000-000021000000}"/>
    <dataValidation allowBlank="1" showInputMessage="1" showErrorMessage="1" prompt="Enter Entertainment expenses in this column under this heading" sqref="H6" xr:uid="{00000000-0002-0000-0000-000022000000}"/>
    <dataValidation allowBlank="1" showInputMessage="1" showErrorMessage="1" prompt="Total expenses are automatically calculated in this column under this heading. Subtotal, Cash Advances, &amp; final Total are below this column" sqref="J6" xr:uid="{00000000-0002-0000-0000-000023000000}"/>
    <dataValidation allowBlank="1" showInputMessage="1" showErrorMessage="1" prompt="Enter total amount of Cash Advances in this cell" sqref="J17" xr:uid="{00000000-0002-0000-0000-000025000000}"/>
    <dataValidation allowBlank="1" showInputMessage="1" showErrorMessage="1" prompt="Overall Total is automatically calculated in this cell" sqref="J18" xr:uid="{00000000-0002-0000-0000-000027000000}"/>
    <dataValidation allowBlank="1" showInputMessage="1" showErrorMessage="1" prompt="Subtotal is automatically calculated in this cell" sqref="J16" xr:uid="{00000000-0002-0000-0000-000029000000}"/>
    <dataValidation allowBlank="1" showInputMessage="1" showErrorMessage="1" prompt="Enter Notes in cell at right" sqref="E19" xr:uid="{00000000-0002-0000-0000-00002A000000}"/>
    <dataValidation allowBlank="1" showInputMessage="1" showErrorMessage="1" prompt="Enter Approved by name in cell at right" sqref="B19" xr:uid="{00000000-0002-0000-0000-00002C000000}"/>
    <dataValidation allowBlank="1" showInputMessage="1" showErrorMessage="1" prompt="This cell is For Office Use Only" sqref="H1:J1" xr:uid="{00000000-0002-0000-0000-00002E000000}"/>
    <dataValidation allowBlank="1" showInputMessage="1" showErrorMessage="1" prompt="Enter Notes in this cell" sqref="F19:H19" xr:uid="{00000000-0002-0000-0000-00002B000000}"/>
    <dataValidation allowBlank="1" showInputMessage="1" showErrorMessage="1" prompt="Enter Company Name in this cell" sqref="B1:G1" xr:uid="{00000000-0002-0000-0000-000001000000}"/>
    <dataValidation allowBlank="1" showInputMessage="1" showErrorMessage="1" prompt="Enter Purpose in this cell" sqref="C3" xr:uid="{00000000-0002-0000-0000-000004000000}"/>
    <dataValidation allowBlank="1" showInputMessage="1" showErrorMessage="1" prompt="Enter Approved by name in this cell" sqref="C19:D19" xr:uid="{00000000-0002-0000-0000-00002D000000}"/>
    <dataValidation allowBlank="1" showInputMessage="1" showErrorMessage="1" prompt="Total amount from Cash Advances is in cell at right" sqref="B17:I17" xr:uid="{00000000-0002-0000-0000-000024000000}"/>
    <dataValidation allowBlank="1" showInputMessage="1" showErrorMessage="1" prompt="Overall Total is automatically calculated in cell at right" sqref="B18:I18" xr:uid="{00000000-0002-0000-0000-000026000000}"/>
    <dataValidation allowBlank="1" showInputMessage="1" showErrorMessage="1" prompt="Subtotal is automatically calculated in cell at right" sqref="B16:I16" xr:uid="{00000000-0002-0000-0000-000028000000}"/>
  </dataValidations>
  <printOptions horizontalCentered="1"/>
  <pageMargins left="0.5" right="0.5" top="0.75" bottom="0.75" header="0.5" footer="0.5"/>
  <pageSetup scale="79" fitToHeight="0" orientation="landscape" r:id="rId1"/>
  <headerFooter differentFirst="1">
    <oddHeader>&amp;C&amp;"-,Regular"Company Name</oddHeader>
    <oddFooter>&amp;C&amp;"-,Regular"Page &amp;P of &amp;N</oddFooter>
  </headerFooter>
  <ignoredErrors>
    <ignoredError sqref="J10:J14 J18 J7" emptyCellReference="1"/>
  </ignoredErrors>
  <tableParts count="1">
    <tablePart r:id="rId2"/>
  </tableParts>
</worksheet>
</file>

<file path=docProps/app.xml><?xml version="1.0" encoding="utf-8"?>
<Properties xmlns="http://schemas.openxmlformats.org/officeDocument/2006/extended-properties" xmlns:vt="http://schemas.openxmlformats.org/officeDocument/2006/docPropsVTypes">
  <Template>TM16400634</Templat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Expense Report</vt:lpstr>
      <vt:lpstr>ColumnTitle1</vt:lpstr>
      <vt:lpstr>'Expense Report'!Print_Titles</vt:lpstr>
      <vt:lpstr>RowTitleRegion1..C3</vt:lpstr>
      <vt:lpstr>RowTitleRegion2..G3</vt:lpstr>
      <vt:lpstr>RowTitleRegion3..L4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Kim Levy</dc:creator>
  <cp:lastModifiedBy>Kim Levy</cp:lastModifiedBy>
  <cp:lastPrinted>2024-05-01T18:42:55Z</cp:lastPrinted>
  <dcterms:created xsi:type="dcterms:W3CDTF">2017-09-12T04:16:56Z</dcterms:created>
  <dcterms:modified xsi:type="dcterms:W3CDTF">2024-05-01T18:43:42Z</dcterms:modified>
</cp:coreProperties>
</file>