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covermomentaltd-my.sharepoint.com/personal/harry_macmillan_discovermomenta_com/Documents/Desktop/Updated files/DML/Clients/South Eastern Trust/CVD Prevention programme/Development support/"/>
    </mc:Choice>
  </mc:AlternateContent>
  <xr:revisionPtr revIDLastSave="48" documentId="8_{75245E17-89A7-499E-8CDC-72DA36F45D3C}" xr6:coauthVersionLast="46" xr6:coauthVersionMax="46" xr10:uidLastSave="{ABCFA101-03BB-4F00-8BF6-19CFF18C6A13}"/>
  <bookViews>
    <workbookView xWindow="28680" yWindow="-120" windowWidth="29040" windowHeight="15840" xr2:uid="{4268A671-7139-4861-9E91-236EB5DAF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E10" i="1"/>
  <c r="E12" i="1" s="1"/>
  <c r="E14" i="1" s="1"/>
  <c r="E17" i="1" s="1"/>
  <c r="E15" i="1" l="1"/>
  <c r="E18" i="1" s="1"/>
</calcChain>
</file>

<file path=xl/sharedStrings.xml><?xml version="1.0" encoding="utf-8"?>
<sst xmlns="http://schemas.openxmlformats.org/spreadsheetml/2006/main" count="33" uniqueCount="26">
  <si>
    <t>Momenta CVD Prevention programme</t>
  </si>
  <si>
    <t>Age</t>
  </si>
  <si>
    <t>HRmax</t>
  </si>
  <si>
    <t>years</t>
  </si>
  <si>
    <t>bpm</t>
  </si>
  <si>
    <t>Units</t>
  </si>
  <si>
    <t>Notes</t>
  </si>
  <si>
    <t>Coaches' manual step</t>
  </si>
  <si>
    <t>RHR</t>
  </si>
  <si>
    <t>Use a heart rate monitor or manual pulse, rest for 10 mins prior</t>
  </si>
  <si>
    <t>HRR</t>
  </si>
  <si>
    <t>Maximum heart rate</t>
  </si>
  <si>
    <t>Heart rate reserve</t>
  </si>
  <si>
    <t>Resting heart rate</t>
  </si>
  <si>
    <t>Target heart rate range</t>
  </si>
  <si>
    <t>40%HRR</t>
  </si>
  <si>
    <t>60%HRR</t>
  </si>
  <si>
    <t>Conservative intensity range 40-60% of HRRmax</t>
  </si>
  <si>
    <t>Target heart rate zone</t>
  </si>
  <si>
    <t>Equivalent to 'moderate' intensity RPE, between 'fairly light' and 'somewhat hard'</t>
  </si>
  <si>
    <t>Input age (years) and resting heart rate (bpm) below</t>
  </si>
  <si>
    <t>Difference between resting and maximum HR.  HRR = HRmax - RHR</t>
  </si>
  <si>
    <t>Using Inbar (1994) methodology</t>
  </si>
  <si>
    <t>Target heart rate zone = RHR + %HRR for higher and lower %HRR</t>
  </si>
  <si>
    <t>Target heart rate zone calculator - for use by trained Coaches and staff (not participants)</t>
  </si>
  <si>
    <t>Note: For further explanation see Coaches' manual for Getting started (High Blood Pressure) - Coach information: Calculating Target heart rate 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</si>
</sst>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quotePrefix="1" applyFill="1"/>
    <xf numFmtId="9" fontId="0" fillId="2" borderId="0" xfId="1" applyFont="1" applyFill="1"/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/>
    <xf numFmtId="9" fontId="2" fillId="2" borderId="0" xfId="1" applyFont="1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8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8" fontId="0" fillId="2" borderId="2" xfId="0" applyNumberFormat="1" applyFill="1" applyBorder="1" applyAlignment="1">
      <alignment horizontal="left"/>
    </xf>
    <xf numFmtId="0" fontId="0" fillId="2" borderId="4" xfId="0" applyFill="1" applyBorder="1"/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/>
    <xf numFmtId="0" fontId="0" fillId="2" borderId="7" xfId="0" applyFill="1" applyBorder="1"/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3" xfId="0" applyFill="1" applyBorder="1"/>
    <xf numFmtId="0" fontId="2" fillId="2" borderId="0" xfId="0" applyFont="1" applyFill="1" applyAlignment="1">
      <alignment wrapText="1"/>
    </xf>
    <xf numFmtId="0" fontId="2" fillId="4" borderId="9" xfId="0" applyFont="1" applyFill="1" applyBorder="1"/>
    <xf numFmtId="0" fontId="2" fillId="4" borderId="10" xfId="0" applyFont="1" applyFill="1" applyBorder="1"/>
    <xf numFmtId="1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/>
    <xf numFmtId="0" fontId="2" fillId="4" borderId="12" xfId="0" applyFont="1" applyFill="1" applyBorder="1"/>
    <xf numFmtId="0" fontId="2" fillId="4" borderId="0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0" fillId="4" borderId="13" xfId="0" applyFill="1" applyBorder="1"/>
    <xf numFmtId="0" fontId="2" fillId="4" borderId="14" xfId="0" applyFont="1" applyFill="1" applyBorder="1"/>
    <xf numFmtId="0" fontId="2" fillId="4" borderId="15" xfId="0" applyFont="1" applyFill="1" applyBorder="1"/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left" wrapText="1"/>
    </xf>
    <xf numFmtId="0" fontId="2" fillId="5" borderId="22" xfId="0" applyFont="1" applyFill="1" applyBorder="1" applyAlignment="1">
      <alignment wrapText="1"/>
    </xf>
    <xf numFmtId="0" fontId="0" fillId="2" borderId="25" xfId="0" applyFill="1" applyBorder="1"/>
    <xf numFmtId="9" fontId="0" fillId="2" borderId="13" xfId="0" applyNumberFormat="1" applyFill="1" applyBorder="1" applyAlignment="1">
      <alignment horizontal="left"/>
    </xf>
    <xf numFmtId="9" fontId="0" fillId="2" borderId="26" xfId="0" applyNumberFormat="1" applyFill="1" applyBorder="1" applyAlignment="1">
      <alignment horizontal="left"/>
    </xf>
    <xf numFmtId="0" fontId="3" fillId="2" borderId="0" xfId="0" applyFont="1" applyFill="1"/>
    <xf numFmtId="0" fontId="0" fillId="3" borderId="27" xfId="0" applyFill="1" applyBorder="1"/>
    <xf numFmtId="0" fontId="0" fillId="3" borderId="2" xfId="0" applyFill="1" applyBorder="1" applyAlignment="1">
      <alignment horizontal="center"/>
    </xf>
    <xf numFmtId="0" fontId="2" fillId="4" borderId="5" xfId="0" applyFont="1" applyFill="1" applyBorder="1"/>
    <xf numFmtId="0" fontId="0" fillId="4" borderId="6" xfId="0" applyFill="1" applyBorder="1"/>
    <xf numFmtId="0" fontId="0" fillId="4" borderId="28" xfId="0" applyFill="1" applyBorder="1" applyAlignment="1">
      <alignment horizontal="center"/>
    </xf>
    <xf numFmtId="0" fontId="2" fillId="5" borderId="1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2" borderId="18" xfId="0" applyFont="1" applyFill="1" applyBorder="1"/>
    <xf numFmtId="0" fontId="3" fillId="2" borderId="18" xfId="0" applyFont="1" applyFill="1" applyBorder="1"/>
    <xf numFmtId="0" fontId="4" fillId="3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3" fillId="2" borderId="23" xfId="0" applyFont="1" applyFill="1" applyBorder="1"/>
    <xf numFmtId="168" fontId="4" fillId="2" borderId="2" xfId="0" applyNumberFormat="1" applyFont="1" applyFill="1" applyBorder="1" applyAlignment="1">
      <alignment horizontal="left"/>
    </xf>
    <xf numFmtId="0" fontId="3" fillId="2" borderId="1" xfId="0" applyFont="1" applyFill="1" applyBorder="1"/>
    <xf numFmtId="1" fontId="4" fillId="3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>
      <alignment horizontal="left"/>
    </xf>
    <xf numFmtId="0" fontId="3" fillId="2" borderId="13" xfId="0" applyFont="1" applyFill="1" applyBorder="1"/>
    <xf numFmtId="0" fontId="3" fillId="3" borderId="3" xfId="0" applyFont="1" applyFill="1" applyBorder="1"/>
    <xf numFmtId="0" fontId="0" fillId="4" borderId="17" xfId="0" applyFont="1" applyFill="1" applyBorder="1"/>
    <xf numFmtId="9" fontId="2" fillId="4" borderId="1" xfId="0" applyNumberFormat="1" applyFont="1" applyFill="1" applyBorder="1" applyAlignment="1">
      <alignment horizontal="center"/>
    </xf>
    <xf numFmtId="9" fontId="2" fillId="4" borderId="1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2994661</xdr:colOff>
      <xdr:row>0</xdr:row>
      <xdr:rowOff>121921</xdr:rowOff>
    </xdr:from>
    <xdr:to>
      <xdr:col>6</xdr:col>
      <xdr:colOff>4549535</xdr:colOff>
      <xdr:row>4</xdr:row>
      <xdr:rowOff>76622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AECB99-C861-4DB0-B3F5-31CFAD64D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1861" y="121921"/>
          <a:ext cx="1546860" cy="64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3B76-C2A7-4C81-B936-691F4E5132EF}">
  <dimension ref="A1:H21"/>
  <sheetViews>
    <sheetView tabSelected="1" zoomScale="145" zoomScaleNormal="145" workbookViewId="0"/>
  </sheetViews>
  <sheetFormatPr defaultRowHeight="14.4" x14ac:dyDescent="0.3"/>
  <cols>
    <col min="1" max="2" width="8.88671875" style="1"/>
    <col min="3" max="3" width="17.88671875" style="1" bestFit="1" customWidth="1"/>
    <col min="4" max="4" width="8.88671875" style="1"/>
    <col min="5" max="5" width="8.77734375" style="4" customWidth="1"/>
    <col min="6" max="6" width="8.88671875" style="6"/>
    <col min="7" max="7" width="67.44140625" style="1" customWidth="1"/>
    <col min="8" max="16384" width="8.88671875" style="1"/>
  </cols>
  <sheetData>
    <row r="1" spans="1:8" x14ac:dyDescent="0.3">
      <c r="A1" s="7" t="s">
        <v>0</v>
      </c>
    </row>
    <row r="2" spans="1:8" x14ac:dyDescent="0.3">
      <c r="A2" s="44" t="s">
        <v>24</v>
      </c>
      <c r="B2" s="2"/>
    </row>
    <row r="4" spans="1:8" ht="9.6" customHeight="1" x14ac:dyDescent="0.3"/>
    <row r="5" spans="1:8" x14ac:dyDescent="0.3">
      <c r="B5" s="64" t="s">
        <v>20</v>
      </c>
      <c r="C5" s="45"/>
      <c r="D5" s="45"/>
      <c r="E5" s="46"/>
    </row>
    <row r="6" spans="1:8" x14ac:dyDescent="0.3">
      <c r="B6" s="47" t="s">
        <v>18</v>
      </c>
      <c r="C6" s="48"/>
      <c r="D6" s="48"/>
      <c r="E6" s="49"/>
    </row>
    <row r="7" spans="1:8" ht="9.6" customHeight="1" thickBot="1" x14ac:dyDescent="0.35"/>
    <row r="8" spans="1:8" s="22" customFormat="1" ht="45" customHeight="1" thickBot="1" x14ac:dyDescent="0.35">
      <c r="B8" s="50" t="s">
        <v>7</v>
      </c>
      <c r="C8" s="37"/>
      <c r="D8" s="37"/>
      <c r="E8" s="38"/>
      <c r="F8" s="39" t="s">
        <v>5</v>
      </c>
      <c r="G8" s="40" t="s">
        <v>6</v>
      </c>
    </row>
    <row r="9" spans="1:8" x14ac:dyDescent="0.3">
      <c r="B9" s="51"/>
      <c r="C9" s="54" t="s">
        <v>1</v>
      </c>
      <c r="D9" s="55"/>
      <c r="E9" s="56">
        <v>60</v>
      </c>
      <c r="F9" s="57" t="s">
        <v>3</v>
      </c>
      <c r="G9" s="58"/>
    </row>
    <row r="10" spans="1:8" x14ac:dyDescent="0.3">
      <c r="B10" s="52">
        <v>1</v>
      </c>
      <c r="C10" s="13" t="s">
        <v>11</v>
      </c>
      <c r="D10" s="9" t="s">
        <v>2</v>
      </c>
      <c r="E10" s="12">
        <f>205.8-(0.685*E9)</f>
        <v>164.70000000000002</v>
      </c>
      <c r="F10" s="11" t="s">
        <v>4</v>
      </c>
      <c r="G10" s="21" t="s">
        <v>22</v>
      </c>
      <c r="H10" s="3"/>
    </row>
    <row r="11" spans="1:8" x14ac:dyDescent="0.3">
      <c r="B11" s="52">
        <v>2</v>
      </c>
      <c r="C11" s="59" t="s">
        <v>13</v>
      </c>
      <c r="D11" s="60" t="s">
        <v>8</v>
      </c>
      <c r="E11" s="61">
        <v>72</v>
      </c>
      <c r="F11" s="62" t="s">
        <v>4</v>
      </c>
      <c r="G11" s="63" t="s">
        <v>9</v>
      </c>
      <c r="H11" s="3"/>
    </row>
    <row r="12" spans="1:8" x14ac:dyDescent="0.3">
      <c r="B12" s="52">
        <v>3</v>
      </c>
      <c r="C12" s="13" t="s">
        <v>12</v>
      </c>
      <c r="D12" s="9" t="s">
        <v>10</v>
      </c>
      <c r="E12" s="12">
        <f>E10-E11</f>
        <v>92.700000000000017</v>
      </c>
      <c r="F12" s="10" t="s">
        <v>4</v>
      </c>
      <c r="G12" s="21" t="s">
        <v>21</v>
      </c>
      <c r="H12" s="3"/>
    </row>
    <row r="13" spans="1:8" x14ac:dyDescent="0.3">
      <c r="B13" s="52">
        <v>4</v>
      </c>
      <c r="C13" s="9" t="s">
        <v>14</v>
      </c>
      <c r="D13" s="14"/>
      <c r="E13" s="15"/>
      <c r="F13" s="16"/>
      <c r="G13" s="41"/>
      <c r="H13" s="3"/>
    </row>
    <row r="14" spans="1:8" x14ac:dyDescent="0.3">
      <c r="B14" s="51"/>
      <c r="C14" s="17"/>
      <c r="D14" s="9" t="s">
        <v>15</v>
      </c>
      <c r="E14" s="12">
        <f>G14*$E$12</f>
        <v>37.080000000000005</v>
      </c>
      <c r="F14" s="10" t="s">
        <v>4</v>
      </c>
      <c r="G14" s="42">
        <v>0.4</v>
      </c>
      <c r="H14" s="3"/>
    </row>
    <row r="15" spans="1:8" ht="15" thickBot="1" x14ac:dyDescent="0.35">
      <c r="B15" s="51"/>
      <c r="C15" s="17"/>
      <c r="D15" s="18" t="s">
        <v>16</v>
      </c>
      <c r="E15" s="19">
        <f>G15*$E$12</f>
        <v>55.620000000000012</v>
      </c>
      <c r="F15" s="20" t="s">
        <v>4</v>
      </c>
      <c r="G15" s="43">
        <v>0.6</v>
      </c>
      <c r="H15" s="3"/>
    </row>
    <row r="16" spans="1:8" x14ac:dyDescent="0.3">
      <c r="B16" s="53">
        <v>5</v>
      </c>
      <c r="C16" s="23" t="s">
        <v>18</v>
      </c>
      <c r="D16" s="24"/>
      <c r="E16" s="25"/>
      <c r="F16" s="26"/>
      <c r="G16" s="27" t="s">
        <v>17</v>
      </c>
      <c r="H16" s="8"/>
    </row>
    <row r="17" spans="2:8" x14ac:dyDescent="0.3">
      <c r="B17" s="28"/>
      <c r="C17" s="29"/>
      <c r="D17" s="66">
        <f>G14</f>
        <v>0.4</v>
      </c>
      <c r="E17" s="30">
        <f>E14+$E$11</f>
        <v>109.08000000000001</v>
      </c>
      <c r="F17" s="31" t="s">
        <v>4</v>
      </c>
      <c r="G17" s="32" t="s">
        <v>23</v>
      </c>
      <c r="H17" s="8"/>
    </row>
    <row r="18" spans="2:8" ht="15" thickBot="1" x14ac:dyDescent="0.35">
      <c r="B18" s="33"/>
      <c r="C18" s="34"/>
      <c r="D18" s="67">
        <f>G15</f>
        <v>0.6</v>
      </c>
      <c r="E18" s="35">
        <f>E15+$E$11</f>
        <v>127.62</v>
      </c>
      <c r="F18" s="36" t="s">
        <v>4</v>
      </c>
      <c r="G18" s="65" t="s">
        <v>19</v>
      </c>
      <c r="H18" s="8"/>
    </row>
    <row r="19" spans="2:8" ht="5.4" customHeight="1" x14ac:dyDescent="0.3">
      <c r="E19" s="5"/>
      <c r="H19" s="3"/>
    </row>
    <row r="20" spans="2:8" x14ac:dyDescent="0.3">
      <c r="B20" s="44" t="s">
        <v>25</v>
      </c>
      <c r="E20" s="5"/>
      <c r="H20" s="3"/>
    </row>
    <row r="21" spans="2:8" x14ac:dyDescent="0.3">
      <c r="E21" s="5"/>
      <c r="H21" s="3"/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Harry</cp:lastModifiedBy>
  <dcterms:created xsi:type="dcterms:W3CDTF">2021-02-09T10:41:34Z</dcterms:created>
  <dcterms:modified xsi:type="dcterms:W3CDTF">2021-02-10T10:56:32Z</dcterms:modified>
</cp:coreProperties>
</file>