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ielgendron/Desktop/"/>
    </mc:Choice>
  </mc:AlternateContent>
  <xr:revisionPtr revIDLastSave="0" documentId="13_ncr:1_{78625AA6-49C2-C140-9D75-4C188DCF9986}" xr6:coauthVersionLast="47" xr6:coauthVersionMax="47" xr10:uidLastSave="{00000000-0000-0000-0000-000000000000}"/>
  <bookViews>
    <workbookView xWindow="0" yWindow="760" windowWidth="22140" windowHeight="15220" xr2:uid="{00000000-000D-0000-FFFF-FFFF00000000}"/>
  </bookViews>
  <sheets>
    <sheet name="Carpenters metal" sheetId="30" r:id="rId1"/>
    <sheet name="longboard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41" l="1"/>
  <c r="Q23" i="41"/>
  <c r="R22" i="41"/>
  <c r="Q22" i="41"/>
  <c r="R21" i="41"/>
  <c r="Q21" i="41"/>
  <c r="R20" i="41"/>
  <c r="Q20" i="41"/>
  <c r="R19" i="41"/>
  <c r="Q19" i="41"/>
  <c r="R18" i="41"/>
  <c r="Q18" i="41"/>
  <c r="R17" i="41"/>
  <c r="Q17" i="41"/>
  <c r="R16" i="41"/>
  <c r="Q16" i="41"/>
  <c r="R15" i="41"/>
  <c r="Q15" i="41"/>
  <c r="R14" i="41"/>
  <c r="Q14" i="41"/>
  <c r="R13" i="41"/>
  <c r="Q13" i="41"/>
  <c r="R12" i="41"/>
  <c r="Q12" i="41"/>
  <c r="R11" i="41"/>
  <c r="Q11" i="41"/>
  <c r="R10" i="41"/>
  <c r="Q10" i="41"/>
  <c r="R9" i="41"/>
  <c r="Q9" i="41"/>
  <c r="R8" i="41"/>
  <c r="Q8" i="41"/>
  <c r="R7" i="41"/>
  <c r="Q7" i="41"/>
  <c r="R6" i="41"/>
  <c r="Q6" i="41"/>
  <c r="R5" i="41"/>
  <c r="Q5" i="41"/>
  <c r="R4" i="41"/>
  <c r="Q4" i="41"/>
  <c r="R23" i="30"/>
  <c r="Q23" i="30"/>
  <c r="R22" i="30"/>
  <c r="Q22" i="30"/>
  <c r="R21" i="30"/>
  <c r="Q21" i="30"/>
  <c r="R20" i="30"/>
  <c r="Q20" i="30"/>
  <c r="R19" i="30"/>
  <c r="Q19" i="30"/>
  <c r="R18" i="30"/>
  <c r="Q18" i="30"/>
  <c r="R17" i="30"/>
  <c r="Q17" i="30"/>
  <c r="R16" i="30"/>
  <c r="Q16" i="30"/>
  <c r="R15" i="30"/>
  <c r="Q15" i="30"/>
  <c r="R14" i="30"/>
  <c r="Q14" i="30"/>
  <c r="R13" i="30"/>
  <c r="Q13" i="30"/>
  <c r="R12" i="30"/>
  <c r="Q12" i="30"/>
  <c r="R11" i="30"/>
  <c r="Q11" i="30"/>
  <c r="R10" i="30"/>
  <c r="Q10" i="30"/>
  <c r="R9" i="30"/>
  <c r="Q9" i="30"/>
  <c r="R8" i="30"/>
  <c r="Q8" i="30"/>
  <c r="R7" i="30"/>
  <c r="Q7" i="30"/>
  <c r="R6" i="30"/>
  <c r="Q6" i="30"/>
  <c r="R5" i="30"/>
  <c r="Q5" i="30"/>
  <c r="R4" i="30"/>
  <c r="Q4" i="30"/>
</calcChain>
</file>

<file path=xl/sharedStrings.xml><?xml version="1.0" encoding="utf-8"?>
<sst xmlns="http://schemas.openxmlformats.org/spreadsheetml/2006/main" count="140" uniqueCount="33">
  <si>
    <t>Data Name</t>
  </si>
  <si>
    <t>Target No.</t>
  </si>
  <si>
    <t>dE*ab(D65)</t>
  </si>
  <si>
    <t>Judgement</t>
  </si>
  <si>
    <t>L*(D65)</t>
  </si>
  <si>
    <t>a*(D65)</t>
  </si>
  <si>
    <t>b*(D65)</t>
  </si>
  <si>
    <t>dL*(D65)</t>
  </si>
  <si>
    <t>da*(D65)</t>
  </si>
  <si>
    <t>db*(D65)</t>
  </si>
  <si>
    <t>Target</t>
  </si>
  <si>
    <t>------</t>
  </si>
  <si>
    <t>Segment</t>
  </si>
  <si>
    <t>Event Time</t>
  </si>
  <si>
    <t>Total Time</t>
  </si>
  <si>
    <t>dL*</t>
  </si>
  <si>
    <t>dE*ab</t>
  </si>
  <si>
    <t xml:space="preserve"> </t>
  </si>
  <si>
    <t>SPIN</t>
  </si>
  <si>
    <t>SPEX</t>
  </si>
  <si>
    <t>Target5 (9/28/2022 3:24:23 PM)</t>
  </si>
  <si>
    <t>Target16 (9/28/2022 3:27:55 PM)</t>
  </si>
  <si>
    <t>5 (10/3/2022 7:46:14 AM)</t>
  </si>
  <si>
    <t>16 (10/3/2022 7:54:19 AM)</t>
  </si>
  <si>
    <t>31 (10/6/2022 3:25:34 PM)</t>
  </si>
  <si>
    <t>42 (10/6/2022 3:29:15 PM)</t>
  </si>
  <si>
    <t>57 (10/10/2022 7:43:00 AM)</t>
  </si>
  <si>
    <t>68 (10/10/2022 7:51:15 AM)</t>
  </si>
  <si>
    <t>83 (10/14/2022 11:01:37 AM)</t>
  </si>
  <si>
    <t>94 (10/14/2022 11:05:14 AM)</t>
  </si>
  <si>
    <t>Delta Change in color 15.4323</t>
  </si>
  <si>
    <t>Mimicking 10 years</t>
  </si>
  <si>
    <t>Delta Change in color 2.62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</si>
</sst>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horizontal="center" wrapText="1"/>
    </xf>
    <xf numFmtId="0" fontId="2" fillId="3" borderId="1" xfId="0" applyFont="1" applyFill="1" applyBorder="1" applyAlignment="1">
      <alignment wrapText="1"/>
    </xf>
    <xf numFmtId="164" fontId="2" fillId="3" borderId="2" xfId="1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164" fontId="0" fillId="3" borderId="4" xfId="1" applyNumberFormat="1" applyFont="1" applyFill="1" applyBorder="1" applyAlignment="1">
      <alignment wrapText="1"/>
    </xf>
    <xf numFmtId="0" fontId="0" fillId="3" borderId="4" xfId="0" applyFill="1" applyBorder="1" applyAlignment="1">
      <alignment horizontal="center" wrapText="1"/>
    </xf>
    <xf numFmtId="0" fontId="0" fillId="0" borderId="4" xfId="0" applyBorder="1" applyAlignment="1">
      <alignment wrapText="1"/>
    </xf>
    <xf numFmtId="165" fontId="0" fillId="0" borderId="4" xfId="0" applyNumberFormat="1" applyBorder="1" applyAlignment="1">
      <alignment wrapText="1"/>
    </xf>
    <xf numFmtId="0" fontId="3" fillId="0" borderId="0" xfId="0" applyFont="1"/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wrapText="1"/>
    </xf>
    <xf numFmtId="164" fontId="2" fillId="4" borderId="4" xfId="1" applyNumberFormat="1" applyFont="1" applyFill="1" applyBorder="1" applyAlignment="1">
      <alignment wrapText="1"/>
    </xf>
    <xf numFmtId="165" fontId="2" fillId="4" borderId="4" xfId="0" applyNumberFormat="1" applyFont="1" applyFill="1" applyBorder="1" applyAlignment="1">
      <alignment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9D7A-31A8-470F-AEC9-91EE44B41E72}">
  <dimension ref="A1:R26"/>
  <sheetViews>
    <sheetView tabSelected="1" topLeftCell="B1" workbookViewId="0">
      <selection activeCell="H21" sqref="H21"/>
    </sheetView>
  </sheetViews>
  <sheetFormatPr baseColWidth="10" defaultColWidth="8.83203125" defaultRowHeight="15" x14ac:dyDescent="0.2"/>
  <cols>
    <col min="2" max="2" width="29.5" customWidth="1"/>
    <col min="4" max="4" width="17.6640625" customWidth="1"/>
  </cols>
  <sheetData>
    <row r="1" spans="1:18" ht="32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M1" s="1"/>
      <c r="N1" s="2" t="s">
        <v>12</v>
      </c>
      <c r="O1" s="3" t="s">
        <v>13</v>
      </c>
      <c r="P1" s="4" t="s">
        <v>14</v>
      </c>
      <c r="Q1" s="4" t="s">
        <v>15</v>
      </c>
      <c r="R1" s="5" t="s">
        <v>16</v>
      </c>
    </row>
    <row r="2" spans="1:18" x14ac:dyDescent="0.2">
      <c r="A2" t="s">
        <v>10</v>
      </c>
      <c r="B2" t="s">
        <v>20</v>
      </c>
      <c r="C2" t="s">
        <v>11</v>
      </c>
      <c r="D2" t="s">
        <v>11</v>
      </c>
      <c r="E2" t="s">
        <v>11</v>
      </c>
      <c r="F2">
        <v>47.78</v>
      </c>
      <c r="G2">
        <v>11.35</v>
      </c>
      <c r="H2">
        <v>20.57</v>
      </c>
      <c r="I2" t="s">
        <v>11</v>
      </c>
      <c r="J2" t="s">
        <v>11</v>
      </c>
      <c r="K2" t="s">
        <v>11</v>
      </c>
      <c r="M2" s="1"/>
      <c r="N2" s="6">
        <v>0</v>
      </c>
      <c r="O2" s="7"/>
      <c r="P2" s="6"/>
      <c r="Q2" s="6"/>
      <c r="R2" s="6"/>
    </row>
    <row r="3" spans="1:18" ht="16" x14ac:dyDescent="0.2">
      <c r="A3" t="s">
        <v>10</v>
      </c>
      <c r="B3" t="s">
        <v>20</v>
      </c>
      <c r="C3" t="s">
        <v>11</v>
      </c>
      <c r="D3" t="s">
        <v>11</v>
      </c>
      <c r="E3" t="s">
        <v>11</v>
      </c>
      <c r="F3">
        <v>44.76</v>
      </c>
      <c r="G3">
        <v>12.37</v>
      </c>
      <c r="H3">
        <v>23.79</v>
      </c>
      <c r="I3" t="s">
        <v>11</v>
      </c>
      <c r="J3" t="s">
        <v>11</v>
      </c>
      <c r="K3" t="s">
        <v>11</v>
      </c>
      <c r="M3" s="1"/>
      <c r="N3" s="6" t="s">
        <v>17</v>
      </c>
      <c r="O3" s="7"/>
      <c r="P3" s="6"/>
      <c r="Q3" s="6"/>
      <c r="R3" s="6"/>
    </row>
    <row r="4" spans="1:18" ht="16" x14ac:dyDescent="0.2">
      <c r="A4">
        <v>1</v>
      </c>
      <c r="B4" t="s">
        <v>22</v>
      </c>
      <c r="C4">
        <v>5</v>
      </c>
      <c r="D4">
        <v>3.98</v>
      </c>
      <c r="E4" t="s">
        <v>11</v>
      </c>
      <c r="F4">
        <v>49.56</v>
      </c>
      <c r="G4">
        <v>11.67</v>
      </c>
      <c r="H4">
        <v>24.11</v>
      </c>
      <c r="I4">
        <v>1.78</v>
      </c>
      <c r="J4">
        <v>0.32</v>
      </c>
      <c r="K4">
        <v>3.54</v>
      </c>
      <c r="M4" s="8" t="s">
        <v>18</v>
      </c>
      <c r="N4" s="6">
        <v>1</v>
      </c>
      <c r="O4" s="7">
        <v>78</v>
      </c>
      <c r="P4" s="7">
        <v>78</v>
      </c>
      <c r="Q4" s="9">
        <f t="shared" ref="Q4:Q23" si="0">I4</f>
        <v>1.78</v>
      </c>
      <c r="R4" s="10">
        <f>SQRT((I4)^2+(J4)^2+(K4)^2)</f>
        <v>3.9752232641702028</v>
      </c>
    </row>
    <row r="5" spans="1:18" ht="16" x14ac:dyDescent="0.2">
      <c r="A5">
        <v>1</v>
      </c>
      <c r="B5" t="s">
        <v>22</v>
      </c>
      <c r="C5">
        <v>5</v>
      </c>
      <c r="D5">
        <v>3.63</v>
      </c>
      <c r="E5" t="s">
        <v>11</v>
      </c>
      <c r="F5">
        <v>47.13</v>
      </c>
      <c r="G5">
        <v>12.47</v>
      </c>
      <c r="H5">
        <v>26.53</v>
      </c>
      <c r="I5">
        <v>2.37</v>
      </c>
      <c r="J5">
        <v>0.09</v>
      </c>
      <c r="K5">
        <v>2.74</v>
      </c>
      <c r="M5" s="8" t="s">
        <v>19</v>
      </c>
      <c r="N5" s="6">
        <v>1</v>
      </c>
      <c r="O5" s="7">
        <v>78</v>
      </c>
      <c r="P5" s="7">
        <v>78</v>
      </c>
      <c r="Q5" s="9">
        <f t="shared" si="0"/>
        <v>2.37</v>
      </c>
      <c r="R5" s="10">
        <f>SQRT((I5)^2+(J5)^2+(K5)^2)</f>
        <v>3.6238929344007942</v>
      </c>
    </row>
    <row r="6" spans="1:18" ht="16" x14ac:dyDescent="0.2">
      <c r="A6">
        <v>2</v>
      </c>
      <c r="B6" t="s">
        <v>24</v>
      </c>
      <c r="C6">
        <v>5</v>
      </c>
      <c r="D6">
        <v>3.82</v>
      </c>
      <c r="E6" t="s">
        <v>11</v>
      </c>
      <c r="F6">
        <v>46.57</v>
      </c>
      <c r="G6">
        <v>11.96</v>
      </c>
      <c r="H6">
        <v>24.15</v>
      </c>
      <c r="I6">
        <v>-1.2</v>
      </c>
      <c r="J6">
        <v>0.6</v>
      </c>
      <c r="K6">
        <v>3.58</v>
      </c>
      <c r="M6" s="8" t="s">
        <v>18</v>
      </c>
      <c r="N6" s="6">
        <v>2</v>
      </c>
      <c r="O6" s="7">
        <v>78</v>
      </c>
      <c r="P6" s="7">
        <v>156</v>
      </c>
      <c r="Q6" s="9">
        <f t="shared" si="0"/>
        <v>-1.2</v>
      </c>
      <c r="R6" s="10">
        <f t="shared" ref="R6:R23" si="1">SQRT((I6)^2+(J6)^2+(K6)^2)</f>
        <v>3.8231400706748895</v>
      </c>
    </row>
    <row r="7" spans="1:18" ht="16" x14ac:dyDescent="0.2">
      <c r="A7">
        <v>2</v>
      </c>
      <c r="B7" t="s">
        <v>24</v>
      </c>
      <c r="C7">
        <v>5</v>
      </c>
      <c r="D7">
        <v>2.65</v>
      </c>
      <c r="E7" t="s">
        <v>11</v>
      </c>
      <c r="F7">
        <v>44.23</v>
      </c>
      <c r="G7">
        <v>12.74</v>
      </c>
      <c r="H7">
        <v>26.36</v>
      </c>
      <c r="I7">
        <v>-0.53</v>
      </c>
      <c r="J7">
        <v>0.37</v>
      </c>
      <c r="K7">
        <v>2.57</v>
      </c>
      <c r="M7" s="8" t="s">
        <v>19</v>
      </c>
      <c r="N7" s="6">
        <v>2</v>
      </c>
      <c r="O7" s="7">
        <v>78</v>
      </c>
      <c r="P7" s="7">
        <v>156</v>
      </c>
      <c r="Q7" s="9">
        <f t="shared" si="0"/>
        <v>-0.53</v>
      </c>
      <c r="R7" s="10">
        <f t="shared" si="1"/>
        <v>2.6500377355803821</v>
      </c>
    </row>
    <row r="8" spans="1:18" ht="16" x14ac:dyDescent="0.2">
      <c r="A8">
        <v>3</v>
      </c>
      <c r="B8" t="s">
        <v>26</v>
      </c>
      <c r="C8">
        <v>5</v>
      </c>
      <c r="D8">
        <v>4.03</v>
      </c>
      <c r="E8" t="s">
        <v>11</v>
      </c>
      <c r="F8">
        <v>49.58</v>
      </c>
      <c r="G8">
        <v>11.68</v>
      </c>
      <c r="H8">
        <v>24.16</v>
      </c>
      <c r="I8">
        <v>1.8</v>
      </c>
      <c r="J8">
        <v>0.33</v>
      </c>
      <c r="K8">
        <v>3.59</v>
      </c>
      <c r="M8" s="8" t="s">
        <v>18</v>
      </c>
      <c r="N8" s="6">
        <v>3</v>
      </c>
      <c r="O8" s="7">
        <v>78</v>
      </c>
      <c r="P8" s="7">
        <v>234</v>
      </c>
      <c r="Q8" s="9">
        <f t="shared" si="0"/>
        <v>1.8</v>
      </c>
      <c r="R8" s="10">
        <f t="shared" si="1"/>
        <v>4.0295160999802446</v>
      </c>
    </row>
    <row r="9" spans="1:18" ht="16" x14ac:dyDescent="0.2">
      <c r="A9">
        <v>3</v>
      </c>
      <c r="B9" t="s">
        <v>26</v>
      </c>
      <c r="C9">
        <v>5</v>
      </c>
      <c r="D9">
        <v>3.74</v>
      </c>
      <c r="E9" t="s">
        <v>11</v>
      </c>
      <c r="F9">
        <v>46.91</v>
      </c>
      <c r="G9">
        <v>12.51</v>
      </c>
      <c r="H9">
        <v>26.84</v>
      </c>
      <c r="I9">
        <v>2.15</v>
      </c>
      <c r="J9">
        <v>0.14000000000000001</v>
      </c>
      <c r="K9">
        <v>3.05</v>
      </c>
      <c r="M9" s="8" t="s">
        <v>19</v>
      </c>
      <c r="N9" s="6">
        <v>3</v>
      </c>
      <c r="O9" s="7">
        <v>78</v>
      </c>
      <c r="P9" s="7">
        <v>234</v>
      </c>
      <c r="Q9" s="9">
        <f t="shared" si="0"/>
        <v>2.15</v>
      </c>
      <c r="R9" s="10">
        <f t="shared" si="1"/>
        <v>3.734246912029251</v>
      </c>
    </row>
    <row r="10" spans="1:18" ht="16" x14ac:dyDescent="0.2">
      <c r="A10">
        <v>4</v>
      </c>
      <c r="B10" t="s">
        <v>28</v>
      </c>
      <c r="C10">
        <v>5</v>
      </c>
      <c r="D10">
        <v>3.14</v>
      </c>
      <c r="E10" t="s">
        <v>11</v>
      </c>
      <c r="F10">
        <v>47.7</v>
      </c>
      <c r="G10">
        <v>11.84</v>
      </c>
      <c r="H10">
        <v>23.67</v>
      </c>
      <c r="I10">
        <v>-0.08</v>
      </c>
      <c r="J10">
        <v>0.49</v>
      </c>
      <c r="K10">
        <v>3.1</v>
      </c>
      <c r="M10" s="8" t="s">
        <v>18</v>
      </c>
      <c r="N10" s="6">
        <v>4</v>
      </c>
      <c r="O10" s="7">
        <v>78</v>
      </c>
      <c r="P10" s="7">
        <v>312</v>
      </c>
      <c r="Q10" s="9">
        <f t="shared" si="0"/>
        <v>-0.08</v>
      </c>
      <c r="R10" s="10">
        <f t="shared" si="1"/>
        <v>3.1395063306195135</v>
      </c>
    </row>
    <row r="11" spans="1:18" ht="16" x14ac:dyDescent="0.2">
      <c r="A11">
        <v>4</v>
      </c>
      <c r="B11" t="s">
        <v>28</v>
      </c>
      <c r="C11">
        <v>5</v>
      </c>
      <c r="D11">
        <v>2.62</v>
      </c>
      <c r="E11" t="s">
        <v>11</v>
      </c>
      <c r="F11">
        <v>45.01</v>
      </c>
      <c r="G11">
        <v>12.71</v>
      </c>
      <c r="H11">
        <v>26.38</v>
      </c>
      <c r="I11">
        <v>0.25</v>
      </c>
      <c r="J11">
        <v>0.33</v>
      </c>
      <c r="K11">
        <v>2.59</v>
      </c>
      <c r="M11" s="8" t="s">
        <v>19</v>
      </c>
      <c r="N11" s="6">
        <v>4</v>
      </c>
      <c r="O11" s="7">
        <v>78</v>
      </c>
      <c r="P11" s="7">
        <v>312</v>
      </c>
      <c r="Q11" s="9">
        <f t="shared" si="0"/>
        <v>0.25</v>
      </c>
      <c r="R11" s="10">
        <f t="shared" si="1"/>
        <v>2.6228800963826004</v>
      </c>
    </row>
    <row r="12" spans="1:18" ht="16" x14ac:dyDescent="0.2">
      <c r="M12" s="8" t="s">
        <v>18</v>
      </c>
      <c r="N12" s="6">
        <v>5</v>
      </c>
      <c r="O12" s="7">
        <v>78</v>
      </c>
      <c r="P12" s="6">
        <v>390</v>
      </c>
      <c r="Q12" s="9">
        <f t="shared" si="0"/>
        <v>0</v>
      </c>
      <c r="R12" s="10">
        <f t="shared" si="1"/>
        <v>0</v>
      </c>
    </row>
    <row r="13" spans="1:18" ht="16" x14ac:dyDescent="0.2">
      <c r="M13" s="8" t="s">
        <v>19</v>
      </c>
      <c r="N13" s="6">
        <v>5</v>
      </c>
      <c r="O13" s="7">
        <v>78</v>
      </c>
      <c r="P13" s="6">
        <v>390</v>
      </c>
      <c r="Q13" s="9">
        <f t="shared" si="0"/>
        <v>0</v>
      </c>
      <c r="R13" s="10">
        <f t="shared" si="1"/>
        <v>0</v>
      </c>
    </row>
    <row r="14" spans="1:18" ht="16" x14ac:dyDescent="0.2">
      <c r="M14" s="8" t="s">
        <v>18</v>
      </c>
      <c r="N14" s="6">
        <v>6</v>
      </c>
      <c r="O14" s="7">
        <v>0</v>
      </c>
      <c r="P14" s="6">
        <v>0</v>
      </c>
      <c r="Q14" s="9">
        <f t="shared" si="0"/>
        <v>0</v>
      </c>
      <c r="R14" s="10">
        <f t="shared" si="1"/>
        <v>0</v>
      </c>
    </row>
    <row r="15" spans="1:18" ht="16" x14ac:dyDescent="0.2">
      <c r="M15" s="8" t="s">
        <v>19</v>
      </c>
      <c r="N15" s="6">
        <v>6</v>
      </c>
      <c r="O15" s="7">
        <v>0</v>
      </c>
      <c r="P15" s="6">
        <v>0</v>
      </c>
      <c r="Q15" s="9">
        <f t="shared" si="0"/>
        <v>0</v>
      </c>
      <c r="R15" s="10">
        <f t="shared" si="1"/>
        <v>0</v>
      </c>
    </row>
    <row r="16" spans="1:18" ht="16" x14ac:dyDescent="0.2">
      <c r="M16" s="8" t="s">
        <v>18</v>
      </c>
      <c r="N16" s="6">
        <v>7</v>
      </c>
      <c r="O16" s="7">
        <v>0</v>
      </c>
      <c r="P16" s="6">
        <v>0</v>
      </c>
      <c r="Q16" s="9">
        <f t="shared" si="0"/>
        <v>0</v>
      </c>
      <c r="R16" s="10">
        <f t="shared" si="1"/>
        <v>0</v>
      </c>
    </row>
    <row r="17" spans="2:18" ht="16" x14ac:dyDescent="0.2">
      <c r="M17" s="8" t="s">
        <v>19</v>
      </c>
      <c r="N17" s="6">
        <v>7</v>
      </c>
      <c r="O17" s="7">
        <v>0</v>
      </c>
      <c r="P17" s="6">
        <v>0</v>
      </c>
      <c r="Q17" s="9">
        <f t="shared" si="0"/>
        <v>0</v>
      </c>
      <c r="R17" s="10">
        <f t="shared" si="1"/>
        <v>0</v>
      </c>
    </row>
    <row r="18" spans="2:18" ht="16" x14ac:dyDescent="0.2">
      <c r="M18" s="8" t="s">
        <v>18</v>
      </c>
      <c r="N18" s="6">
        <v>8</v>
      </c>
      <c r="O18" s="7">
        <v>0</v>
      </c>
      <c r="P18" s="6">
        <v>0</v>
      </c>
      <c r="Q18" s="9">
        <f t="shared" si="0"/>
        <v>0</v>
      </c>
      <c r="R18" s="10">
        <f t="shared" si="1"/>
        <v>0</v>
      </c>
    </row>
    <row r="19" spans="2:18" ht="16" x14ac:dyDescent="0.2">
      <c r="M19" s="8" t="s">
        <v>19</v>
      </c>
      <c r="N19" s="6">
        <v>8</v>
      </c>
      <c r="O19" s="7">
        <v>0</v>
      </c>
      <c r="P19" s="6">
        <v>0</v>
      </c>
      <c r="Q19" s="9">
        <f t="shared" si="0"/>
        <v>0</v>
      </c>
      <c r="R19" s="10">
        <f t="shared" si="1"/>
        <v>0</v>
      </c>
    </row>
    <row r="20" spans="2:18" ht="20" x14ac:dyDescent="0.2">
      <c r="B20" s="11"/>
      <c r="E20" s="16" t="s">
        <v>32</v>
      </c>
      <c r="M20" s="8" t="s">
        <v>18</v>
      </c>
      <c r="N20" s="7"/>
      <c r="O20" s="7"/>
      <c r="P20" s="6"/>
      <c r="Q20" s="9">
        <f t="shared" si="0"/>
        <v>0</v>
      </c>
      <c r="R20" s="10">
        <f t="shared" si="1"/>
        <v>0</v>
      </c>
    </row>
    <row r="21" spans="2:18" ht="16" x14ac:dyDescent="0.2">
      <c r="E21" s="16"/>
      <c r="M21" s="8" t="s">
        <v>19</v>
      </c>
      <c r="N21" s="7"/>
      <c r="O21" s="7"/>
      <c r="P21" s="6"/>
      <c r="Q21" s="9">
        <f t="shared" si="0"/>
        <v>0</v>
      </c>
      <c r="R21" s="10">
        <f t="shared" si="1"/>
        <v>0</v>
      </c>
    </row>
    <row r="22" spans="2:18" ht="20" x14ac:dyDescent="0.2">
      <c r="B22" s="11"/>
      <c r="E22" s="16" t="s">
        <v>31</v>
      </c>
      <c r="M22" s="8" t="s">
        <v>18</v>
      </c>
      <c r="N22" s="7"/>
      <c r="O22" s="7"/>
      <c r="P22" s="6"/>
      <c r="Q22" s="9">
        <f t="shared" si="0"/>
        <v>0</v>
      </c>
      <c r="R22" s="10">
        <f t="shared" si="1"/>
        <v>0</v>
      </c>
    </row>
    <row r="23" spans="2:18" ht="16" x14ac:dyDescent="0.2">
      <c r="M23" s="8" t="s">
        <v>19</v>
      </c>
      <c r="N23" s="7"/>
      <c r="O23" s="7"/>
      <c r="P23" s="6"/>
      <c r="Q23" s="9">
        <f t="shared" si="0"/>
        <v>0</v>
      </c>
      <c r="R23" s="10">
        <f t="shared" si="1"/>
        <v>0</v>
      </c>
    </row>
    <row r="24" spans="2:18" ht="20" x14ac:dyDescent="0.2">
      <c r="B24" s="11"/>
    </row>
    <row r="26" spans="2:18" ht="20" x14ac:dyDescent="0.2">
      <c r="B2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6991-E11B-4CC1-961E-57975E7BEF2F}">
  <dimension ref="A1:R23"/>
  <sheetViews>
    <sheetView workbookViewId="0">
      <selection activeCell="G17" sqref="G17:G19"/>
    </sheetView>
  </sheetViews>
  <sheetFormatPr baseColWidth="10" defaultColWidth="8.83203125" defaultRowHeight="15" x14ac:dyDescent="0.2"/>
  <cols>
    <col min="2" max="2" width="23.6640625" customWidth="1"/>
  </cols>
  <sheetData>
    <row r="1" spans="1:18" ht="32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M1" s="1"/>
      <c r="N1" s="2" t="s">
        <v>12</v>
      </c>
      <c r="O1" s="3" t="s">
        <v>13</v>
      </c>
      <c r="P1" s="4" t="s">
        <v>14</v>
      </c>
      <c r="Q1" s="4" t="s">
        <v>15</v>
      </c>
      <c r="R1" s="5" t="s">
        <v>16</v>
      </c>
    </row>
    <row r="2" spans="1:18" x14ac:dyDescent="0.2">
      <c r="A2" t="s">
        <v>10</v>
      </c>
      <c r="B2" t="s">
        <v>21</v>
      </c>
      <c r="C2" t="s">
        <v>11</v>
      </c>
      <c r="D2" t="s">
        <v>11</v>
      </c>
      <c r="E2" t="s">
        <v>11</v>
      </c>
      <c r="F2">
        <v>51.29</v>
      </c>
      <c r="G2">
        <v>16.809999999999999</v>
      </c>
      <c r="H2">
        <v>26.91</v>
      </c>
      <c r="I2" t="s">
        <v>11</v>
      </c>
      <c r="J2" t="s">
        <v>11</v>
      </c>
      <c r="K2" t="s">
        <v>11</v>
      </c>
      <c r="M2" s="1"/>
      <c r="N2" s="6">
        <v>0</v>
      </c>
      <c r="O2" s="7"/>
      <c r="P2" s="6"/>
      <c r="Q2" s="6"/>
      <c r="R2" s="6"/>
    </row>
    <row r="3" spans="1:18" ht="16" x14ac:dyDescent="0.2">
      <c r="A3" t="s">
        <v>10</v>
      </c>
      <c r="B3" t="s">
        <v>21</v>
      </c>
      <c r="C3" t="s">
        <v>11</v>
      </c>
      <c r="D3" t="s">
        <v>11</v>
      </c>
      <c r="E3" t="s">
        <v>11</v>
      </c>
      <c r="F3">
        <v>50.53</v>
      </c>
      <c r="G3">
        <v>17.14</v>
      </c>
      <c r="H3">
        <v>27.78</v>
      </c>
      <c r="I3" t="s">
        <v>11</v>
      </c>
      <c r="J3" t="s">
        <v>11</v>
      </c>
      <c r="K3" t="s">
        <v>11</v>
      </c>
      <c r="M3" s="1"/>
      <c r="N3" s="6" t="s">
        <v>17</v>
      </c>
      <c r="O3" s="7"/>
      <c r="P3" s="6"/>
      <c r="Q3" s="6"/>
      <c r="R3" s="6"/>
    </row>
    <row r="4" spans="1:18" ht="16" x14ac:dyDescent="0.2">
      <c r="A4">
        <v>1</v>
      </c>
      <c r="B4" t="s">
        <v>23</v>
      </c>
      <c r="C4">
        <v>16</v>
      </c>
      <c r="D4">
        <v>2.93</v>
      </c>
      <c r="E4" t="s">
        <v>11</v>
      </c>
      <c r="F4">
        <v>53.57</v>
      </c>
      <c r="G4">
        <v>15.94</v>
      </c>
      <c r="H4">
        <v>25.3</v>
      </c>
      <c r="I4">
        <v>2.29</v>
      </c>
      <c r="J4">
        <v>-0.87</v>
      </c>
      <c r="K4">
        <v>-1.61</v>
      </c>
      <c r="M4" s="8" t="s">
        <v>18</v>
      </c>
      <c r="N4" s="6">
        <v>1</v>
      </c>
      <c r="O4" s="7">
        <v>78</v>
      </c>
      <c r="P4" s="7">
        <v>78</v>
      </c>
      <c r="Q4" s="9">
        <f t="shared" ref="Q4:Q23" si="0">I4</f>
        <v>2.29</v>
      </c>
      <c r="R4" s="10">
        <f>SQRT((I4)^2+(J4)^2+(K4)^2)</f>
        <v>2.9313989834207148</v>
      </c>
    </row>
    <row r="5" spans="1:18" ht="16" x14ac:dyDescent="0.2">
      <c r="A5">
        <v>1</v>
      </c>
      <c r="B5" t="s">
        <v>23</v>
      </c>
      <c r="C5">
        <v>16</v>
      </c>
      <c r="D5">
        <v>2.89</v>
      </c>
      <c r="E5" t="s">
        <v>11</v>
      </c>
      <c r="F5">
        <v>52.77</v>
      </c>
      <c r="G5">
        <v>16.25</v>
      </c>
      <c r="H5">
        <v>26.19</v>
      </c>
      <c r="I5">
        <v>2.25</v>
      </c>
      <c r="J5">
        <v>-0.89</v>
      </c>
      <c r="K5">
        <v>-1.59</v>
      </c>
      <c r="M5" s="8" t="s">
        <v>19</v>
      </c>
      <c r="N5" s="6">
        <v>1</v>
      </c>
      <c r="O5" s="7">
        <v>78</v>
      </c>
      <c r="P5" s="7">
        <v>78</v>
      </c>
      <c r="Q5" s="9">
        <f t="shared" si="0"/>
        <v>2.25</v>
      </c>
      <c r="R5" s="10">
        <f>SQRT((I5)^2+(J5)^2+(K5)^2)</f>
        <v>2.8952892774298045</v>
      </c>
    </row>
    <row r="6" spans="1:18" ht="16" x14ac:dyDescent="0.2">
      <c r="A6">
        <v>2</v>
      </c>
      <c r="B6" t="s">
        <v>25</v>
      </c>
      <c r="C6">
        <v>16</v>
      </c>
      <c r="D6">
        <v>9.81</v>
      </c>
      <c r="E6" t="s">
        <v>11</v>
      </c>
      <c r="F6">
        <v>57.25</v>
      </c>
      <c r="G6">
        <v>13.08</v>
      </c>
      <c r="H6">
        <v>20.07</v>
      </c>
      <c r="I6">
        <v>5.96</v>
      </c>
      <c r="J6">
        <v>-3.73</v>
      </c>
      <c r="K6">
        <v>-6.84</v>
      </c>
      <c r="M6" s="8" t="s">
        <v>18</v>
      </c>
      <c r="N6" s="6">
        <v>2</v>
      </c>
      <c r="O6" s="7">
        <v>78</v>
      </c>
      <c r="P6" s="7">
        <v>156</v>
      </c>
      <c r="Q6" s="9">
        <f t="shared" si="0"/>
        <v>5.96</v>
      </c>
      <c r="R6" s="10">
        <f t="shared" ref="R6:R23" si="1">SQRT((I6)^2+(J6)^2+(K6)^2)</f>
        <v>9.8091844717081358</v>
      </c>
    </row>
    <row r="7" spans="1:18" ht="16" x14ac:dyDescent="0.2">
      <c r="A7">
        <v>2</v>
      </c>
      <c r="B7" t="s">
        <v>25</v>
      </c>
      <c r="C7">
        <v>16</v>
      </c>
      <c r="D7">
        <v>10.65</v>
      </c>
      <c r="E7" t="s">
        <v>11</v>
      </c>
      <c r="F7">
        <v>56.94</v>
      </c>
      <c r="G7">
        <v>13.17</v>
      </c>
      <c r="H7">
        <v>20.27</v>
      </c>
      <c r="I7">
        <v>6.41</v>
      </c>
      <c r="J7">
        <v>-3.97</v>
      </c>
      <c r="K7">
        <v>-7.51</v>
      </c>
      <c r="M7" s="8" t="s">
        <v>19</v>
      </c>
      <c r="N7" s="6">
        <v>2</v>
      </c>
      <c r="O7" s="7">
        <v>78</v>
      </c>
      <c r="P7" s="7">
        <v>156</v>
      </c>
      <c r="Q7" s="9">
        <f t="shared" si="0"/>
        <v>6.41</v>
      </c>
      <c r="R7" s="10">
        <f t="shared" si="1"/>
        <v>10.641856041123653</v>
      </c>
    </row>
    <row r="8" spans="1:18" ht="16" x14ac:dyDescent="0.2">
      <c r="A8">
        <v>3</v>
      </c>
      <c r="B8" t="s">
        <v>27</v>
      </c>
      <c r="C8">
        <v>16</v>
      </c>
      <c r="D8">
        <v>13.77</v>
      </c>
      <c r="E8" t="s">
        <v>11</v>
      </c>
      <c r="F8">
        <v>60.02</v>
      </c>
      <c r="G8">
        <v>11.22</v>
      </c>
      <c r="H8">
        <v>17.850000000000001</v>
      </c>
      <c r="I8">
        <v>8.73</v>
      </c>
      <c r="J8">
        <v>-5.59</v>
      </c>
      <c r="K8">
        <v>-9.06</v>
      </c>
      <c r="M8" s="8" t="s">
        <v>18</v>
      </c>
      <c r="N8" s="6">
        <v>3</v>
      </c>
      <c r="O8" s="7">
        <v>78</v>
      </c>
      <c r="P8" s="7">
        <v>234</v>
      </c>
      <c r="Q8" s="9">
        <f t="shared" si="0"/>
        <v>8.73</v>
      </c>
      <c r="R8" s="10">
        <f t="shared" si="1"/>
        <v>13.76751974757981</v>
      </c>
    </row>
    <row r="9" spans="1:18" ht="16" x14ac:dyDescent="0.2">
      <c r="A9">
        <v>3</v>
      </c>
      <c r="B9" t="s">
        <v>27</v>
      </c>
      <c r="C9">
        <v>16</v>
      </c>
      <c r="D9">
        <v>14.84</v>
      </c>
      <c r="E9" t="s">
        <v>11</v>
      </c>
      <c r="F9">
        <v>59.92</v>
      </c>
      <c r="G9">
        <v>11.25</v>
      </c>
      <c r="H9">
        <v>17.920000000000002</v>
      </c>
      <c r="I9">
        <v>9.39</v>
      </c>
      <c r="J9">
        <v>-5.89</v>
      </c>
      <c r="K9">
        <v>-9.86</v>
      </c>
      <c r="M9" s="8" t="s">
        <v>19</v>
      </c>
      <c r="N9" s="6">
        <v>3</v>
      </c>
      <c r="O9" s="7">
        <v>78</v>
      </c>
      <c r="P9" s="7">
        <v>234</v>
      </c>
      <c r="Q9" s="9">
        <f t="shared" si="0"/>
        <v>9.39</v>
      </c>
      <c r="R9" s="10">
        <f t="shared" si="1"/>
        <v>14.83522160265899</v>
      </c>
    </row>
    <row r="10" spans="1:18" ht="16" x14ac:dyDescent="0.2">
      <c r="A10">
        <v>4</v>
      </c>
      <c r="B10" t="s">
        <v>29</v>
      </c>
      <c r="C10">
        <v>16</v>
      </c>
      <c r="D10">
        <v>14.35</v>
      </c>
      <c r="E10" t="s">
        <v>11</v>
      </c>
      <c r="F10">
        <v>61.15</v>
      </c>
      <c r="G10">
        <v>10.25</v>
      </c>
      <c r="H10">
        <v>18.809999999999999</v>
      </c>
      <c r="I10">
        <v>9.8699999999999992</v>
      </c>
      <c r="J10">
        <v>-6.57</v>
      </c>
      <c r="K10">
        <v>-8.1</v>
      </c>
      <c r="M10" s="8" t="s">
        <v>18</v>
      </c>
      <c r="N10" s="6">
        <v>4</v>
      </c>
      <c r="O10" s="7">
        <v>78</v>
      </c>
      <c r="P10" s="7">
        <v>312</v>
      </c>
      <c r="Q10" s="9">
        <f t="shared" si="0"/>
        <v>9.8699999999999992</v>
      </c>
      <c r="R10" s="10">
        <f t="shared" si="1"/>
        <v>14.359380209465867</v>
      </c>
    </row>
    <row r="11" spans="1:18" ht="16" x14ac:dyDescent="0.2">
      <c r="A11">
        <v>4</v>
      </c>
      <c r="B11" t="s">
        <v>29</v>
      </c>
      <c r="C11">
        <v>16</v>
      </c>
      <c r="D11">
        <v>15.43</v>
      </c>
      <c r="E11" t="s">
        <v>11</v>
      </c>
      <c r="F11">
        <v>61.09</v>
      </c>
      <c r="G11">
        <v>10.24</v>
      </c>
      <c r="H11">
        <v>18.89</v>
      </c>
      <c r="I11">
        <v>10.56</v>
      </c>
      <c r="J11">
        <v>-6.9</v>
      </c>
      <c r="K11">
        <v>-8.89</v>
      </c>
      <c r="M11" s="12" t="s">
        <v>19</v>
      </c>
      <c r="N11" s="13">
        <v>4</v>
      </c>
      <c r="O11" s="14">
        <v>78</v>
      </c>
      <c r="P11" s="14">
        <v>312</v>
      </c>
      <c r="Q11" s="13">
        <f t="shared" si="0"/>
        <v>10.56</v>
      </c>
      <c r="R11" s="15">
        <f t="shared" si="1"/>
        <v>15.432294061480297</v>
      </c>
    </row>
    <row r="12" spans="1:18" ht="16" x14ac:dyDescent="0.2">
      <c r="M12" s="8" t="s">
        <v>18</v>
      </c>
      <c r="N12" s="6">
        <v>5</v>
      </c>
      <c r="O12" s="7">
        <v>78</v>
      </c>
      <c r="P12" s="6">
        <v>390</v>
      </c>
      <c r="Q12" s="9">
        <f t="shared" si="0"/>
        <v>0</v>
      </c>
      <c r="R12" s="10">
        <f t="shared" si="1"/>
        <v>0</v>
      </c>
    </row>
    <row r="13" spans="1:18" ht="16" x14ac:dyDescent="0.2">
      <c r="M13" s="8" t="s">
        <v>19</v>
      </c>
      <c r="N13" s="6">
        <v>5</v>
      </c>
      <c r="O13" s="7">
        <v>78</v>
      </c>
      <c r="P13" s="6">
        <v>390</v>
      </c>
      <c r="Q13" s="9">
        <f t="shared" si="0"/>
        <v>0</v>
      </c>
      <c r="R13" s="10">
        <f t="shared" si="1"/>
        <v>0</v>
      </c>
    </row>
    <row r="14" spans="1:18" ht="16" x14ac:dyDescent="0.2">
      <c r="M14" s="8" t="s">
        <v>18</v>
      </c>
      <c r="N14" s="6">
        <v>6</v>
      </c>
      <c r="O14" s="7">
        <v>0</v>
      </c>
      <c r="P14" s="6">
        <v>0</v>
      </c>
      <c r="Q14" s="9">
        <f t="shared" si="0"/>
        <v>0</v>
      </c>
      <c r="R14" s="10">
        <f t="shared" si="1"/>
        <v>0</v>
      </c>
    </row>
    <row r="15" spans="1:18" ht="16" x14ac:dyDescent="0.2">
      <c r="M15" s="8" t="s">
        <v>19</v>
      </c>
      <c r="N15" s="6">
        <v>6</v>
      </c>
      <c r="O15" s="7">
        <v>0</v>
      </c>
      <c r="P15" s="6">
        <v>0</v>
      </c>
      <c r="Q15" s="9">
        <f t="shared" si="0"/>
        <v>0</v>
      </c>
      <c r="R15" s="10">
        <f t="shared" si="1"/>
        <v>0</v>
      </c>
    </row>
    <row r="16" spans="1:18" ht="16" x14ac:dyDescent="0.2">
      <c r="M16" s="8" t="s">
        <v>18</v>
      </c>
      <c r="N16" s="6">
        <v>7</v>
      </c>
      <c r="O16" s="7">
        <v>0</v>
      </c>
      <c r="P16" s="6">
        <v>0</v>
      </c>
      <c r="Q16" s="9">
        <f t="shared" si="0"/>
        <v>0</v>
      </c>
      <c r="R16" s="10">
        <f t="shared" si="1"/>
        <v>0</v>
      </c>
    </row>
    <row r="17" spans="7:18" ht="16" x14ac:dyDescent="0.2">
      <c r="G17" s="16" t="s">
        <v>30</v>
      </c>
      <c r="M17" s="8" t="s">
        <v>19</v>
      </c>
      <c r="N17" s="6">
        <v>7</v>
      </c>
      <c r="O17" s="7">
        <v>0</v>
      </c>
      <c r="P17" s="6">
        <v>0</v>
      </c>
      <c r="Q17" s="9">
        <f t="shared" si="0"/>
        <v>0</v>
      </c>
      <c r="R17" s="10">
        <f t="shared" si="1"/>
        <v>0</v>
      </c>
    </row>
    <row r="18" spans="7:18" ht="16" x14ac:dyDescent="0.2">
      <c r="G18" s="16"/>
      <c r="M18" s="8" t="s">
        <v>18</v>
      </c>
      <c r="N18" s="6">
        <v>8</v>
      </c>
      <c r="O18" s="7">
        <v>0</v>
      </c>
      <c r="P18" s="6">
        <v>0</v>
      </c>
      <c r="Q18" s="9">
        <f t="shared" si="0"/>
        <v>0</v>
      </c>
      <c r="R18" s="10">
        <f t="shared" si="1"/>
        <v>0</v>
      </c>
    </row>
    <row r="19" spans="7:18" ht="16" x14ac:dyDescent="0.2">
      <c r="G19" s="16" t="s">
        <v>31</v>
      </c>
      <c r="M19" s="8" t="s">
        <v>19</v>
      </c>
      <c r="N19" s="6">
        <v>8</v>
      </c>
      <c r="O19" s="7">
        <v>0</v>
      </c>
      <c r="P19" s="6">
        <v>0</v>
      </c>
      <c r="Q19" s="9">
        <f t="shared" si="0"/>
        <v>0</v>
      </c>
      <c r="R19" s="10">
        <f t="shared" si="1"/>
        <v>0</v>
      </c>
    </row>
    <row r="20" spans="7:18" ht="16" x14ac:dyDescent="0.2">
      <c r="M20" s="8" t="s">
        <v>18</v>
      </c>
      <c r="N20" s="7"/>
      <c r="O20" s="7"/>
      <c r="P20" s="6"/>
      <c r="Q20" s="9">
        <f t="shared" si="0"/>
        <v>0</v>
      </c>
      <c r="R20" s="10">
        <f t="shared" si="1"/>
        <v>0</v>
      </c>
    </row>
    <row r="21" spans="7:18" ht="16" x14ac:dyDescent="0.2">
      <c r="M21" s="8" t="s">
        <v>19</v>
      </c>
      <c r="N21" s="7"/>
      <c r="O21" s="7"/>
      <c r="P21" s="6"/>
      <c r="Q21" s="9">
        <f t="shared" si="0"/>
        <v>0</v>
      </c>
      <c r="R21" s="10">
        <f t="shared" si="1"/>
        <v>0</v>
      </c>
    </row>
    <row r="22" spans="7:18" ht="16" x14ac:dyDescent="0.2">
      <c r="M22" s="8" t="s">
        <v>18</v>
      </c>
      <c r="N22" s="7"/>
      <c r="O22" s="7"/>
      <c r="P22" s="6"/>
      <c r="Q22" s="9">
        <f t="shared" si="0"/>
        <v>0</v>
      </c>
      <c r="R22" s="10">
        <f t="shared" si="1"/>
        <v>0</v>
      </c>
    </row>
    <row r="23" spans="7:18" ht="16" x14ac:dyDescent="0.2">
      <c r="M23" s="8" t="s">
        <v>19</v>
      </c>
      <c r="N23" s="7"/>
      <c r="O23" s="7"/>
      <c r="P23" s="6"/>
      <c r="Q23" s="9">
        <f t="shared" si="0"/>
        <v>0</v>
      </c>
      <c r="R23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Carpenters metal</vt:lpstr>
      <vt:lpstr>longboard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AOLab</dc:creator>
  <cp:lastModifiedBy>Daniel Gendron</cp:lastModifiedBy>
  <dcterms:created xsi:type="dcterms:W3CDTF">2021-04-26T18:41:11Z</dcterms:created>
  <dcterms:modified xsi:type="dcterms:W3CDTF">2024-03-09T04:11:39Z</dcterms:modified>
</cp:coreProperties>
</file>