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Maricopa County/"/>
    </mc:Choice>
  </mc:AlternateContent>
  <xr:revisionPtr revIDLastSave="218" documentId="13_ncr:1_{D4BD6714-8052-45C9-9743-98C69168A56F}" xr6:coauthVersionLast="47" xr6:coauthVersionMax="47" xr10:uidLastSave="{F336F692-74A5-4CE4-B769-D07CE7A83B3C}"/>
  <bookViews>
    <workbookView xWindow="-108" yWindow="-108" windowWidth="30936" windowHeight="16776" xr2:uid="{00000000-000D-0000-FFFF-FFFF00000000}"/>
  </bookViews>
  <sheets>
    <sheet name="Dashboard (NEW!)" sheetId="3" r:id="rId1"/>
    <sheet name="Units" sheetId="2" r:id="rId2"/>
  </sheets>
  <definedNames>
    <definedName name="_xlnm.Print_Area" localSheetId="1">Units!$A$1:$D$27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3" l="1"/>
  <c r="K5" i="3"/>
  <c r="H5" i="3"/>
  <c r="E5" i="3"/>
  <c r="A5" i="3"/>
</calcChain>
</file>

<file path=xl/sharedStrings.xml><?xml version="1.0" encoding="utf-8"?>
<sst xmlns="http://schemas.openxmlformats.org/spreadsheetml/2006/main" count="13" uniqueCount="13">
  <si>
    <t>Total</t>
  </si>
  <si>
    <t>1 Unit</t>
  </si>
  <si>
    <t>Multifamily Units</t>
  </si>
  <si>
    <t>Source: U.S. Census Bureau, University of Arizona (Eller EBRC), and US Economic Research</t>
  </si>
  <si>
    <t>RESIDENTIAL BUILDING PERMITS (NEW BUILDINGS): MARICOPA COUNTY, AZ</t>
  </si>
  <si>
    <t>MARICOPA COUNTY RESIDENTIAL BUILDING PERMITS</t>
  </si>
  <si>
    <t>New-building permit units, 2003–2025 | Source series on Units</t>
  </si>
  <si>
    <t>2025 TOTAL</t>
  </si>
  <si>
    <t>HISTORIC PEAK</t>
  </si>
  <si>
    <t>YOY CHANGE</t>
  </si>
  <si>
    <t>MF SHARE</t>
  </si>
  <si>
    <t>STORY IN BRIEF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</si>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</sst>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i/>
      <sz val="10"/>
      <color rgb="FF666666"/>
      <name val="Calibri"/>
      <family val="2"/>
      <scheme val="minor"/>
    </font>
    <font>
      <b/>
      <sz val="20"/>
      <color rgb="FF17365D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9"/>
      <color rgb="FF66666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AF0F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A9BBD3"/>
      </top>
      <bottom/>
      <diagonal/>
    </border>
    <border>
      <left/>
      <right/>
      <top/>
      <bottom style="thin">
        <color rgb="FFA9BBD3"/>
      </bottom>
      <diagonal/>
    </border>
    <border>
      <left style="thin">
        <color rgb="FFA9BBD3"/>
      </left>
      <right/>
      <top style="thin">
        <color rgb="FFA9BBD3"/>
      </top>
      <bottom/>
      <diagonal/>
    </border>
    <border>
      <left style="thin">
        <color rgb="FFA9BBD3"/>
      </left>
      <right/>
      <top/>
      <bottom/>
      <diagonal/>
    </border>
    <border>
      <left style="thin">
        <color rgb="FFA9BBD3"/>
      </left>
      <right/>
      <top/>
      <bottom style="thin">
        <color rgb="FFA9BBD3"/>
      </bottom>
      <diagonal/>
    </border>
    <border>
      <left/>
      <right style="thin">
        <color rgb="FFA9BBD3"/>
      </right>
      <top style="thin">
        <color rgb="FFA9BBD3"/>
      </top>
      <bottom/>
      <diagonal/>
    </border>
    <border>
      <left/>
      <right style="thin">
        <color rgb="FFA9BBD3"/>
      </right>
      <top/>
      <bottom/>
      <diagonal/>
    </border>
    <border>
      <left/>
      <right style="thin">
        <color rgb="FFA9BBD3"/>
      </right>
      <top/>
      <bottom style="thin">
        <color rgb="FFA9BBD3"/>
      </bottom>
      <diagonal/>
    </border>
    <border>
      <left style="thin">
        <color rgb="FFA9BBD3"/>
      </left>
      <right style="thin">
        <color rgb="FFA9BBD3"/>
      </right>
      <top style="thin">
        <color rgb="FFA9BBD3"/>
      </top>
      <bottom/>
      <diagonal/>
    </border>
    <border>
      <left style="thin">
        <color rgb="FFA9BBD3"/>
      </left>
      <right style="thin">
        <color rgb="FFA9BBD3"/>
      </right>
      <top/>
      <bottom/>
      <diagonal/>
    </border>
    <border>
      <left style="thin">
        <color rgb="FFA9BBD3"/>
      </left>
      <right style="thin">
        <color rgb="FFA9BBD3"/>
      </right>
      <top/>
      <bottom style="thin">
        <color rgb="FFA9BBD3"/>
      </bottom>
      <diagonal/>
    </border>
    <border>
      <left style="hair">
        <color rgb="FFE6E6E6"/>
      </left>
      <right style="hair">
        <color rgb="FFE6E6E6"/>
      </right>
      <top style="medium">
        <color rgb="FF2F5597"/>
      </top>
      <bottom style="hair">
        <color rgb="FFD9E2F3"/>
      </bottom>
      <diagonal/>
    </border>
    <border>
      <left style="hair">
        <color rgb="FFE6E6E6"/>
      </left>
      <right style="hair">
        <color rgb="FFE6E6E6"/>
      </right>
      <top style="hair">
        <color rgb="FFD9E2F3"/>
      </top>
      <bottom style="hair">
        <color rgb="FFD9E2F3"/>
      </bottom>
      <diagonal/>
    </border>
    <border>
      <left style="hair">
        <color rgb="FFE6E6E6"/>
      </left>
      <right style="hair">
        <color rgb="FFE6E6E6"/>
      </right>
      <top style="hair">
        <color rgb="FFD9E2F3"/>
      </top>
      <bottom/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 style="hair">
        <color rgb="FFE6E6E6"/>
      </right>
      <top style="medium">
        <color rgb="FF2F5597"/>
      </top>
      <bottom style="hair">
        <color rgb="FFD9E2F3"/>
      </bottom>
      <diagonal/>
    </border>
    <border>
      <left style="thin">
        <color rgb="FFA6A6A6"/>
      </left>
      <right style="hair">
        <color rgb="FFE6E6E6"/>
      </right>
      <top style="hair">
        <color rgb="FFD9E2F3"/>
      </top>
      <bottom style="hair">
        <color rgb="FFD9E2F3"/>
      </bottom>
      <diagonal/>
    </border>
    <border>
      <left style="thin">
        <color rgb="FFA6A6A6"/>
      </left>
      <right style="hair">
        <color rgb="FFE6E6E6"/>
      </right>
      <top style="hair">
        <color rgb="FFD9E2F3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hair">
        <color rgb="FFE6E6E6"/>
      </left>
      <right style="thin">
        <color rgb="FFA6A6A6"/>
      </right>
      <top style="medium">
        <color rgb="FF2F5597"/>
      </top>
      <bottom style="hair">
        <color rgb="FFD9E2F3"/>
      </bottom>
      <diagonal/>
    </border>
    <border>
      <left style="hair">
        <color rgb="FFE6E6E6"/>
      </left>
      <right style="thin">
        <color rgb="FFA6A6A6"/>
      </right>
      <top style="hair">
        <color rgb="FFD9E2F3"/>
      </top>
      <bottom style="hair">
        <color rgb="FFD9E2F3"/>
      </bottom>
      <diagonal/>
    </border>
    <border>
      <left style="hair">
        <color rgb="FFE6E6E6"/>
      </left>
      <right style="thin">
        <color rgb="FFA6A6A6"/>
      </right>
      <top style="hair">
        <color rgb="FFD9E2F3"/>
      </top>
      <bottom/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vertical="center"/>
    </xf>
    <xf numFmtId="0" fontId="3" fillId="0" borderId="0" xfId="0" applyFont="1"/>
    <xf numFmtId="0" fontId="1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3" fontId="4" fillId="5" borderId="4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" fillId="6" borderId="0" xfId="0" applyFont="1" applyFill="1"/>
    <xf numFmtId="0" fontId="5" fillId="0" borderId="0" xfId="0" applyFont="1" applyAlignment="1">
      <alignment vertical="top" wrapText="1"/>
    </xf>
    <xf numFmtId="0" fontId="6" fillId="3" borderId="0" xfId="0" applyFont="1" applyFill="1" applyAlignment="1">
      <alignment horizontal="left" vertical="center"/>
    </xf>
    <xf numFmtId="3" fontId="7" fillId="0" borderId="12" xfId="0" applyNumberFormat="1" applyFont="1" applyBorder="1" applyAlignment="1">
      <alignment horizontal="right"/>
    </xf>
    <xf numFmtId="3" fontId="7" fillId="7" borderId="13" xfId="0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7" borderId="14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1" fontId="7" fillId="0" borderId="17" xfId="0" applyNumberFormat="1" applyFont="1" applyBorder="1" applyAlignment="1">
      <alignment horizontal="center"/>
    </xf>
    <xf numFmtId="1" fontId="7" fillId="7" borderId="18" xfId="0" applyNumberFormat="1" applyFont="1" applyFill="1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1" fontId="7" fillId="7" borderId="19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right"/>
    </xf>
    <xf numFmtId="3" fontId="7" fillId="7" borderId="22" xfId="0" applyNumberFormat="1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7" borderId="23" xfId="0" applyNumberFormat="1" applyFont="1" applyFill="1" applyBorder="1" applyAlignment="1">
      <alignment horizontal="right"/>
    </xf>
    <xf numFmtId="0" fontId="8" fillId="8" borderId="2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Permitted Units by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Units!$B$2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Units!$A$3:$A$25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Units!$B$3:$B$25</c:f>
              <c:numCache>
                <c:formatCode>#,##0</c:formatCode>
                <c:ptCount val="23"/>
                <c:pt idx="0">
                  <c:v>46207</c:v>
                </c:pt>
                <c:pt idx="1">
                  <c:v>54175</c:v>
                </c:pt>
                <c:pt idx="2">
                  <c:v>50589</c:v>
                </c:pt>
                <c:pt idx="3">
                  <c:v>35402</c:v>
                </c:pt>
                <c:pt idx="4">
                  <c:v>29494</c:v>
                </c:pt>
                <c:pt idx="5">
                  <c:v>14327</c:v>
                </c:pt>
                <c:pt idx="6">
                  <c:v>7219</c:v>
                </c:pt>
                <c:pt idx="7">
                  <c:v>6582</c:v>
                </c:pt>
                <c:pt idx="8">
                  <c:v>8425</c:v>
                </c:pt>
                <c:pt idx="9">
                  <c:v>13584</c:v>
                </c:pt>
                <c:pt idx="10">
                  <c:v>15153</c:v>
                </c:pt>
                <c:pt idx="11">
                  <c:v>18813</c:v>
                </c:pt>
                <c:pt idx="12">
                  <c:v>21655</c:v>
                </c:pt>
                <c:pt idx="13">
                  <c:v>25670</c:v>
                </c:pt>
                <c:pt idx="14">
                  <c:v>25784</c:v>
                </c:pt>
                <c:pt idx="15">
                  <c:v>27122</c:v>
                </c:pt>
                <c:pt idx="16">
                  <c:v>30866</c:v>
                </c:pt>
                <c:pt idx="17">
                  <c:v>39693</c:v>
                </c:pt>
                <c:pt idx="18">
                  <c:v>43403</c:v>
                </c:pt>
                <c:pt idx="19">
                  <c:v>40312</c:v>
                </c:pt>
                <c:pt idx="20">
                  <c:v>37076</c:v>
                </c:pt>
                <c:pt idx="21">
                  <c:v>35258</c:v>
                </c:pt>
                <c:pt idx="22">
                  <c:v>30908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B-4874-A9B7-2A4E86E8E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29951"/>
        <c:axId val="2063789935"/>
      </c:lineChart>
      <c:catAx>
        <c:axId val="20517299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3789935"/>
        <c:crosses val="autoZero"/>
        <c:auto val="1"/>
        <c:lblAlgn val="ctr"/>
        <c:lblOffset val="100"/>
        <c:tickLblSkip val="2"/>
        <c:noMultiLvlLbl val="0"/>
      </c:catAx>
      <c:valAx>
        <c:axId val="206378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Permitted units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1729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Permit Mix: 1-Unit vs. Multifamily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Units!$C$2</c:f>
              <c:strCache>
                <c:ptCount val="1"/>
                <c:pt idx="0">
                  <c:v>1 Unit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Units!$A$3:$A$25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Units!$C$3:$C$25</c:f>
              <c:numCache>
                <c:formatCode>#,##0</c:formatCode>
                <c:ptCount val="23"/>
                <c:pt idx="0">
                  <c:v>39529</c:v>
                </c:pt>
                <c:pt idx="1">
                  <c:v>47099</c:v>
                </c:pt>
                <c:pt idx="2">
                  <c:v>41708</c:v>
                </c:pt>
                <c:pt idx="3">
                  <c:v>27607</c:v>
                </c:pt>
                <c:pt idx="4">
                  <c:v>19345</c:v>
                </c:pt>
                <c:pt idx="5">
                  <c:v>8320</c:v>
                </c:pt>
                <c:pt idx="6">
                  <c:v>6502</c:v>
                </c:pt>
                <c:pt idx="7">
                  <c:v>5637</c:v>
                </c:pt>
                <c:pt idx="8">
                  <c:v>6442</c:v>
                </c:pt>
                <c:pt idx="9">
                  <c:v>10029</c:v>
                </c:pt>
                <c:pt idx="10">
                  <c:v>10812</c:v>
                </c:pt>
                <c:pt idx="11">
                  <c:v>9937</c:v>
                </c:pt>
                <c:pt idx="12">
                  <c:v>14627</c:v>
                </c:pt>
                <c:pt idx="13">
                  <c:v>15982</c:v>
                </c:pt>
                <c:pt idx="14">
                  <c:v>17001</c:v>
                </c:pt>
                <c:pt idx="15">
                  <c:v>18991</c:v>
                </c:pt>
                <c:pt idx="16">
                  <c:v>19940</c:v>
                </c:pt>
                <c:pt idx="17">
                  <c:v>25518</c:v>
                </c:pt>
                <c:pt idx="18">
                  <c:v>26942</c:v>
                </c:pt>
                <c:pt idx="19">
                  <c:v>20408</c:v>
                </c:pt>
                <c:pt idx="20">
                  <c:v>17907</c:v>
                </c:pt>
                <c:pt idx="21">
                  <c:v>21380</c:v>
                </c:pt>
                <c:pt idx="22">
                  <c:v>17446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7-4F59-8B11-186DFE05FCB9}"/>
            </c:ext>
          </c:extLst>
        </c:ser>
        <c:ser>
          <c:idx val="1"/>
          <c:order val="1"/>
          <c:tx>
            <c:strRef>
              <c:f>Units!$D$2</c:f>
              <c:strCache>
                <c:ptCount val="1"/>
                <c:pt idx="0">
                  <c:v>Multifamily Units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Units!$A$3:$A$25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Units!$D$3:$D$25</c:f>
              <c:numCache>
                <c:formatCode>#,##0</c:formatCode>
                <c:ptCount val="23"/>
                <c:pt idx="0">
                  <c:v>6678</c:v>
                </c:pt>
                <c:pt idx="1">
                  <c:v>7076</c:v>
                </c:pt>
                <c:pt idx="2">
                  <c:v>8881</c:v>
                </c:pt>
                <c:pt idx="3">
                  <c:v>7795</c:v>
                </c:pt>
                <c:pt idx="4">
                  <c:v>10149</c:v>
                </c:pt>
                <c:pt idx="5">
                  <c:v>6007</c:v>
                </c:pt>
                <c:pt idx="6">
                  <c:v>717</c:v>
                </c:pt>
                <c:pt idx="7">
                  <c:v>945</c:v>
                </c:pt>
                <c:pt idx="8">
                  <c:v>1983</c:v>
                </c:pt>
                <c:pt idx="9">
                  <c:v>3555</c:v>
                </c:pt>
                <c:pt idx="10">
                  <c:v>4341</c:v>
                </c:pt>
                <c:pt idx="11">
                  <c:v>8876</c:v>
                </c:pt>
                <c:pt idx="12">
                  <c:v>7028</c:v>
                </c:pt>
                <c:pt idx="13">
                  <c:v>9688</c:v>
                </c:pt>
                <c:pt idx="14">
                  <c:v>8783</c:v>
                </c:pt>
                <c:pt idx="15">
                  <c:v>8131</c:v>
                </c:pt>
                <c:pt idx="16">
                  <c:v>10926</c:v>
                </c:pt>
                <c:pt idx="17">
                  <c:v>14175</c:v>
                </c:pt>
                <c:pt idx="18">
                  <c:v>16461</c:v>
                </c:pt>
                <c:pt idx="19">
                  <c:v>19904</c:v>
                </c:pt>
                <c:pt idx="20">
                  <c:v>19169</c:v>
                </c:pt>
                <c:pt idx="21">
                  <c:v>13878</c:v>
                </c:pt>
                <c:pt idx="22">
                  <c:v>13462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77-4F59-8B11-186DFE05F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1746655"/>
        <c:axId val="2063790415"/>
      </c:barChart>
      <c:catAx>
        <c:axId val="2051746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3790415"/>
        <c:crosses val="autoZero"/>
        <c:auto val="1"/>
        <c:lblAlgn val="ctr"/>
        <c:lblOffset val="100"/>
        <c:tickLblSkip val="2"/>
        <c:noMultiLvlLbl val="0"/>
      </c:catAx>
      <c:valAx>
        <c:axId val="2063790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Permitted units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1746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27</xdr:row>
      <xdr:rowOff>0</xdr:rowOff>
    </xdr:to>
    <xdr:graphicFrame macro="">
      <xdr:nvGraphicFramePr>
        <xdr:cNvPr id="2" name="Total Permit Trend">
          <a:extLst>
            <a:ext uri="{FF2B5EF4-FFF2-40B4-BE49-F238E27FC236}">
              <a16:creationId xmlns:a16="http://schemas.microsoft.com/office/drawing/2014/main" id="{1C94728C-47F0-5475-A5B5-DE0DEFF15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11</xdr:col>
      <xdr:colOff>0</xdr:colOff>
      <xdr:row>44</xdr:row>
      <xdr:rowOff>0</xdr:rowOff>
    </xdr:to>
    <xdr:graphicFrame macro="">
      <xdr:nvGraphicFramePr>
        <xdr:cNvPr id="3" name="Permit Mix">
          <a:extLst>
            <a:ext uri="{FF2B5EF4-FFF2-40B4-BE49-F238E27FC236}">
              <a16:creationId xmlns:a16="http://schemas.microsoft.com/office/drawing/2014/main" id="{5E5394E4-48BF-E843-5302-0B65C029A1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3C4C-CCE8-4EA3-81F2-8F95BA5078CF}">
  <dimension ref="A1:K10"/>
  <sheetViews>
    <sheetView tabSelected="1" workbookViewId="0">
      <selection sqref="A1:K1"/>
    </sheetView>
  </sheetViews>
  <sheetFormatPr defaultRowHeight="14.4" x14ac:dyDescent="0.3"/>
  <cols>
    <col min="1" max="3" width="13.33203125" customWidth="1"/>
    <col min="4" max="4" width="3.33203125" customWidth="1"/>
    <col min="5" max="6" width="13.33203125" customWidth="1"/>
    <col min="7" max="7" width="3.33203125" customWidth="1"/>
    <col min="8" max="9" width="13.33203125" customWidth="1"/>
    <col min="10" max="10" width="3.33203125" customWidth="1"/>
    <col min="11" max="11" width="13.33203125" customWidth="1"/>
  </cols>
  <sheetData>
    <row r="1" spans="1:11" ht="30" customHeight="1" x14ac:dyDescent="0.3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05" customHeight="1" x14ac:dyDescent="0.3">
      <c r="A2" s="3" t="s">
        <v>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 x14ac:dyDescent="0.3">
      <c r="A4" s="9" t="s">
        <v>7</v>
      </c>
      <c r="B4" s="7"/>
      <c r="C4" s="12"/>
      <c r="D4" s="4"/>
      <c r="E4" s="9" t="s">
        <v>8</v>
      </c>
      <c r="F4" s="12"/>
      <c r="G4" s="4"/>
      <c r="H4" s="9" t="s">
        <v>9</v>
      </c>
      <c r="I4" s="12"/>
      <c r="J4" s="4"/>
      <c r="K4" s="16" t="s">
        <v>10</v>
      </c>
    </row>
    <row r="5" spans="1:11" ht="25.95" customHeight="1" x14ac:dyDescent="0.3">
      <c r="A5" s="10">
        <f>Units!B25</f>
        <v>30908</v>
      </c>
      <c r="B5" s="6"/>
      <c r="C5" s="13"/>
      <c r="D5" s="5"/>
      <c r="E5" s="10">
        <f>MAX(Units!B3:B25)</f>
        <v>54175</v>
      </c>
      <c r="F5" s="13"/>
      <c r="G5" s="5"/>
      <c r="H5" s="15">
        <f>Units!B25/Units!B24-1</f>
        <v>-0.12337625503431848</v>
      </c>
      <c r="I5" s="13"/>
      <c r="J5" s="5"/>
      <c r="K5" s="17">
        <f>Units!D25/Units!B25</f>
        <v>0.43555066649411156</v>
      </c>
    </row>
    <row r="6" spans="1:11" ht="25.95" customHeight="1" x14ac:dyDescent="0.3">
      <c r="A6" s="11"/>
      <c r="B6" s="8"/>
      <c r="C6" s="14"/>
      <c r="D6" s="5"/>
      <c r="E6" s="11"/>
      <c r="F6" s="14"/>
      <c r="G6" s="5"/>
      <c r="H6" s="11"/>
      <c r="I6" s="14"/>
      <c r="J6" s="5"/>
      <c r="K6" s="18"/>
    </row>
    <row r="8" spans="1:11" x14ac:dyDescent="0.3">
      <c r="A8" s="19" t="s">
        <v>11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3">
      <c r="A9" s="20" t="str">
        <f>"Total permits peaked at "&amp;TEXT(MAX(Units!B3:B25),"#,##0")&amp;" units in "&amp;INDEX(Units!A3:A25,MATCH(MAX(Units!B3:B25),Units!B3:B25,0))&amp;", then fell to a low of "&amp;TEXT(MIN(Units!B3:B25),"#,##0")&amp;" in "&amp;INDEX(Units!A3:A25,MATCH(MIN(Units!B3:B25),Units!B3:B25,0))&amp;". The market recovered through 2021, but 2025 total permits declined "&amp;TEXT(ABS(Units!B25/Units!B24-1),"0.0%")&amp;" year over year to "&amp;TEXT(Units!B25,"#,##0")&amp;". Multifamily represented "&amp;TEXT(Units!D25/Units!B25,"0.0%")&amp;" of 2025 units, versus "&amp;TEXT(Units!D3/Units!B3,"0.0%")&amp;" in 2003."</f>
        <v>Total permits peaked at 54,175 units in 2004, then fell to a low of 6,582 in 2010. The market recovered through 2021, but 2025 total permits declined 12.3% year over year to 30,908. Multifamily represented 43.6% of 2025 units, versus 14.5% in 2003.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11">
    <mergeCell ref="A8:K8"/>
    <mergeCell ref="A9:K10"/>
    <mergeCell ref="A1:K1"/>
    <mergeCell ref="A2:K2"/>
    <mergeCell ref="A4:C4"/>
    <mergeCell ref="E4:F4"/>
    <mergeCell ref="H4:I4"/>
    <mergeCell ref="A5:C6"/>
    <mergeCell ref="E5:F6"/>
    <mergeCell ref="H5:I6"/>
    <mergeCell ref="K5:K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D936-5B47-41D8-AFE1-5151F307EF00}">
  <sheetPr>
    <pageSetUpPr fitToPage="1"/>
  </sheetPr>
  <dimension ref="A1:D27"/>
  <sheetViews>
    <sheetView zoomScaleNormal="100" workbookViewId="0"/>
  </sheetViews>
  <sheetFormatPr defaultColWidth="9.109375" defaultRowHeight="14.4" x14ac:dyDescent="0.3"/>
  <cols>
    <col min="1" max="4" width="24.44140625" style="1" customWidth="1"/>
    <col min="5" max="16384" width="9.109375" style="1"/>
  </cols>
  <sheetData>
    <row r="1" spans="1:4" ht="30" customHeight="1" x14ac:dyDescent="0.3">
      <c r="A1" s="21" t="s">
        <v>4</v>
      </c>
      <c r="B1" s="21"/>
      <c r="C1" s="21"/>
      <c r="D1" s="21"/>
    </row>
    <row r="2" spans="1:4" ht="22.05" customHeight="1" thickBot="1" x14ac:dyDescent="0.35">
      <c r="A2" s="27" t="s">
        <v>12</v>
      </c>
      <c r="B2" s="26" t="s">
        <v>0</v>
      </c>
      <c r="C2" s="26" t="s">
        <v>1</v>
      </c>
      <c r="D2" s="32" t="s">
        <v>2</v>
      </c>
    </row>
    <row r="3" spans="1:4" x14ac:dyDescent="0.3">
      <c r="A3" s="28">
        <v>2003</v>
      </c>
      <c r="B3" s="22">
        <v>46207</v>
      </c>
      <c r="C3" s="22">
        <v>39529</v>
      </c>
      <c r="D3" s="33">
        <v>6678</v>
      </c>
    </row>
    <row r="4" spans="1:4" x14ac:dyDescent="0.3">
      <c r="A4" s="29">
        <v>2004</v>
      </c>
      <c r="B4" s="23">
        <v>54175</v>
      </c>
      <c r="C4" s="23">
        <v>47099</v>
      </c>
      <c r="D4" s="34">
        <v>7076</v>
      </c>
    </row>
    <row r="5" spans="1:4" x14ac:dyDescent="0.3">
      <c r="A5" s="30">
        <v>2005</v>
      </c>
      <c r="B5" s="24">
        <v>50589</v>
      </c>
      <c r="C5" s="24">
        <v>41708</v>
      </c>
      <c r="D5" s="35">
        <v>8881</v>
      </c>
    </row>
    <row r="6" spans="1:4" x14ac:dyDescent="0.3">
      <c r="A6" s="29">
        <v>2006</v>
      </c>
      <c r="B6" s="23">
        <v>35402</v>
      </c>
      <c r="C6" s="23">
        <v>27607</v>
      </c>
      <c r="D6" s="34">
        <v>7795</v>
      </c>
    </row>
    <row r="7" spans="1:4" x14ac:dyDescent="0.3">
      <c r="A7" s="30">
        <v>2007</v>
      </c>
      <c r="B7" s="24">
        <v>29494</v>
      </c>
      <c r="C7" s="24">
        <v>19345</v>
      </c>
      <c r="D7" s="35">
        <v>10149</v>
      </c>
    </row>
    <row r="8" spans="1:4" x14ac:dyDescent="0.3">
      <c r="A8" s="29">
        <v>2008</v>
      </c>
      <c r="B8" s="23">
        <v>14327</v>
      </c>
      <c r="C8" s="23">
        <v>8320</v>
      </c>
      <c r="D8" s="34">
        <v>6007</v>
      </c>
    </row>
    <row r="9" spans="1:4" x14ac:dyDescent="0.3">
      <c r="A9" s="30">
        <v>2009</v>
      </c>
      <c r="B9" s="24">
        <v>7219</v>
      </c>
      <c r="C9" s="24">
        <v>6502</v>
      </c>
      <c r="D9" s="35">
        <v>717</v>
      </c>
    </row>
    <row r="10" spans="1:4" x14ac:dyDescent="0.3">
      <c r="A10" s="29">
        <v>2010</v>
      </c>
      <c r="B10" s="23">
        <v>6582</v>
      </c>
      <c r="C10" s="23">
        <v>5637</v>
      </c>
      <c r="D10" s="34">
        <v>945</v>
      </c>
    </row>
    <row r="11" spans="1:4" x14ac:dyDescent="0.3">
      <c r="A11" s="30">
        <v>2011</v>
      </c>
      <c r="B11" s="24">
        <v>8425</v>
      </c>
      <c r="C11" s="24">
        <v>6442</v>
      </c>
      <c r="D11" s="35">
        <v>1983</v>
      </c>
    </row>
    <row r="12" spans="1:4" x14ac:dyDescent="0.3">
      <c r="A12" s="29">
        <v>2012</v>
      </c>
      <c r="B12" s="23">
        <v>13584</v>
      </c>
      <c r="C12" s="23">
        <v>10029</v>
      </c>
      <c r="D12" s="34">
        <v>3555</v>
      </c>
    </row>
    <row r="13" spans="1:4" x14ac:dyDescent="0.3">
      <c r="A13" s="30">
        <v>2013</v>
      </c>
      <c r="B13" s="24">
        <v>15153</v>
      </c>
      <c r="C13" s="24">
        <v>10812</v>
      </c>
      <c r="D13" s="35">
        <v>4341</v>
      </c>
    </row>
    <row r="14" spans="1:4" x14ac:dyDescent="0.3">
      <c r="A14" s="29">
        <v>2014</v>
      </c>
      <c r="B14" s="23">
        <v>18813</v>
      </c>
      <c r="C14" s="23">
        <v>9937</v>
      </c>
      <c r="D14" s="34">
        <v>8876</v>
      </c>
    </row>
    <row r="15" spans="1:4" x14ac:dyDescent="0.3">
      <c r="A15" s="30">
        <v>2015</v>
      </c>
      <c r="B15" s="24">
        <v>21655</v>
      </c>
      <c r="C15" s="24">
        <v>14627</v>
      </c>
      <c r="D15" s="35">
        <v>7028</v>
      </c>
    </row>
    <row r="16" spans="1:4" x14ac:dyDescent="0.3">
      <c r="A16" s="29">
        <v>2016</v>
      </c>
      <c r="B16" s="23">
        <v>25670</v>
      </c>
      <c r="C16" s="23">
        <v>15982</v>
      </c>
      <c r="D16" s="34">
        <v>9688</v>
      </c>
    </row>
    <row r="17" spans="1:4" x14ac:dyDescent="0.3">
      <c r="A17" s="30">
        <v>2017</v>
      </c>
      <c r="B17" s="24">
        <v>25784</v>
      </c>
      <c r="C17" s="24">
        <v>17001</v>
      </c>
      <c r="D17" s="35">
        <v>8783</v>
      </c>
    </row>
    <row r="18" spans="1:4" x14ac:dyDescent="0.3">
      <c r="A18" s="29">
        <v>2018</v>
      </c>
      <c r="B18" s="23">
        <v>27122</v>
      </c>
      <c r="C18" s="23">
        <v>18991</v>
      </c>
      <c r="D18" s="34">
        <v>8131</v>
      </c>
    </row>
    <row r="19" spans="1:4" x14ac:dyDescent="0.3">
      <c r="A19" s="30">
        <v>2019</v>
      </c>
      <c r="B19" s="24">
        <v>30866</v>
      </c>
      <c r="C19" s="24">
        <v>19940</v>
      </c>
      <c r="D19" s="35">
        <v>10926</v>
      </c>
    </row>
    <row r="20" spans="1:4" x14ac:dyDescent="0.3">
      <c r="A20" s="29">
        <v>2020</v>
      </c>
      <c r="B20" s="23">
        <v>39693</v>
      </c>
      <c r="C20" s="23">
        <v>25518</v>
      </c>
      <c r="D20" s="34">
        <v>14175</v>
      </c>
    </row>
    <row r="21" spans="1:4" x14ac:dyDescent="0.3">
      <c r="A21" s="30">
        <v>2021</v>
      </c>
      <c r="B21" s="24">
        <v>43403</v>
      </c>
      <c r="C21" s="24">
        <v>26942</v>
      </c>
      <c r="D21" s="35">
        <v>16461</v>
      </c>
    </row>
    <row r="22" spans="1:4" x14ac:dyDescent="0.3">
      <c r="A22" s="29">
        <v>2022</v>
      </c>
      <c r="B22" s="23">
        <v>40312</v>
      </c>
      <c r="C22" s="23">
        <v>20408</v>
      </c>
      <c r="D22" s="34">
        <v>19904</v>
      </c>
    </row>
    <row r="23" spans="1:4" x14ac:dyDescent="0.3">
      <c r="A23" s="30">
        <v>2023</v>
      </c>
      <c r="B23" s="24">
        <v>37076</v>
      </c>
      <c r="C23" s="24">
        <v>17907</v>
      </c>
      <c r="D23" s="35">
        <v>19169</v>
      </c>
    </row>
    <row r="24" spans="1:4" x14ac:dyDescent="0.3">
      <c r="A24" s="31">
        <v>2024</v>
      </c>
      <c r="B24" s="25">
        <v>35258</v>
      </c>
      <c r="C24" s="25">
        <v>21380</v>
      </c>
      <c r="D24" s="36">
        <v>13878</v>
      </c>
    </row>
    <row r="25" spans="1:4" x14ac:dyDescent="0.3">
      <c r="A25" s="30">
        <v>2025</v>
      </c>
      <c r="B25" s="24">
        <v>30908</v>
      </c>
      <c r="C25" s="24">
        <v>17446</v>
      </c>
      <c r="D25" s="35">
        <v>13462</v>
      </c>
    </row>
    <row r="26" spans="1:4" x14ac:dyDescent="0.3">
      <c r="A26"/>
      <c r="B26"/>
      <c r="C26"/>
      <c r="D26"/>
    </row>
    <row r="27" spans="1:4" ht="28.05" customHeight="1" x14ac:dyDescent="0.3">
      <c r="A27" s="37" t="s">
        <v>3</v>
      </c>
      <c r="B27" s="37"/>
      <c r="C27" s="37"/>
      <c r="D27" s="37"/>
    </row>
  </sheetData>
  <mergeCells count="1">
    <mergeCell ref="A27:D2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Dashboard (NEW!)</vt:lpstr>
      <vt:lpstr>Units</vt:lpstr>
      <vt:lpstr>Units!Print_Area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2021-06-09T19:46:28Z</cp:lastPrinted>
  <dcterms:created xsi:type="dcterms:W3CDTF">2013-09-09T23:26:53Z</dcterms:created>
  <dcterms:modified xsi:type="dcterms:W3CDTF">2026-08-08T22:58:02Z</dcterms:modified>
</cp:coreProperties>
</file>