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349BA1C5-710D-4048-A5FD-00ADACB4E186}" xr6:coauthVersionLast="47" xr6:coauthVersionMax="47" xr10:uidLastSave="{00000000-0000-0000-0000-000000000000}"/>
  <bookViews>
    <workbookView xWindow="1245" yWindow="195" windowWidth="1219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19"/>
  <c r="C15" i="22"/>
  <c r="C15" i="23"/>
  <c r="C14" i="23"/>
  <c r="C13" i="23"/>
  <c r="C12" i="23"/>
  <c r="C11" i="23"/>
  <c r="C10" i="23"/>
  <c r="C9" i="23"/>
  <c r="C8" i="23"/>
  <c r="C7" i="23"/>
  <c r="C6" i="23"/>
  <c r="C5" i="23"/>
  <c r="C4" i="23"/>
  <c r="C14" i="22"/>
  <c r="C13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<sst xmlns="http://schemas.openxmlformats.org/spreadsheetml/2006/main" count="15" uniqueCount="8">
  <si>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</si>
  <si>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</si>
  <si>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</si>
  <si>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ARIZONA RETAIL SALES</t>
  </si>
  <si>
    <t>ARIZONA HOTEL/MOTEL RECEIPTS</t>
  </si>
  <si>
    <t>ARIZONA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</si>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</sst>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170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5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43909241120</v>
      </c>
      <c r="C3" s="8"/>
    </row>
    <row r="4" spans="1:34" ht="15" x14ac:dyDescent="0.25">
      <c r="A4" s="1">
        <v>2010</v>
      </c>
      <c r="B4" s="7">
        <v>42991247550</v>
      </c>
      <c r="C4" s="8">
        <f>(B4-B3)/B3</f>
        <v>-2.090661433868115E-2</v>
      </c>
    </row>
    <row r="5" spans="1:34" ht="15" x14ac:dyDescent="0.25">
      <c r="A5" s="1">
        <v>2011</v>
      </c>
      <c r="B5" s="7">
        <v>47457623636</v>
      </c>
      <c r="C5" s="8">
        <f t="shared" ref="C5:C14" si="0">(B5-B4)/B4</f>
        <v>0.10389035770142474</v>
      </c>
    </row>
    <row r="6" spans="1:34" ht="15" x14ac:dyDescent="0.25">
      <c r="A6" s="1">
        <v>2012</v>
      </c>
      <c r="B6" s="7">
        <v>49471692132</v>
      </c>
      <c r="C6" s="8">
        <f t="shared" si="0"/>
        <v>4.2439303565806552E-2</v>
      </c>
    </row>
    <row r="7" spans="1:34" ht="15" x14ac:dyDescent="0.25">
      <c r="A7" s="1">
        <v>2013</v>
      </c>
      <c r="B7" s="7">
        <v>53269500627</v>
      </c>
      <c r="C7" s="8">
        <f t="shared" si="0"/>
        <v>7.6767305328200933E-2</v>
      </c>
    </row>
    <row r="8" spans="1:34" ht="15" x14ac:dyDescent="0.25">
      <c r="A8" s="1">
        <v>2014</v>
      </c>
      <c r="B8" s="7">
        <v>56435926783</v>
      </c>
      <c r="C8" s="8">
        <f t="shared" si="0"/>
        <v>5.9441633931801414E-2</v>
      </c>
    </row>
    <row r="9" spans="1:34" ht="15" x14ac:dyDescent="0.25">
      <c r="A9" s="1">
        <v>2015</v>
      </c>
      <c r="B9" s="7">
        <v>60861931664</v>
      </c>
      <c r="C9" s="8">
        <f t="shared" si="0"/>
        <v>7.842530695062902E-2</v>
      </c>
    </row>
    <row r="10" spans="1:34" ht="15" x14ac:dyDescent="0.25">
      <c r="A10" s="1">
        <v>2016</v>
      </c>
      <c r="B10" s="7">
        <v>62631438566</v>
      </c>
      <c r="C10" s="8">
        <f t="shared" si="0"/>
        <v>2.9074116670645671E-2</v>
      </c>
    </row>
    <row r="11" spans="1:34" ht="15" x14ac:dyDescent="0.25">
      <c r="A11" s="1">
        <v>2017</v>
      </c>
      <c r="B11" s="7">
        <v>65332460008</v>
      </c>
      <c r="C11" s="8">
        <f t="shared" si="0"/>
        <v>4.3125649096399203E-2</v>
      </c>
    </row>
    <row r="12" spans="1:34" ht="15" x14ac:dyDescent="0.25">
      <c r="A12" s="1">
        <v>2018</v>
      </c>
      <c r="B12" s="7">
        <v>69745200290</v>
      </c>
      <c r="C12" s="8">
        <f t="shared" si="0"/>
        <v>6.7542845952221264E-2</v>
      </c>
    </row>
    <row r="13" spans="1:34" ht="15" x14ac:dyDescent="0.25">
      <c r="A13" s="1">
        <v>2019</v>
      </c>
      <c r="B13" s="7">
        <v>73698519574</v>
      </c>
      <c r="C13" s="8">
        <f t="shared" si="0"/>
        <v>5.6682313156491478E-2</v>
      </c>
    </row>
    <row r="14" spans="1:34" ht="15" x14ac:dyDescent="0.25">
      <c r="A14" s="1">
        <v>2020</v>
      </c>
      <c r="B14" s="7">
        <v>78493081073</v>
      </c>
      <c r="C14" s="8">
        <f t="shared" si="0"/>
        <v>6.5056415335260909E-2</v>
      </c>
    </row>
    <row r="15" spans="1:34" ht="15" x14ac:dyDescent="0.25">
      <c r="A15" s="1">
        <v>2021</v>
      </c>
      <c r="B15" s="7">
        <v>93374807556</v>
      </c>
      <c r="C15" s="8">
        <f t="shared" ref="C15" si="1">(B15-B14)/B14</f>
        <v>0.18959284410252317</v>
      </c>
    </row>
    <row r="16" spans="1:34" ht="15" x14ac:dyDescent="0.25">
      <c r="A16" s="1">
        <v>2022</v>
      </c>
      <c r="B16" s="7">
        <v>100766802034</v>
      </c>
      <c r="C16" s="8">
        <f t="shared" ref="C16" si="2">(B16-B15)/B15</f>
        <v>7.9164762653639462E-2</v>
      </c>
    </row>
    <row r="17" spans="1:3" ht="15" x14ac:dyDescent="0.25">
      <c r="A17" s="1">
        <v>2023</v>
      </c>
      <c r="B17" s="7">
        <v>103358360596</v>
      </c>
      <c r="C17" s="8">
        <f t="shared" ref="C17" si="3">(B17-B16)/B16</f>
        <v>2.5718376585232655E-2</v>
      </c>
    </row>
    <row r="18" spans="1:3" ht="15" x14ac:dyDescent="0.25">
      <c r="A18" s="1">
        <v>2024</v>
      </c>
      <c r="B18" s="7">
        <v>103073111723</v>
      </c>
      <c r="C18" s="8">
        <f t="shared" ref="C18" si="4">(B18-B17)/B17</f>
        <v>-2.7598045417434689E-3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8899081987</v>
      </c>
      <c r="C3" s="8"/>
    </row>
    <row r="4" spans="1:34" ht="15" x14ac:dyDescent="0.25">
      <c r="A4" s="1">
        <v>2010</v>
      </c>
      <c r="B4" s="7">
        <v>9107574391</v>
      </c>
      <c r="C4" s="8">
        <f>(B4-B3)/B3</f>
        <v>2.3428529403883555E-2</v>
      </c>
    </row>
    <row r="5" spans="1:34" ht="15" x14ac:dyDescent="0.25">
      <c r="A5" s="1">
        <v>2011</v>
      </c>
      <c r="B5" s="7">
        <v>9649965315</v>
      </c>
      <c r="C5" s="8">
        <f t="shared" ref="C5:C14" si="0">(B5-B4)/B4</f>
        <v>5.9553828573279011E-2</v>
      </c>
    </row>
    <row r="6" spans="1:34" ht="15" x14ac:dyDescent="0.25">
      <c r="A6" s="1">
        <v>2012</v>
      </c>
      <c r="B6" s="7">
        <v>10305248192</v>
      </c>
      <c r="C6" s="8">
        <f t="shared" si="0"/>
        <v>6.7905205418865286E-2</v>
      </c>
    </row>
    <row r="7" spans="1:34" ht="15" x14ac:dyDescent="0.25">
      <c r="A7" s="1">
        <v>2013</v>
      </c>
      <c r="B7" s="7">
        <v>10735879894</v>
      </c>
      <c r="C7" s="8">
        <f t="shared" si="0"/>
        <v>4.1787610931515541E-2</v>
      </c>
    </row>
    <row r="8" spans="1:34" ht="15" x14ac:dyDescent="0.25">
      <c r="A8" s="1">
        <v>2014</v>
      </c>
      <c r="B8" s="7">
        <v>11537287649</v>
      </c>
      <c r="C8" s="8">
        <f t="shared" si="0"/>
        <v>7.4647608105963034E-2</v>
      </c>
    </row>
    <row r="9" spans="1:34" ht="15" x14ac:dyDescent="0.25">
      <c r="A9" s="1">
        <v>2015</v>
      </c>
      <c r="B9" s="7">
        <v>12324144356</v>
      </c>
      <c r="C9" s="8">
        <f t="shared" si="0"/>
        <v>6.8201186530024771E-2</v>
      </c>
    </row>
    <row r="10" spans="1:34" ht="15" x14ac:dyDescent="0.25">
      <c r="A10" s="1">
        <v>2016</v>
      </c>
      <c r="B10" s="7">
        <v>13141373774</v>
      </c>
      <c r="C10" s="8">
        <f t="shared" si="0"/>
        <v>6.6311250046509923E-2</v>
      </c>
    </row>
    <row r="11" spans="1:34" ht="15" x14ac:dyDescent="0.25">
      <c r="A11" s="1">
        <v>2017</v>
      </c>
      <c r="B11" s="7">
        <v>13912783201</v>
      </c>
      <c r="C11" s="8">
        <f t="shared" si="0"/>
        <v>5.8700820802024621E-2</v>
      </c>
    </row>
    <row r="12" spans="1:34" ht="15" x14ac:dyDescent="0.25">
      <c r="A12" s="1">
        <v>2018</v>
      </c>
      <c r="B12" s="7">
        <v>14794857763</v>
      </c>
      <c r="C12" s="8">
        <f t="shared" si="0"/>
        <v>6.3400295200215562E-2</v>
      </c>
    </row>
    <row r="13" spans="1:34" ht="15" x14ac:dyDescent="0.25">
      <c r="A13" s="1">
        <v>2019</v>
      </c>
      <c r="B13" s="7">
        <v>15766594997</v>
      </c>
      <c r="C13" s="8">
        <f t="shared" si="0"/>
        <v>6.5680741887913743E-2</v>
      </c>
    </row>
    <row r="14" spans="1:34" ht="15" x14ac:dyDescent="0.25">
      <c r="A14" s="1">
        <v>2020</v>
      </c>
      <c r="B14" s="7">
        <v>13636893158</v>
      </c>
      <c r="C14" s="8">
        <f t="shared" si="0"/>
        <v>-0.1350768405863936</v>
      </c>
    </row>
    <row r="15" spans="1:34" ht="15" x14ac:dyDescent="0.25">
      <c r="A15" s="1">
        <v>2021</v>
      </c>
      <c r="B15" s="7">
        <v>17530522498</v>
      </c>
      <c r="C15" s="8">
        <f t="shared" ref="C15" si="1">(B15-B14)/B14</f>
        <v>0.28552173100482392</v>
      </c>
    </row>
    <row r="16" spans="1:34" ht="15" x14ac:dyDescent="0.25">
      <c r="A16" s="1">
        <v>2022</v>
      </c>
      <c r="B16" s="7">
        <v>20682477658</v>
      </c>
      <c r="C16" s="8">
        <f t="shared" ref="C16" si="2">(B16-B15)/B15</f>
        <v>0.17979812982525742</v>
      </c>
    </row>
    <row r="17" spans="1:3" ht="15" x14ac:dyDescent="0.25">
      <c r="A17" s="1">
        <v>2023</v>
      </c>
      <c r="B17" s="7">
        <v>21972503431</v>
      </c>
      <c r="C17" s="8">
        <f t="shared" ref="C17" si="3">(B17-B16)/B16</f>
        <v>6.2372883671459788E-2</v>
      </c>
    </row>
    <row r="18" spans="1:3" ht="15" x14ac:dyDescent="0.25">
      <c r="A18" s="1">
        <v>2024</v>
      </c>
      <c r="B18" s="7">
        <v>22493216093</v>
      </c>
      <c r="C18" s="8">
        <f t="shared" ref="C18" si="4">(B18-B17)/B17</f>
        <v>2.3698376638565014E-2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5:C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3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1964227554</v>
      </c>
      <c r="C3" s="8"/>
    </row>
    <row r="4" spans="1:34" ht="15" x14ac:dyDescent="0.25">
      <c r="A4" s="1">
        <v>2010</v>
      </c>
      <c r="B4" s="7">
        <v>1988351512</v>
      </c>
      <c r="C4" s="8">
        <f>(B4-B3)/B3</f>
        <v>1.2281651354942759E-2</v>
      </c>
    </row>
    <row r="5" spans="1:34" ht="15" x14ac:dyDescent="0.25">
      <c r="A5" s="1">
        <v>2011</v>
      </c>
      <c r="B5" s="7">
        <v>2101530133</v>
      </c>
      <c r="C5" s="8">
        <f t="shared" ref="C5:C14" si="0">(B5-B4)/B4</f>
        <v>5.6920831310233642E-2</v>
      </c>
    </row>
    <row r="6" spans="1:34" ht="15" x14ac:dyDescent="0.25">
      <c r="A6" s="1">
        <v>2012</v>
      </c>
      <c r="B6" s="7">
        <v>2169576129</v>
      </c>
      <c r="C6" s="8">
        <f t="shared" si="0"/>
        <v>3.2379262581813284E-2</v>
      </c>
    </row>
    <row r="7" spans="1:34" ht="15" x14ac:dyDescent="0.25">
      <c r="A7" s="1">
        <v>2013</v>
      </c>
      <c r="B7" s="7">
        <v>2226022758</v>
      </c>
      <c r="C7" s="8">
        <f t="shared" si="0"/>
        <v>2.6017353456971041E-2</v>
      </c>
    </row>
    <row r="8" spans="1:34" ht="15" x14ac:dyDescent="0.25">
      <c r="A8" s="1">
        <v>2014</v>
      </c>
      <c r="B8" s="7">
        <v>2455706187</v>
      </c>
      <c r="C8" s="8">
        <f t="shared" si="0"/>
        <v>0.1031810785287578</v>
      </c>
    </row>
    <row r="9" spans="1:34" ht="15" x14ac:dyDescent="0.25">
      <c r="A9" s="1">
        <v>2015</v>
      </c>
      <c r="B9" s="7">
        <v>2776669934</v>
      </c>
      <c r="C9" s="8">
        <f t="shared" si="0"/>
        <v>0.13070120061557675</v>
      </c>
    </row>
    <row r="10" spans="1:34" ht="15" x14ac:dyDescent="0.25">
      <c r="A10" s="1">
        <v>2016</v>
      </c>
      <c r="B10" s="7">
        <v>2913671369</v>
      </c>
      <c r="C10" s="8">
        <f t="shared" si="0"/>
        <v>4.9340194641946236E-2</v>
      </c>
    </row>
    <row r="11" spans="1:34" ht="15" x14ac:dyDescent="0.25">
      <c r="A11" s="1">
        <v>2017</v>
      </c>
      <c r="B11" s="7">
        <v>3168862893</v>
      </c>
      <c r="C11" s="8">
        <f t="shared" si="0"/>
        <v>8.7584182181665943E-2</v>
      </c>
    </row>
    <row r="12" spans="1:34" ht="15" x14ac:dyDescent="0.25">
      <c r="A12" s="1">
        <v>2018</v>
      </c>
      <c r="B12" s="7">
        <v>3497341641</v>
      </c>
      <c r="C12" s="8">
        <f t="shared" si="0"/>
        <v>0.10365823927744165</v>
      </c>
    </row>
    <row r="13" spans="1:34" ht="15" x14ac:dyDescent="0.25">
      <c r="A13" s="1">
        <v>2019</v>
      </c>
      <c r="B13" s="7">
        <v>3796916376</v>
      </c>
      <c r="C13" s="8">
        <f t="shared" si="0"/>
        <v>8.5657841226612949E-2</v>
      </c>
    </row>
    <row r="14" spans="1:34" ht="15" x14ac:dyDescent="0.25">
      <c r="A14" s="1">
        <v>2020</v>
      </c>
      <c r="B14" s="7">
        <v>2714413752</v>
      </c>
      <c r="C14" s="8">
        <f t="shared" si="0"/>
        <v>-0.28510046490420782</v>
      </c>
    </row>
    <row r="15" spans="1:34" ht="15" x14ac:dyDescent="0.25">
      <c r="A15" s="1">
        <v>2021</v>
      </c>
      <c r="B15" s="7">
        <v>3910505934</v>
      </c>
      <c r="C15" s="8">
        <f t="shared" ref="C15" si="1">(B15-B14)/B14</f>
        <v>0.44064475473523906</v>
      </c>
    </row>
    <row r="16" spans="1:34" ht="15" x14ac:dyDescent="0.25">
      <c r="A16" s="1">
        <v>2022</v>
      </c>
      <c r="B16" s="7">
        <v>5194937799</v>
      </c>
      <c r="C16" s="8">
        <f t="shared" ref="C16" si="2">(B16-B15)/B15</f>
        <v>0.3284566975931355</v>
      </c>
    </row>
    <row r="17" spans="1:3" ht="15" x14ac:dyDescent="0.25">
      <c r="A17" s="1">
        <v>2023</v>
      </c>
      <c r="B17" s="7">
        <v>5551022368</v>
      </c>
      <c r="C17" s="8">
        <f t="shared" ref="C17" si="3">(B17-B16)/B16</f>
        <v>6.8544529843753768E-2</v>
      </c>
    </row>
    <row r="18" spans="1:3" ht="15" x14ac:dyDescent="0.25">
      <c r="A18" s="1">
        <v>2024</v>
      </c>
      <c r="B18" s="7">
        <v>5588695471</v>
      </c>
      <c r="C18" s="8">
        <f t="shared" ref="C18" si="4">(B18-B17)/B17</f>
        <v>6.7866963061028688E-3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5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2021-06-03T20:44:09Z</cp:lastPrinted>
  <dcterms:created xsi:type="dcterms:W3CDTF">2005-08-25T22:14:49Z</dcterms:created>
  <dcterms:modified xsi:type="dcterms:W3CDTF">2025-01-20T20:33:34Z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