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AZ Economics\Arizona\"/>
    </mc:Choice>
  </mc:AlternateContent>
  <xr:revisionPtr revIDLastSave="0" documentId="13_ncr:1_{61B78A89-A0C0-41EA-B21A-30D0F7D94033}" xr6:coauthVersionLast="47" xr6:coauthVersionMax="47" xr10:uidLastSave="{00000000-0000-0000-0000-000000000000}"/>
  <bookViews>
    <workbookView xWindow="2328" yWindow="144" windowWidth="9924" windowHeight="16008" xr2:uid="{00000000-000D-0000-FFFF-FFFF00000000}"/>
  </bookViews>
  <sheets>
    <sheet name="Retail Sales" sheetId="19" r:id="rId1"/>
    <sheet name="Restaurant &amp; Bar Sales" sheetId="22" r:id="rId2"/>
    <sheet name="Hotel-Motel Receipts" sheetId="23" r:id="rId3"/>
  </sheets>
  <definedNames>
    <definedName name="_xlnm.Print_Area" localSheetId="2">'Hotel-Motel Receipts'!$A$1:$C$22</definedName>
    <definedName name="_xlnm.Print_Area" localSheetId="1">'Restaurant &amp; Bar Sales'!$A$1:$C$22</definedName>
    <definedName name="_xlnm.Print_Area" localSheetId="0">'Retail Sales'!$A$1:$C$22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2" l="1"/>
  <c r="C19" i="23"/>
  <c r="C19" i="19"/>
  <c r="C18" i="22"/>
  <c r="C18" i="23"/>
  <c r="C18" i="19"/>
  <c r="C17" i="22"/>
  <c r="C17" i="23"/>
  <c r="C17" i="19"/>
  <c r="C16" i="22"/>
  <c r="C16" i="23"/>
  <c r="C16" i="19"/>
  <c r="C15" i="19"/>
  <c r="C15" i="22"/>
  <c r="C15" i="23"/>
  <c r="C14" i="23"/>
  <c r="C13" i="23"/>
  <c r="C12" i="23"/>
  <c r="C11" i="23"/>
  <c r="C10" i="23"/>
  <c r="C9" i="23"/>
  <c r="C8" i="23"/>
  <c r="C7" i="23"/>
  <c r="C6" i="23"/>
  <c r="C5" i="23"/>
  <c r="C4" i="23"/>
  <c r="C14" i="22"/>
  <c r="C13" i="22"/>
  <c r="C12" i="22"/>
  <c r="C11" i="22"/>
  <c r="C10" i="22"/>
  <c r="C9" i="22"/>
  <c r="C8" i="22"/>
  <c r="C7" i="22"/>
  <c r="C6" i="22"/>
  <c r="C5" i="22"/>
  <c r="C4" i="22"/>
  <c r="C14" i="19"/>
  <c r="C13" i="19"/>
  <c r="C12" i="19"/>
  <c r="C11" i="19"/>
  <c r="C10" i="19"/>
  <c r="C9" i="19"/>
  <c r="C8" i="19"/>
  <c r="C7" i="19"/>
  <c r="C6" i="19"/>
  <c r="C5" i="19"/>
  <c r="C4" i="19"/>
</calcChain>
</file>

<file path=xl/sharedStrings.xml><?xml version="1.0" encoding="utf-8"?>
<sst xmlns="http://schemas.openxmlformats.org/spreadsheetml/2006/main" count="15" uniqueCount="7">
  <si>
    <t>Total</t>
  </si>
  <si>
    <t>Source: Arizona Department of Revenue and US Economic Research</t>
  </si>
  <si>
    <t>Annual Growth</t>
  </si>
  <si>
    <t>ARIZONA RETAIL SALES</t>
  </si>
  <si>
    <t>ARIZONA HOTEL/MOTEL RECEIPTS</t>
  </si>
  <si>
    <t>ARIZONA RESTAURANT &amp; BAR SALES</t>
  </si>
  <si>
    <t>Note. By tax-processing month (not sales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</si>
</sst>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7" x14ac:knownFonts="1">
    <font>
      <sz val="10"/>
      <name val="Arial"/>
    </font>
    <font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sz val="11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164" fontId="3" fillId="3" borderId="0" xfId="0" applyNumberFormat="1" applyFont="1" applyFill="1"/>
    <xf numFmtId="165" fontId="3" fillId="3" borderId="0" xfId="0" applyNumberFormat="1" applyFont="1" applyFill="1"/>
    <xf numFmtId="0" fontId="6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3A52-360D-49B9-B773-47011BEF04B0}">
  <sheetPr>
    <pageSetUpPr fitToPage="1"/>
  </sheetPr>
  <dimension ref="A1:AH171"/>
  <sheetViews>
    <sheetView tabSelected="1"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5.88671875" style="6" bestFit="1" customWidth="1"/>
    <col min="3" max="3" width="15" style="6" bestFit="1" customWidth="1"/>
    <col min="4" max="16384" width="9.109375" style="6"/>
  </cols>
  <sheetData>
    <row r="1" spans="1:34" s="4" customFormat="1" ht="19.5" customHeight="1" x14ac:dyDescent="0.4">
      <c r="A1" s="9" t="s">
        <v>3</v>
      </c>
      <c r="B1" s="9"/>
      <c r="C1" s="9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43909241120</v>
      </c>
      <c r="C3" s="8"/>
    </row>
    <row r="4" spans="1:34" ht="14.4" x14ac:dyDescent="0.3">
      <c r="A4" s="1">
        <v>2010</v>
      </c>
      <c r="B4" s="7">
        <v>42991247550</v>
      </c>
      <c r="C4" s="8">
        <f>(B4-B3)/B3</f>
        <v>-2.090661433868115E-2</v>
      </c>
    </row>
    <row r="5" spans="1:34" ht="14.4" x14ac:dyDescent="0.3">
      <c r="A5" s="1">
        <v>2011</v>
      </c>
      <c r="B5" s="7">
        <v>47457623636</v>
      </c>
      <c r="C5" s="8">
        <f t="shared" ref="C5:C14" si="0">(B5-B4)/B4</f>
        <v>0.10389035770142474</v>
      </c>
    </row>
    <row r="6" spans="1:34" ht="14.4" x14ac:dyDescent="0.3">
      <c r="A6" s="1">
        <v>2012</v>
      </c>
      <c r="B6" s="7">
        <v>49471692132</v>
      </c>
      <c r="C6" s="8">
        <f t="shared" si="0"/>
        <v>4.2439303565806552E-2</v>
      </c>
    </row>
    <row r="7" spans="1:34" ht="14.4" x14ac:dyDescent="0.3">
      <c r="A7" s="1">
        <v>2013</v>
      </c>
      <c r="B7" s="7">
        <v>53269500627</v>
      </c>
      <c r="C7" s="8">
        <f t="shared" si="0"/>
        <v>7.6767305328200933E-2</v>
      </c>
    </row>
    <row r="8" spans="1:34" ht="14.4" x14ac:dyDescent="0.3">
      <c r="A8" s="1">
        <v>2014</v>
      </c>
      <c r="B8" s="7">
        <v>56435926783</v>
      </c>
      <c r="C8" s="8">
        <f t="shared" si="0"/>
        <v>5.9441633931801414E-2</v>
      </c>
    </row>
    <row r="9" spans="1:34" ht="14.4" x14ac:dyDescent="0.3">
      <c r="A9" s="1">
        <v>2015</v>
      </c>
      <c r="B9" s="7">
        <v>60861931664</v>
      </c>
      <c r="C9" s="8">
        <f t="shared" si="0"/>
        <v>7.842530695062902E-2</v>
      </c>
    </row>
    <row r="10" spans="1:34" ht="14.4" x14ac:dyDescent="0.3">
      <c r="A10" s="1">
        <v>2016</v>
      </c>
      <c r="B10" s="7">
        <v>62631438566</v>
      </c>
      <c r="C10" s="8">
        <f t="shared" si="0"/>
        <v>2.9074116670645671E-2</v>
      </c>
    </row>
    <row r="11" spans="1:34" ht="14.4" x14ac:dyDescent="0.3">
      <c r="A11" s="1">
        <v>2017</v>
      </c>
      <c r="B11" s="7">
        <v>65332460008</v>
      </c>
      <c r="C11" s="8">
        <f t="shared" si="0"/>
        <v>4.3125649096399203E-2</v>
      </c>
    </row>
    <row r="12" spans="1:34" ht="14.4" x14ac:dyDescent="0.3">
      <c r="A12" s="1">
        <v>2018</v>
      </c>
      <c r="B12" s="7">
        <v>69745200290</v>
      </c>
      <c r="C12" s="8">
        <f t="shared" si="0"/>
        <v>6.7542845952221264E-2</v>
      </c>
    </row>
    <row r="13" spans="1:34" ht="14.4" x14ac:dyDescent="0.3">
      <c r="A13" s="1">
        <v>2019</v>
      </c>
      <c r="B13" s="7">
        <v>73698519574</v>
      </c>
      <c r="C13" s="8">
        <f t="shared" si="0"/>
        <v>5.6682313156491478E-2</v>
      </c>
    </row>
    <row r="14" spans="1:34" ht="14.4" x14ac:dyDescent="0.3">
      <c r="A14" s="1">
        <v>2020</v>
      </c>
      <c r="B14" s="7">
        <v>78493081073</v>
      </c>
      <c r="C14" s="8">
        <f t="shared" si="0"/>
        <v>6.5056415335260909E-2</v>
      </c>
    </row>
    <row r="15" spans="1:34" ht="14.4" x14ac:dyDescent="0.3">
      <c r="A15" s="1">
        <v>2021</v>
      </c>
      <c r="B15" s="7">
        <v>93374807556</v>
      </c>
      <c r="C15" s="8">
        <f t="shared" ref="C15" si="1">(B15-B14)/B14</f>
        <v>0.18959284410252317</v>
      </c>
    </row>
    <row r="16" spans="1:34" ht="14.4" x14ac:dyDescent="0.3">
      <c r="A16" s="1">
        <v>2022</v>
      </c>
      <c r="B16" s="7">
        <v>100766802034</v>
      </c>
      <c r="C16" s="8">
        <f t="shared" ref="C16" si="2">(B16-B15)/B15</f>
        <v>7.9164762653639462E-2</v>
      </c>
    </row>
    <row r="17" spans="1:3" ht="14.4" x14ac:dyDescent="0.3">
      <c r="A17" s="1">
        <v>2023</v>
      </c>
      <c r="B17" s="7">
        <v>103358360596</v>
      </c>
      <c r="C17" s="8">
        <f t="shared" ref="C17" si="3">(B17-B16)/B16</f>
        <v>2.5718376585232655E-2</v>
      </c>
    </row>
    <row r="18" spans="1:3" ht="14.4" x14ac:dyDescent="0.3">
      <c r="A18" s="1">
        <v>2024</v>
      </c>
      <c r="B18" s="7">
        <v>103073111723</v>
      </c>
      <c r="C18" s="8">
        <f t="shared" ref="C18" si="4">(B18-B17)/B17</f>
        <v>-2.7598045417434689E-3</v>
      </c>
    </row>
    <row r="19" spans="1:3" ht="14.4" x14ac:dyDescent="0.3">
      <c r="A19" s="1">
        <v>2025</v>
      </c>
      <c r="B19" s="7">
        <v>105886919230</v>
      </c>
      <c r="C19" s="8">
        <f t="shared" ref="C19" si="5">(B19-B18)/B18</f>
        <v>2.7299141938800318E-2</v>
      </c>
    </row>
    <row r="20" spans="1:3" ht="15.75" customHeight="1" x14ac:dyDescent="0.3"/>
    <row r="21" spans="1:3" ht="15.75" customHeight="1" x14ac:dyDescent="0.3">
      <c r="A21" s="6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</sheetData>
  <mergeCells count="1">
    <mergeCell ref="A1:C1"/>
  </mergeCells>
  <pageMargins left="0.7" right="0.7" top="0.75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D1F2-61BE-4925-93B0-B411B9ED533F}">
  <sheetPr>
    <pageSetUpPr fitToPage="1"/>
  </sheetPr>
  <dimension ref="A1:AH156"/>
  <sheetViews>
    <sheetView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4.88671875" style="6" bestFit="1" customWidth="1"/>
    <col min="3" max="3" width="15" style="6" bestFit="1" customWidth="1"/>
    <col min="4" max="16384" width="9.109375" style="6"/>
  </cols>
  <sheetData>
    <row r="1" spans="1:34" s="4" customFormat="1" ht="19.5" customHeight="1" x14ac:dyDescent="0.4">
      <c r="A1" s="9" t="s">
        <v>5</v>
      </c>
      <c r="B1" s="9"/>
      <c r="C1" s="9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8899081987</v>
      </c>
      <c r="C3" s="8"/>
    </row>
    <row r="4" spans="1:34" ht="14.4" x14ac:dyDescent="0.3">
      <c r="A4" s="1">
        <v>2010</v>
      </c>
      <c r="B4" s="7">
        <v>9107574391</v>
      </c>
      <c r="C4" s="8">
        <f>(B4-B3)/B3</f>
        <v>2.3428529403883555E-2</v>
      </c>
    </row>
    <row r="5" spans="1:34" ht="14.4" x14ac:dyDescent="0.3">
      <c r="A5" s="1">
        <v>2011</v>
      </c>
      <c r="B5" s="7">
        <v>9649965315</v>
      </c>
      <c r="C5" s="8">
        <f t="shared" ref="C5:C14" si="0">(B5-B4)/B4</f>
        <v>5.9553828573279011E-2</v>
      </c>
    </row>
    <row r="6" spans="1:34" ht="14.4" x14ac:dyDescent="0.3">
      <c r="A6" s="1">
        <v>2012</v>
      </c>
      <c r="B6" s="7">
        <v>10305248192</v>
      </c>
      <c r="C6" s="8">
        <f t="shared" si="0"/>
        <v>6.7905205418865286E-2</v>
      </c>
    </row>
    <row r="7" spans="1:34" ht="14.4" x14ac:dyDescent="0.3">
      <c r="A7" s="1">
        <v>2013</v>
      </c>
      <c r="B7" s="7">
        <v>10735879894</v>
      </c>
      <c r="C7" s="8">
        <f t="shared" si="0"/>
        <v>4.1787610931515541E-2</v>
      </c>
    </row>
    <row r="8" spans="1:34" ht="14.4" x14ac:dyDescent="0.3">
      <c r="A8" s="1">
        <v>2014</v>
      </c>
      <c r="B8" s="7">
        <v>11537287649</v>
      </c>
      <c r="C8" s="8">
        <f t="shared" si="0"/>
        <v>7.4647608105963034E-2</v>
      </c>
    </row>
    <row r="9" spans="1:34" ht="14.4" x14ac:dyDescent="0.3">
      <c r="A9" s="1">
        <v>2015</v>
      </c>
      <c r="B9" s="7">
        <v>12324144356</v>
      </c>
      <c r="C9" s="8">
        <f t="shared" si="0"/>
        <v>6.8201186530024771E-2</v>
      </c>
    </row>
    <row r="10" spans="1:34" ht="14.4" x14ac:dyDescent="0.3">
      <c r="A10" s="1">
        <v>2016</v>
      </c>
      <c r="B10" s="7">
        <v>13141373774</v>
      </c>
      <c r="C10" s="8">
        <f t="shared" si="0"/>
        <v>6.6311250046509923E-2</v>
      </c>
    </row>
    <row r="11" spans="1:34" ht="14.4" x14ac:dyDescent="0.3">
      <c r="A11" s="1">
        <v>2017</v>
      </c>
      <c r="B11" s="7">
        <v>13912783201</v>
      </c>
      <c r="C11" s="8">
        <f t="shared" si="0"/>
        <v>5.8700820802024621E-2</v>
      </c>
    </row>
    <row r="12" spans="1:34" ht="14.4" x14ac:dyDescent="0.3">
      <c r="A12" s="1">
        <v>2018</v>
      </c>
      <c r="B12" s="7">
        <v>14794857763</v>
      </c>
      <c r="C12" s="8">
        <f t="shared" si="0"/>
        <v>6.3400295200215562E-2</v>
      </c>
    </row>
    <row r="13" spans="1:34" ht="14.4" x14ac:dyDescent="0.3">
      <c r="A13" s="1">
        <v>2019</v>
      </c>
      <c r="B13" s="7">
        <v>15766594997</v>
      </c>
      <c r="C13" s="8">
        <f t="shared" si="0"/>
        <v>6.5680741887913743E-2</v>
      </c>
    </row>
    <row r="14" spans="1:34" ht="14.4" x14ac:dyDescent="0.3">
      <c r="A14" s="1">
        <v>2020</v>
      </c>
      <c r="B14" s="7">
        <v>13636893158</v>
      </c>
      <c r="C14" s="8">
        <f t="shared" si="0"/>
        <v>-0.1350768405863936</v>
      </c>
    </row>
    <row r="15" spans="1:34" ht="14.4" x14ac:dyDescent="0.3">
      <c r="A15" s="1">
        <v>2021</v>
      </c>
      <c r="B15" s="7">
        <v>17530522498</v>
      </c>
      <c r="C15" s="8">
        <f t="shared" ref="C15" si="1">(B15-B14)/B14</f>
        <v>0.28552173100482392</v>
      </c>
    </row>
    <row r="16" spans="1:34" ht="14.4" x14ac:dyDescent="0.3">
      <c r="A16" s="1">
        <v>2022</v>
      </c>
      <c r="B16" s="7">
        <v>20682477658</v>
      </c>
      <c r="C16" s="8">
        <f t="shared" ref="C16" si="2">(B16-B15)/B15</f>
        <v>0.17979812982525742</v>
      </c>
    </row>
    <row r="17" spans="1:3" ht="14.4" x14ac:dyDescent="0.3">
      <c r="A17" s="1">
        <v>2023</v>
      </c>
      <c r="B17" s="7">
        <v>21972503431</v>
      </c>
      <c r="C17" s="8">
        <f t="shared" ref="C17" si="3">(B17-B16)/B16</f>
        <v>6.2372883671459788E-2</v>
      </c>
    </row>
    <row r="18" spans="1:3" ht="14.4" x14ac:dyDescent="0.3">
      <c r="A18" s="1">
        <v>2024</v>
      </c>
      <c r="B18" s="7">
        <v>22493216093</v>
      </c>
      <c r="C18" s="8">
        <f t="shared" ref="C18" si="4">(B18-B17)/B17</f>
        <v>2.3698376638565014E-2</v>
      </c>
    </row>
    <row r="19" spans="1:3" ht="14.4" x14ac:dyDescent="0.3">
      <c r="A19" s="1">
        <v>2025</v>
      </c>
      <c r="B19" s="7">
        <v>23197471137</v>
      </c>
      <c r="C19" s="8">
        <f t="shared" ref="C19" si="5">(B19-B18)/B18</f>
        <v>3.1309664260024052E-2</v>
      </c>
    </row>
    <row r="20" spans="1:3" ht="15.75" customHeight="1" x14ac:dyDescent="0.3"/>
    <row r="21" spans="1:3" ht="15.75" customHeight="1" x14ac:dyDescent="0.3">
      <c r="A21" s="6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C1"/>
  </mergeCells>
  <pageMargins left="0.7" right="0.7" top="0.75" bottom="0.75" header="0.3" footer="0.3"/>
  <pageSetup scale="67" orientation="landscape" r:id="rId1"/>
  <ignoredErrors>
    <ignoredError sqref="C5:C14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327B-7B82-4EA0-8837-BD9C5E13910D}">
  <sheetPr>
    <pageSetUpPr fitToPage="1"/>
  </sheetPr>
  <dimension ref="A1:AH156"/>
  <sheetViews>
    <sheetView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3.88671875" style="6" bestFit="1" customWidth="1"/>
    <col min="3" max="3" width="15" style="6" bestFit="1" customWidth="1"/>
    <col min="4" max="16384" width="9.109375" style="6"/>
  </cols>
  <sheetData>
    <row r="1" spans="1:34" s="4" customFormat="1" ht="19.5" customHeight="1" x14ac:dyDescent="0.4">
      <c r="A1" s="9" t="s">
        <v>4</v>
      </c>
      <c r="B1" s="9"/>
      <c r="C1" s="9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1964227554</v>
      </c>
      <c r="C3" s="8"/>
    </row>
    <row r="4" spans="1:34" ht="14.4" x14ac:dyDescent="0.3">
      <c r="A4" s="1">
        <v>2010</v>
      </c>
      <c r="B4" s="7">
        <v>1988351512</v>
      </c>
      <c r="C4" s="8">
        <f>(B4-B3)/B3</f>
        <v>1.2281651354942759E-2</v>
      </c>
    </row>
    <row r="5" spans="1:34" ht="14.4" x14ac:dyDescent="0.3">
      <c r="A5" s="1">
        <v>2011</v>
      </c>
      <c r="B5" s="7">
        <v>2101530133</v>
      </c>
      <c r="C5" s="8">
        <f t="shared" ref="C5:C14" si="0">(B5-B4)/B4</f>
        <v>5.6920831310233642E-2</v>
      </c>
    </row>
    <row r="6" spans="1:34" ht="14.4" x14ac:dyDescent="0.3">
      <c r="A6" s="1">
        <v>2012</v>
      </c>
      <c r="B6" s="7">
        <v>2169576129</v>
      </c>
      <c r="C6" s="8">
        <f t="shared" si="0"/>
        <v>3.2379262581813284E-2</v>
      </c>
    </row>
    <row r="7" spans="1:34" ht="14.4" x14ac:dyDescent="0.3">
      <c r="A7" s="1">
        <v>2013</v>
      </c>
      <c r="B7" s="7">
        <v>2226022758</v>
      </c>
      <c r="C7" s="8">
        <f t="shared" si="0"/>
        <v>2.6017353456971041E-2</v>
      </c>
    </row>
    <row r="8" spans="1:34" ht="14.4" x14ac:dyDescent="0.3">
      <c r="A8" s="1">
        <v>2014</v>
      </c>
      <c r="B8" s="7">
        <v>2455706187</v>
      </c>
      <c r="C8" s="8">
        <f t="shared" si="0"/>
        <v>0.1031810785287578</v>
      </c>
    </row>
    <row r="9" spans="1:34" ht="14.4" x14ac:dyDescent="0.3">
      <c r="A9" s="1">
        <v>2015</v>
      </c>
      <c r="B9" s="7">
        <v>2776669934</v>
      </c>
      <c r="C9" s="8">
        <f t="shared" si="0"/>
        <v>0.13070120061557675</v>
      </c>
    </row>
    <row r="10" spans="1:34" ht="14.4" x14ac:dyDescent="0.3">
      <c r="A10" s="1">
        <v>2016</v>
      </c>
      <c r="B10" s="7">
        <v>2913671369</v>
      </c>
      <c r="C10" s="8">
        <f t="shared" si="0"/>
        <v>4.9340194641946236E-2</v>
      </c>
    </row>
    <row r="11" spans="1:34" ht="14.4" x14ac:dyDescent="0.3">
      <c r="A11" s="1">
        <v>2017</v>
      </c>
      <c r="B11" s="7">
        <v>3168862893</v>
      </c>
      <c r="C11" s="8">
        <f t="shared" si="0"/>
        <v>8.7584182181665943E-2</v>
      </c>
    </row>
    <row r="12" spans="1:34" ht="14.4" x14ac:dyDescent="0.3">
      <c r="A12" s="1">
        <v>2018</v>
      </c>
      <c r="B12" s="7">
        <v>3497341641</v>
      </c>
      <c r="C12" s="8">
        <f t="shared" si="0"/>
        <v>0.10365823927744165</v>
      </c>
    </row>
    <row r="13" spans="1:34" ht="14.4" x14ac:dyDescent="0.3">
      <c r="A13" s="1">
        <v>2019</v>
      </c>
      <c r="B13" s="7">
        <v>3796916376</v>
      </c>
      <c r="C13" s="8">
        <f t="shared" si="0"/>
        <v>8.5657841226612949E-2</v>
      </c>
    </row>
    <row r="14" spans="1:34" ht="14.4" x14ac:dyDescent="0.3">
      <c r="A14" s="1">
        <v>2020</v>
      </c>
      <c r="B14" s="7">
        <v>2714413752</v>
      </c>
      <c r="C14" s="8">
        <f t="shared" si="0"/>
        <v>-0.28510046490420782</v>
      </c>
    </row>
    <row r="15" spans="1:34" ht="14.4" x14ac:dyDescent="0.3">
      <c r="A15" s="1">
        <v>2021</v>
      </c>
      <c r="B15" s="7">
        <v>3910505934</v>
      </c>
      <c r="C15" s="8">
        <f t="shared" ref="C15" si="1">(B15-B14)/B14</f>
        <v>0.44064475473523906</v>
      </c>
    </row>
    <row r="16" spans="1:34" ht="14.4" x14ac:dyDescent="0.3">
      <c r="A16" s="1">
        <v>2022</v>
      </c>
      <c r="B16" s="7">
        <v>5194937799</v>
      </c>
      <c r="C16" s="8">
        <f t="shared" ref="C16" si="2">(B16-B15)/B15</f>
        <v>0.3284566975931355</v>
      </c>
    </row>
    <row r="17" spans="1:3" ht="14.4" x14ac:dyDescent="0.3">
      <c r="A17" s="1">
        <v>2023</v>
      </c>
      <c r="B17" s="7">
        <v>5551022368</v>
      </c>
      <c r="C17" s="8">
        <f t="shared" ref="C17" si="3">(B17-B16)/B16</f>
        <v>6.8544529843753768E-2</v>
      </c>
    </row>
    <row r="18" spans="1:3" ht="14.4" x14ac:dyDescent="0.3">
      <c r="A18" s="1">
        <v>2024</v>
      </c>
      <c r="B18" s="7">
        <v>5588695471</v>
      </c>
      <c r="C18" s="8">
        <f t="shared" ref="C18" si="4">(B18-B17)/B17</f>
        <v>6.7866963061028688E-3</v>
      </c>
    </row>
    <row r="19" spans="1:3" ht="14.4" x14ac:dyDescent="0.3">
      <c r="A19" s="1">
        <v>2025</v>
      </c>
      <c r="B19" s="7">
        <v>5509488669</v>
      </c>
      <c r="C19" s="8">
        <f t="shared" ref="C19" si="5">(B19-B18)/B18</f>
        <v>-1.4172681694862025E-2</v>
      </c>
    </row>
    <row r="20" spans="1:3" ht="15.75" customHeight="1" x14ac:dyDescent="0.3"/>
    <row r="21" spans="1:3" ht="15.75" customHeight="1" x14ac:dyDescent="0.3">
      <c r="A21" s="6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C1"/>
  </mergeCells>
  <pageMargins left="0.7" right="0.7" top="0.75" bottom="0.75" header="0.3" footer="0.3"/>
  <pageSetup scale="67" orientation="landscape" r:id="rId1"/>
  <ignoredErrors>
    <ignoredError sqref="C5:C1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Retail Sales</vt:lpstr>
      <vt:lpstr>Restaurant &amp; Bar Sales</vt:lpstr>
      <vt:lpstr>Hotel-Motel Receipts</vt:lpstr>
      <vt:lpstr>'Hotel-Motel Receipts'!Print_Area</vt:lpstr>
      <vt:lpstr>'Restaurant &amp; Bar Sales'!Print_Area</vt:lpstr>
      <vt:lpstr>'Retail Sales'!Print_Area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2021-06-03T20:44:09Z</cp:lastPrinted>
  <dcterms:created xsi:type="dcterms:W3CDTF">2005-08-25T22:14:49Z</dcterms:created>
  <dcterms:modified xsi:type="dcterms:W3CDTF">2026-02-19T20:18:51Z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