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AZ Economics\Arizona\"/>
    </mc:Choice>
  </mc:AlternateContent>
  <xr:revisionPtr revIDLastSave="0" documentId="13_ncr:1_{41F5F14A-F72D-45B5-ADD2-A73E228E3FDF}" xr6:coauthVersionLast="47" xr6:coauthVersionMax="47" xr10:uidLastSave="{00000000-0000-0000-0000-000000000000}"/>
  <bookViews>
    <workbookView xWindow="5310" yWindow="135" windowWidth="22920" windowHeight="14955" xr2:uid="{00000000-000D-0000-FFFF-FFFF00000000}"/>
  </bookViews>
  <sheets>
    <sheet name="Retail Sales" sheetId="19" r:id="rId1"/>
    <sheet name="Restaurant &amp; Bar Sales" sheetId="22" r:id="rId2"/>
    <sheet name="Hotel-Motel Receipts" sheetId="23" r:id="rId3"/>
  </sheets>
  <definedNames>
    <definedName name="_xlnm.Print_Area" localSheetId="2">'Hotel-Motel Receipts'!$A$1:$O$20</definedName>
    <definedName name="_xlnm.Print_Area" localSheetId="1">'Restaurant &amp; Bar Sales'!$A$1:$O$20</definedName>
    <definedName name="_xlnm.Print_Area" localSheetId="0">'Retail Sales'!$A$1:$O$20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22" l="1"/>
  <c r="O17" i="23"/>
  <c r="O17" i="19"/>
  <c r="O16" i="22"/>
  <c r="O16" i="23"/>
  <c r="O16" i="19"/>
  <c r="O15" i="19"/>
  <c r="O15" i="22"/>
  <c r="O15" i="23"/>
  <c r="O14" i="23"/>
  <c r="O13" i="23"/>
  <c r="O12" i="23"/>
  <c r="O11" i="23"/>
  <c r="O10" i="23"/>
  <c r="O9" i="23"/>
  <c r="O8" i="23"/>
  <c r="O7" i="23"/>
  <c r="O6" i="23"/>
  <c r="O5" i="23"/>
  <c r="O4" i="23"/>
  <c r="O14" i="22"/>
  <c r="O13" i="22"/>
  <c r="O12" i="22"/>
  <c r="O11" i="22"/>
  <c r="O10" i="22"/>
  <c r="O9" i="22"/>
  <c r="O8" i="22"/>
  <c r="O7" i="22"/>
  <c r="O6" i="22"/>
  <c r="O5" i="22"/>
  <c r="O4" i="22"/>
  <c r="O14" i="19"/>
  <c r="O13" i="19"/>
  <c r="O12" i="19"/>
  <c r="O11" i="19"/>
  <c r="O10" i="19"/>
  <c r="O9" i="19"/>
  <c r="O8" i="19"/>
  <c r="O7" i="19"/>
  <c r="O6" i="19"/>
  <c r="O5" i="19"/>
  <c r="O4" i="19"/>
</calcChain>
</file>

<file path=xl/sharedStrings.xml><?xml version="1.0" encoding="utf-8"?>
<sst xmlns="http://schemas.openxmlformats.org/spreadsheetml/2006/main" count="51" uniqueCount="20">
  <si>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</si>
  <si>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</si>
  <si>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</si>
  <si>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</si>
  <si>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</si>
  <si>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</si>
  <si>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</si>
  <si>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</si>
  <si>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</si>
  <si>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</si>
  <si>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December</t>
  </si>
  <si>
    <t>Total</t>
  </si>
  <si>
    <t>November</t>
  </si>
  <si>
    <t>Source: Arizona Department of Revenue and US Economic Research</t>
  </si>
  <si>
    <t>Annual Growth</t>
  </si>
  <si>
    <t>ARIZONA RETAIL SALES</t>
  </si>
  <si>
    <t>ARIZONA HOTEL/MOTEL RECEIPTS</t>
  </si>
  <si>
    <t>ARIZONA RESTAURANT &amp; BAR SALES</t>
  </si>
  <si>
    <r>
      <rPr>
        <i/>
        <sz val="10"/>
        <rFont val="Calibri"/>
        <family val="2"/>
        <scheme val="minor"/>
      </rPr>
      <t>Note</t>
    </r>
    <r>
      <rPr>
        <sz val="10"/>
        <rFont val="Calibri"/>
        <family val="2"/>
        <scheme val="minor"/>
      </rPr>
      <t>. By tax-processing month (typically one month following actual sales month)</t>
    </r>
  </si>
  <si>
    <r>
      <t>Note</t>
    </r>
    <r>
      <rPr>
        <sz val="10"/>
        <rFont val="Calibri"/>
        <family val="2"/>
        <scheme val="minor"/>
      </rPr>
      <t>. By tax-processing month (typically one month following actual sales month)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</si>
</sst>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0.0%"/>
  </numFmts>
  <fonts count="9" x14ac:knownFonts="1">
    <font>
      <sz val="10"/>
      <name val="Arial"/>
    </font>
    <font>
      <sz val="10"/>
      <name val="Arial"/>
      <family val="2"/>
    </font>
    <font>
      <sz val="16"/>
      <color indexed="9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11"/>
      <color indexed="9"/>
      <name val="Calibri"/>
      <family val="2"/>
      <scheme val="minor"/>
    </font>
    <font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4" fillId="2" borderId="0" xfId="0" applyFont="1" applyFill="1"/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right"/>
    </xf>
    <xf numFmtId="0" fontId="2" fillId="3" borderId="0" xfId="0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/>
    <xf numFmtId="164" fontId="4" fillId="3" borderId="0" xfId="0" applyNumberFormat="1" applyFont="1" applyFill="1" applyAlignment="1">
      <alignment horizontal="right"/>
    </xf>
    <xf numFmtId="164" fontId="4" fillId="3" borderId="0" xfId="0" applyNumberFormat="1" applyFont="1" applyFill="1"/>
    <xf numFmtId="164" fontId="4" fillId="3" borderId="0" xfId="1" applyNumberFormat="1" applyFont="1" applyFill="1" applyAlignment="1">
      <alignment horizontal="right"/>
    </xf>
    <xf numFmtId="165" fontId="4" fillId="3" borderId="0" xfId="0" applyNumberFormat="1" applyFont="1" applyFill="1"/>
    <xf numFmtId="0" fontId="7" fillId="4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C3A52-360D-49B9-B773-47011BEF04B0}">
  <sheetPr>
    <pageSetUpPr fitToPage="1"/>
  </sheetPr>
  <dimension ref="A1:AT169"/>
  <sheetViews>
    <sheetView tabSelected="1" workbookViewId="0">
      <selection sqref="A1:O1"/>
    </sheetView>
  </sheetViews>
  <sheetFormatPr defaultRowHeight="12.75" x14ac:dyDescent="0.2"/>
  <cols>
    <col min="1" max="1" width="9.28515625" style="6" customWidth="1"/>
    <col min="2" max="2" width="14.85546875" style="6" bestFit="1" customWidth="1"/>
    <col min="3" max="13" width="13.85546875" style="6" bestFit="1" customWidth="1"/>
    <col min="14" max="14" width="15.85546875" style="6" bestFit="1" customWidth="1"/>
    <col min="15" max="15" width="15" style="6" bestFit="1" customWidth="1"/>
    <col min="16" max="16384" width="9.140625" style="6"/>
  </cols>
  <sheetData>
    <row r="1" spans="1:46" s="4" customFormat="1" ht="19.5" customHeight="1" x14ac:dyDescent="0.35">
      <c r="A1" s="11" t="s">
        <v>15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46" s="5" customFormat="1" ht="15.75" x14ac:dyDescent="0.2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12</v>
      </c>
      <c r="M2" s="3" t="s">
        <v>10</v>
      </c>
      <c r="N2" s="3" t="s">
        <v>11</v>
      </c>
      <c r="O2" s="3" t="s">
        <v>14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5" x14ac:dyDescent="0.25">
      <c r="A3" s="1">
        <v>2009</v>
      </c>
      <c r="B3" s="7">
        <v>4840478256</v>
      </c>
      <c r="C3" s="7">
        <v>3393518094</v>
      </c>
      <c r="D3" s="7">
        <v>3460648486</v>
      </c>
      <c r="E3" s="7">
        <v>3834036325</v>
      </c>
      <c r="F3" s="7">
        <v>3620760654</v>
      </c>
      <c r="G3" s="7">
        <v>3820931847</v>
      </c>
      <c r="H3" s="7">
        <v>3601211093</v>
      </c>
      <c r="I3" s="7">
        <v>3370919928</v>
      </c>
      <c r="J3" s="8">
        <v>3535307286</v>
      </c>
      <c r="K3" s="8">
        <v>3376271660</v>
      </c>
      <c r="L3" s="8">
        <v>3398849522</v>
      </c>
      <c r="M3" s="9">
        <v>3656307971</v>
      </c>
      <c r="N3" s="8">
        <v>43909241120</v>
      </c>
      <c r="O3" s="10"/>
    </row>
    <row r="4" spans="1:46" ht="15" x14ac:dyDescent="0.25">
      <c r="A4" s="1">
        <v>2010</v>
      </c>
      <c r="B4" s="7">
        <v>4793991186</v>
      </c>
      <c r="C4" s="7">
        <v>3195820101</v>
      </c>
      <c r="D4" s="7">
        <v>3487999286</v>
      </c>
      <c r="E4" s="7">
        <v>3189162135</v>
      </c>
      <c r="F4" s="7">
        <v>3617831196</v>
      </c>
      <c r="G4" s="7">
        <v>3690259685</v>
      </c>
      <c r="H4" s="7">
        <v>3533856165</v>
      </c>
      <c r="I4" s="7">
        <v>3275199707</v>
      </c>
      <c r="J4" s="8">
        <v>3439622448</v>
      </c>
      <c r="K4" s="8">
        <v>3537882723</v>
      </c>
      <c r="L4" s="8">
        <v>3393991294</v>
      </c>
      <c r="M4" s="9">
        <v>3835631624</v>
      </c>
      <c r="N4" s="8">
        <v>42991247550</v>
      </c>
      <c r="O4" s="10">
        <f>(N4-N3)/N3</f>
        <v>-2.090661433868115E-2</v>
      </c>
    </row>
    <row r="5" spans="1:46" ht="15" x14ac:dyDescent="0.25">
      <c r="A5" s="1">
        <v>2011</v>
      </c>
      <c r="B5" s="7">
        <v>4993534726</v>
      </c>
      <c r="C5" s="7">
        <v>3527201745</v>
      </c>
      <c r="D5" s="7">
        <v>3786340861</v>
      </c>
      <c r="E5" s="7">
        <v>4342932939</v>
      </c>
      <c r="F5" s="7">
        <v>4018472462</v>
      </c>
      <c r="G5" s="7">
        <v>4157911404</v>
      </c>
      <c r="H5" s="7">
        <v>3842751482</v>
      </c>
      <c r="I5" s="7">
        <v>3550309588</v>
      </c>
      <c r="J5" s="8">
        <v>3761573544</v>
      </c>
      <c r="K5" s="8">
        <v>3813336248</v>
      </c>
      <c r="L5" s="8">
        <v>3640033867</v>
      </c>
      <c r="M5" s="9">
        <v>4023224770</v>
      </c>
      <c r="N5" s="8">
        <v>47457623636</v>
      </c>
      <c r="O5" s="10">
        <f t="shared" ref="O5:O14" si="0">(N5-N4)/N4</f>
        <v>0.10389035770142474</v>
      </c>
    </row>
    <row r="6" spans="1:46" ht="15" x14ac:dyDescent="0.25">
      <c r="A6" s="1">
        <v>2012</v>
      </c>
      <c r="B6" s="7">
        <v>5170551084</v>
      </c>
      <c r="C6" s="7">
        <v>3722556600</v>
      </c>
      <c r="D6" s="7">
        <v>4044640105</v>
      </c>
      <c r="E6" s="7">
        <v>4431967404</v>
      </c>
      <c r="F6" s="7">
        <v>4121767981</v>
      </c>
      <c r="G6" s="7">
        <v>4056013449</v>
      </c>
      <c r="H6" s="7">
        <v>4104913336</v>
      </c>
      <c r="I6" s="7">
        <v>3758611513</v>
      </c>
      <c r="J6" s="8">
        <v>3878041245</v>
      </c>
      <c r="K6" s="8">
        <v>3912879236</v>
      </c>
      <c r="L6" s="8">
        <v>3973952250</v>
      </c>
      <c r="M6" s="9">
        <v>4295797929</v>
      </c>
      <c r="N6" s="8">
        <v>49471692132</v>
      </c>
      <c r="O6" s="10">
        <f t="shared" si="0"/>
        <v>4.2439303565806552E-2</v>
      </c>
    </row>
    <row r="7" spans="1:46" ht="15" x14ac:dyDescent="0.25">
      <c r="A7" s="1">
        <v>2013</v>
      </c>
      <c r="B7" s="7">
        <v>5521146165</v>
      </c>
      <c r="C7" s="7">
        <v>4101747740</v>
      </c>
      <c r="D7" s="7">
        <v>4199514656</v>
      </c>
      <c r="E7" s="7">
        <v>4790296232</v>
      </c>
      <c r="F7" s="7">
        <v>4263676424</v>
      </c>
      <c r="G7" s="7">
        <v>4473530159</v>
      </c>
      <c r="H7" s="7">
        <v>4465090711</v>
      </c>
      <c r="I7" s="7">
        <v>4069588549</v>
      </c>
      <c r="J7" s="8">
        <v>4257412600</v>
      </c>
      <c r="K7" s="8">
        <v>4137140729</v>
      </c>
      <c r="L7" s="8">
        <v>4260760455</v>
      </c>
      <c r="M7" s="9">
        <v>4729596205</v>
      </c>
      <c r="N7" s="8">
        <v>53269500627</v>
      </c>
      <c r="O7" s="10">
        <f t="shared" si="0"/>
        <v>7.6767305328200933E-2</v>
      </c>
    </row>
    <row r="8" spans="1:46" ht="15" x14ac:dyDescent="0.25">
      <c r="A8" s="1">
        <v>2014</v>
      </c>
      <c r="B8" s="7">
        <v>6454657314</v>
      </c>
      <c r="C8" s="7">
        <v>4199229742</v>
      </c>
      <c r="D8" s="7">
        <v>4476793693</v>
      </c>
      <c r="E8" s="7">
        <v>4965127069</v>
      </c>
      <c r="F8" s="7">
        <v>4589830146</v>
      </c>
      <c r="G8" s="7">
        <v>4652267573</v>
      </c>
      <c r="H8" s="7">
        <v>4512455941</v>
      </c>
      <c r="I8" s="7">
        <v>4339708698</v>
      </c>
      <c r="J8" s="8">
        <v>4413024365</v>
      </c>
      <c r="K8" s="8">
        <v>4447450345</v>
      </c>
      <c r="L8" s="8">
        <v>4399936414</v>
      </c>
      <c r="M8" s="9">
        <v>4985445484</v>
      </c>
      <c r="N8" s="8">
        <v>56435926783</v>
      </c>
      <c r="O8" s="10">
        <f t="shared" si="0"/>
        <v>5.9441633931801414E-2</v>
      </c>
    </row>
    <row r="9" spans="1:46" ht="15" x14ac:dyDescent="0.25">
      <c r="A9" s="1">
        <v>2015</v>
      </c>
      <c r="B9" s="7">
        <v>6151420978</v>
      </c>
      <c r="C9" s="7">
        <v>4573754166</v>
      </c>
      <c r="D9" s="7">
        <v>4885397300</v>
      </c>
      <c r="E9" s="7">
        <v>5547865156</v>
      </c>
      <c r="F9" s="7">
        <v>5007068644</v>
      </c>
      <c r="G9" s="7">
        <v>5180095890</v>
      </c>
      <c r="H9" s="7">
        <v>4920270527</v>
      </c>
      <c r="I9" s="7">
        <v>4798265316</v>
      </c>
      <c r="J9" s="8">
        <v>4767817228</v>
      </c>
      <c r="K9" s="8">
        <v>4904344091</v>
      </c>
      <c r="L9" s="8">
        <v>4903564511</v>
      </c>
      <c r="M9" s="9">
        <v>5222067858</v>
      </c>
      <c r="N9" s="8">
        <v>60861931664</v>
      </c>
      <c r="O9" s="10">
        <f t="shared" si="0"/>
        <v>7.842530695062902E-2</v>
      </c>
    </row>
    <row r="10" spans="1:46" ht="15" x14ac:dyDescent="0.25">
      <c r="A10" s="1">
        <v>2016</v>
      </c>
      <c r="B10" s="7">
        <v>6447640259</v>
      </c>
      <c r="C10" s="7">
        <v>4734484043</v>
      </c>
      <c r="D10" s="7">
        <v>5057764371</v>
      </c>
      <c r="E10" s="7">
        <v>5579126573</v>
      </c>
      <c r="F10" s="7">
        <v>5095484245</v>
      </c>
      <c r="G10" s="7">
        <v>5183701182</v>
      </c>
      <c r="H10" s="7">
        <v>5194587980</v>
      </c>
      <c r="I10" s="7">
        <v>4996674786</v>
      </c>
      <c r="J10" s="8">
        <v>4949161410</v>
      </c>
      <c r="K10" s="8">
        <v>5010813762</v>
      </c>
      <c r="L10" s="8">
        <v>4993499998</v>
      </c>
      <c r="M10" s="9">
        <v>5388499957</v>
      </c>
      <c r="N10" s="8">
        <v>62631438566</v>
      </c>
      <c r="O10" s="10">
        <f t="shared" si="0"/>
        <v>2.9074116670645671E-2</v>
      </c>
    </row>
    <row r="11" spans="1:46" ht="15" x14ac:dyDescent="0.25">
      <c r="A11" s="1">
        <v>2017</v>
      </c>
      <c r="B11" s="7">
        <v>6789071552</v>
      </c>
      <c r="C11" s="7">
        <v>4963743299</v>
      </c>
      <c r="D11" s="7">
        <v>4991851202</v>
      </c>
      <c r="E11" s="7">
        <v>5710644228</v>
      </c>
      <c r="F11" s="7">
        <v>5376042282</v>
      </c>
      <c r="G11" s="7">
        <v>5557814185</v>
      </c>
      <c r="H11" s="7">
        <v>5523187199</v>
      </c>
      <c r="I11" s="7">
        <v>4989692943</v>
      </c>
      <c r="J11" s="8">
        <v>5290571616</v>
      </c>
      <c r="K11" s="8">
        <v>5319281454</v>
      </c>
      <c r="L11" s="8">
        <v>5179680698</v>
      </c>
      <c r="M11" s="9">
        <v>5640879350</v>
      </c>
      <c r="N11" s="8">
        <v>65332460008</v>
      </c>
      <c r="O11" s="10">
        <f t="shared" si="0"/>
        <v>4.3125649096399203E-2</v>
      </c>
    </row>
    <row r="12" spans="1:46" ht="15" x14ac:dyDescent="0.25">
      <c r="A12" s="1">
        <v>2018</v>
      </c>
      <c r="B12" s="7">
        <v>6982772469</v>
      </c>
      <c r="C12" s="7">
        <v>5336935076</v>
      </c>
      <c r="D12" s="7">
        <v>5330517989</v>
      </c>
      <c r="E12" s="7">
        <v>6373787096</v>
      </c>
      <c r="F12" s="7">
        <v>5564633273</v>
      </c>
      <c r="G12" s="7">
        <v>5887872199</v>
      </c>
      <c r="H12" s="7">
        <v>5720966848</v>
      </c>
      <c r="I12" s="7">
        <v>5475900525</v>
      </c>
      <c r="J12" s="8">
        <v>5655542597</v>
      </c>
      <c r="K12" s="8">
        <v>5578132227</v>
      </c>
      <c r="L12" s="8">
        <v>5629992127</v>
      </c>
      <c r="M12" s="9">
        <v>6208147864</v>
      </c>
      <c r="N12" s="8">
        <v>69745200290</v>
      </c>
      <c r="O12" s="10">
        <f t="shared" si="0"/>
        <v>6.7542845952221264E-2</v>
      </c>
    </row>
    <row r="13" spans="1:46" ht="15" x14ac:dyDescent="0.25">
      <c r="A13" s="1">
        <v>2019</v>
      </c>
      <c r="B13" s="7">
        <v>7316510233</v>
      </c>
      <c r="C13" s="7">
        <v>5541916718</v>
      </c>
      <c r="D13" s="7">
        <v>5386108558</v>
      </c>
      <c r="E13" s="7">
        <v>6619754675</v>
      </c>
      <c r="F13" s="7">
        <v>6249400857</v>
      </c>
      <c r="G13" s="7">
        <v>6223017296</v>
      </c>
      <c r="H13" s="7">
        <v>6052541585</v>
      </c>
      <c r="I13" s="7">
        <v>5922155212</v>
      </c>
      <c r="J13" s="8">
        <v>6081598751</v>
      </c>
      <c r="K13" s="8">
        <v>5754630254</v>
      </c>
      <c r="L13" s="8">
        <v>6126588363</v>
      </c>
      <c r="M13" s="9">
        <v>6424297073</v>
      </c>
      <c r="N13" s="8">
        <v>73698519574</v>
      </c>
      <c r="O13" s="10">
        <f t="shared" si="0"/>
        <v>5.6682313156491478E-2</v>
      </c>
    </row>
    <row r="14" spans="1:46" ht="15" x14ac:dyDescent="0.25">
      <c r="A14" s="1">
        <v>2020</v>
      </c>
      <c r="B14" s="7">
        <v>8032429540</v>
      </c>
      <c r="C14" s="7">
        <v>5981400306</v>
      </c>
      <c r="D14" s="7">
        <v>5858824404</v>
      </c>
      <c r="E14" s="7">
        <v>6321790846</v>
      </c>
      <c r="F14" s="7">
        <v>5543704890</v>
      </c>
      <c r="G14" s="7">
        <v>6612460045</v>
      </c>
      <c r="H14" s="7">
        <v>6864918330</v>
      </c>
      <c r="I14" s="7">
        <v>6385855313</v>
      </c>
      <c r="J14" s="8">
        <v>6584580019</v>
      </c>
      <c r="K14" s="8">
        <v>6680004920</v>
      </c>
      <c r="L14" s="8">
        <v>6613638744</v>
      </c>
      <c r="M14" s="9">
        <v>7013473716</v>
      </c>
      <c r="N14" s="8">
        <v>78493081073</v>
      </c>
      <c r="O14" s="10">
        <f t="shared" si="0"/>
        <v>6.5056415335260909E-2</v>
      </c>
    </row>
    <row r="15" spans="1:46" ht="15" x14ac:dyDescent="0.25">
      <c r="A15" s="1">
        <v>2021</v>
      </c>
      <c r="B15" s="7">
        <v>8647226296</v>
      </c>
      <c r="C15" s="7">
        <v>6612304860</v>
      </c>
      <c r="D15" s="7">
        <v>6819336742</v>
      </c>
      <c r="E15" s="7">
        <v>8526530404</v>
      </c>
      <c r="F15" s="7">
        <v>7971833996</v>
      </c>
      <c r="G15" s="7">
        <v>8021727185</v>
      </c>
      <c r="H15" s="7">
        <v>8031763666</v>
      </c>
      <c r="I15" s="7">
        <v>7494725768</v>
      </c>
      <c r="J15" s="8">
        <v>7521483131</v>
      </c>
      <c r="K15" s="8">
        <v>7757138424</v>
      </c>
      <c r="L15" s="8">
        <v>7793077365</v>
      </c>
      <c r="M15" s="9">
        <v>8177659720</v>
      </c>
      <c r="N15" s="8">
        <v>93374807556</v>
      </c>
      <c r="O15" s="10">
        <f t="shared" ref="O15" si="1">(N15-N14)/N14</f>
        <v>0.18959284410252317</v>
      </c>
    </row>
    <row r="16" spans="1:46" ht="15" x14ac:dyDescent="0.25">
      <c r="A16" s="1">
        <v>2022</v>
      </c>
      <c r="B16" s="7">
        <v>10055636098</v>
      </c>
      <c r="C16" s="7">
        <v>7641061810</v>
      </c>
      <c r="D16" s="7">
        <v>7692052950</v>
      </c>
      <c r="E16" s="7">
        <v>9428827390</v>
      </c>
      <c r="F16" s="7">
        <v>8878508840</v>
      </c>
      <c r="G16" s="7">
        <v>8185339239</v>
      </c>
      <c r="H16" s="7">
        <v>8483410462</v>
      </c>
      <c r="I16" s="7">
        <v>7841832674</v>
      </c>
      <c r="J16" s="8">
        <v>8208611807</v>
      </c>
      <c r="K16" s="8">
        <v>7866569185</v>
      </c>
      <c r="L16" s="8">
        <v>8174130216</v>
      </c>
      <c r="M16" s="9">
        <v>8310821365</v>
      </c>
      <c r="N16" s="8">
        <v>100766802034</v>
      </c>
      <c r="O16" s="10">
        <f t="shared" ref="O16" si="2">(N16-N15)/N15</f>
        <v>7.9164762653639462E-2</v>
      </c>
    </row>
    <row r="17" spans="1:15" ht="15" x14ac:dyDescent="0.25">
      <c r="A17" s="1">
        <v>2023</v>
      </c>
      <c r="B17" s="7">
        <v>10427471994</v>
      </c>
      <c r="C17" s="7">
        <v>8106263836</v>
      </c>
      <c r="D17" s="7">
        <v>7817145504</v>
      </c>
      <c r="E17" s="7">
        <v>8997971251</v>
      </c>
      <c r="F17" s="7">
        <v>8488271085</v>
      </c>
      <c r="G17" s="7">
        <v>8570332470</v>
      </c>
      <c r="H17" s="7">
        <v>8531329867</v>
      </c>
      <c r="I17" s="7">
        <v>8847227536</v>
      </c>
      <c r="J17" s="8">
        <v>8398451992</v>
      </c>
      <c r="K17" s="8">
        <v>8706508999</v>
      </c>
      <c r="L17" s="8">
        <v>7978323115</v>
      </c>
      <c r="M17" s="9">
        <v>8489062946</v>
      </c>
      <c r="N17" s="8">
        <v>103358360596</v>
      </c>
      <c r="O17" s="10">
        <f t="shared" ref="O17" si="3">(N17-N16)/N16</f>
        <v>2.5718376585232655E-2</v>
      </c>
    </row>
    <row r="18" spans="1:15" ht="15.75" customHeight="1" x14ac:dyDescent="0.2"/>
    <row r="19" spans="1:15" ht="15.75" customHeight="1" x14ac:dyDescent="0.2">
      <c r="A19" s="6" t="s">
        <v>18</v>
      </c>
    </row>
    <row r="20" spans="1:15" ht="15.75" customHeight="1" x14ac:dyDescent="0.2">
      <c r="A20" s="6" t="s">
        <v>13</v>
      </c>
    </row>
    <row r="21" spans="1:15" ht="15.75" customHeight="1" x14ac:dyDescent="0.2"/>
    <row r="22" spans="1:15" ht="15.75" customHeight="1" x14ac:dyDescent="0.2"/>
    <row r="23" spans="1:15" ht="15.75" customHeight="1" x14ac:dyDescent="0.2"/>
    <row r="24" spans="1:15" ht="15.75" customHeight="1" x14ac:dyDescent="0.2"/>
    <row r="25" spans="1:15" ht="15.75" customHeight="1" x14ac:dyDescent="0.2"/>
    <row r="26" spans="1:15" ht="15.75" customHeight="1" x14ac:dyDescent="0.2"/>
    <row r="27" spans="1:15" ht="15.75" customHeight="1" x14ac:dyDescent="0.2"/>
    <row r="28" spans="1:15" ht="15.75" customHeight="1" x14ac:dyDescent="0.2"/>
    <row r="29" spans="1:15" ht="15.75" customHeight="1" x14ac:dyDescent="0.2"/>
    <row r="30" spans="1:15" ht="15.75" customHeight="1" x14ac:dyDescent="0.2"/>
    <row r="31" spans="1:15" ht="15.75" customHeight="1" x14ac:dyDescent="0.2"/>
    <row r="32" spans="1:1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</sheetData>
  <mergeCells count="1">
    <mergeCell ref="A1:O1"/>
  </mergeCells>
  <pageMargins left="0.7" right="0.7" top="0.75" bottom="0.7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0D1F2-61BE-4925-93B0-B411B9ED533F}">
  <sheetPr>
    <pageSetUpPr fitToPage="1"/>
  </sheetPr>
  <dimension ref="A1:AT154"/>
  <sheetViews>
    <sheetView workbookViewId="0">
      <selection sqref="A1:O1"/>
    </sheetView>
  </sheetViews>
  <sheetFormatPr defaultRowHeight="12.75" x14ac:dyDescent="0.2"/>
  <cols>
    <col min="1" max="1" width="9.28515625" style="6" customWidth="1"/>
    <col min="2" max="13" width="13.85546875" style="6" bestFit="1" customWidth="1"/>
    <col min="14" max="14" width="14.85546875" style="6" bestFit="1" customWidth="1"/>
    <col min="15" max="15" width="15" style="6" bestFit="1" customWidth="1"/>
    <col min="16" max="16384" width="9.140625" style="6"/>
  </cols>
  <sheetData>
    <row r="1" spans="1:46" s="4" customFormat="1" ht="19.5" customHeight="1" x14ac:dyDescent="0.35">
      <c r="A1" s="11" t="s">
        <v>17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46" s="5" customFormat="1" ht="15.75" x14ac:dyDescent="0.2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12</v>
      </c>
      <c r="M2" s="3" t="s">
        <v>10</v>
      </c>
      <c r="N2" s="3" t="s">
        <v>11</v>
      </c>
      <c r="O2" s="3" t="s">
        <v>14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5" x14ac:dyDescent="0.25">
      <c r="A3" s="1">
        <v>2009</v>
      </c>
      <c r="B3" s="7">
        <v>754089053</v>
      </c>
      <c r="C3" s="7">
        <v>757424910</v>
      </c>
      <c r="D3" s="7">
        <v>795168213</v>
      </c>
      <c r="E3" s="7">
        <v>847162982</v>
      </c>
      <c r="F3" s="7">
        <v>763748983</v>
      </c>
      <c r="G3" s="7">
        <v>805150741</v>
      </c>
      <c r="H3" s="7">
        <v>707799194</v>
      </c>
      <c r="I3" s="7">
        <v>665044032</v>
      </c>
      <c r="J3" s="8">
        <v>672780082</v>
      </c>
      <c r="K3" s="8">
        <v>687020754</v>
      </c>
      <c r="L3" s="8">
        <v>722876174</v>
      </c>
      <c r="M3" s="9">
        <v>720816867</v>
      </c>
      <c r="N3" s="8">
        <v>8899081987</v>
      </c>
      <c r="O3" s="10"/>
    </row>
    <row r="4" spans="1:46" ht="15" x14ac:dyDescent="0.25">
      <c r="A4" s="1">
        <v>2010</v>
      </c>
      <c r="B4" s="7">
        <v>742724222</v>
      </c>
      <c r="C4" s="7">
        <v>747498539</v>
      </c>
      <c r="D4" s="7">
        <v>826131157</v>
      </c>
      <c r="E4" s="7">
        <v>900644715</v>
      </c>
      <c r="F4" s="7">
        <v>796308524</v>
      </c>
      <c r="G4" s="7">
        <v>830950663</v>
      </c>
      <c r="H4" s="7">
        <v>711223236</v>
      </c>
      <c r="I4" s="7">
        <v>676280045</v>
      </c>
      <c r="J4" s="8">
        <v>701814053</v>
      </c>
      <c r="K4" s="8">
        <v>700953136</v>
      </c>
      <c r="L4" s="8">
        <v>759009717</v>
      </c>
      <c r="M4" s="9">
        <v>714036385</v>
      </c>
      <c r="N4" s="8">
        <v>9107574391</v>
      </c>
      <c r="O4" s="10">
        <f>(N4-N3)/N3</f>
        <v>2.3428529403883555E-2</v>
      </c>
    </row>
    <row r="5" spans="1:46" ht="15" x14ac:dyDescent="0.25">
      <c r="A5" s="1">
        <v>2011</v>
      </c>
      <c r="B5" s="7">
        <v>821452734</v>
      </c>
      <c r="C5" s="7">
        <v>744043464</v>
      </c>
      <c r="D5" s="7">
        <v>868599804</v>
      </c>
      <c r="E5" s="7">
        <v>930016409</v>
      </c>
      <c r="F5" s="7">
        <v>848034459</v>
      </c>
      <c r="G5" s="7">
        <v>836306720</v>
      </c>
      <c r="H5" s="7">
        <v>774343935</v>
      </c>
      <c r="I5" s="7">
        <v>760070349</v>
      </c>
      <c r="J5" s="8">
        <v>728190844</v>
      </c>
      <c r="K5" s="8">
        <v>758343549</v>
      </c>
      <c r="L5" s="8">
        <v>796095582</v>
      </c>
      <c r="M5" s="9">
        <v>784467466</v>
      </c>
      <c r="N5" s="8">
        <v>9649965315</v>
      </c>
      <c r="O5" s="10">
        <f t="shared" ref="O5:O14" si="0">(N5-N4)/N4</f>
        <v>5.9553828573279011E-2</v>
      </c>
    </row>
    <row r="6" spans="1:46" ht="15" x14ac:dyDescent="0.25">
      <c r="A6" s="1">
        <v>2012</v>
      </c>
      <c r="B6" s="7">
        <v>871991463</v>
      </c>
      <c r="C6" s="7">
        <v>839613007</v>
      </c>
      <c r="D6" s="7">
        <v>904537561</v>
      </c>
      <c r="E6" s="7">
        <v>1007278527</v>
      </c>
      <c r="F6" s="7">
        <v>901736852</v>
      </c>
      <c r="G6" s="7">
        <v>870134965</v>
      </c>
      <c r="H6" s="7">
        <v>839923684</v>
      </c>
      <c r="I6" s="7">
        <v>767659156</v>
      </c>
      <c r="J6" s="8">
        <v>831283264</v>
      </c>
      <c r="K6" s="8">
        <v>811452004</v>
      </c>
      <c r="L6" s="8">
        <v>842568503</v>
      </c>
      <c r="M6" s="9">
        <v>817069206</v>
      </c>
      <c r="N6" s="8">
        <v>10305248192</v>
      </c>
      <c r="O6" s="10">
        <f t="shared" si="0"/>
        <v>6.7905205418865286E-2</v>
      </c>
    </row>
    <row r="7" spans="1:46" ht="15" x14ac:dyDescent="0.25">
      <c r="A7" s="1">
        <v>2013</v>
      </c>
      <c r="B7" s="7">
        <v>927343759</v>
      </c>
      <c r="C7" s="7">
        <v>880575632</v>
      </c>
      <c r="D7" s="7">
        <v>911036411</v>
      </c>
      <c r="E7" s="7">
        <v>1051818431</v>
      </c>
      <c r="F7" s="7">
        <v>943669175</v>
      </c>
      <c r="G7" s="7">
        <v>919974270</v>
      </c>
      <c r="H7" s="7">
        <v>853842367</v>
      </c>
      <c r="I7" s="7">
        <v>790794284</v>
      </c>
      <c r="J7" s="8">
        <v>836725256</v>
      </c>
      <c r="K7" s="8">
        <v>843585180</v>
      </c>
      <c r="L7" s="8">
        <v>884820047</v>
      </c>
      <c r="M7" s="9">
        <v>891695082</v>
      </c>
      <c r="N7" s="8">
        <v>10735879894</v>
      </c>
      <c r="O7" s="10">
        <f t="shared" si="0"/>
        <v>4.1787610931515541E-2</v>
      </c>
    </row>
    <row r="8" spans="1:46" ht="15" x14ac:dyDescent="0.25">
      <c r="A8" s="1">
        <v>2014</v>
      </c>
      <c r="B8" s="7">
        <v>930415112</v>
      </c>
      <c r="C8" s="7">
        <v>924166259</v>
      </c>
      <c r="D8" s="7">
        <v>995947205</v>
      </c>
      <c r="E8" s="7">
        <v>1123490268</v>
      </c>
      <c r="F8" s="7">
        <v>996297236</v>
      </c>
      <c r="G8" s="7">
        <v>1013873243</v>
      </c>
      <c r="H8" s="7">
        <v>899158444</v>
      </c>
      <c r="I8" s="7">
        <v>830020631</v>
      </c>
      <c r="J8" s="8">
        <v>960321527</v>
      </c>
      <c r="K8" s="8">
        <v>923246125</v>
      </c>
      <c r="L8" s="8">
        <v>929456624</v>
      </c>
      <c r="M8" s="9">
        <v>1010894975</v>
      </c>
      <c r="N8" s="8">
        <v>11537287649</v>
      </c>
      <c r="O8" s="10">
        <f t="shared" si="0"/>
        <v>7.4647608105963034E-2</v>
      </c>
    </row>
    <row r="9" spans="1:46" ht="15" x14ac:dyDescent="0.25">
      <c r="A9" s="1">
        <v>2015</v>
      </c>
      <c r="B9" s="7">
        <v>1090946975</v>
      </c>
      <c r="C9" s="7">
        <v>945794976</v>
      </c>
      <c r="D9" s="7">
        <v>1094027781</v>
      </c>
      <c r="E9" s="7">
        <v>1159773415</v>
      </c>
      <c r="F9" s="7">
        <v>1100786767</v>
      </c>
      <c r="G9" s="7">
        <v>1109057365</v>
      </c>
      <c r="H9" s="7">
        <v>940331371</v>
      </c>
      <c r="I9" s="7">
        <v>924207354</v>
      </c>
      <c r="J9" s="8">
        <v>936652003</v>
      </c>
      <c r="K9" s="8">
        <v>945514787</v>
      </c>
      <c r="L9" s="8">
        <v>1042832965</v>
      </c>
      <c r="M9" s="9">
        <v>1034218599</v>
      </c>
      <c r="N9" s="8">
        <v>12324144356</v>
      </c>
      <c r="O9" s="10">
        <f t="shared" si="0"/>
        <v>6.8201186530024771E-2</v>
      </c>
    </row>
    <row r="10" spans="1:46" ht="15" x14ac:dyDescent="0.25">
      <c r="A10" s="1">
        <v>2016</v>
      </c>
      <c r="B10" s="7">
        <v>1072423246</v>
      </c>
      <c r="C10" s="7">
        <v>1110430668</v>
      </c>
      <c r="D10" s="7">
        <v>1163049416</v>
      </c>
      <c r="E10" s="7">
        <v>1246010587</v>
      </c>
      <c r="F10" s="7">
        <v>1172091360</v>
      </c>
      <c r="G10" s="7">
        <v>1127491830</v>
      </c>
      <c r="H10" s="7">
        <v>1024992839</v>
      </c>
      <c r="I10" s="7">
        <v>1030523841</v>
      </c>
      <c r="J10" s="8">
        <v>998743595</v>
      </c>
      <c r="K10" s="8">
        <v>1030888735</v>
      </c>
      <c r="L10" s="8">
        <v>1107730679</v>
      </c>
      <c r="M10" s="9">
        <v>1056996978</v>
      </c>
      <c r="N10" s="8">
        <v>13141373774</v>
      </c>
      <c r="O10" s="10">
        <f t="shared" si="0"/>
        <v>6.6311250046509923E-2</v>
      </c>
    </row>
    <row r="11" spans="1:46" ht="15" x14ac:dyDescent="0.25">
      <c r="A11" s="1">
        <v>2017</v>
      </c>
      <c r="B11" s="7">
        <v>1164884534</v>
      </c>
      <c r="C11" s="7">
        <v>1134157678</v>
      </c>
      <c r="D11" s="7">
        <v>1185066825</v>
      </c>
      <c r="E11" s="7">
        <v>1339855945</v>
      </c>
      <c r="F11" s="7">
        <v>1284859380</v>
      </c>
      <c r="G11" s="7">
        <v>1212867219</v>
      </c>
      <c r="H11" s="7">
        <v>1082639212</v>
      </c>
      <c r="I11" s="7">
        <v>1025900941</v>
      </c>
      <c r="J11" s="8">
        <v>1042001697</v>
      </c>
      <c r="K11" s="8">
        <v>1143078473</v>
      </c>
      <c r="L11" s="8">
        <v>1176279912</v>
      </c>
      <c r="M11" s="9">
        <v>1121191385</v>
      </c>
      <c r="N11" s="8">
        <v>13912783201</v>
      </c>
      <c r="O11" s="10">
        <f t="shared" si="0"/>
        <v>5.8700820802024621E-2</v>
      </c>
    </row>
    <row r="12" spans="1:46" ht="15" x14ac:dyDescent="0.25">
      <c r="A12" s="1">
        <v>2018</v>
      </c>
      <c r="B12" s="7">
        <v>1288738875</v>
      </c>
      <c r="C12" s="7">
        <v>1183179879</v>
      </c>
      <c r="D12" s="7">
        <v>1274711741</v>
      </c>
      <c r="E12" s="7">
        <v>1436790655</v>
      </c>
      <c r="F12" s="7">
        <v>1327703882</v>
      </c>
      <c r="G12" s="7">
        <v>1245339767</v>
      </c>
      <c r="H12" s="7">
        <v>1170795299</v>
      </c>
      <c r="I12" s="7">
        <v>1111471377</v>
      </c>
      <c r="J12" s="8">
        <v>1104339582</v>
      </c>
      <c r="K12" s="8">
        <v>1192936221</v>
      </c>
      <c r="L12" s="8">
        <v>1233925619</v>
      </c>
      <c r="M12" s="9">
        <v>1224924866</v>
      </c>
      <c r="N12" s="8">
        <v>14794857763</v>
      </c>
      <c r="O12" s="10">
        <f t="shared" si="0"/>
        <v>6.3400295200215562E-2</v>
      </c>
    </row>
    <row r="13" spans="1:46" ht="15" x14ac:dyDescent="0.25">
      <c r="A13" s="1">
        <v>2019</v>
      </c>
      <c r="B13" s="7">
        <v>1288616719</v>
      </c>
      <c r="C13" s="7">
        <v>1299639337</v>
      </c>
      <c r="D13" s="7">
        <v>1299688172</v>
      </c>
      <c r="E13" s="7">
        <v>1568744042</v>
      </c>
      <c r="F13" s="7">
        <v>1379522390</v>
      </c>
      <c r="G13" s="7">
        <v>1358284531</v>
      </c>
      <c r="H13" s="7">
        <v>1247010012</v>
      </c>
      <c r="I13" s="7">
        <v>1184635581</v>
      </c>
      <c r="J13" s="8">
        <v>1219844572</v>
      </c>
      <c r="K13" s="8">
        <v>1252123242</v>
      </c>
      <c r="L13" s="8">
        <v>1313267310</v>
      </c>
      <c r="M13" s="9">
        <v>1355219091</v>
      </c>
      <c r="N13" s="8">
        <v>15766594997</v>
      </c>
      <c r="O13" s="10">
        <f t="shared" si="0"/>
        <v>6.5680741887913743E-2</v>
      </c>
    </row>
    <row r="14" spans="1:46" ht="15" x14ac:dyDescent="0.25">
      <c r="A14" s="1">
        <v>2020</v>
      </c>
      <c r="B14" s="7">
        <v>1404523123</v>
      </c>
      <c r="C14" s="7">
        <v>1355719230</v>
      </c>
      <c r="D14" s="7">
        <v>1223800006</v>
      </c>
      <c r="E14" s="7">
        <v>1039806621</v>
      </c>
      <c r="F14" s="7">
        <v>808405982</v>
      </c>
      <c r="G14" s="7">
        <v>1067344821</v>
      </c>
      <c r="H14" s="7">
        <v>1108654107</v>
      </c>
      <c r="I14" s="7">
        <v>1014762713</v>
      </c>
      <c r="J14" s="8">
        <v>1082556757</v>
      </c>
      <c r="K14" s="8">
        <v>1145602937</v>
      </c>
      <c r="L14" s="8">
        <v>1196474218</v>
      </c>
      <c r="M14" s="9">
        <v>1189242645</v>
      </c>
      <c r="N14" s="8">
        <v>13636893158</v>
      </c>
      <c r="O14" s="10">
        <f t="shared" si="0"/>
        <v>-0.1350768405863936</v>
      </c>
    </row>
    <row r="15" spans="1:46" ht="15" x14ac:dyDescent="0.25">
      <c r="A15" s="1">
        <v>2021</v>
      </c>
      <c r="B15" s="7">
        <v>1210993786</v>
      </c>
      <c r="C15" s="7">
        <v>1207133318</v>
      </c>
      <c r="D15" s="7">
        <v>1319530327</v>
      </c>
      <c r="E15" s="7">
        <v>1612450040</v>
      </c>
      <c r="F15" s="7">
        <v>1537364166</v>
      </c>
      <c r="G15" s="7">
        <v>1624060617</v>
      </c>
      <c r="H15" s="7">
        <v>1461965454</v>
      </c>
      <c r="I15" s="7">
        <v>1461196140</v>
      </c>
      <c r="J15" s="8">
        <v>1409579924</v>
      </c>
      <c r="K15" s="8">
        <v>1487984748</v>
      </c>
      <c r="L15" s="8">
        <v>1647666498</v>
      </c>
      <c r="M15" s="9">
        <v>1550597480</v>
      </c>
      <c r="N15" s="8">
        <v>17530522498</v>
      </c>
      <c r="O15" s="10">
        <f t="shared" ref="O15" si="1">(N15-N14)/N14</f>
        <v>0.28552173100482392</v>
      </c>
    </row>
    <row r="16" spans="1:46" ht="15" x14ac:dyDescent="0.25">
      <c r="A16" s="1">
        <v>2022</v>
      </c>
      <c r="B16" s="7">
        <v>1705413454</v>
      </c>
      <c r="C16" s="7">
        <v>1528500863</v>
      </c>
      <c r="D16" s="7">
        <v>1694854586</v>
      </c>
      <c r="E16" s="7">
        <v>1968996593</v>
      </c>
      <c r="F16" s="7">
        <v>1807548943</v>
      </c>
      <c r="G16" s="7">
        <v>1808060938</v>
      </c>
      <c r="H16" s="7">
        <v>1809212943</v>
      </c>
      <c r="I16" s="7">
        <v>1584451986</v>
      </c>
      <c r="J16" s="8">
        <v>1590828042</v>
      </c>
      <c r="K16" s="8">
        <v>1680955061</v>
      </c>
      <c r="L16" s="8">
        <v>1785743015</v>
      </c>
      <c r="M16" s="9">
        <v>1717911234</v>
      </c>
      <c r="N16" s="8">
        <v>20682477658</v>
      </c>
      <c r="O16" s="10">
        <f t="shared" ref="O16" si="2">(N16-N15)/N15</f>
        <v>0.17979812982525742</v>
      </c>
    </row>
    <row r="17" spans="1:15" ht="15" x14ac:dyDescent="0.25">
      <c r="A17" s="1">
        <v>2023</v>
      </c>
      <c r="B17" s="7">
        <v>1880027762</v>
      </c>
      <c r="C17" s="7">
        <v>1781166639</v>
      </c>
      <c r="D17" s="7">
        <v>1893345762</v>
      </c>
      <c r="E17" s="7">
        <v>2108212615</v>
      </c>
      <c r="F17" s="7">
        <v>1961338149</v>
      </c>
      <c r="G17" s="7">
        <v>1879751517</v>
      </c>
      <c r="H17" s="7">
        <v>1745721638</v>
      </c>
      <c r="I17" s="7">
        <v>1699471918</v>
      </c>
      <c r="J17" s="8">
        <v>1623599810</v>
      </c>
      <c r="K17" s="8">
        <v>1785057009</v>
      </c>
      <c r="L17" s="8">
        <v>1841352994</v>
      </c>
      <c r="M17" s="9">
        <v>1773457618</v>
      </c>
      <c r="N17" s="8">
        <v>21972503431</v>
      </c>
      <c r="O17" s="10">
        <f t="shared" ref="O17" si="3">(N17-N16)/N16</f>
        <v>6.2372883671459788E-2</v>
      </c>
    </row>
    <row r="18" spans="1:15" ht="15.75" customHeight="1" x14ac:dyDescent="0.2"/>
    <row r="19" spans="1:15" ht="15.75" customHeight="1" x14ac:dyDescent="0.2">
      <c r="A19" s="6" t="s">
        <v>19</v>
      </c>
    </row>
    <row r="20" spans="1:15" ht="15.75" customHeight="1" x14ac:dyDescent="0.2">
      <c r="A20" s="6" t="s">
        <v>13</v>
      </c>
    </row>
    <row r="21" spans="1:15" ht="15.75" customHeight="1" x14ac:dyDescent="0.2"/>
    <row r="22" spans="1:15" ht="15.75" customHeight="1" x14ac:dyDescent="0.2"/>
    <row r="23" spans="1:15" ht="15.75" customHeight="1" x14ac:dyDescent="0.2"/>
    <row r="24" spans="1:15" ht="15.75" customHeight="1" x14ac:dyDescent="0.2"/>
    <row r="25" spans="1:15" ht="15.75" customHeight="1" x14ac:dyDescent="0.2"/>
    <row r="26" spans="1:15" ht="15.75" customHeight="1" x14ac:dyDescent="0.2"/>
    <row r="27" spans="1:15" ht="15.75" customHeight="1" x14ac:dyDescent="0.2"/>
    <row r="28" spans="1:15" ht="15.75" customHeight="1" x14ac:dyDescent="0.2"/>
    <row r="29" spans="1:15" ht="15.75" customHeight="1" x14ac:dyDescent="0.2"/>
    <row r="30" spans="1:15" ht="15.75" customHeight="1" x14ac:dyDescent="0.2"/>
    <row r="31" spans="1:15" ht="15.75" customHeight="1" x14ac:dyDescent="0.2"/>
    <row r="32" spans="1:1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</sheetData>
  <mergeCells count="1">
    <mergeCell ref="A1:O1"/>
  </mergeCells>
  <pageMargins left="0.7" right="0.7" top="0.75" bottom="0.75" header="0.3" footer="0.3"/>
  <pageSetup scale="67" orientation="landscape" r:id="rId1"/>
  <ignoredErrors>
    <ignoredError sqref="O5:O14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A327B-7B82-4EA0-8837-BD9C5E13910D}">
  <sheetPr>
    <pageSetUpPr fitToPage="1"/>
  </sheetPr>
  <dimension ref="A1:AT154"/>
  <sheetViews>
    <sheetView workbookViewId="0">
      <selection sqref="A1:O1"/>
    </sheetView>
  </sheetViews>
  <sheetFormatPr defaultRowHeight="12.75" x14ac:dyDescent="0.2"/>
  <cols>
    <col min="1" max="1" width="9.28515625" style="6" customWidth="1"/>
    <col min="2" max="13" width="12.140625" style="6" bestFit="1" customWidth="1"/>
    <col min="14" max="14" width="13.85546875" style="6" bestFit="1" customWidth="1"/>
    <col min="15" max="15" width="15" style="6" bestFit="1" customWidth="1"/>
    <col min="16" max="16384" width="9.140625" style="6"/>
  </cols>
  <sheetData>
    <row r="1" spans="1:46" s="4" customFormat="1" ht="19.5" customHeight="1" x14ac:dyDescent="0.35">
      <c r="A1" s="11" t="s">
        <v>16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46" s="5" customFormat="1" ht="15.75" x14ac:dyDescent="0.2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12</v>
      </c>
      <c r="M2" s="3" t="s">
        <v>10</v>
      </c>
      <c r="N2" s="3" t="s">
        <v>11</v>
      </c>
      <c r="O2" s="3" t="s">
        <v>14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5" x14ac:dyDescent="0.25">
      <c r="A3" s="1">
        <v>2009</v>
      </c>
      <c r="B3" s="7">
        <v>148818188</v>
      </c>
      <c r="C3" s="7">
        <v>177021262</v>
      </c>
      <c r="D3" s="7">
        <v>213803010</v>
      </c>
      <c r="E3" s="7">
        <v>240679304</v>
      </c>
      <c r="F3" s="7">
        <v>194922415</v>
      </c>
      <c r="G3" s="7">
        <v>161349798</v>
      </c>
      <c r="H3" s="7">
        <v>131090539</v>
      </c>
      <c r="I3" s="7">
        <v>124009241</v>
      </c>
      <c r="J3" s="8">
        <v>120445891</v>
      </c>
      <c r="K3" s="8">
        <v>135771609</v>
      </c>
      <c r="L3" s="8">
        <v>161276953</v>
      </c>
      <c r="M3" s="9">
        <v>155039345</v>
      </c>
      <c r="N3" s="8">
        <v>1964227554</v>
      </c>
      <c r="O3" s="10"/>
    </row>
    <row r="4" spans="1:46" ht="15" x14ac:dyDescent="0.25">
      <c r="A4" s="1">
        <v>2010</v>
      </c>
      <c r="B4" s="7">
        <v>134253541</v>
      </c>
      <c r="C4" s="7">
        <v>159530279</v>
      </c>
      <c r="D4" s="7">
        <v>204529213</v>
      </c>
      <c r="E4" s="7">
        <v>258290496</v>
      </c>
      <c r="F4" s="7">
        <v>195034428</v>
      </c>
      <c r="G4" s="7">
        <v>170445159</v>
      </c>
      <c r="H4" s="7">
        <v>143991528</v>
      </c>
      <c r="I4" s="7">
        <v>123185804</v>
      </c>
      <c r="J4" s="8">
        <v>128620528</v>
      </c>
      <c r="K4" s="8">
        <v>141726833</v>
      </c>
      <c r="L4" s="8">
        <v>174029802</v>
      </c>
      <c r="M4" s="9">
        <v>154713899</v>
      </c>
      <c r="N4" s="8">
        <v>1988351512</v>
      </c>
      <c r="O4" s="10">
        <f>(N4-N3)/N3</f>
        <v>1.2281651354942759E-2</v>
      </c>
    </row>
    <row r="5" spans="1:46" ht="15" x14ac:dyDescent="0.25">
      <c r="A5" s="1">
        <v>2011</v>
      </c>
      <c r="B5" s="7">
        <v>142963809</v>
      </c>
      <c r="C5" s="7">
        <v>183365255</v>
      </c>
      <c r="D5" s="7">
        <v>209244759</v>
      </c>
      <c r="E5" s="7">
        <v>268089821</v>
      </c>
      <c r="F5" s="7">
        <v>198763840</v>
      </c>
      <c r="G5" s="7">
        <v>173333473</v>
      </c>
      <c r="H5" s="7">
        <v>156104430</v>
      </c>
      <c r="I5" s="7">
        <v>138030426</v>
      </c>
      <c r="J5" s="8">
        <v>131931992</v>
      </c>
      <c r="K5" s="8">
        <v>151839336</v>
      </c>
      <c r="L5" s="8">
        <v>174360397</v>
      </c>
      <c r="M5" s="9">
        <v>173502595</v>
      </c>
      <c r="N5" s="8">
        <v>2101530133</v>
      </c>
      <c r="O5" s="10">
        <f t="shared" ref="O5:O14" si="0">(N5-N4)/N4</f>
        <v>5.6920831310233642E-2</v>
      </c>
    </row>
    <row r="6" spans="1:46" ht="15" x14ac:dyDescent="0.25">
      <c r="A6" s="1">
        <v>2012</v>
      </c>
      <c r="B6" s="7">
        <v>142373228</v>
      </c>
      <c r="C6" s="7">
        <v>182641312</v>
      </c>
      <c r="D6" s="7">
        <v>220935410</v>
      </c>
      <c r="E6" s="7">
        <v>295599894</v>
      </c>
      <c r="F6" s="7">
        <v>206950401</v>
      </c>
      <c r="G6" s="7">
        <v>182594204</v>
      </c>
      <c r="H6" s="7">
        <v>159433828</v>
      </c>
      <c r="I6" s="7">
        <v>132598829</v>
      </c>
      <c r="J6" s="8">
        <v>138498861</v>
      </c>
      <c r="K6" s="8">
        <v>156031812</v>
      </c>
      <c r="L6" s="8">
        <v>190370310</v>
      </c>
      <c r="M6" s="9">
        <v>161548041</v>
      </c>
      <c r="N6" s="8">
        <v>2169576129</v>
      </c>
      <c r="O6" s="10">
        <f t="shared" si="0"/>
        <v>3.2379262581813284E-2</v>
      </c>
    </row>
    <row r="7" spans="1:46" ht="15" x14ac:dyDescent="0.25">
      <c r="A7" s="1">
        <v>2013</v>
      </c>
      <c r="B7" s="7">
        <v>153333685</v>
      </c>
      <c r="C7" s="7">
        <v>193789883</v>
      </c>
      <c r="D7" s="7">
        <v>226940347</v>
      </c>
      <c r="E7" s="7">
        <v>299948887</v>
      </c>
      <c r="F7" s="7">
        <v>219210035</v>
      </c>
      <c r="G7" s="7">
        <v>189354900</v>
      </c>
      <c r="H7" s="7">
        <v>124189978</v>
      </c>
      <c r="I7" s="7">
        <v>144374771</v>
      </c>
      <c r="J7" s="8">
        <v>137252803</v>
      </c>
      <c r="K7" s="8">
        <v>164940560</v>
      </c>
      <c r="L7" s="8">
        <v>196030680</v>
      </c>
      <c r="M7" s="9">
        <v>176656227</v>
      </c>
      <c r="N7" s="8">
        <v>2226022758</v>
      </c>
      <c r="O7" s="10">
        <f t="shared" si="0"/>
        <v>2.6017353456971041E-2</v>
      </c>
    </row>
    <row r="8" spans="1:46" ht="15" x14ac:dyDescent="0.25">
      <c r="A8" s="1">
        <v>2014</v>
      </c>
      <c r="B8" s="7">
        <v>148334907</v>
      </c>
      <c r="C8" s="7">
        <v>203980182</v>
      </c>
      <c r="D8" s="7">
        <v>248995483</v>
      </c>
      <c r="E8" s="7">
        <v>329383535</v>
      </c>
      <c r="F8" s="7">
        <v>250203030</v>
      </c>
      <c r="G8" s="7">
        <v>210030491</v>
      </c>
      <c r="H8" s="7">
        <v>165218765</v>
      </c>
      <c r="I8" s="7">
        <v>155485325</v>
      </c>
      <c r="J8" s="8">
        <v>157651763</v>
      </c>
      <c r="K8" s="8">
        <v>177729504</v>
      </c>
      <c r="L8" s="8">
        <v>218326739</v>
      </c>
      <c r="M8" s="9">
        <v>190366462</v>
      </c>
      <c r="N8" s="8">
        <v>2455706187</v>
      </c>
      <c r="O8" s="10">
        <f t="shared" si="0"/>
        <v>0.1031810785287578</v>
      </c>
    </row>
    <row r="9" spans="1:46" ht="15" x14ac:dyDescent="0.25">
      <c r="A9" s="1">
        <v>2015</v>
      </c>
      <c r="B9" s="7">
        <v>170044560</v>
      </c>
      <c r="C9" s="7">
        <v>270055607</v>
      </c>
      <c r="D9" s="7">
        <v>298674692</v>
      </c>
      <c r="E9" s="7">
        <v>377327012</v>
      </c>
      <c r="F9" s="7">
        <v>263435473</v>
      </c>
      <c r="G9" s="7">
        <v>230193830</v>
      </c>
      <c r="H9" s="7">
        <v>178395414</v>
      </c>
      <c r="I9" s="7">
        <v>176543963</v>
      </c>
      <c r="J9" s="8">
        <v>165831735</v>
      </c>
      <c r="K9" s="8">
        <v>194254741</v>
      </c>
      <c r="L9" s="8">
        <v>239623398</v>
      </c>
      <c r="M9" s="9">
        <v>212289510</v>
      </c>
      <c r="N9" s="8">
        <v>2776669934</v>
      </c>
      <c r="O9" s="10">
        <f t="shared" si="0"/>
        <v>0.13070120061557675</v>
      </c>
    </row>
    <row r="10" spans="1:46" ht="15" x14ac:dyDescent="0.25">
      <c r="A10" s="1">
        <v>2016</v>
      </c>
      <c r="B10" s="7">
        <v>177141235</v>
      </c>
      <c r="C10" s="7">
        <v>248965730</v>
      </c>
      <c r="D10" s="7">
        <v>312188642</v>
      </c>
      <c r="E10" s="7">
        <v>390696419</v>
      </c>
      <c r="F10" s="7">
        <v>283640240</v>
      </c>
      <c r="G10" s="7">
        <v>239572446</v>
      </c>
      <c r="H10" s="7">
        <v>198181151</v>
      </c>
      <c r="I10" s="7">
        <v>183280104</v>
      </c>
      <c r="J10" s="8">
        <v>177556200</v>
      </c>
      <c r="K10" s="8">
        <v>214568702</v>
      </c>
      <c r="L10" s="8">
        <v>257516743</v>
      </c>
      <c r="M10" s="9">
        <v>230363756</v>
      </c>
      <c r="N10" s="8">
        <v>2913671369</v>
      </c>
      <c r="O10" s="10">
        <f t="shared" si="0"/>
        <v>4.9340194641946236E-2</v>
      </c>
    </row>
    <row r="11" spans="1:46" ht="15" x14ac:dyDescent="0.25">
      <c r="A11" s="1">
        <v>2017</v>
      </c>
      <c r="B11" s="7">
        <v>187830410</v>
      </c>
      <c r="C11" s="7">
        <v>263850415</v>
      </c>
      <c r="D11" s="7">
        <v>327472384</v>
      </c>
      <c r="E11" s="7">
        <v>414901931</v>
      </c>
      <c r="F11" s="7">
        <v>343354045</v>
      </c>
      <c r="G11" s="7">
        <v>259788715</v>
      </c>
      <c r="H11" s="7">
        <v>223774340</v>
      </c>
      <c r="I11" s="7">
        <v>197156357</v>
      </c>
      <c r="J11" s="8">
        <v>193407311</v>
      </c>
      <c r="K11" s="8">
        <v>227255350</v>
      </c>
      <c r="L11" s="8">
        <v>282776139</v>
      </c>
      <c r="M11" s="9">
        <v>247295497</v>
      </c>
      <c r="N11" s="8">
        <v>3168862893</v>
      </c>
      <c r="O11" s="10">
        <f t="shared" si="0"/>
        <v>8.7584182181665943E-2</v>
      </c>
    </row>
    <row r="12" spans="1:46" ht="15" x14ac:dyDescent="0.25">
      <c r="A12" s="1">
        <v>2018</v>
      </c>
      <c r="B12" s="7">
        <v>214855222</v>
      </c>
      <c r="C12" s="7">
        <v>294863089</v>
      </c>
      <c r="D12" s="7">
        <v>360394677</v>
      </c>
      <c r="E12" s="7">
        <v>480335205</v>
      </c>
      <c r="F12" s="7">
        <v>335938593</v>
      </c>
      <c r="G12" s="7">
        <v>284928499</v>
      </c>
      <c r="H12" s="7">
        <v>235230085</v>
      </c>
      <c r="I12" s="7">
        <v>225082302</v>
      </c>
      <c r="J12" s="8">
        <v>211798270</v>
      </c>
      <c r="K12" s="8">
        <v>255188679</v>
      </c>
      <c r="L12" s="8">
        <v>320632356</v>
      </c>
      <c r="M12" s="9">
        <v>278094664</v>
      </c>
      <c r="N12" s="8">
        <v>3497341641</v>
      </c>
      <c r="O12" s="10">
        <f t="shared" si="0"/>
        <v>0.10365823927744165</v>
      </c>
    </row>
    <row r="13" spans="1:46" ht="15" x14ac:dyDescent="0.25">
      <c r="A13" s="1">
        <v>2019</v>
      </c>
      <c r="B13" s="7">
        <v>235467367</v>
      </c>
      <c r="C13" s="7">
        <v>328486005</v>
      </c>
      <c r="D13" s="7">
        <v>374263165</v>
      </c>
      <c r="E13" s="7">
        <v>508607107</v>
      </c>
      <c r="F13" s="7">
        <v>367550097</v>
      </c>
      <c r="G13" s="7">
        <v>306503583</v>
      </c>
      <c r="H13" s="7">
        <v>260769841</v>
      </c>
      <c r="I13" s="7">
        <v>241619082</v>
      </c>
      <c r="J13" s="8">
        <v>241693050</v>
      </c>
      <c r="K13" s="8">
        <v>279148983</v>
      </c>
      <c r="L13" s="8">
        <v>339654370</v>
      </c>
      <c r="M13" s="9">
        <v>313153726</v>
      </c>
      <c r="N13" s="8">
        <v>3796916376</v>
      </c>
      <c r="O13" s="10">
        <f t="shared" si="0"/>
        <v>8.5657841226612949E-2</v>
      </c>
    </row>
    <row r="14" spans="1:46" ht="15" x14ac:dyDescent="0.25">
      <c r="A14" s="1">
        <v>2020</v>
      </c>
      <c r="B14" s="7">
        <v>287466752</v>
      </c>
      <c r="C14" s="7">
        <v>368670927</v>
      </c>
      <c r="D14" s="7">
        <v>388584572</v>
      </c>
      <c r="E14" s="7">
        <v>234935440</v>
      </c>
      <c r="F14" s="7">
        <v>78440490</v>
      </c>
      <c r="G14" s="7">
        <v>126797286</v>
      </c>
      <c r="H14" s="7">
        <v>188876145</v>
      </c>
      <c r="I14" s="7">
        <v>173639348</v>
      </c>
      <c r="J14" s="8">
        <v>184205825</v>
      </c>
      <c r="K14" s="8">
        <v>213744231</v>
      </c>
      <c r="L14" s="8">
        <v>249161991</v>
      </c>
      <c r="M14" s="9">
        <v>219890745</v>
      </c>
      <c r="N14" s="8">
        <v>2714413752</v>
      </c>
      <c r="O14" s="10">
        <f t="shared" si="0"/>
        <v>-0.28510046490420782</v>
      </c>
    </row>
    <row r="15" spans="1:46" ht="15" x14ac:dyDescent="0.25">
      <c r="A15" s="1">
        <v>2021</v>
      </c>
      <c r="B15" s="7">
        <v>196053122</v>
      </c>
      <c r="C15" s="7">
        <v>218550600</v>
      </c>
      <c r="D15" s="7">
        <v>269399184</v>
      </c>
      <c r="E15" s="7">
        <v>415313739</v>
      </c>
      <c r="F15" s="7">
        <v>376855818</v>
      </c>
      <c r="G15" s="7">
        <v>352792408</v>
      </c>
      <c r="H15" s="7">
        <v>323100103</v>
      </c>
      <c r="I15" s="7">
        <v>310941619</v>
      </c>
      <c r="J15" s="8">
        <v>278448385</v>
      </c>
      <c r="K15" s="8">
        <v>337948041</v>
      </c>
      <c r="L15" s="8">
        <v>430958763</v>
      </c>
      <c r="M15" s="9">
        <v>400144153</v>
      </c>
      <c r="N15" s="8">
        <v>3910505934</v>
      </c>
      <c r="O15" s="10">
        <f t="shared" ref="O15" si="1">(N15-N14)/N14</f>
        <v>0.44064475473523906</v>
      </c>
    </row>
    <row r="16" spans="1:46" ht="15" x14ac:dyDescent="0.25">
      <c r="A16" s="1">
        <v>2022</v>
      </c>
      <c r="B16" s="7">
        <v>392245053</v>
      </c>
      <c r="C16" s="7">
        <v>397264415</v>
      </c>
      <c r="D16" s="7">
        <v>513341986</v>
      </c>
      <c r="E16" s="7">
        <v>649961198</v>
      </c>
      <c r="F16" s="7">
        <v>528129002</v>
      </c>
      <c r="G16" s="7">
        <v>452630506</v>
      </c>
      <c r="H16" s="7">
        <v>336600275</v>
      </c>
      <c r="I16" s="7">
        <v>318042828</v>
      </c>
      <c r="J16" s="8">
        <v>308873617</v>
      </c>
      <c r="K16" s="8">
        <v>378798722</v>
      </c>
      <c r="L16" s="8">
        <v>470440129</v>
      </c>
      <c r="M16" s="9">
        <v>448610067</v>
      </c>
      <c r="N16" s="8">
        <v>5194937799</v>
      </c>
      <c r="O16" s="10">
        <f t="shared" ref="O16" si="2">(N16-N15)/N15</f>
        <v>0.3284566975931355</v>
      </c>
    </row>
    <row r="17" spans="1:15" ht="15" x14ac:dyDescent="0.25">
      <c r="A17" s="1">
        <v>2023</v>
      </c>
      <c r="B17" s="7">
        <v>406062322</v>
      </c>
      <c r="C17" s="7">
        <v>510319711</v>
      </c>
      <c r="D17" s="7">
        <v>652741084</v>
      </c>
      <c r="E17" s="7">
        <v>694239843</v>
      </c>
      <c r="F17" s="7">
        <v>522404511</v>
      </c>
      <c r="G17" s="7">
        <v>441081911</v>
      </c>
      <c r="H17" s="7">
        <v>370136631</v>
      </c>
      <c r="I17" s="7">
        <v>328004336</v>
      </c>
      <c r="J17" s="8">
        <v>300333137</v>
      </c>
      <c r="K17" s="8">
        <v>394970355</v>
      </c>
      <c r="L17" s="8">
        <v>479318107</v>
      </c>
      <c r="M17" s="9">
        <v>451410421</v>
      </c>
      <c r="N17" s="8">
        <v>5551022368</v>
      </c>
      <c r="O17" s="10">
        <f t="shared" ref="O17" si="3">(N17-N16)/N16</f>
        <v>6.8544529843753768E-2</v>
      </c>
    </row>
    <row r="18" spans="1:15" ht="15.75" customHeight="1" x14ac:dyDescent="0.2"/>
    <row r="19" spans="1:15" ht="15.75" customHeight="1" x14ac:dyDescent="0.2">
      <c r="A19" s="6" t="s">
        <v>19</v>
      </c>
    </row>
    <row r="20" spans="1:15" ht="15.75" customHeight="1" x14ac:dyDescent="0.2">
      <c r="A20" s="6" t="s">
        <v>13</v>
      </c>
    </row>
    <row r="21" spans="1:15" ht="15.75" customHeight="1" x14ac:dyDescent="0.2"/>
    <row r="22" spans="1:15" ht="15.75" customHeight="1" x14ac:dyDescent="0.2"/>
    <row r="23" spans="1:15" ht="15.75" customHeight="1" x14ac:dyDescent="0.2"/>
    <row r="24" spans="1:15" ht="15.75" customHeight="1" x14ac:dyDescent="0.2"/>
    <row r="25" spans="1:15" ht="15.75" customHeight="1" x14ac:dyDescent="0.2"/>
    <row r="26" spans="1:15" ht="15.75" customHeight="1" x14ac:dyDescent="0.2"/>
    <row r="27" spans="1:15" ht="15.75" customHeight="1" x14ac:dyDescent="0.2"/>
    <row r="28" spans="1:15" ht="15.75" customHeight="1" x14ac:dyDescent="0.2"/>
    <row r="29" spans="1:15" ht="15.75" customHeight="1" x14ac:dyDescent="0.2"/>
    <row r="30" spans="1:15" ht="15.75" customHeight="1" x14ac:dyDescent="0.2"/>
    <row r="31" spans="1:15" ht="15.75" customHeight="1" x14ac:dyDescent="0.2"/>
    <row r="32" spans="1:1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</sheetData>
  <mergeCells count="1">
    <mergeCell ref="A1:O1"/>
  </mergeCells>
  <pageMargins left="0.7" right="0.7" top="0.75" bottom="0.75" header="0.3" footer="0.3"/>
  <pageSetup scale="67" orientation="landscape" r:id="rId1"/>
  <ignoredErrors>
    <ignoredError sqref="O5:O1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Retail Sales</vt:lpstr>
      <vt:lpstr>Restaurant &amp; Bar Sales</vt:lpstr>
      <vt:lpstr>Hotel-Motel Receipts</vt:lpstr>
      <vt:lpstr>'Hotel-Motel Receipts'!Print_Area</vt:lpstr>
      <vt:lpstr>'Restaurant &amp; Bar Sales'!Print_Area</vt:lpstr>
      <vt:lpstr>'Retail Sales'!Print_Area</vt:lpstr>
    </vt:vector>
  </TitlesOfParts>
  <Company>Cochise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carreirar</dc:creator>
  <cp:lastModifiedBy>robert.carreira</cp:lastModifiedBy>
  <cp:lastPrinted>2021-06-03T20:44:09Z</cp:lastPrinted>
  <dcterms:created xsi:type="dcterms:W3CDTF">2005-08-25T22:14:49Z</dcterms:created>
  <dcterms:modified xsi:type="dcterms:W3CDTF">2024-04-29T21:35:11Z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