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BCD0F1E8-2805-4FF0-91C3-8F0EFF4F3D1A}" xr6:coauthVersionLast="47" xr6:coauthVersionMax="47" xr10:uidLastSave="{00000000-0000-0000-0000-000000000000}"/>
  <bookViews>
    <workbookView xWindow="14625" yWindow="270" windowWidth="13890" windowHeight="1495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Value'!$A$1:$B$33</definedName>
    <definedName name="_xlnm.Print_Area" localSheetId="0">Units!$A$1:$G$33</definedName>
    <definedName name="_xlnm.Print_Area" localSheetId="1">Valuation!$A$1:$F$34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4" l="1"/>
  <c r="B30" i="4"/>
  <c r="C30" i="4" s="1"/>
  <c r="B29" i="4"/>
  <c r="C29" i="4" s="1"/>
  <c r="B28" i="4"/>
  <c r="C28" i="4" s="1"/>
  <c r="B27" i="4"/>
  <c r="B26" i="4"/>
  <c r="B25" i="4"/>
  <c r="B24" i="4"/>
  <c r="C24" i="4" s="1"/>
  <c r="B23" i="4"/>
  <c r="C23" i="4" s="1"/>
  <c r="B22" i="4"/>
  <c r="B21" i="4"/>
  <c r="B20" i="4"/>
  <c r="C20" i="4" s="1"/>
  <c r="B19" i="4"/>
  <c r="B18" i="4"/>
  <c r="B17" i="4"/>
  <c r="B16" i="4"/>
  <c r="C16" i="4" s="1"/>
  <c r="B15" i="4"/>
  <c r="C15" i="4" s="1"/>
  <c r="B14" i="4"/>
  <c r="B13" i="4"/>
  <c r="B12" i="4"/>
  <c r="C12" i="4" s="1"/>
  <c r="B11" i="4"/>
  <c r="B10" i="4"/>
  <c r="B9" i="4"/>
  <c r="B8" i="4"/>
  <c r="C8" i="4" s="1"/>
  <c r="B7" i="4"/>
  <c r="C7" i="4" s="1"/>
  <c r="B6" i="4"/>
  <c r="B5" i="4"/>
  <c r="B4" i="4"/>
  <c r="C4" i="4" s="1"/>
  <c r="B3" i="4"/>
  <c r="C31" i="4" l="1"/>
  <c r="C6" i="4"/>
  <c r="C10" i="4"/>
  <c r="C14" i="4"/>
  <c r="C18" i="4"/>
  <c r="C22" i="4"/>
  <c r="C26" i="4"/>
  <c r="C27" i="4"/>
  <c r="C11" i="4"/>
  <c r="C19" i="4"/>
  <c r="C5" i="4"/>
  <c r="C9" i="4"/>
  <c r="C13" i="4"/>
  <c r="C17" i="4"/>
  <c r="C21" i="4"/>
  <c r="C25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<sst xmlns="http://schemas.openxmlformats.org/spreadsheetml/2006/main" count="20" uniqueCount="14">
  <si>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</si>
  <si>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</si>
  <si>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</si>
  <si>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</si>
  <si>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</si>
  <si>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</si>
  <si>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</si>
  <si>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RESIDENTIAL BUILDING PERMIT VALUATION (NEW BUILDINGS): ARIZONA</t>
  </si>
  <si>
    <t>RESIDENTIAL BUILDING PERMITS (NEW BUILDINGS): ARIZONA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</si>
  <si>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Valuation in thousands of dollars</t>
    </r>
  </si>
  <si>
    <t>Source: U.S. Census Bureau and US Economic Research</t>
  </si>
  <si>
    <t>SINGLE-FAMILY RESIDENTIAL BUILDING PERMIT AVERAGE VALUATION (NEW BUILDINGS): ARIZONA</t>
  </si>
  <si>
    <t>Change from Previous Year</t>
  </si>
  <si>
    <t>Average Permit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</si>
</sst>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3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33"/>
  <sheetViews>
    <sheetView tabSelected="1" zoomScaleNormal="100" workbookViewId="0">
      <selection sqref="A1:G1"/>
    </sheetView>
  </sheetViews>
  <sheetFormatPr defaultRowHeight="15" x14ac:dyDescent="0.25"/>
  <cols>
    <col min="1" max="1" width="13.7109375" style="1" customWidth="1"/>
    <col min="2" max="2" width="6.5703125" style="1" bestFit="1" customWidth="1"/>
    <col min="3" max="3" width="6.7109375" style="1" bestFit="1" customWidth="1"/>
    <col min="4" max="4" width="7.5703125" style="1" bestFit="1" customWidth="1"/>
    <col min="5" max="5" width="12.85546875" style="1" bestFit="1" customWidth="1"/>
    <col min="6" max="6" width="15.140625" style="1" bestFit="1" customWidth="1"/>
    <col min="7" max="7" width="36.7109375" style="1" bestFit="1" customWidth="1"/>
    <col min="8" max="16384" width="9.140625" style="1"/>
  </cols>
  <sheetData>
    <row r="1" spans="1:7" ht="15.75" x14ac:dyDescent="0.25">
      <c r="A1" s="13" t="s">
        <v>8</v>
      </c>
      <c r="B1" s="13"/>
      <c r="C1" s="13"/>
      <c r="D1" s="14"/>
      <c r="E1" s="14"/>
      <c r="F1" s="14"/>
      <c r="G1" s="14"/>
    </row>
    <row r="2" spans="1:7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5">
      <c r="A3" s="3">
        <v>1995</v>
      </c>
      <c r="B3" s="6">
        <v>52714</v>
      </c>
      <c r="C3" s="6">
        <v>39879</v>
      </c>
      <c r="D3" s="6">
        <v>410</v>
      </c>
      <c r="E3" s="6">
        <v>799</v>
      </c>
      <c r="F3" s="6">
        <v>11626</v>
      </c>
      <c r="G3" s="6">
        <v>989</v>
      </c>
    </row>
    <row r="4" spans="1:7" x14ac:dyDescent="0.25">
      <c r="A4" s="3">
        <v>1996</v>
      </c>
      <c r="B4" s="6">
        <v>53715</v>
      </c>
      <c r="C4" s="6">
        <v>41311</v>
      </c>
      <c r="D4" s="6">
        <v>426</v>
      </c>
      <c r="E4" s="6">
        <v>418</v>
      </c>
      <c r="F4" s="6">
        <v>11560</v>
      </c>
      <c r="G4" s="6">
        <v>844</v>
      </c>
    </row>
    <row r="5" spans="1:7" x14ac:dyDescent="0.25">
      <c r="A5" s="3">
        <v>1997</v>
      </c>
      <c r="B5" s="6">
        <v>57762</v>
      </c>
      <c r="C5" s="6">
        <v>44373</v>
      </c>
      <c r="D5" s="6">
        <v>390</v>
      </c>
      <c r="E5" s="6">
        <v>544</v>
      </c>
      <c r="F5" s="6">
        <v>12455</v>
      </c>
      <c r="G5" s="6">
        <v>1035</v>
      </c>
    </row>
    <row r="6" spans="1:7" x14ac:dyDescent="0.25">
      <c r="A6" s="3">
        <v>1998</v>
      </c>
      <c r="B6" s="6">
        <v>63930</v>
      </c>
      <c r="C6" s="6">
        <v>50540</v>
      </c>
      <c r="D6" s="6">
        <v>366</v>
      </c>
      <c r="E6" s="6">
        <v>650</v>
      </c>
      <c r="F6" s="6">
        <v>12374</v>
      </c>
      <c r="G6" s="6">
        <v>878</v>
      </c>
    </row>
    <row r="7" spans="1:7" x14ac:dyDescent="0.25">
      <c r="A7" s="3">
        <v>1999</v>
      </c>
      <c r="B7" s="6">
        <v>65109</v>
      </c>
      <c r="C7" s="6">
        <v>53240</v>
      </c>
      <c r="D7" s="6">
        <v>512</v>
      </c>
      <c r="E7" s="6">
        <v>712</v>
      </c>
      <c r="F7" s="6">
        <v>10645</v>
      </c>
      <c r="G7" s="6">
        <v>896</v>
      </c>
    </row>
    <row r="8" spans="1:7" x14ac:dyDescent="0.25">
      <c r="A8" s="3">
        <v>2000</v>
      </c>
      <c r="B8" s="6">
        <v>61485</v>
      </c>
      <c r="C8" s="6">
        <v>48844</v>
      </c>
      <c r="D8" s="6">
        <v>428</v>
      </c>
      <c r="E8" s="6">
        <v>957</v>
      </c>
      <c r="F8" s="6">
        <v>11256</v>
      </c>
      <c r="G8" s="6">
        <v>970</v>
      </c>
    </row>
    <row r="9" spans="1:7" x14ac:dyDescent="0.25">
      <c r="A9" s="3">
        <v>2001</v>
      </c>
      <c r="B9" s="6">
        <v>62496</v>
      </c>
      <c r="C9" s="6">
        <v>51839</v>
      </c>
      <c r="D9" s="6">
        <v>492</v>
      </c>
      <c r="E9" s="6">
        <v>665</v>
      </c>
      <c r="F9" s="6">
        <v>9500</v>
      </c>
      <c r="G9" s="6">
        <v>691</v>
      </c>
    </row>
    <row r="10" spans="1:7" x14ac:dyDescent="0.25">
      <c r="A10" s="3">
        <v>2002</v>
      </c>
      <c r="B10" s="6">
        <v>66031</v>
      </c>
      <c r="C10" s="6">
        <v>55798</v>
      </c>
      <c r="D10" s="6">
        <v>698</v>
      </c>
      <c r="E10" s="6">
        <v>614</v>
      </c>
      <c r="F10" s="6">
        <v>8921</v>
      </c>
      <c r="G10" s="6">
        <v>609</v>
      </c>
    </row>
    <row r="11" spans="1:7" x14ac:dyDescent="0.25">
      <c r="A11" s="3">
        <v>2003</v>
      </c>
      <c r="B11" s="6">
        <v>74996</v>
      </c>
      <c r="C11" s="6">
        <v>65845</v>
      </c>
      <c r="D11" s="6">
        <v>742</v>
      </c>
      <c r="E11" s="6">
        <v>874</v>
      </c>
      <c r="F11" s="6">
        <v>7535</v>
      </c>
      <c r="G11" s="6">
        <v>502</v>
      </c>
    </row>
    <row r="12" spans="1:7" x14ac:dyDescent="0.25">
      <c r="A12" s="3">
        <v>2004</v>
      </c>
      <c r="B12" s="6">
        <v>90644</v>
      </c>
      <c r="C12" s="6">
        <v>80778</v>
      </c>
      <c r="D12" s="6">
        <v>868</v>
      </c>
      <c r="E12" s="6">
        <v>1390</v>
      </c>
      <c r="F12" s="6">
        <v>7608</v>
      </c>
      <c r="G12" s="6">
        <v>581</v>
      </c>
    </row>
    <row r="13" spans="1:7" x14ac:dyDescent="0.25">
      <c r="A13" s="3">
        <v>2005</v>
      </c>
      <c r="B13" s="6">
        <v>90851</v>
      </c>
      <c r="C13" s="6">
        <v>80804</v>
      </c>
      <c r="D13" s="6">
        <v>540</v>
      </c>
      <c r="E13" s="6">
        <v>854</v>
      </c>
      <c r="F13" s="6">
        <v>8653</v>
      </c>
      <c r="G13" s="6">
        <v>576</v>
      </c>
    </row>
    <row r="14" spans="1:7" x14ac:dyDescent="0.25">
      <c r="A14" s="3">
        <v>2006</v>
      </c>
      <c r="B14" s="6">
        <v>65363</v>
      </c>
      <c r="C14" s="6">
        <v>55633</v>
      </c>
      <c r="D14" s="6">
        <v>378</v>
      </c>
      <c r="E14" s="6">
        <v>1714</v>
      </c>
      <c r="F14" s="6">
        <v>7638</v>
      </c>
      <c r="G14" s="6">
        <v>524</v>
      </c>
    </row>
    <row r="15" spans="1:7" x14ac:dyDescent="0.25">
      <c r="A15" s="3">
        <v>2007</v>
      </c>
      <c r="B15" s="6">
        <v>49642</v>
      </c>
      <c r="C15" s="6">
        <v>37666</v>
      </c>
      <c r="D15" s="6">
        <v>260</v>
      </c>
      <c r="E15" s="6">
        <v>1147</v>
      </c>
      <c r="F15" s="6">
        <v>10569</v>
      </c>
      <c r="G15" s="6">
        <v>661</v>
      </c>
    </row>
    <row r="16" spans="1:7" x14ac:dyDescent="0.25">
      <c r="A16" s="3">
        <v>2008</v>
      </c>
      <c r="B16" s="6">
        <v>26082</v>
      </c>
      <c r="C16" s="6">
        <v>19153</v>
      </c>
      <c r="D16" s="6">
        <v>230</v>
      </c>
      <c r="E16" s="6">
        <v>383</v>
      </c>
      <c r="F16" s="6">
        <v>6316</v>
      </c>
      <c r="G16" s="6">
        <v>249</v>
      </c>
    </row>
    <row r="17" spans="1:7" x14ac:dyDescent="0.25">
      <c r="A17" s="3">
        <v>2009</v>
      </c>
      <c r="B17" s="6">
        <v>14474</v>
      </c>
      <c r="C17" s="6">
        <v>12826</v>
      </c>
      <c r="D17" s="6">
        <v>24</v>
      </c>
      <c r="E17" s="6">
        <v>130</v>
      </c>
      <c r="F17" s="6">
        <v>1494</v>
      </c>
      <c r="G17" s="6">
        <v>79</v>
      </c>
    </row>
    <row r="18" spans="1:7" x14ac:dyDescent="0.25">
      <c r="A18" s="3">
        <v>2010</v>
      </c>
      <c r="B18" s="6">
        <v>12370</v>
      </c>
      <c r="C18" s="6">
        <v>10755</v>
      </c>
      <c r="D18" s="6">
        <v>64</v>
      </c>
      <c r="E18" s="6">
        <v>88</v>
      </c>
      <c r="F18" s="6">
        <v>1463</v>
      </c>
      <c r="G18" s="6">
        <v>69</v>
      </c>
    </row>
    <row r="19" spans="1:7" x14ac:dyDescent="0.25">
      <c r="A19" s="3">
        <v>2011</v>
      </c>
      <c r="B19" s="6">
        <v>13007</v>
      </c>
      <c r="C19" s="6">
        <v>10306</v>
      </c>
      <c r="D19" s="6">
        <v>54</v>
      </c>
      <c r="E19" s="6">
        <v>115</v>
      </c>
      <c r="F19" s="6">
        <v>2532</v>
      </c>
      <c r="G19" s="6">
        <v>113</v>
      </c>
    </row>
    <row r="20" spans="1:7" x14ac:dyDescent="0.25">
      <c r="A20" s="3">
        <v>2012</v>
      </c>
      <c r="B20" s="6">
        <v>21726</v>
      </c>
      <c r="C20" s="6">
        <v>16189</v>
      </c>
      <c r="D20" s="6">
        <v>244</v>
      </c>
      <c r="E20" s="6">
        <v>210</v>
      </c>
      <c r="F20" s="6">
        <v>5083</v>
      </c>
      <c r="G20" s="6">
        <v>378</v>
      </c>
    </row>
    <row r="21" spans="1:7" x14ac:dyDescent="0.25">
      <c r="A21" s="3">
        <v>2013</v>
      </c>
      <c r="B21" s="6">
        <v>25209</v>
      </c>
      <c r="C21" s="6">
        <v>18386</v>
      </c>
      <c r="D21" s="6">
        <v>214</v>
      </c>
      <c r="E21" s="6">
        <v>213</v>
      </c>
      <c r="F21" s="6">
        <v>6396</v>
      </c>
      <c r="G21" s="6">
        <v>316</v>
      </c>
    </row>
    <row r="22" spans="1:7" x14ac:dyDescent="0.25">
      <c r="A22" s="3">
        <v>2014</v>
      </c>
      <c r="B22" s="6">
        <v>26997</v>
      </c>
      <c r="C22" s="6">
        <v>16841</v>
      </c>
      <c r="D22" s="6">
        <v>230</v>
      </c>
      <c r="E22" s="6">
        <v>137</v>
      </c>
      <c r="F22" s="6">
        <v>9789</v>
      </c>
      <c r="G22" s="6">
        <v>409</v>
      </c>
    </row>
    <row r="23" spans="1:7" x14ac:dyDescent="0.25">
      <c r="A23" s="3">
        <v>2015</v>
      </c>
      <c r="B23" s="6">
        <v>28910</v>
      </c>
      <c r="C23" s="6">
        <v>22311</v>
      </c>
      <c r="D23" s="6">
        <v>222</v>
      </c>
      <c r="E23" s="6">
        <v>225</v>
      </c>
      <c r="F23" s="6">
        <v>6152</v>
      </c>
      <c r="G23" s="6">
        <v>299</v>
      </c>
    </row>
    <row r="24" spans="1:7" x14ac:dyDescent="0.25">
      <c r="A24" s="3">
        <v>2016</v>
      </c>
      <c r="B24" s="6">
        <v>35578</v>
      </c>
      <c r="C24" s="6">
        <v>24853</v>
      </c>
      <c r="D24" s="6">
        <v>484</v>
      </c>
      <c r="E24" s="6">
        <v>168</v>
      </c>
      <c r="F24" s="6">
        <v>10073</v>
      </c>
      <c r="G24" s="6">
        <v>290</v>
      </c>
    </row>
    <row r="25" spans="1:7" x14ac:dyDescent="0.25">
      <c r="A25" s="3">
        <v>2017</v>
      </c>
      <c r="B25" s="6">
        <v>39472</v>
      </c>
      <c r="C25" s="6">
        <v>28072</v>
      </c>
      <c r="D25" s="6">
        <v>432</v>
      </c>
      <c r="E25" s="6">
        <v>273</v>
      </c>
      <c r="F25" s="6">
        <v>10695</v>
      </c>
      <c r="G25" s="6">
        <v>452</v>
      </c>
    </row>
    <row r="26" spans="1:7" x14ac:dyDescent="0.25">
      <c r="A26" s="3">
        <v>2018</v>
      </c>
      <c r="B26" s="6">
        <v>41664</v>
      </c>
      <c r="C26" s="6">
        <v>32127</v>
      </c>
      <c r="D26" s="6">
        <v>646</v>
      </c>
      <c r="E26" s="6">
        <v>264</v>
      </c>
      <c r="F26" s="6">
        <v>8627</v>
      </c>
      <c r="G26" s="6">
        <v>305</v>
      </c>
    </row>
    <row r="27" spans="1:7" x14ac:dyDescent="0.25">
      <c r="A27" s="3">
        <v>2019</v>
      </c>
      <c r="B27" s="6">
        <v>46580</v>
      </c>
      <c r="C27" s="6">
        <v>33981</v>
      </c>
      <c r="D27" s="6">
        <v>876</v>
      </c>
      <c r="E27" s="6">
        <v>202</v>
      </c>
      <c r="F27" s="6">
        <v>11521</v>
      </c>
      <c r="G27" s="6">
        <v>326</v>
      </c>
    </row>
    <row r="28" spans="1:7" x14ac:dyDescent="0.25">
      <c r="A28" s="3">
        <v>2020</v>
      </c>
      <c r="B28" s="6">
        <v>60342</v>
      </c>
      <c r="C28" s="6">
        <v>42277</v>
      </c>
      <c r="D28" s="6">
        <v>1040</v>
      </c>
      <c r="E28" s="6">
        <v>311</v>
      </c>
      <c r="F28" s="6">
        <v>16714</v>
      </c>
      <c r="G28" s="6">
        <v>522</v>
      </c>
    </row>
    <row r="29" spans="1:7" x14ac:dyDescent="0.25">
      <c r="A29" s="3">
        <v>2021</v>
      </c>
      <c r="B29" s="6">
        <v>65334</v>
      </c>
      <c r="C29" s="6">
        <v>46561</v>
      </c>
      <c r="D29" s="6">
        <v>1332</v>
      </c>
      <c r="E29" s="6">
        <v>336</v>
      </c>
      <c r="F29" s="6">
        <v>17105</v>
      </c>
      <c r="G29" s="6">
        <v>727</v>
      </c>
    </row>
    <row r="30" spans="1:7" x14ac:dyDescent="0.25">
      <c r="A30" s="3">
        <v>2022</v>
      </c>
      <c r="B30" s="6">
        <v>61531</v>
      </c>
      <c r="C30" s="6">
        <v>37288</v>
      </c>
      <c r="D30" s="6">
        <v>1874</v>
      </c>
      <c r="E30" s="6">
        <v>308</v>
      </c>
      <c r="F30" s="6">
        <v>22061</v>
      </c>
      <c r="G30" s="6">
        <v>701</v>
      </c>
    </row>
    <row r="31" spans="1:7" x14ac:dyDescent="0.25">
      <c r="A31" s="3">
        <v>2023</v>
      </c>
      <c r="B31" s="6">
        <v>58433</v>
      </c>
      <c r="C31" s="6">
        <v>34429</v>
      </c>
      <c r="D31" s="6">
        <v>2074</v>
      </c>
      <c r="E31" s="6">
        <v>334</v>
      </c>
      <c r="F31" s="6">
        <v>21596</v>
      </c>
      <c r="G31" s="6">
        <v>710</v>
      </c>
    </row>
    <row r="32" spans="1:7" x14ac:dyDescent="0.25">
      <c r="A32" s="2"/>
      <c r="B32" s="2"/>
      <c r="C32" s="6"/>
    </row>
    <row r="33" spans="1:1" x14ac:dyDescent="0.25">
      <c r="A33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3C60-1708-4A45-ABE6-CA3B894EFD01}">
  <sheetPr>
    <pageSetUpPr fitToPage="1"/>
  </sheetPr>
  <dimension ref="A1:F34"/>
  <sheetViews>
    <sheetView workbookViewId="0">
      <selection sqref="A1:F1"/>
    </sheetView>
  </sheetViews>
  <sheetFormatPr defaultRowHeight="15" x14ac:dyDescent="0.25"/>
  <cols>
    <col min="1" max="1" width="11.140625" style="1" customWidth="1"/>
    <col min="2" max="6" width="16" style="1" customWidth="1"/>
    <col min="7" max="16384" width="9.140625" style="1"/>
  </cols>
  <sheetData>
    <row r="1" spans="1:6" ht="15.75" x14ac:dyDescent="0.25">
      <c r="A1" s="13" t="s">
        <v>7</v>
      </c>
      <c r="B1" s="13"/>
      <c r="C1" s="13"/>
      <c r="D1" s="14"/>
      <c r="E1" s="14"/>
      <c r="F1" s="14"/>
    </row>
    <row r="2" spans="1:6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</row>
    <row r="3" spans="1:6" x14ac:dyDescent="0.25">
      <c r="A3" s="3">
        <v>1995</v>
      </c>
      <c r="B3" s="6">
        <v>5132542</v>
      </c>
      <c r="C3" s="6">
        <v>4430994</v>
      </c>
      <c r="D3" s="6">
        <v>26777</v>
      </c>
      <c r="E3" s="6">
        <v>48138</v>
      </c>
      <c r="F3" s="6">
        <v>626633</v>
      </c>
    </row>
    <row r="4" spans="1:6" x14ac:dyDescent="0.25">
      <c r="A4" s="3">
        <v>1996</v>
      </c>
      <c r="B4" s="6">
        <v>5448566</v>
      </c>
      <c r="C4" s="6">
        <v>4759903</v>
      </c>
      <c r="D4" s="6">
        <v>30839</v>
      </c>
      <c r="E4" s="6">
        <v>29026</v>
      </c>
      <c r="F4" s="6">
        <v>628798</v>
      </c>
    </row>
    <row r="5" spans="1:6" x14ac:dyDescent="0.25">
      <c r="A5" s="3">
        <v>1997</v>
      </c>
      <c r="B5" s="6">
        <v>5775743</v>
      </c>
      <c r="C5" s="6">
        <v>5075320</v>
      </c>
      <c r="D5" s="6">
        <v>24653</v>
      </c>
      <c r="E5" s="6">
        <v>37432</v>
      </c>
      <c r="F5" s="6">
        <v>638338</v>
      </c>
    </row>
    <row r="6" spans="1:6" x14ac:dyDescent="0.25">
      <c r="A6" s="3">
        <v>1998</v>
      </c>
      <c r="B6" s="6">
        <v>6765727</v>
      </c>
      <c r="C6" s="6">
        <v>6085412</v>
      </c>
      <c r="D6" s="6">
        <v>23115</v>
      </c>
      <c r="E6" s="6">
        <v>46592</v>
      </c>
      <c r="F6" s="6">
        <v>610608</v>
      </c>
    </row>
    <row r="7" spans="1:6" x14ac:dyDescent="0.25">
      <c r="A7" s="3">
        <v>1999</v>
      </c>
      <c r="B7" s="6">
        <v>7350364</v>
      </c>
      <c r="C7" s="6">
        <v>6695508</v>
      </c>
      <c r="D7" s="6">
        <v>35642</v>
      </c>
      <c r="E7" s="6">
        <v>50160</v>
      </c>
      <c r="F7" s="6">
        <v>569054</v>
      </c>
    </row>
    <row r="8" spans="1:6" x14ac:dyDescent="0.25">
      <c r="A8" s="3">
        <v>2000</v>
      </c>
      <c r="B8" s="6">
        <v>7157588</v>
      </c>
      <c r="C8" s="6">
        <v>6357265</v>
      </c>
      <c r="D8" s="6">
        <v>34213</v>
      </c>
      <c r="E8" s="6">
        <v>82493</v>
      </c>
      <c r="F8" s="6">
        <v>683617</v>
      </c>
    </row>
    <row r="9" spans="1:6" x14ac:dyDescent="0.25">
      <c r="A9" s="3">
        <v>2001</v>
      </c>
      <c r="B9" s="6">
        <v>7782865</v>
      </c>
      <c r="C9" s="6">
        <v>7163359</v>
      </c>
      <c r="D9" s="6">
        <v>32679</v>
      </c>
      <c r="E9" s="6">
        <v>50548</v>
      </c>
      <c r="F9" s="6">
        <v>536253</v>
      </c>
    </row>
    <row r="10" spans="1:6" x14ac:dyDescent="0.25">
      <c r="A10" s="3">
        <v>2002</v>
      </c>
      <c r="B10" s="6">
        <v>8574747</v>
      </c>
      <c r="C10" s="6">
        <v>7939139</v>
      </c>
      <c r="D10" s="6">
        <v>50454</v>
      </c>
      <c r="E10" s="6">
        <v>36542</v>
      </c>
      <c r="F10" s="6">
        <v>548612</v>
      </c>
    </row>
    <row r="11" spans="1:6" x14ac:dyDescent="0.25">
      <c r="A11" s="3">
        <v>2003</v>
      </c>
      <c r="B11" s="6">
        <v>10518958</v>
      </c>
      <c r="C11" s="6">
        <v>9922083</v>
      </c>
      <c r="D11" s="6">
        <v>53657</v>
      </c>
      <c r="E11" s="6">
        <v>62807</v>
      </c>
      <c r="F11" s="6">
        <v>480411</v>
      </c>
    </row>
    <row r="12" spans="1:6" x14ac:dyDescent="0.25">
      <c r="A12" s="3">
        <v>2004</v>
      </c>
      <c r="B12" s="6">
        <v>13530752</v>
      </c>
      <c r="C12" s="6">
        <v>12819050</v>
      </c>
      <c r="D12" s="6">
        <v>67309</v>
      </c>
      <c r="E12" s="6">
        <v>117020</v>
      </c>
      <c r="F12" s="6">
        <v>527373</v>
      </c>
    </row>
    <row r="13" spans="1:6" x14ac:dyDescent="0.25">
      <c r="A13" s="3">
        <v>2005</v>
      </c>
      <c r="B13" s="6">
        <v>14487184</v>
      </c>
      <c r="C13" s="6">
        <v>13724013</v>
      </c>
      <c r="D13" s="6">
        <v>54522</v>
      </c>
      <c r="E13" s="6">
        <v>81258</v>
      </c>
      <c r="F13" s="6">
        <v>627391</v>
      </c>
    </row>
    <row r="14" spans="1:6" x14ac:dyDescent="0.25">
      <c r="A14" s="3">
        <v>2006</v>
      </c>
      <c r="B14" s="6">
        <v>11203105</v>
      </c>
      <c r="C14" s="6">
        <v>10175624</v>
      </c>
      <c r="D14" s="6">
        <v>43307</v>
      </c>
      <c r="E14" s="6">
        <v>175013</v>
      </c>
      <c r="F14" s="6">
        <v>809161</v>
      </c>
    </row>
    <row r="15" spans="1:6" x14ac:dyDescent="0.25">
      <c r="A15" s="3">
        <v>2007</v>
      </c>
      <c r="B15" s="6">
        <v>8212588</v>
      </c>
      <c r="C15" s="6">
        <v>7019402</v>
      </c>
      <c r="D15" s="6">
        <v>27686</v>
      </c>
      <c r="E15" s="6">
        <v>133536</v>
      </c>
      <c r="F15" s="6">
        <v>1031964</v>
      </c>
    </row>
    <row r="16" spans="1:6" x14ac:dyDescent="0.25">
      <c r="A16" s="3">
        <v>2008</v>
      </c>
      <c r="B16" s="6">
        <v>4483012</v>
      </c>
      <c r="C16" s="6">
        <v>3916705</v>
      </c>
      <c r="D16" s="6">
        <v>25170</v>
      </c>
      <c r="E16" s="6">
        <v>28446</v>
      </c>
      <c r="F16" s="6">
        <v>512691</v>
      </c>
    </row>
    <row r="17" spans="1:6" x14ac:dyDescent="0.25">
      <c r="A17" s="3">
        <v>2009</v>
      </c>
      <c r="B17" s="6">
        <v>2736021</v>
      </c>
      <c r="C17" s="6">
        <v>2571888</v>
      </c>
      <c r="D17" s="6">
        <v>2464</v>
      </c>
      <c r="E17" s="6">
        <v>12710</v>
      </c>
      <c r="F17" s="6">
        <v>148959</v>
      </c>
    </row>
    <row r="18" spans="1:6" x14ac:dyDescent="0.25">
      <c r="A18" s="3">
        <v>2010</v>
      </c>
      <c r="B18" s="6">
        <v>2424190</v>
      </c>
      <c r="C18" s="6">
        <v>2235718</v>
      </c>
      <c r="D18" s="6">
        <v>7258</v>
      </c>
      <c r="E18" s="6">
        <v>11756</v>
      </c>
      <c r="F18" s="6">
        <v>169458</v>
      </c>
    </row>
    <row r="19" spans="1:6" x14ac:dyDescent="0.25">
      <c r="A19" s="3">
        <v>2011</v>
      </c>
      <c r="B19" s="6">
        <v>2580351</v>
      </c>
      <c r="C19" s="6">
        <v>2300921</v>
      </c>
      <c r="D19" s="6">
        <v>4386</v>
      </c>
      <c r="E19" s="6">
        <v>16975</v>
      </c>
      <c r="F19" s="6">
        <v>258069</v>
      </c>
    </row>
    <row r="20" spans="1:6" x14ac:dyDescent="0.25">
      <c r="A20" s="3">
        <v>2012</v>
      </c>
      <c r="B20" s="6">
        <v>4457265</v>
      </c>
      <c r="C20" s="6">
        <v>3844205</v>
      </c>
      <c r="D20" s="6">
        <v>34461</v>
      </c>
      <c r="E20" s="6">
        <v>29020</v>
      </c>
      <c r="F20" s="6">
        <v>549579</v>
      </c>
    </row>
    <row r="21" spans="1:6" x14ac:dyDescent="0.25">
      <c r="A21" s="3">
        <v>2013</v>
      </c>
      <c r="B21" s="6">
        <v>5444076</v>
      </c>
      <c r="C21" s="6">
        <v>4549370</v>
      </c>
      <c r="D21" s="6">
        <v>24657</v>
      </c>
      <c r="E21" s="6">
        <v>26929</v>
      </c>
      <c r="F21" s="6">
        <v>843120</v>
      </c>
    </row>
    <row r="22" spans="1:6" x14ac:dyDescent="0.25">
      <c r="A22" s="3">
        <v>2014</v>
      </c>
      <c r="B22" s="6">
        <v>5666004</v>
      </c>
      <c r="C22" s="6">
        <v>4440786</v>
      </c>
      <c r="D22" s="6">
        <v>32634</v>
      </c>
      <c r="E22" s="6">
        <v>23762</v>
      </c>
      <c r="F22" s="6">
        <v>1168822</v>
      </c>
    </row>
    <row r="23" spans="1:6" x14ac:dyDescent="0.25">
      <c r="A23" s="3">
        <v>2015</v>
      </c>
      <c r="B23" s="6">
        <v>6985714</v>
      </c>
      <c r="C23" s="6">
        <v>5952358</v>
      </c>
      <c r="D23" s="6">
        <v>30101</v>
      </c>
      <c r="E23" s="6">
        <v>34564</v>
      </c>
      <c r="F23" s="6">
        <v>968691</v>
      </c>
    </row>
    <row r="24" spans="1:6" x14ac:dyDescent="0.25">
      <c r="A24" s="3">
        <v>2016</v>
      </c>
      <c r="B24" s="6">
        <v>8044524</v>
      </c>
      <c r="C24" s="6">
        <v>6645128</v>
      </c>
      <c r="D24" s="6">
        <v>53061</v>
      </c>
      <c r="E24" s="6">
        <v>28932</v>
      </c>
      <c r="F24" s="6">
        <v>1317403</v>
      </c>
    </row>
    <row r="25" spans="1:6" x14ac:dyDescent="0.25">
      <c r="A25" s="3">
        <v>2017</v>
      </c>
      <c r="B25" s="6">
        <v>8701276</v>
      </c>
      <c r="C25" s="6">
        <v>7115946</v>
      </c>
      <c r="D25" s="6">
        <v>47550</v>
      </c>
      <c r="E25" s="6">
        <v>43648</v>
      </c>
      <c r="F25" s="6">
        <v>1494132</v>
      </c>
    </row>
    <row r="26" spans="1:6" x14ac:dyDescent="0.25">
      <c r="A26" s="3">
        <v>2018</v>
      </c>
      <c r="B26" s="6">
        <v>9727722</v>
      </c>
      <c r="C26" s="6">
        <v>8343636</v>
      </c>
      <c r="D26" s="6">
        <v>67685</v>
      </c>
      <c r="E26" s="6">
        <v>45963</v>
      </c>
      <c r="F26" s="6">
        <v>1270438</v>
      </c>
    </row>
    <row r="27" spans="1:6" x14ac:dyDescent="0.25">
      <c r="A27" s="3">
        <v>2019</v>
      </c>
      <c r="B27" s="6">
        <v>10850556</v>
      </c>
      <c r="C27" s="6">
        <v>9040908</v>
      </c>
      <c r="D27" s="6">
        <v>112744</v>
      </c>
      <c r="E27" s="6">
        <v>41261</v>
      </c>
      <c r="F27" s="6">
        <v>1655643</v>
      </c>
    </row>
    <row r="28" spans="1:6" x14ac:dyDescent="0.25">
      <c r="A28" s="3">
        <v>2020</v>
      </c>
      <c r="B28" s="6">
        <v>13798358</v>
      </c>
      <c r="C28" s="6">
        <v>11316498</v>
      </c>
      <c r="D28" s="6">
        <v>130229</v>
      </c>
      <c r="E28" s="6">
        <v>44797</v>
      </c>
      <c r="F28" s="6">
        <v>2306834</v>
      </c>
    </row>
    <row r="29" spans="1:6" x14ac:dyDescent="0.25">
      <c r="A29" s="3">
        <v>2021</v>
      </c>
      <c r="B29" s="6">
        <v>15322691</v>
      </c>
      <c r="C29" s="6">
        <v>12666074</v>
      </c>
      <c r="D29" s="6">
        <v>160904</v>
      </c>
      <c r="E29" s="6">
        <v>64318</v>
      </c>
      <c r="F29" s="6">
        <v>2431395</v>
      </c>
    </row>
    <row r="30" spans="1:6" x14ac:dyDescent="0.25">
      <c r="A30" s="3">
        <v>2022</v>
      </c>
      <c r="B30" s="6">
        <v>14521662</v>
      </c>
      <c r="C30" s="6">
        <v>10532726</v>
      </c>
      <c r="D30" s="6">
        <v>234113</v>
      </c>
      <c r="E30" s="6">
        <v>103719</v>
      </c>
      <c r="F30" s="6">
        <v>3651104</v>
      </c>
    </row>
    <row r="31" spans="1:6" x14ac:dyDescent="0.25">
      <c r="A31" s="3">
        <v>2023</v>
      </c>
      <c r="B31" s="6">
        <v>13564179</v>
      </c>
      <c r="C31" s="6">
        <v>9959478</v>
      </c>
      <c r="D31" s="6">
        <v>266339</v>
      </c>
      <c r="E31" s="6">
        <v>61286</v>
      </c>
      <c r="F31" s="6">
        <v>3277076</v>
      </c>
    </row>
    <row r="32" spans="1:6" x14ac:dyDescent="0.25">
      <c r="A32" s="2"/>
      <c r="B32" s="7"/>
      <c r="C32" s="6"/>
      <c r="D32" s="8"/>
      <c r="E32" s="8"/>
      <c r="F32" s="8"/>
    </row>
    <row r="33" spans="1:6" x14ac:dyDescent="0.25">
      <c r="A33" s="1" t="s">
        <v>9</v>
      </c>
      <c r="B33" s="7"/>
      <c r="C33" s="6"/>
      <c r="D33" s="8"/>
      <c r="E33" s="8"/>
      <c r="F33" s="8"/>
    </row>
    <row r="34" spans="1:6" x14ac:dyDescent="0.25">
      <c r="A34" s="2" t="s">
        <v>0</v>
      </c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FB47-51EC-449D-8E4B-DAD8E133A693}">
  <sheetPr>
    <pageSetUpPr fitToPage="1"/>
  </sheetPr>
  <dimension ref="A1:G33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53.85546875" style="1" customWidth="1"/>
    <col min="3" max="3" width="38.85546875" style="1" customWidth="1"/>
    <col min="4" max="16384" width="9.140625" style="1"/>
  </cols>
  <sheetData>
    <row r="1" spans="1:7" ht="15.75" x14ac:dyDescent="0.25">
      <c r="A1" s="13" t="s">
        <v>11</v>
      </c>
      <c r="B1" s="13"/>
      <c r="C1" s="13"/>
    </row>
    <row r="2" spans="1:7" x14ac:dyDescent="0.25">
      <c r="A2" s="3"/>
      <c r="B2" s="9" t="s">
        <v>13</v>
      </c>
      <c r="C2" s="11" t="s">
        <v>12</v>
      </c>
    </row>
    <row r="3" spans="1:7" x14ac:dyDescent="0.25">
      <c r="A3" s="3">
        <v>1995</v>
      </c>
      <c r="B3" s="6">
        <f>(Valuation!C3*1000)/Units!C3</f>
        <v>111110.96065598435</v>
      </c>
      <c r="C3" s="6"/>
      <c r="D3" s="6"/>
      <c r="E3" s="6"/>
      <c r="F3" s="6"/>
      <c r="G3" s="6"/>
    </row>
    <row r="4" spans="1:7" x14ac:dyDescent="0.25">
      <c r="A4" s="3">
        <v>1996</v>
      </c>
      <c r="B4" s="6">
        <f>(Valuation!C4*1000)/Units!C4</f>
        <v>115221.20016460506</v>
      </c>
      <c r="C4" s="12">
        <f t="shared" ref="C4:C28" si="0">(B4-B3)/B3</f>
        <v>3.699220566858933E-2</v>
      </c>
      <c r="D4" s="6"/>
      <c r="E4" s="6"/>
      <c r="F4" s="6"/>
      <c r="G4" s="6"/>
    </row>
    <row r="5" spans="1:7" x14ac:dyDescent="0.25">
      <c r="A5" s="3">
        <v>1997</v>
      </c>
      <c r="B5" s="6">
        <f>(Valuation!C5*1000)/Units!C5</f>
        <v>114378.56354089198</v>
      </c>
      <c r="C5" s="12">
        <f t="shared" si="0"/>
        <v>-7.3132081813875828E-3</v>
      </c>
      <c r="D5" s="6"/>
      <c r="E5" s="6"/>
      <c r="F5" s="6"/>
      <c r="G5" s="6"/>
    </row>
    <row r="6" spans="1:7" x14ac:dyDescent="0.25">
      <c r="A6" s="3">
        <v>1998</v>
      </c>
      <c r="B6" s="6">
        <f>(Valuation!C6*1000)/Units!C6</f>
        <v>120407.83537791848</v>
      </c>
      <c r="C6" s="12">
        <f t="shared" si="0"/>
        <v>5.2713302653700098E-2</v>
      </c>
      <c r="D6" s="6"/>
      <c r="E6" s="6"/>
      <c r="F6" s="6"/>
      <c r="G6" s="6"/>
    </row>
    <row r="7" spans="1:7" x14ac:dyDescent="0.25">
      <c r="A7" s="3">
        <v>1999</v>
      </c>
      <c r="B7" s="6">
        <f>(Valuation!C7*1000)/Units!C7</f>
        <v>125760.85649887302</v>
      </c>
      <c r="C7" s="12">
        <f t="shared" si="0"/>
        <v>4.4457415118818962E-2</v>
      </c>
      <c r="D7" s="6"/>
      <c r="E7" s="6"/>
      <c r="F7" s="6"/>
      <c r="G7" s="6"/>
    </row>
    <row r="8" spans="1:7" x14ac:dyDescent="0.25">
      <c r="A8" s="3">
        <v>2000</v>
      </c>
      <c r="B8" s="6">
        <f>(Valuation!C8*1000)/Units!C8</f>
        <v>130154.4713782655</v>
      </c>
      <c r="C8" s="12">
        <f t="shared" si="0"/>
        <v>3.4936267147893135E-2</v>
      </c>
      <c r="D8" s="6"/>
      <c r="E8" s="6"/>
      <c r="F8" s="6"/>
      <c r="G8" s="6"/>
    </row>
    <row r="9" spans="1:7" x14ac:dyDescent="0.25">
      <c r="A9" s="3">
        <v>2001</v>
      </c>
      <c r="B9" s="6">
        <f>(Valuation!C9*1000)/Units!C9</f>
        <v>138184.74507610101</v>
      </c>
      <c r="C9" s="12">
        <f t="shared" si="0"/>
        <v>6.1698023992562467E-2</v>
      </c>
      <c r="D9" s="6"/>
      <c r="E9" s="6"/>
      <c r="F9" s="6"/>
      <c r="G9" s="6"/>
    </row>
    <row r="10" spans="1:7" x14ac:dyDescent="0.25">
      <c r="A10" s="3">
        <v>2002</v>
      </c>
      <c r="B10" s="6">
        <f>(Valuation!C10*1000)/Units!C10</f>
        <v>142283.57647227499</v>
      </c>
      <c r="C10" s="12">
        <f t="shared" si="0"/>
        <v>2.9661967346082022E-2</v>
      </c>
      <c r="D10" s="6"/>
      <c r="E10" s="6"/>
      <c r="F10" s="6"/>
      <c r="G10" s="6"/>
    </row>
    <row r="11" spans="1:7" x14ac:dyDescent="0.25">
      <c r="A11" s="3">
        <v>2003</v>
      </c>
      <c r="B11" s="6">
        <f>(Valuation!C11*1000)/Units!C11</f>
        <v>150688.48052243906</v>
      </c>
      <c r="C11" s="12">
        <f t="shared" si="0"/>
        <v>5.907149833137508E-2</v>
      </c>
      <c r="D11" s="6"/>
      <c r="E11" s="6"/>
      <c r="F11" s="6"/>
      <c r="G11" s="6"/>
    </row>
    <row r="12" spans="1:7" x14ac:dyDescent="0.25">
      <c r="A12" s="3">
        <v>2004</v>
      </c>
      <c r="B12" s="6">
        <f>(Valuation!C12*1000)/Units!C12</f>
        <v>158694.81789596178</v>
      </c>
      <c r="C12" s="12">
        <f t="shared" si="0"/>
        <v>5.3131714818310187E-2</v>
      </c>
      <c r="D12" s="6"/>
      <c r="E12" s="6"/>
      <c r="F12" s="6"/>
      <c r="G12" s="6"/>
    </row>
    <row r="13" spans="1:7" x14ac:dyDescent="0.25">
      <c r="A13" s="3">
        <v>2005</v>
      </c>
      <c r="B13" s="6">
        <f>(Valuation!C13*1000)/Units!C13</f>
        <v>169843.2379585169</v>
      </c>
      <c r="C13" s="12">
        <f t="shared" si="0"/>
        <v>7.0250687516865695E-2</v>
      </c>
      <c r="D13" s="6"/>
      <c r="E13" s="6"/>
      <c r="F13" s="6"/>
      <c r="G13" s="6"/>
    </row>
    <row r="14" spans="1:7" x14ac:dyDescent="0.25">
      <c r="A14" s="3">
        <v>2006</v>
      </c>
      <c r="B14" s="6">
        <f>(Valuation!C14*1000)/Units!C14</f>
        <v>182906.26067262236</v>
      </c>
      <c r="C14" s="12">
        <f t="shared" si="0"/>
        <v>7.6912233134038707E-2</v>
      </c>
      <c r="D14" s="6"/>
      <c r="E14" s="6"/>
      <c r="F14" s="6"/>
      <c r="G14" s="6"/>
    </row>
    <row r="15" spans="1:7" x14ac:dyDescent="0.25">
      <c r="A15" s="3">
        <v>2007</v>
      </c>
      <c r="B15" s="6">
        <f>(Valuation!C15*1000)/Units!C15</f>
        <v>186359.10370095045</v>
      </c>
      <c r="C15" s="12">
        <f t="shared" si="0"/>
        <v>1.8877664524060308E-2</v>
      </c>
      <c r="D15" s="6"/>
      <c r="E15" s="6"/>
      <c r="F15" s="6"/>
      <c r="G15" s="6"/>
    </row>
    <row r="16" spans="1:7" x14ac:dyDescent="0.25">
      <c r="A16" s="3">
        <v>2008</v>
      </c>
      <c r="B16" s="6">
        <f>(Valuation!C16*1000)/Units!C16</f>
        <v>204495.6403696549</v>
      </c>
      <c r="C16" s="12">
        <f t="shared" si="0"/>
        <v>9.7320368624481346E-2</v>
      </c>
      <c r="D16" s="6"/>
      <c r="E16" s="6"/>
      <c r="F16" s="6"/>
      <c r="G16" s="6"/>
    </row>
    <row r="17" spans="1:7" x14ac:dyDescent="0.25">
      <c r="A17" s="3">
        <v>2009</v>
      </c>
      <c r="B17" s="6">
        <f>(Valuation!C17*1000)/Units!C17</f>
        <v>200521.4408233276</v>
      </c>
      <c r="C17" s="12">
        <f t="shared" si="0"/>
        <v>-1.9434152919560344E-2</v>
      </c>
      <c r="D17" s="6"/>
      <c r="E17" s="6"/>
      <c r="F17" s="6"/>
      <c r="G17" s="6"/>
    </row>
    <row r="18" spans="1:7" x14ac:dyDescent="0.25">
      <c r="A18" s="3">
        <v>2010</v>
      </c>
      <c r="B18" s="6">
        <f>(Valuation!C18*1000)/Units!C18</f>
        <v>207877.08042770805</v>
      </c>
      <c r="C18" s="12">
        <f t="shared" si="0"/>
        <v>3.668255910280057E-2</v>
      </c>
      <c r="D18" s="6"/>
      <c r="E18" s="6"/>
      <c r="F18" s="6"/>
      <c r="G18" s="6"/>
    </row>
    <row r="19" spans="1:7" x14ac:dyDescent="0.25">
      <c r="A19" s="3">
        <v>2011</v>
      </c>
      <c r="B19" s="6">
        <f>(Valuation!C19*1000)/Units!C19</f>
        <v>223260.33378614398</v>
      </c>
      <c r="C19" s="12">
        <f t="shared" si="0"/>
        <v>7.4001680833619646E-2</v>
      </c>
      <c r="D19" s="6"/>
      <c r="E19" s="6"/>
      <c r="F19" s="6"/>
      <c r="G19" s="6"/>
    </row>
    <row r="20" spans="1:7" x14ac:dyDescent="0.25">
      <c r="A20" s="3">
        <v>2012</v>
      </c>
      <c r="B20" s="6">
        <f>(Valuation!C20*1000)/Units!C20</f>
        <v>237457.84174439433</v>
      </c>
      <c r="C20" s="12">
        <f t="shared" si="0"/>
        <v>6.3591716976692442E-2</v>
      </c>
      <c r="D20" s="6"/>
      <c r="E20" s="6"/>
      <c r="F20" s="6"/>
      <c r="G20" s="6"/>
    </row>
    <row r="21" spans="1:7" x14ac:dyDescent="0.25">
      <c r="A21" s="3">
        <v>2013</v>
      </c>
      <c r="B21" s="6">
        <f>(Valuation!C21*1000)/Units!C21</f>
        <v>247436.63657130426</v>
      </c>
      <c r="C21" s="12">
        <f t="shared" si="0"/>
        <v>4.2023437733639292E-2</v>
      </c>
      <c r="D21" s="6"/>
      <c r="E21" s="6"/>
      <c r="F21" s="6"/>
      <c r="G21" s="6"/>
    </row>
    <row r="22" spans="1:7" x14ac:dyDescent="0.25">
      <c r="A22" s="3">
        <v>2014</v>
      </c>
      <c r="B22" s="6">
        <f>(Valuation!C22*1000)/Units!C22</f>
        <v>263688.97333887534</v>
      </c>
      <c r="C22" s="12">
        <f t="shared" si="0"/>
        <v>6.5682822854276915E-2</v>
      </c>
    </row>
    <row r="23" spans="1:7" x14ac:dyDescent="0.25">
      <c r="A23" s="3">
        <v>2015</v>
      </c>
      <c r="B23" s="6">
        <f>(Valuation!C23*1000)/Units!C23</f>
        <v>266790.28282013355</v>
      </c>
      <c r="C23" s="12">
        <f t="shared" si="0"/>
        <v>1.1761240684390009E-2</v>
      </c>
    </row>
    <row r="24" spans="1:7" x14ac:dyDescent="0.25">
      <c r="A24" s="3">
        <v>2016</v>
      </c>
      <c r="B24" s="6">
        <f>(Valuation!C24*1000)/Units!C24</f>
        <v>267377.29851526977</v>
      </c>
      <c r="C24" s="12">
        <f t="shared" si="0"/>
        <v>2.200288889576886E-3</v>
      </c>
    </row>
    <row r="25" spans="1:7" x14ac:dyDescent="0.25">
      <c r="A25" s="3">
        <v>2017</v>
      </c>
      <c r="B25" s="6">
        <f>(Valuation!C25*1000)/Units!C25</f>
        <v>253489.0994585352</v>
      </c>
      <c r="C25" s="12">
        <f t="shared" si="0"/>
        <v>-5.1942326943442495E-2</v>
      </c>
    </row>
    <row r="26" spans="1:7" x14ac:dyDescent="0.25">
      <c r="A26" s="3">
        <v>2018</v>
      </c>
      <c r="B26" s="6">
        <f>(Valuation!C26*1000)/Units!C26</f>
        <v>259707.9092352227</v>
      </c>
      <c r="C26" s="12">
        <f t="shared" si="0"/>
        <v>2.4532848907393549E-2</v>
      </c>
    </row>
    <row r="27" spans="1:7" x14ac:dyDescent="0.25">
      <c r="A27" s="3">
        <v>2019</v>
      </c>
      <c r="B27" s="6">
        <f>(Valuation!C27*1000)/Units!C27</f>
        <v>266057.73814778845</v>
      </c>
      <c r="C27" s="12">
        <f t="shared" si="0"/>
        <v>2.444988653316129E-2</v>
      </c>
    </row>
    <row r="28" spans="1:7" x14ac:dyDescent="0.25">
      <c r="A28" s="3">
        <v>2020</v>
      </c>
      <c r="B28" s="6">
        <f>(Valuation!C28*1000)/Units!C28</f>
        <v>267675.04789838445</v>
      </c>
      <c r="C28" s="12">
        <f t="shared" si="0"/>
        <v>6.0787923773809871E-3</v>
      </c>
    </row>
    <row r="29" spans="1:7" x14ac:dyDescent="0.25">
      <c r="A29" s="3">
        <v>2021</v>
      </c>
      <c r="B29" s="6">
        <f>(Valuation!C29*1000)/Units!C29</f>
        <v>272031.82921329007</v>
      </c>
      <c r="C29" s="12">
        <f t="shared" ref="C29" si="1">(B29-B28)/B28</f>
        <v>1.6276381938145949E-2</v>
      </c>
    </row>
    <row r="30" spans="1:7" x14ac:dyDescent="0.25">
      <c r="A30" s="3">
        <v>2022</v>
      </c>
      <c r="B30" s="6">
        <f>(Valuation!C30*1000)/Units!C30</f>
        <v>282469.58807122934</v>
      </c>
      <c r="C30" s="12">
        <f t="shared" ref="C30" si="2">(B30-B29)/B29</f>
        <v>3.8369623466948846E-2</v>
      </c>
    </row>
    <row r="31" spans="1:7" x14ac:dyDescent="0.25">
      <c r="A31" s="3">
        <v>2023</v>
      </c>
      <c r="B31" s="6">
        <f>(Valuation!C31*1000)/Units!C31</f>
        <v>289275.84303929826</v>
      </c>
      <c r="C31" s="12">
        <f t="shared" ref="C31" si="3">(B31-B30)/B30</f>
        <v>2.4095531892631934E-2</v>
      </c>
    </row>
    <row r="32" spans="1:7" x14ac:dyDescent="0.25">
      <c r="A32" s="2"/>
      <c r="B32" s="10"/>
    </row>
    <row r="33" spans="1:1" x14ac:dyDescent="0.25">
      <c r="A33" s="2" t="s">
        <v>10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2021-06-09T21:06:57Z</cp:lastPrinted>
  <dcterms:created xsi:type="dcterms:W3CDTF">2013-09-09T23:26:53Z</dcterms:created>
  <dcterms:modified xsi:type="dcterms:W3CDTF">2024-05-04T01:59:01Z</dcterms:modified>
</cp:coreProperties>
</file>