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Coconino County\"/>
    </mc:Choice>
  </mc:AlternateContent>
  <xr:revisionPtr revIDLastSave="0" documentId="13_ncr:1_{70EEBECC-73CC-4B0E-B747-4C3481D89229}" xr6:coauthVersionLast="47" xr6:coauthVersionMax="47" xr10:uidLastSave="{00000000-0000-0000-0000-000000000000}"/>
  <bookViews>
    <workbookView xWindow="14220" yWindow="405" windowWidth="13305" windowHeight="14955" xr2:uid="{00000000-000D-0000-FFFF-FFFF00000000}"/>
  </bookViews>
  <sheets>
    <sheet name="Units" sheetId="2" r:id="rId1"/>
    <sheet name="Valuation" sheetId="3" r:id="rId2"/>
    <sheet name="SFR Average Value" sheetId="4" r:id="rId3"/>
  </sheets>
  <definedNames>
    <definedName name="_xlnm.Print_Area" localSheetId="2">'SFR Average Value'!$A$1:$B$25</definedName>
    <definedName name="_xlnm.Print_Area" localSheetId="0">Units!$A$1:$G$25</definedName>
    <definedName name="_xlnm.Print_Area" localSheetId="1">Valuation!$A$1:$F$26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4" l="1"/>
  <c r="C23" i="4" s="1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C21" i="4" l="1"/>
  <c r="C5" i="4"/>
  <c r="C13" i="4"/>
  <c r="C6" i="4"/>
  <c r="C10" i="4"/>
  <c r="C14" i="4"/>
  <c r="C18" i="4"/>
  <c r="C22" i="4"/>
  <c r="C9" i="4"/>
  <c r="C17" i="4"/>
  <c r="C7" i="4"/>
  <c r="C15" i="4"/>
  <c r="C19" i="4"/>
  <c r="C11" i="4"/>
  <c r="C4" i="4"/>
  <c r="C8" i="4"/>
  <c r="C12" i="4"/>
  <c r="C16" i="4"/>
  <c r="C20" i="4"/>
</calcChain>
</file>

<file path=xl/sharedStrings.xml><?xml version="1.0" encoding="utf-8"?>
<sst xmlns="http://schemas.openxmlformats.org/spreadsheetml/2006/main" count="20" uniqueCount="14">
  <si>
    <t>Source: U.S. Census Bureau</t>
  </si>
  <si>
    <t>Total</t>
  </si>
  <si>
    <t>1 Unit</t>
  </si>
  <si>
    <t>2 Units</t>
  </si>
  <si>
    <t>3 and 4 Units</t>
  </si>
  <si>
    <t>5 Units or More</t>
  </si>
  <si>
    <t>Num of Structures With 5 Units or More</t>
  </si>
  <si>
    <r>
      <rPr>
        <i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. Valuation in thousands of dollars</t>
    </r>
  </si>
  <si>
    <t>RESIDENTIAL BUILDING PERMITS (NEW BUILDINGS): COCONINO COUNTY, AZ</t>
  </si>
  <si>
    <t>RESIDENTIAL BUILDING PERMIT VALUATION (NEW BUILDINGS): COCONINO COUNTY, AZ</t>
  </si>
  <si>
    <t>SINGLE-FAMILY RESIDENTIAL BUILDING PERMIT AVERAGE VALUATION (NEW BUILDINGS): COCONINO COUNTY, AZ</t>
  </si>
  <si>
    <t>Source: U.S. Census Bureau and US Economic Research</t>
  </si>
  <si>
    <t>Change from Previous Year</t>
  </si>
  <si>
    <t>Average Permit Value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</si>
</sst>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2" fillId="2" borderId="0" xfId="0" applyNumberFormat="1" applyFont="1" applyFill="1"/>
    <xf numFmtId="3" fontId="0" fillId="2" borderId="0" xfId="0" applyNumberFormat="1" applyFill="1"/>
    <xf numFmtId="164" fontId="0" fillId="2" borderId="0" xfId="0" applyNumberFormat="1" applyFill="1"/>
    <xf numFmtId="165" fontId="0" fillId="2" borderId="0" xfId="0" applyNumberFormat="1" applyFill="1"/>
    <xf numFmtId="0" fontId="3" fillId="2" borderId="0" xfId="0" applyFont="1" applyFill="1" applyAlignment="1">
      <alignment horizontal="center" vertical="top"/>
    </xf>
    <xf numFmtId="3" fontId="3" fillId="2" borderId="0" xfId="0" applyNumberFormat="1" applyFont="1" applyFill="1" applyAlignment="1">
      <alignment horizontal="center" vertical="top"/>
    </xf>
    <xf numFmtId="0" fontId="3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0" fontId="3" fillId="2" borderId="0" xfId="0" applyFont="1" applyFill="1"/>
    <xf numFmtId="165" fontId="0" fillId="2" borderId="0" xfId="0" applyNumberForma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1" fillId="3" borderId="0" xfId="0" applyFont="1" applyFill="1" applyAlignment="1">
      <alignment horizontal="center" vertical="top" wrapText="1"/>
    </xf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8D936-5B47-41D8-AFE1-5151F307EF00}">
  <sheetPr>
    <pageSetUpPr fitToPage="1"/>
  </sheetPr>
  <dimension ref="A1:G25"/>
  <sheetViews>
    <sheetView tabSelected="1" zoomScaleNormal="100" workbookViewId="0">
      <selection sqref="A1:G1"/>
    </sheetView>
  </sheetViews>
  <sheetFormatPr defaultRowHeight="15" x14ac:dyDescent="0.25"/>
  <cols>
    <col min="1" max="1" width="8.7109375" style="1" customWidth="1"/>
    <col min="2" max="2" width="6" style="1" bestFit="1" customWidth="1"/>
    <col min="3" max="3" width="6.7109375" style="1" bestFit="1" customWidth="1"/>
    <col min="4" max="4" width="7.5703125" style="1" bestFit="1" customWidth="1"/>
    <col min="5" max="5" width="12.85546875" style="1" bestFit="1" customWidth="1"/>
    <col min="6" max="6" width="15.140625" style="1" bestFit="1" customWidth="1"/>
    <col min="7" max="7" width="36.7109375" style="1" bestFit="1" customWidth="1"/>
    <col min="8" max="16384" width="9.140625" style="1"/>
  </cols>
  <sheetData>
    <row r="1" spans="1:7" ht="15.75" x14ac:dyDescent="0.25">
      <c r="A1" s="16" t="s">
        <v>8</v>
      </c>
      <c r="B1" s="16"/>
      <c r="C1" s="16"/>
      <c r="D1" s="17"/>
      <c r="E1" s="17"/>
      <c r="F1" s="17"/>
      <c r="G1" s="17"/>
    </row>
    <row r="2" spans="1:7" x14ac:dyDescent="0.25">
      <c r="A2" s="3"/>
      <c r="B2" s="11" t="s">
        <v>1</v>
      </c>
      <c r="C2" s="12" t="s">
        <v>2</v>
      </c>
      <c r="D2" s="13" t="s">
        <v>3</v>
      </c>
      <c r="E2" s="13" t="s">
        <v>4</v>
      </c>
      <c r="F2" s="13" t="s">
        <v>5</v>
      </c>
      <c r="G2" s="13" t="s">
        <v>6</v>
      </c>
    </row>
    <row r="3" spans="1:7" x14ac:dyDescent="0.25">
      <c r="A3" s="3">
        <v>2003</v>
      </c>
      <c r="B3" s="4">
        <v>1189</v>
      </c>
      <c r="C3" s="4">
        <v>847</v>
      </c>
      <c r="D3" s="4">
        <v>50</v>
      </c>
      <c r="E3" s="4">
        <v>40</v>
      </c>
      <c r="F3" s="4">
        <v>252</v>
      </c>
      <c r="G3" s="4">
        <v>17</v>
      </c>
    </row>
    <row r="4" spans="1:7" x14ac:dyDescent="0.25">
      <c r="A4" s="3">
        <v>2004</v>
      </c>
      <c r="B4" s="4">
        <v>910</v>
      </c>
      <c r="C4" s="4">
        <v>893</v>
      </c>
      <c r="D4" s="4">
        <v>4</v>
      </c>
      <c r="E4" s="4">
        <v>13</v>
      </c>
      <c r="F4" s="4">
        <v>0</v>
      </c>
      <c r="G4" s="4">
        <v>0</v>
      </c>
    </row>
    <row r="5" spans="1:7" x14ac:dyDescent="0.25">
      <c r="A5" s="3">
        <v>2005</v>
      </c>
      <c r="B5" s="4">
        <v>1080</v>
      </c>
      <c r="C5" s="4">
        <v>800</v>
      </c>
      <c r="D5" s="4">
        <v>6</v>
      </c>
      <c r="E5" s="4">
        <v>7</v>
      </c>
      <c r="F5" s="4">
        <v>267</v>
      </c>
      <c r="G5" s="4">
        <v>16</v>
      </c>
    </row>
    <row r="6" spans="1:7" x14ac:dyDescent="0.25">
      <c r="A6" s="3">
        <v>2006</v>
      </c>
      <c r="B6" s="4">
        <v>1080</v>
      </c>
      <c r="C6" s="4">
        <v>820</v>
      </c>
      <c r="D6" s="4">
        <v>4</v>
      </c>
      <c r="E6" s="4">
        <v>0</v>
      </c>
      <c r="F6" s="4">
        <v>256</v>
      </c>
      <c r="G6" s="4">
        <v>16</v>
      </c>
    </row>
    <row r="7" spans="1:7" x14ac:dyDescent="0.25">
      <c r="A7" s="3">
        <v>2007</v>
      </c>
      <c r="B7" s="4">
        <v>477</v>
      </c>
      <c r="C7" s="4">
        <v>471</v>
      </c>
      <c r="D7" s="4">
        <v>6</v>
      </c>
      <c r="E7" s="4">
        <v>0</v>
      </c>
      <c r="F7" s="4">
        <v>0</v>
      </c>
      <c r="G7" s="4">
        <v>0</v>
      </c>
    </row>
    <row r="8" spans="1:7" x14ac:dyDescent="0.25">
      <c r="A8" s="3">
        <v>2008</v>
      </c>
      <c r="B8" s="4">
        <v>283</v>
      </c>
      <c r="C8" s="4">
        <v>277</v>
      </c>
      <c r="D8" s="4">
        <v>2</v>
      </c>
      <c r="E8" s="4">
        <v>4</v>
      </c>
      <c r="F8" s="4">
        <v>0</v>
      </c>
      <c r="G8" s="4">
        <v>0</v>
      </c>
    </row>
    <row r="9" spans="1:7" x14ac:dyDescent="0.25">
      <c r="A9" s="3">
        <v>2009</v>
      </c>
      <c r="B9" s="4">
        <v>482</v>
      </c>
      <c r="C9" s="4">
        <v>128</v>
      </c>
      <c r="D9" s="4">
        <v>0</v>
      </c>
      <c r="E9" s="4">
        <v>32</v>
      </c>
      <c r="F9" s="4">
        <v>322</v>
      </c>
      <c r="G9" s="4">
        <v>19</v>
      </c>
    </row>
    <row r="10" spans="1:7" x14ac:dyDescent="0.25">
      <c r="A10" s="3">
        <v>2010</v>
      </c>
      <c r="B10" s="4">
        <v>315</v>
      </c>
      <c r="C10" s="4">
        <v>186</v>
      </c>
      <c r="D10" s="4">
        <v>0</v>
      </c>
      <c r="E10" s="4">
        <v>0</v>
      </c>
      <c r="F10" s="4">
        <v>129</v>
      </c>
      <c r="G10" s="4">
        <v>7</v>
      </c>
    </row>
    <row r="11" spans="1:7" x14ac:dyDescent="0.25">
      <c r="A11" s="3">
        <v>2011</v>
      </c>
      <c r="B11" s="4">
        <v>100</v>
      </c>
      <c r="C11" s="4">
        <v>98</v>
      </c>
      <c r="D11" s="4">
        <v>2</v>
      </c>
      <c r="E11" s="4">
        <v>0</v>
      </c>
      <c r="F11" s="4">
        <v>0</v>
      </c>
      <c r="G11" s="4">
        <v>0</v>
      </c>
    </row>
    <row r="12" spans="1:7" x14ac:dyDescent="0.25">
      <c r="A12" s="3">
        <v>2012</v>
      </c>
      <c r="B12" s="4">
        <v>818</v>
      </c>
      <c r="C12" s="4">
        <v>206</v>
      </c>
      <c r="D12" s="4">
        <v>4</v>
      </c>
      <c r="E12" s="4">
        <v>4</v>
      </c>
      <c r="F12" s="4">
        <v>604</v>
      </c>
      <c r="G12" s="4">
        <v>48</v>
      </c>
    </row>
    <row r="13" spans="1:7" x14ac:dyDescent="0.25">
      <c r="A13" s="3">
        <v>2013</v>
      </c>
      <c r="B13" s="4">
        <v>359</v>
      </c>
      <c r="C13" s="4">
        <v>294</v>
      </c>
      <c r="D13" s="4">
        <v>8</v>
      </c>
      <c r="E13" s="4">
        <v>3</v>
      </c>
      <c r="F13" s="4">
        <v>54</v>
      </c>
      <c r="G13" s="4">
        <v>10</v>
      </c>
    </row>
    <row r="14" spans="1:7" x14ac:dyDescent="0.25">
      <c r="A14" s="3">
        <v>2014</v>
      </c>
      <c r="B14" s="4">
        <v>560</v>
      </c>
      <c r="C14" s="4">
        <v>290</v>
      </c>
      <c r="D14" s="4">
        <v>6</v>
      </c>
      <c r="E14" s="4">
        <v>0</v>
      </c>
      <c r="F14" s="4">
        <v>264</v>
      </c>
      <c r="G14" s="4">
        <v>3</v>
      </c>
    </row>
    <row r="15" spans="1:7" x14ac:dyDescent="0.25">
      <c r="A15" s="3">
        <v>2015</v>
      </c>
      <c r="B15" s="4">
        <v>566</v>
      </c>
      <c r="C15" s="4">
        <v>333</v>
      </c>
      <c r="D15" s="4">
        <v>4</v>
      </c>
      <c r="E15" s="4">
        <v>0</v>
      </c>
      <c r="F15" s="4">
        <v>229</v>
      </c>
      <c r="G15" s="4">
        <v>18</v>
      </c>
    </row>
    <row r="16" spans="1:7" x14ac:dyDescent="0.25">
      <c r="A16" s="3">
        <v>2016</v>
      </c>
      <c r="B16" s="4">
        <v>647</v>
      </c>
      <c r="C16" s="4">
        <v>401</v>
      </c>
      <c r="D16" s="4">
        <v>6</v>
      </c>
      <c r="E16" s="4">
        <v>0</v>
      </c>
      <c r="F16" s="4">
        <v>240</v>
      </c>
      <c r="G16" s="4">
        <v>6</v>
      </c>
    </row>
    <row r="17" spans="1:7" x14ac:dyDescent="0.25">
      <c r="A17" s="3">
        <v>2017</v>
      </c>
      <c r="B17" s="4">
        <v>697</v>
      </c>
      <c r="C17" s="4">
        <v>434</v>
      </c>
      <c r="D17" s="4">
        <v>0</v>
      </c>
      <c r="E17" s="4">
        <v>3</v>
      </c>
      <c r="F17" s="4">
        <v>260</v>
      </c>
      <c r="G17" s="4">
        <v>3</v>
      </c>
    </row>
    <row r="18" spans="1:7" x14ac:dyDescent="0.25">
      <c r="A18" s="3">
        <v>2018</v>
      </c>
      <c r="B18" s="4">
        <v>665</v>
      </c>
      <c r="C18" s="4">
        <v>657</v>
      </c>
      <c r="D18" s="4">
        <v>4</v>
      </c>
      <c r="E18" s="4">
        <v>4</v>
      </c>
      <c r="F18" s="4">
        <v>0</v>
      </c>
      <c r="G18" s="4">
        <v>0</v>
      </c>
    </row>
    <row r="19" spans="1:7" x14ac:dyDescent="0.25">
      <c r="A19" s="3">
        <v>2019</v>
      </c>
      <c r="B19" s="4">
        <v>728</v>
      </c>
      <c r="C19" s="4">
        <v>535</v>
      </c>
      <c r="D19" s="4">
        <v>10</v>
      </c>
      <c r="E19" s="4">
        <v>0</v>
      </c>
      <c r="F19" s="4">
        <v>183</v>
      </c>
      <c r="G19" s="4">
        <v>5</v>
      </c>
    </row>
    <row r="20" spans="1:7" x14ac:dyDescent="0.25">
      <c r="A20" s="3">
        <v>2020</v>
      </c>
      <c r="B20" s="4">
        <v>941</v>
      </c>
      <c r="C20" s="4">
        <v>633</v>
      </c>
      <c r="D20" s="4">
        <v>0</v>
      </c>
      <c r="E20" s="4">
        <v>6</v>
      </c>
      <c r="F20" s="4">
        <v>302</v>
      </c>
      <c r="G20" s="4">
        <v>6</v>
      </c>
    </row>
    <row r="21" spans="1:7" x14ac:dyDescent="0.25">
      <c r="A21" s="3">
        <v>2021</v>
      </c>
      <c r="B21" s="4">
        <v>1051</v>
      </c>
      <c r="C21" s="4">
        <v>596</v>
      </c>
      <c r="D21" s="4">
        <v>4</v>
      </c>
      <c r="E21" s="4">
        <v>14</v>
      </c>
      <c r="F21" s="4">
        <v>437</v>
      </c>
      <c r="G21" s="4">
        <v>10</v>
      </c>
    </row>
    <row r="22" spans="1:7" x14ac:dyDescent="0.25">
      <c r="A22" s="3">
        <v>2022</v>
      </c>
      <c r="B22" s="4">
        <v>738</v>
      </c>
      <c r="C22" s="4">
        <v>407</v>
      </c>
      <c r="D22" s="4">
        <v>4</v>
      </c>
      <c r="E22" s="4">
        <v>0</v>
      </c>
      <c r="F22" s="4">
        <v>327</v>
      </c>
      <c r="G22" s="4">
        <v>16</v>
      </c>
    </row>
    <row r="23" spans="1:7" x14ac:dyDescent="0.25">
      <c r="A23" s="3">
        <v>2023</v>
      </c>
      <c r="B23" s="4">
        <v>1123</v>
      </c>
      <c r="C23" s="4">
        <v>314</v>
      </c>
      <c r="D23" s="4">
        <v>26</v>
      </c>
      <c r="E23" s="4">
        <v>111</v>
      </c>
      <c r="F23" s="4">
        <v>672</v>
      </c>
      <c r="G23" s="4">
        <v>32</v>
      </c>
    </row>
    <row r="24" spans="1:7" x14ac:dyDescent="0.25">
      <c r="A24" s="2"/>
      <c r="B24" s="2"/>
      <c r="C24" s="14"/>
    </row>
    <row r="25" spans="1:7" x14ac:dyDescent="0.25">
      <c r="A25" s="2" t="s">
        <v>0</v>
      </c>
    </row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3A635-95C3-4218-8374-3E22E2366D97}">
  <sheetPr>
    <pageSetUpPr fitToPage="1"/>
  </sheetPr>
  <dimension ref="A1:G32"/>
  <sheetViews>
    <sheetView workbookViewId="0">
      <selection sqref="A1:F1"/>
    </sheetView>
  </sheetViews>
  <sheetFormatPr defaultRowHeight="15" x14ac:dyDescent="0.25"/>
  <cols>
    <col min="1" max="1" width="8.85546875" style="1" customWidth="1"/>
    <col min="2" max="6" width="18.140625" style="1" customWidth="1"/>
    <col min="7" max="16384" width="9.140625" style="1"/>
  </cols>
  <sheetData>
    <row r="1" spans="1:7" ht="15.75" x14ac:dyDescent="0.25">
      <c r="A1" s="18" t="s">
        <v>9</v>
      </c>
      <c r="B1" s="18"/>
      <c r="C1" s="18"/>
      <c r="D1" s="19"/>
      <c r="E1" s="19"/>
      <c r="F1" s="19"/>
    </row>
    <row r="2" spans="1:7" x14ac:dyDescent="0.25">
      <c r="A2" s="3"/>
      <c r="B2" s="9" t="s">
        <v>1</v>
      </c>
      <c r="C2" s="10" t="s">
        <v>2</v>
      </c>
      <c r="D2" s="9" t="s">
        <v>3</v>
      </c>
      <c r="E2" s="9" t="s">
        <v>4</v>
      </c>
      <c r="F2" s="9" t="s">
        <v>5</v>
      </c>
    </row>
    <row r="3" spans="1:7" x14ac:dyDescent="0.25">
      <c r="A3" s="3">
        <v>2003</v>
      </c>
      <c r="B3" s="4">
        <v>147566</v>
      </c>
      <c r="C3" s="4">
        <v>128528</v>
      </c>
      <c r="D3" s="4">
        <v>2418</v>
      </c>
      <c r="E3" s="4">
        <v>3299</v>
      </c>
      <c r="F3" s="4">
        <v>13321</v>
      </c>
      <c r="G3" s="4"/>
    </row>
    <row r="4" spans="1:7" x14ac:dyDescent="0.25">
      <c r="A4" s="3">
        <v>2004</v>
      </c>
      <c r="B4" s="4">
        <v>165173</v>
      </c>
      <c r="C4" s="4">
        <v>163822</v>
      </c>
      <c r="D4" s="4">
        <v>265</v>
      </c>
      <c r="E4" s="4">
        <v>1086</v>
      </c>
      <c r="F4" s="4">
        <v>0</v>
      </c>
      <c r="G4" s="4"/>
    </row>
    <row r="5" spans="1:7" x14ac:dyDescent="0.25">
      <c r="A5" s="3">
        <v>2005</v>
      </c>
      <c r="B5" s="4">
        <v>174095</v>
      </c>
      <c r="C5" s="4">
        <v>159023</v>
      </c>
      <c r="D5" s="4">
        <v>637</v>
      </c>
      <c r="E5" s="4">
        <v>572</v>
      </c>
      <c r="F5" s="4">
        <v>13863</v>
      </c>
      <c r="G5" s="4"/>
    </row>
    <row r="6" spans="1:7" x14ac:dyDescent="0.25">
      <c r="A6" s="3">
        <v>2006</v>
      </c>
      <c r="B6" s="4">
        <v>183552</v>
      </c>
      <c r="C6" s="4">
        <v>166354</v>
      </c>
      <c r="D6" s="4">
        <v>415</v>
      </c>
      <c r="E6" s="4">
        <v>0</v>
      </c>
      <c r="F6" s="4">
        <v>16783</v>
      </c>
      <c r="G6" s="4"/>
    </row>
    <row r="7" spans="1:7" x14ac:dyDescent="0.25">
      <c r="A7" s="3">
        <v>2007</v>
      </c>
      <c r="B7" s="4">
        <v>102599</v>
      </c>
      <c r="C7" s="4">
        <v>102022</v>
      </c>
      <c r="D7" s="4">
        <v>577</v>
      </c>
      <c r="E7" s="4">
        <v>0</v>
      </c>
      <c r="F7" s="4">
        <v>0</v>
      </c>
      <c r="G7" s="4"/>
    </row>
    <row r="8" spans="1:7" x14ac:dyDescent="0.25">
      <c r="A8" s="3">
        <v>2008</v>
      </c>
      <c r="B8" s="4">
        <v>66200</v>
      </c>
      <c r="C8" s="4">
        <v>65340</v>
      </c>
      <c r="D8" s="4">
        <v>298</v>
      </c>
      <c r="E8" s="4">
        <v>562</v>
      </c>
      <c r="F8" s="4">
        <v>0</v>
      </c>
      <c r="G8" s="4"/>
    </row>
    <row r="9" spans="1:7" x14ac:dyDescent="0.25">
      <c r="A9" s="3">
        <v>2009</v>
      </c>
      <c r="B9" s="4">
        <v>53572</v>
      </c>
      <c r="C9" s="4">
        <v>30348</v>
      </c>
      <c r="D9" s="4">
        <v>0</v>
      </c>
      <c r="E9" s="4">
        <v>3130</v>
      </c>
      <c r="F9" s="4">
        <v>20094</v>
      </c>
      <c r="G9" s="4"/>
    </row>
    <row r="10" spans="1:7" x14ac:dyDescent="0.25">
      <c r="A10" s="3">
        <v>2010</v>
      </c>
      <c r="B10" s="4">
        <v>40707</v>
      </c>
      <c r="C10" s="4">
        <v>33549</v>
      </c>
      <c r="D10" s="4">
        <v>0</v>
      </c>
      <c r="E10" s="4">
        <v>0</v>
      </c>
      <c r="F10" s="4">
        <v>7158</v>
      </c>
      <c r="G10" s="4"/>
    </row>
    <row r="11" spans="1:7" x14ac:dyDescent="0.25">
      <c r="A11" s="3">
        <v>2011</v>
      </c>
      <c r="B11" s="4">
        <v>18821</v>
      </c>
      <c r="C11" s="4">
        <v>18759</v>
      </c>
      <c r="D11" s="4">
        <v>62</v>
      </c>
      <c r="E11" s="4">
        <v>0</v>
      </c>
      <c r="F11" s="4">
        <v>0</v>
      </c>
      <c r="G11" s="4"/>
    </row>
    <row r="12" spans="1:7" x14ac:dyDescent="0.25">
      <c r="A12" s="3">
        <v>2012</v>
      </c>
      <c r="B12" s="4">
        <v>78805</v>
      </c>
      <c r="C12" s="4">
        <v>41315</v>
      </c>
      <c r="D12" s="4">
        <v>610</v>
      </c>
      <c r="E12" s="4">
        <v>264</v>
      </c>
      <c r="F12" s="4">
        <v>36616</v>
      </c>
      <c r="G12" s="4"/>
    </row>
    <row r="13" spans="1:7" x14ac:dyDescent="0.25">
      <c r="A13" s="3">
        <v>2013</v>
      </c>
      <c r="B13" s="4">
        <v>66603</v>
      </c>
      <c r="C13" s="4">
        <v>58055</v>
      </c>
      <c r="D13" s="4">
        <v>1044</v>
      </c>
      <c r="E13" s="4">
        <v>146</v>
      </c>
      <c r="F13" s="4">
        <v>7358</v>
      </c>
      <c r="G13" s="4"/>
    </row>
    <row r="14" spans="1:7" x14ac:dyDescent="0.25">
      <c r="A14" s="3">
        <v>2014</v>
      </c>
      <c r="B14" s="4">
        <v>105408</v>
      </c>
      <c r="C14" s="4">
        <v>65014</v>
      </c>
      <c r="D14" s="4">
        <v>804</v>
      </c>
      <c r="E14" s="4">
        <v>0</v>
      </c>
      <c r="F14" s="4">
        <v>39590</v>
      </c>
      <c r="G14" s="4"/>
    </row>
    <row r="15" spans="1:7" x14ac:dyDescent="0.25">
      <c r="A15" s="3">
        <v>2015</v>
      </c>
      <c r="B15" s="4">
        <v>91572</v>
      </c>
      <c r="C15" s="4">
        <v>71466</v>
      </c>
      <c r="D15" s="4">
        <v>710</v>
      </c>
      <c r="E15" s="4">
        <v>0</v>
      </c>
      <c r="F15" s="4">
        <v>19396</v>
      </c>
    </row>
    <row r="16" spans="1:7" x14ac:dyDescent="0.25">
      <c r="A16" s="3">
        <v>2016</v>
      </c>
      <c r="B16" s="4">
        <v>134500</v>
      </c>
      <c r="C16" s="4">
        <v>92754</v>
      </c>
      <c r="D16" s="4">
        <v>946</v>
      </c>
      <c r="E16" s="4">
        <v>0</v>
      </c>
      <c r="F16" s="4">
        <v>40800</v>
      </c>
    </row>
    <row r="17" spans="1:6" x14ac:dyDescent="0.25">
      <c r="A17" s="3">
        <v>2017</v>
      </c>
      <c r="B17" s="4">
        <v>155762</v>
      </c>
      <c r="C17" s="4">
        <v>101343</v>
      </c>
      <c r="D17" s="4">
        <v>0</v>
      </c>
      <c r="E17" s="4">
        <v>600</v>
      </c>
      <c r="F17" s="4">
        <v>53819</v>
      </c>
    </row>
    <row r="18" spans="1:6" x14ac:dyDescent="0.25">
      <c r="A18" s="3">
        <v>2018</v>
      </c>
      <c r="B18" s="4">
        <v>129939</v>
      </c>
      <c r="C18" s="4">
        <v>127884</v>
      </c>
      <c r="D18" s="4">
        <v>555</v>
      </c>
      <c r="E18" s="4">
        <v>1500</v>
      </c>
      <c r="F18" s="4">
        <v>0</v>
      </c>
    </row>
    <row r="19" spans="1:6" x14ac:dyDescent="0.25">
      <c r="A19" s="3">
        <v>2019</v>
      </c>
      <c r="B19" s="4">
        <v>119444</v>
      </c>
      <c r="C19" s="4">
        <v>101775</v>
      </c>
      <c r="D19" s="4">
        <v>1366</v>
      </c>
      <c r="E19" s="4">
        <v>0</v>
      </c>
      <c r="F19" s="4">
        <v>16303</v>
      </c>
    </row>
    <row r="20" spans="1:6" x14ac:dyDescent="0.25">
      <c r="A20" s="3">
        <v>2020</v>
      </c>
      <c r="B20" s="4">
        <v>215702</v>
      </c>
      <c r="C20" s="4">
        <v>145201</v>
      </c>
      <c r="D20" s="4">
        <v>0</v>
      </c>
      <c r="E20" s="4">
        <v>200</v>
      </c>
      <c r="F20" s="4">
        <v>70301</v>
      </c>
    </row>
    <row r="21" spans="1:6" x14ac:dyDescent="0.25">
      <c r="A21" s="3">
        <v>2021</v>
      </c>
      <c r="B21" s="4">
        <v>234809</v>
      </c>
      <c r="C21" s="4">
        <v>201614</v>
      </c>
      <c r="D21" s="4">
        <v>645</v>
      </c>
      <c r="E21" s="4">
        <v>5343</v>
      </c>
      <c r="F21" s="4">
        <v>27207</v>
      </c>
    </row>
    <row r="22" spans="1:6" x14ac:dyDescent="0.25">
      <c r="A22" s="3">
        <v>2022</v>
      </c>
      <c r="B22" s="4">
        <v>228205</v>
      </c>
      <c r="C22" s="4">
        <v>153184</v>
      </c>
      <c r="D22" s="4">
        <v>588</v>
      </c>
      <c r="E22" s="4">
        <v>0</v>
      </c>
      <c r="F22" s="4">
        <v>74433</v>
      </c>
    </row>
    <row r="23" spans="1:6" x14ac:dyDescent="0.25">
      <c r="A23" s="3">
        <v>2023</v>
      </c>
      <c r="B23" s="4">
        <v>241408</v>
      </c>
      <c r="C23" s="4">
        <v>125953</v>
      </c>
      <c r="D23" s="4">
        <v>3486</v>
      </c>
      <c r="E23" s="4">
        <v>16963</v>
      </c>
      <c r="F23" s="4">
        <v>95006</v>
      </c>
    </row>
    <row r="24" spans="1:6" x14ac:dyDescent="0.25">
      <c r="A24" s="2"/>
      <c r="B24" s="5"/>
      <c r="C24" s="4"/>
      <c r="D24" s="6"/>
      <c r="E24" s="6"/>
      <c r="F24" s="6"/>
    </row>
    <row r="25" spans="1:6" x14ac:dyDescent="0.25">
      <c r="A25" s="1" t="s">
        <v>7</v>
      </c>
      <c r="B25" s="5"/>
      <c r="C25" s="4"/>
      <c r="D25" s="6"/>
      <c r="E25" s="6"/>
      <c r="F25" s="6"/>
    </row>
    <row r="26" spans="1:6" x14ac:dyDescent="0.25">
      <c r="A26" s="2" t="s">
        <v>0</v>
      </c>
    </row>
    <row r="27" spans="1:6" x14ac:dyDescent="0.25">
      <c r="C27" s="7"/>
    </row>
    <row r="28" spans="1:6" x14ac:dyDescent="0.25">
      <c r="C28" s="7"/>
    </row>
    <row r="30" spans="1:6" x14ac:dyDescent="0.25">
      <c r="C30" s="7"/>
    </row>
    <row r="32" spans="1:6" x14ac:dyDescent="0.25">
      <c r="C32" s="8"/>
    </row>
  </sheetData>
  <mergeCells count="1">
    <mergeCell ref="A1:F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33AB5-1217-4752-848C-1DAAD890DC73}">
  <sheetPr>
    <pageSetUpPr fitToPage="1"/>
  </sheetPr>
  <dimension ref="A1:C25"/>
  <sheetViews>
    <sheetView workbookViewId="0">
      <selection sqref="A1:C1"/>
    </sheetView>
  </sheetViews>
  <sheetFormatPr defaultRowHeight="15" x14ac:dyDescent="0.25"/>
  <cols>
    <col min="1" max="1" width="8.85546875" style="1" customWidth="1"/>
    <col min="2" max="2" width="51.140625" style="1" customWidth="1"/>
    <col min="3" max="3" width="49.140625" style="1" customWidth="1"/>
    <col min="4" max="16384" width="9.140625" style="1"/>
  </cols>
  <sheetData>
    <row r="1" spans="1:3" ht="15.75" x14ac:dyDescent="0.25">
      <c r="A1" s="18" t="s">
        <v>10</v>
      </c>
      <c r="B1" s="18"/>
      <c r="C1" s="18"/>
    </row>
    <row r="2" spans="1:3" x14ac:dyDescent="0.25">
      <c r="A2" s="3"/>
      <c r="B2" s="9" t="s">
        <v>13</v>
      </c>
      <c r="C2" s="9" t="s">
        <v>12</v>
      </c>
    </row>
    <row r="3" spans="1:3" x14ac:dyDescent="0.25">
      <c r="A3" s="3">
        <v>2003</v>
      </c>
      <c r="B3" s="4">
        <f>(Valuation!C3*1000)/Units!C3</f>
        <v>151744.98229043683</v>
      </c>
      <c r="C3" s="4"/>
    </row>
    <row r="4" spans="1:3" x14ac:dyDescent="0.25">
      <c r="A4" s="3">
        <v>2004</v>
      </c>
      <c r="B4" s="4">
        <f>(Valuation!C4*1000)/Units!C4</f>
        <v>183451.28779395297</v>
      </c>
      <c r="C4" s="14">
        <f>(B4-B3)/B3</f>
        <v>0.20894467167837491</v>
      </c>
    </row>
    <row r="5" spans="1:3" x14ac:dyDescent="0.25">
      <c r="A5" s="3">
        <v>2005</v>
      </c>
      <c r="B5" s="4">
        <f>(Valuation!C5*1000)/Units!C5</f>
        <v>198778.75</v>
      </c>
      <c r="C5" s="14">
        <f t="shared" ref="C5:C21" si="0">(B5-B4)/B4</f>
        <v>8.3550583865414876E-2</v>
      </c>
    </row>
    <row r="6" spans="1:3" x14ac:dyDescent="0.25">
      <c r="A6" s="3">
        <v>2006</v>
      </c>
      <c r="B6" s="4">
        <f>(Valuation!C6*1000)/Units!C6</f>
        <v>202870.73170731709</v>
      </c>
      <c r="C6" s="14">
        <f t="shared" si="0"/>
        <v>2.0585609414070092E-2</v>
      </c>
    </row>
    <row r="7" spans="1:3" x14ac:dyDescent="0.25">
      <c r="A7" s="3">
        <v>2007</v>
      </c>
      <c r="B7" s="4">
        <f>(Valuation!C7*1000)/Units!C7</f>
        <v>216607.21868365179</v>
      </c>
      <c r="C7" s="14">
        <f t="shared" si="0"/>
        <v>6.7710540898291954E-2</v>
      </c>
    </row>
    <row r="8" spans="1:3" x14ac:dyDescent="0.25">
      <c r="A8" s="3">
        <v>2008</v>
      </c>
      <c r="B8" s="4">
        <f>(Valuation!C8*1000)/Units!C8</f>
        <v>235884.47653429603</v>
      </c>
      <c r="C8" s="14">
        <f t="shared" si="0"/>
        <v>8.8996377719055067E-2</v>
      </c>
    </row>
    <row r="9" spans="1:3" x14ac:dyDescent="0.25">
      <c r="A9" s="3">
        <v>2009</v>
      </c>
      <c r="B9" s="4">
        <f>(Valuation!C9*1000)/Units!C9</f>
        <v>237093.75</v>
      </c>
      <c r="C9" s="14">
        <f t="shared" si="0"/>
        <v>5.1265495867768513E-3</v>
      </c>
    </row>
    <row r="10" spans="1:3" x14ac:dyDescent="0.25">
      <c r="A10" s="3">
        <v>2010</v>
      </c>
      <c r="B10" s="4">
        <f>(Valuation!C10*1000)/Units!C10</f>
        <v>180370.96774193548</v>
      </c>
      <c r="C10" s="14">
        <f t="shared" si="0"/>
        <v>-0.23924199713431718</v>
      </c>
    </row>
    <row r="11" spans="1:3" x14ac:dyDescent="0.25">
      <c r="A11" s="3">
        <v>2011</v>
      </c>
      <c r="B11" s="4">
        <f>(Valuation!C11*1000)/Units!C11</f>
        <v>191418.36734693879</v>
      </c>
      <c r="C11" s="14">
        <f t="shared" si="0"/>
        <v>6.1248213852294085E-2</v>
      </c>
    </row>
    <row r="12" spans="1:3" x14ac:dyDescent="0.25">
      <c r="A12" s="3">
        <v>2012</v>
      </c>
      <c r="B12" s="4">
        <f>(Valuation!C12*1000)/Units!C12</f>
        <v>200558.25242718446</v>
      </c>
      <c r="C12" s="14">
        <f t="shared" si="0"/>
        <v>4.7748213543583128E-2</v>
      </c>
    </row>
    <row r="13" spans="1:3" x14ac:dyDescent="0.25">
      <c r="A13" s="3">
        <v>2013</v>
      </c>
      <c r="B13" s="4">
        <f>(Valuation!C13*1000)/Units!C13</f>
        <v>197465.98639455781</v>
      </c>
      <c r="C13" s="14">
        <f t="shared" si="0"/>
        <v>-1.5418293663828866E-2</v>
      </c>
    </row>
    <row r="14" spans="1:3" x14ac:dyDescent="0.25">
      <c r="A14" s="3">
        <v>2014</v>
      </c>
      <c r="B14" s="4">
        <f>(Valuation!C14*1000)/Units!C14</f>
        <v>224186.20689655171</v>
      </c>
      <c r="C14" s="14">
        <f t="shared" si="0"/>
        <v>0.13531555985851704</v>
      </c>
    </row>
    <row r="15" spans="1:3" x14ac:dyDescent="0.25">
      <c r="A15" s="3">
        <v>2015</v>
      </c>
      <c r="B15" s="4">
        <f>(Valuation!C15*1000)/Units!C15</f>
        <v>214612.6126126126</v>
      </c>
      <c r="C15" s="14">
        <f t="shared" si="0"/>
        <v>-4.2703761379738844E-2</v>
      </c>
    </row>
    <row r="16" spans="1:3" x14ac:dyDescent="0.25">
      <c r="A16" s="3">
        <v>2016</v>
      </c>
      <c r="B16" s="4">
        <f>(Valuation!C16*1000)/Units!C16</f>
        <v>231306.7331670823</v>
      </c>
      <c r="C16" s="14">
        <f t="shared" si="0"/>
        <v>7.7787229516671011E-2</v>
      </c>
    </row>
    <row r="17" spans="1:3" x14ac:dyDescent="0.25">
      <c r="A17" s="3">
        <v>2017</v>
      </c>
      <c r="B17" s="4">
        <f>(Valuation!C17*1000)/Units!C17</f>
        <v>233509.21658986175</v>
      </c>
      <c r="C17" s="14">
        <f t="shared" si="0"/>
        <v>9.5219166023520173E-3</v>
      </c>
    </row>
    <row r="18" spans="1:3" x14ac:dyDescent="0.25">
      <c r="A18" s="3">
        <v>2018</v>
      </c>
      <c r="B18" s="4">
        <f>(Valuation!C18*1000)/Units!C18</f>
        <v>194648.40182648401</v>
      </c>
      <c r="C18" s="14">
        <f t="shared" si="0"/>
        <v>-0.16642090334118725</v>
      </c>
    </row>
    <row r="19" spans="1:3" x14ac:dyDescent="0.25">
      <c r="A19" s="3">
        <v>2019</v>
      </c>
      <c r="B19" s="4">
        <f>(Valuation!C19*1000)/Units!C19</f>
        <v>190233.6448598131</v>
      </c>
      <c r="C19" s="14">
        <f t="shared" si="0"/>
        <v>-2.2680674103897222E-2</v>
      </c>
    </row>
    <row r="20" spans="1:3" x14ac:dyDescent="0.25">
      <c r="A20" s="3">
        <v>2020</v>
      </c>
      <c r="B20" s="4">
        <f>(Valuation!C20*1000)/Units!C20</f>
        <v>229385.46603475514</v>
      </c>
      <c r="C20" s="14">
        <f t="shared" si="0"/>
        <v>0.20580913120701541</v>
      </c>
    </row>
    <row r="21" spans="1:3" x14ac:dyDescent="0.25">
      <c r="A21" s="3">
        <v>2021</v>
      </c>
      <c r="B21" s="4">
        <f>(Valuation!C21*1000)/Units!C21</f>
        <v>338278.52348993288</v>
      </c>
      <c r="C21" s="14">
        <f t="shared" si="0"/>
        <v>0.47471646455002037</v>
      </c>
    </row>
    <row r="22" spans="1:3" x14ac:dyDescent="0.25">
      <c r="A22" s="3">
        <v>2022</v>
      </c>
      <c r="B22" s="4">
        <f>(Valuation!C22*1000)/Units!C22</f>
        <v>376373.46437346435</v>
      </c>
      <c r="C22" s="14">
        <f t="shared" ref="C22" si="1">(B22-B21)/B21</f>
        <v>0.11261412782140504</v>
      </c>
    </row>
    <row r="23" spans="1:3" x14ac:dyDescent="0.25">
      <c r="A23" s="3">
        <v>2023</v>
      </c>
      <c r="B23" s="4">
        <f>(Valuation!C23*1000)/Units!C23</f>
        <v>401124.20382165606</v>
      </c>
      <c r="C23" s="14">
        <f t="shared" ref="C23" si="2">(B23-B22)/B22</f>
        <v>6.5761117058008856E-2</v>
      </c>
    </row>
    <row r="24" spans="1:3" x14ac:dyDescent="0.25">
      <c r="A24" s="2"/>
      <c r="B24" s="15"/>
    </row>
    <row r="25" spans="1:3" x14ac:dyDescent="0.25">
      <c r="A25" s="2" t="s">
        <v>11</v>
      </c>
    </row>
  </sheetData>
  <mergeCells count="1">
    <mergeCell ref="A1:C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Units</vt:lpstr>
      <vt:lpstr>Valuation</vt:lpstr>
      <vt:lpstr>SFR Average Value</vt:lpstr>
      <vt:lpstr>'SFR Average Value'!Print_Area</vt:lpstr>
      <vt:lpstr>Units!Print_Area</vt:lpstr>
      <vt:lpstr>Valuation!Print_Area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Carreira, Robert</dc:creator>
  <cp:lastModifiedBy>robert.carreira</cp:lastModifiedBy>
  <cp:lastPrinted>2021-06-09T21:09:11Z</cp:lastPrinted>
  <dcterms:created xsi:type="dcterms:W3CDTF">2013-09-09T23:26:53Z</dcterms:created>
  <dcterms:modified xsi:type="dcterms:W3CDTF">2024-05-04T02:11:48Z</dcterms:modified>
</cp:coreProperties>
</file>