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ber\Documents\My Documents\US Economic Research\AZ Economics\Yavapai County\"/>
    </mc:Choice>
  </mc:AlternateContent>
  <xr:revisionPtr revIDLastSave="0" documentId="13_ncr:1_{EC257CA3-3DA1-4F8F-BF96-0ABDCA3C00DD}" xr6:coauthVersionLast="47" xr6:coauthVersionMax="47" xr10:uidLastSave="{00000000-0000-0000-0000-000000000000}"/>
  <bookViews>
    <workbookView xWindow="5340" yWindow="450" windowWidth="22695" windowHeight="14955" xr2:uid="{00000000-000D-0000-FFFF-FFFF00000000}"/>
  </bookViews>
  <sheets>
    <sheet name="Retail Sales" sheetId="19" r:id="rId1"/>
    <sheet name="Restaurant &amp; Bar Sales" sheetId="22" r:id="rId2"/>
    <sheet name="Hotel-Motel Receipts" sheetId="23" r:id="rId3"/>
  </sheets>
  <definedNames>
    <definedName name="_xlnm.Print_Area" localSheetId="2">'Hotel-Motel Receipts'!$A$1:$O$20</definedName>
    <definedName name="_xlnm.Print_Area" localSheetId="1">'Restaurant &amp; Bar Sales'!$A$1:$O$20</definedName>
    <definedName name="_xlnm.Print_Area" localSheetId="0">'Retail Sales'!$A$1:$O$20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7" i="22" l="1"/>
  <c r="O17" i="23"/>
  <c r="O17" i="19"/>
  <c r="O16" i="22"/>
  <c r="O16" i="23"/>
  <c r="O16" i="19"/>
  <c r="O15" i="22"/>
  <c r="O15" i="23"/>
  <c r="O15" i="19"/>
  <c r="O14" i="22"/>
  <c r="O13" i="22"/>
  <c r="O14" i="23"/>
  <c r="O13" i="23"/>
  <c r="O12" i="23"/>
  <c r="O11" i="23"/>
  <c r="O10" i="23"/>
  <c r="O9" i="23"/>
  <c r="O8" i="23"/>
  <c r="O7" i="23"/>
  <c r="O6" i="23"/>
  <c r="O5" i="23"/>
  <c r="O4" i="23"/>
  <c r="O12" i="22"/>
  <c r="O11" i="22"/>
  <c r="O10" i="22"/>
  <c r="O9" i="22"/>
  <c r="O8" i="22"/>
  <c r="O7" i="22"/>
  <c r="O6" i="22"/>
  <c r="O5" i="22"/>
  <c r="O4" i="22"/>
  <c r="O14" i="19"/>
  <c r="O13" i="19"/>
  <c r="O12" i="19"/>
  <c r="O11" i="19"/>
  <c r="O10" i="19"/>
  <c r="O9" i="19"/>
  <c r="O8" i="19"/>
  <c r="O7" i="19"/>
  <c r="O6" i="19"/>
  <c r="O5" i="19"/>
  <c r="O4" i="19"/>
</calcChain>
</file>

<file path=xl/sharedStrings.xml><?xml version="1.0" encoding="utf-8"?>
<sst xmlns="http://schemas.openxmlformats.org/spreadsheetml/2006/main" count="51" uniqueCount="19">
  <si>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</si>
  <si>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</si>
  <si>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</si>
  <si>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</si>
  <si>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</si>
  <si>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</si>
  <si>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</si>
  <si>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</si>
  <si>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</si>
  <si>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</si>
  <si>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December</t>
  </si>
  <si>
    <t>Total</t>
  </si>
  <si>
    <t>November</t>
  </si>
  <si>
    <t>Source: Arizona Department of Revenue and US Economic Research</t>
  </si>
  <si>
    <t>Annual Growth</t>
  </si>
  <si>
    <r>
      <rPr>
        <i/>
        <sz val="10"/>
        <rFont val="Calibri"/>
        <family val="2"/>
        <scheme val="minor"/>
      </rPr>
      <t>Note</t>
    </r>
    <r>
      <rPr>
        <sz val="10"/>
        <rFont val="Calibri"/>
        <family val="2"/>
        <scheme val="minor"/>
      </rPr>
      <t>. By tax-processing month (typically one month following actual sales month)</t>
    </r>
  </si>
  <si>
    <t>YAVAPAI COUNTY RETAIL SALES</t>
  </si>
  <si>
    <t>YAVAPAI COUNTY HOTEL/MOTEL RECEIPTS</t>
  </si>
  <si>
    <t>YAVAPAI COUNTY RESTAURANT &amp; BAR SALES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</si>
</sst>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&quot;$&quot;#,##0"/>
    <numFmt numFmtId="165" formatCode="0.0%"/>
  </numFmts>
  <fonts count="9" x14ac:knownFonts="1">
    <font>
      <sz val="10"/>
      <name val="Arial"/>
    </font>
    <font>
      <sz val="10"/>
      <name val="Arial"/>
      <family val="2"/>
    </font>
    <font>
      <sz val="16"/>
      <color indexed="9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i/>
      <sz val="12"/>
      <name val="Calibri"/>
      <family val="2"/>
      <scheme val="minor"/>
    </font>
    <font>
      <sz val="11"/>
      <color indexed="9"/>
      <name val="Calibri"/>
      <family val="2"/>
      <scheme val="minor"/>
    </font>
    <font>
      <i/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249977111117893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4" fillId="2" borderId="0" xfId="0" applyFont="1" applyFill="1"/>
    <xf numFmtId="0" fontId="6" fillId="3" borderId="0" xfId="0" applyFont="1" applyFill="1" applyAlignment="1">
      <alignment horizontal="center"/>
    </xf>
    <xf numFmtId="0" fontId="5" fillId="3" borderId="0" xfId="0" applyFont="1" applyFill="1" applyAlignment="1">
      <alignment horizontal="right"/>
    </xf>
    <xf numFmtId="0" fontId="2" fillId="3" borderId="0" xfId="0" applyFont="1" applyFill="1"/>
    <xf numFmtId="0" fontId="3" fillId="3" borderId="0" xfId="0" applyFont="1" applyFill="1" applyAlignment="1">
      <alignment horizontal="center"/>
    </xf>
    <xf numFmtId="0" fontId="3" fillId="3" borderId="0" xfId="0" applyFont="1" applyFill="1"/>
    <xf numFmtId="164" fontId="4" fillId="3" borderId="0" xfId="0" applyNumberFormat="1" applyFont="1" applyFill="1" applyAlignment="1">
      <alignment horizontal="right"/>
    </xf>
    <xf numFmtId="164" fontId="4" fillId="3" borderId="0" xfId="0" applyNumberFormat="1" applyFont="1" applyFill="1"/>
    <xf numFmtId="164" fontId="4" fillId="3" borderId="0" xfId="1" applyNumberFormat="1" applyFont="1" applyFill="1" applyAlignment="1">
      <alignment horizontal="right"/>
    </xf>
    <xf numFmtId="165" fontId="4" fillId="3" borderId="0" xfId="0" applyNumberFormat="1" applyFont="1" applyFill="1"/>
    <xf numFmtId="0" fontId="7" fillId="4" borderId="0" xfId="0" applyFont="1" applyFill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2C3A52-360D-49B9-B773-47011BEF04B0}">
  <sheetPr>
    <pageSetUpPr fitToPage="1"/>
  </sheetPr>
  <dimension ref="A1:AT22"/>
  <sheetViews>
    <sheetView tabSelected="1" workbookViewId="0">
      <selection sqref="A1:O1"/>
    </sheetView>
  </sheetViews>
  <sheetFormatPr defaultRowHeight="12.75" x14ac:dyDescent="0.2"/>
  <cols>
    <col min="1" max="1" width="9.28515625" style="6" customWidth="1"/>
    <col min="2" max="13" width="13.85546875" style="6" bestFit="1" customWidth="1"/>
    <col min="14" max="14" width="14.85546875" style="6" bestFit="1" customWidth="1"/>
    <col min="15" max="15" width="15" style="6" bestFit="1" customWidth="1"/>
    <col min="16" max="16384" width="9.140625" style="6"/>
  </cols>
  <sheetData>
    <row r="1" spans="1:46" s="4" customFormat="1" ht="19.5" customHeight="1" x14ac:dyDescent="0.35">
      <c r="A1" s="11" t="s">
        <v>16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</row>
    <row r="2" spans="1:46" s="5" customFormat="1" ht="15.75" x14ac:dyDescent="0.25">
      <c r="A2" s="2"/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" t="s">
        <v>7</v>
      </c>
      <c r="J2" s="3" t="s">
        <v>8</v>
      </c>
      <c r="K2" s="3" t="s">
        <v>9</v>
      </c>
      <c r="L2" s="3" t="s">
        <v>12</v>
      </c>
      <c r="M2" s="3" t="s">
        <v>10</v>
      </c>
      <c r="N2" s="3" t="s">
        <v>11</v>
      </c>
      <c r="O2" s="3" t="s">
        <v>14</v>
      </c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</row>
    <row r="3" spans="1:46" ht="15" x14ac:dyDescent="0.25">
      <c r="A3" s="1">
        <v>2009</v>
      </c>
      <c r="B3" s="7">
        <v>133606303</v>
      </c>
      <c r="C3" s="7">
        <v>95344902</v>
      </c>
      <c r="D3" s="7">
        <v>93851596</v>
      </c>
      <c r="E3" s="7">
        <v>104297399</v>
      </c>
      <c r="F3" s="7">
        <v>103726066</v>
      </c>
      <c r="G3" s="7">
        <v>112065540</v>
      </c>
      <c r="H3" s="7">
        <v>106386663</v>
      </c>
      <c r="I3" s="7">
        <v>106860230</v>
      </c>
      <c r="J3" s="8">
        <v>107536942</v>
      </c>
      <c r="K3" s="8">
        <v>100354915</v>
      </c>
      <c r="L3" s="8">
        <v>98050176</v>
      </c>
      <c r="M3" s="9">
        <v>102819527</v>
      </c>
      <c r="N3" s="8">
        <v>1264900258</v>
      </c>
      <c r="O3" s="10"/>
    </row>
    <row r="4" spans="1:46" ht="15" x14ac:dyDescent="0.25">
      <c r="A4" s="1">
        <v>2010</v>
      </c>
      <c r="B4" s="7">
        <v>122400266</v>
      </c>
      <c r="C4" s="7">
        <v>85725608</v>
      </c>
      <c r="D4" s="7">
        <v>92927082</v>
      </c>
      <c r="E4" s="7">
        <v>64255666</v>
      </c>
      <c r="F4" s="7">
        <v>100335308</v>
      </c>
      <c r="G4" s="7">
        <v>106201000</v>
      </c>
      <c r="H4" s="7">
        <v>102941253</v>
      </c>
      <c r="I4" s="7">
        <v>98112052</v>
      </c>
      <c r="J4" s="8">
        <v>101505833</v>
      </c>
      <c r="K4" s="8">
        <v>97735259</v>
      </c>
      <c r="L4" s="8">
        <v>95424363</v>
      </c>
      <c r="M4" s="9">
        <v>103937489</v>
      </c>
      <c r="N4" s="8">
        <v>1171501179</v>
      </c>
      <c r="O4" s="10">
        <f>(N4-N3)/N3</f>
        <v>-7.3839086053850742E-2</v>
      </c>
    </row>
    <row r="5" spans="1:46" ht="15" x14ac:dyDescent="0.25">
      <c r="A5" s="1">
        <v>2011</v>
      </c>
      <c r="B5" s="7">
        <v>124616990</v>
      </c>
      <c r="C5" s="7">
        <v>89994006</v>
      </c>
      <c r="D5" s="7">
        <v>95045986</v>
      </c>
      <c r="E5" s="7">
        <v>107960938</v>
      </c>
      <c r="F5" s="7">
        <v>102857968</v>
      </c>
      <c r="G5" s="7">
        <v>106416384</v>
      </c>
      <c r="H5" s="7">
        <v>113373689</v>
      </c>
      <c r="I5" s="7">
        <v>104016106</v>
      </c>
      <c r="J5" s="8">
        <v>106390325</v>
      </c>
      <c r="K5" s="8">
        <v>104491102</v>
      </c>
      <c r="L5" s="8">
        <v>102856405</v>
      </c>
      <c r="M5" s="9">
        <v>105509337</v>
      </c>
      <c r="N5" s="8">
        <v>1263529235</v>
      </c>
      <c r="O5" s="10">
        <f t="shared" ref="O5:O14" si="0">(N5-N4)/N4</f>
        <v>7.8555666566682988E-2</v>
      </c>
    </row>
    <row r="6" spans="1:46" ht="15" x14ac:dyDescent="0.25">
      <c r="A6" s="1">
        <v>2012</v>
      </c>
      <c r="B6" s="7">
        <v>130658156</v>
      </c>
      <c r="C6" s="7">
        <v>96736992</v>
      </c>
      <c r="D6" s="7">
        <v>100530909</v>
      </c>
      <c r="E6" s="7">
        <v>110150281</v>
      </c>
      <c r="F6" s="7">
        <v>107755435</v>
      </c>
      <c r="G6" s="7">
        <v>113494041</v>
      </c>
      <c r="H6" s="7">
        <v>114185207</v>
      </c>
      <c r="I6" s="7">
        <v>107463075</v>
      </c>
      <c r="J6" s="8">
        <v>117041409</v>
      </c>
      <c r="K6" s="8">
        <v>110297416</v>
      </c>
      <c r="L6" s="8">
        <v>111176528</v>
      </c>
      <c r="M6" s="9">
        <v>113489274</v>
      </c>
      <c r="N6" s="8">
        <v>1332978723</v>
      </c>
      <c r="O6" s="10">
        <f t="shared" si="0"/>
        <v>5.496468627415653E-2</v>
      </c>
    </row>
    <row r="7" spans="1:46" ht="15" x14ac:dyDescent="0.25">
      <c r="A7" s="1">
        <v>2013</v>
      </c>
      <c r="B7" s="7">
        <v>136274254</v>
      </c>
      <c r="C7" s="7">
        <v>110965352</v>
      </c>
      <c r="D7" s="7">
        <v>106281311</v>
      </c>
      <c r="E7" s="7">
        <v>119826589</v>
      </c>
      <c r="F7" s="7">
        <v>117080698</v>
      </c>
      <c r="G7" s="7">
        <v>124057296</v>
      </c>
      <c r="H7" s="7">
        <v>122583350</v>
      </c>
      <c r="I7" s="7">
        <v>120020809</v>
      </c>
      <c r="J7" s="8">
        <v>125293377</v>
      </c>
      <c r="K7" s="8">
        <v>113686608</v>
      </c>
      <c r="L7" s="8">
        <v>121596651</v>
      </c>
      <c r="M7" s="9">
        <v>122317386</v>
      </c>
      <c r="N7" s="8">
        <v>1439983680</v>
      </c>
      <c r="O7" s="10">
        <f t="shared" si="0"/>
        <v>8.0275067526340407E-2</v>
      </c>
    </row>
    <row r="8" spans="1:46" ht="15" x14ac:dyDescent="0.25">
      <c r="A8" s="1">
        <v>2014</v>
      </c>
      <c r="B8" s="7">
        <v>146569873</v>
      </c>
      <c r="C8" s="7">
        <v>111505709</v>
      </c>
      <c r="D8" s="7">
        <v>115649139</v>
      </c>
      <c r="E8" s="7">
        <v>126301388</v>
      </c>
      <c r="F8" s="7">
        <v>125275369</v>
      </c>
      <c r="G8" s="7">
        <v>131666988</v>
      </c>
      <c r="H8" s="7">
        <v>127181727</v>
      </c>
      <c r="I8" s="7">
        <v>124355714</v>
      </c>
      <c r="J8" s="8">
        <v>129921273</v>
      </c>
      <c r="K8" s="8">
        <v>124271846</v>
      </c>
      <c r="L8" s="8">
        <v>124067329</v>
      </c>
      <c r="M8" s="9">
        <v>132110498</v>
      </c>
      <c r="N8" s="8">
        <v>1518876852</v>
      </c>
      <c r="O8" s="10">
        <f t="shared" si="0"/>
        <v>5.4787545925520487E-2</v>
      </c>
    </row>
    <row r="9" spans="1:46" ht="15" x14ac:dyDescent="0.25">
      <c r="A9" s="1">
        <v>2015</v>
      </c>
      <c r="B9" s="7">
        <v>154836091</v>
      </c>
      <c r="C9" s="7">
        <v>119853039</v>
      </c>
      <c r="D9" s="7">
        <v>127348181</v>
      </c>
      <c r="E9" s="7">
        <v>141950896</v>
      </c>
      <c r="F9" s="7">
        <v>141840177</v>
      </c>
      <c r="G9" s="7">
        <v>144035731</v>
      </c>
      <c r="H9" s="7">
        <v>140837622</v>
      </c>
      <c r="I9" s="7">
        <v>144420919</v>
      </c>
      <c r="J9" s="8">
        <v>144776614</v>
      </c>
      <c r="K9" s="8">
        <v>140586570</v>
      </c>
      <c r="L9" s="8">
        <v>133063287</v>
      </c>
      <c r="M9" s="9">
        <v>152671006</v>
      </c>
      <c r="N9" s="8">
        <v>1686220132</v>
      </c>
      <c r="O9" s="10">
        <f t="shared" si="0"/>
        <v>0.11017567341265927</v>
      </c>
    </row>
    <row r="10" spans="1:46" ht="15" x14ac:dyDescent="0.25">
      <c r="A10" s="1">
        <v>2016</v>
      </c>
      <c r="B10" s="7">
        <v>163521841</v>
      </c>
      <c r="C10" s="7">
        <v>125037258</v>
      </c>
      <c r="D10" s="7">
        <v>136544257</v>
      </c>
      <c r="E10" s="7">
        <v>151868894</v>
      </c>
      <c r="F10" s="7">
        <v>144149002</v>
      </c>
      <c r="G10" s="7">
        <v>149975679</v>
      </c>
      <c r="H10" s="7">
        <v>156561077</v>
      </c>
      <c r="I10" s="7">
        <v>144190443</v>
      </c>
      <c r="J10" s="8">
        <v>151304696</v>
      </c>
      <c r="K10" s="8">
        <v>145174344</v>
      </c>
      <c r="L10" s="8">
        <v>146793969</v>
      </c>
      <c r="M10" s="9">
        <v>156078120</v>
      </c>
      <c r="N10" s="8">
        <v>1771199579</v>
      </c>
      <c r="O10" s="10">
        <f t="shared" si="0"/>
        <v>5.0396413485591096E-2</v>
      </c>
    </row>
    <row r="11" spans="1:46" ht="15" x14ac:dyDescent="0.25">
      <c r="A11" s="1">
        <v>2017</v>
      </c>
      <c r="B11" s="7">
        <v>181384201</v>
      </c>
      <c r="C11" s="7">
        <v>127623708</v>
      </c>
      <c r="D11" s="7">
        <v>143983822</v>
      </c>
      <c r="E11" s="7">
        <v>161113659</v>
      </c>
      <c r="F11" s="7">
        <v>159133122</v>
      </c>
      <c r="G11" s="7">
        <v>158034308</v>
      </c>
      <c r="H11" s="7">
        <v>162947046</v>
      </c>
      <c r="I11" s="7">
        <v>155219710</v>
      </c>
      <c r="J11" s="8">
        <v>158233649</v>
      </c>
      <c r="K11" s="8">
        <v>161849364</v>
      </c>
      <c r="L11" s="8">
        <v>156637766</v>
      </c>
      <c r="M11" s="9">
        <v>169272149</v>
      </c>
      <c r="N11" s="8">
        <v>1895432504</v>
      </c>
      <c r="O11" s="10">
        <f t="shared" si="0"/>
        <v>7.0140556983499594E-2</v>
      </c>
    </row>
    <row r="12" spans="1:46" ht="15" x14ac:dyDescent="0.25">
      <c r="A12" s="1">
        <v>2018</v>
      </c>
      <c r="B12" s="7">
        <v>189718411</v>
      </c>
      <c r="C12" s="7">
        <v>146103749</v>
      </c>
      <c r="D12" s="7">
        <v>144809020</v>
      </c>
      <c r="E12" s="7">
        <v>169243540</v>
      </c>
      <c r="F12" s="7">
        <v>164337083</v>
      </c>
      <c r="G12" s="7">
        <v>172554305</v>
      </c>
      <c r="H12" s="7">
        <v>174340289</v>
      </c>
      <c r="I12" s="7">
        <v>153776851</v>
      </c>
      <c r="J12" s="8">
        <v>171573905</v>
      </c>
      <c r="K12" s="8">
        <v>159671483</v>
      </c>
      <c r="L12" s="8">
        <v>165784658</v>
      </c>
      <c r="M12" s="9">
        <v>172347828</v>
      </c>
      <c r="N12" s="8">
        <v>1984261123</v>
      </c>
      <c r="O12" s="10">
        <f t="shared" si="0"/>
        <v>4.6864564584885901E-2</v>
      </c>
    </row>
    <row r="13" spans="1:46" ht="15" x14ac:dyDescent="0.25">
      <c r="A13" s="1">
        <v>2019</v>
      </c>
      <c r="B13" s="7">
        <v>194368575</v>
      </c>
      <c r="C13" s="7">
        <v>152596836</v>
      </c>
      <c r="D13" s="7">
        <v>140693808</v>
      </c>
      <c r="E13" s="7">
        <v>179052925</v>
      </c>
      <c r="F13" s="7">
        <v>180077325</v>
      </c>
      <c r="G13" s="7">
        <v>180101724</v>
      </c>
      <c r="H13" s="7">
        <v>175171276</v>
      </c>
      <c r="I13" s="7">
        <v>174434506</v>
      </c>
      <c r="J13" s="8">
        <v>181339365</v>
      </c>
      <c r="K13" s="8">
        <v>168571353</v>
      </c>
      <c r="L13" s="8">
        <v>186214821</v>
      </c>
      <c r="M13" s="9">
        <v>182048929</v>
      </c>
      <c r="N13" s="8">
        <v>2094671444</v>
      </c>
      <c r="O13" s="10">
        <f t="shared" si="0"/>
        <v>5.5643039981084184E-2</v>
      </c>
    </row>
    <row r="14" spans="1:46" ht="15" x14ac:dyDescent="0.25">
      <c r="A14" s="1">
        <v>2020</v>
      </c>
      <c r="B14" s="7">
        <v>217818922</v>
      </c>
      <c r="C14" s="7">
        <v>164974937</v>
      </c>
      <c r="D14" s="7">
        <v>162915522</v>
      </c>
      <c r="E14" s="7">
        <v>176693768</v>
      </c>
      <c r="F14" s="7">
        <v>172291313</v>
      </c>
      <c r="G14" s="7">
        <v>216118833</v>
      </c>
      <c r="H14" s="7">
        <v>211909257</v>
      </c>
      <c r="I14" s="7">
        <v>207092187</v>
      </c>
      <c r="J14" s="8">
        <v>210631289</v>
      </c>
      <c r="K14" s="8">
        <v>209174208</v>
      </c>
      <c r="L14" s="8">
        <v>205579754</v>
      </c>
      <c r="M14" s="9">
        <v>211955436</v>
      </c>
      <c r="N14" s="8">
        <v>2367155427</v>
      </c>
      <c r="O14" s="10">
        <f t="shared" si="0"/>
        <v>0.13008435465165963</v>
      </c>
    </row>
    <row r="15" spans="1:46" ht="15" x14ac:dyDescent="0.25">
      <c r="A15" s="1">
        <v>2021</v>
      </c>
      <c r="B15" s="7">
        <v>242945590</v>
      </c>
      <c r="C15" s="7">
        <v>187658400</v>
      </c>
      <c r="D15" s="7">
        <v>201337768</v>
      </c>
      <c r="E15" s="7">
        <v>244496322</v>
      </c>
      <c r="F15" s="7">
        <v>248434254</v>
      </c>
      <c r="G15" s="7">
        <v>245860025</v>
      </c>
      <c r="H15" s="7">
        <v>244955134</v>
      </c>
      <c r="I15" s="7">
        <v>224175980</v>
      </c>
      <c r="J15" s="8">
        <v>231779351</v>
      </c>
      <c r="K15" s="8">
        <v>242033588</v>
      </c>
      <c r="L15" s="8">
        <v>240583960</v>
      </c>
      <c r="M15" s="9">
        <v>238209631</v>
      </c>
      <c r="N15" s="8">
        <v>2792470002</v>
      </c>
      <c r="O15" s="10">
        <f t="shared" ref="O15" si="1">(N15-N14)/N14</f>
        <v>0.17967327795582053</v>
      </c>
    </row>
    <row r="16" spans="1:46" ht="15" x14ac:dyDescent="0.25">
      <c r="A16" s="1">
        <v>2022</v>
      </c>
      <c r="B16" s="7">
        <v>280201196</v>
      </c>
      <c r="C16" s="7">
        <v>217620158</v>
      </c>
      <c r="D16" s="7">
        <v>216218537</v>
      </c>
      <c r="E16" s="7">
        <v>266675376</v>
      </c>
      <c r="F16" s="7">
        <v>261098198</v>
      </c>
      <c r="G16" s="7">
        <v>245631612</v>
      </c>
      <c r="H16" s="7">
        <v>255734390</v>
      </c>
      <c r="I16" s="7">
        <v>231257571</v>
      </c>
      <c r="J16" s="8">
        <v>248753481</v>
      </c>
      <c r="K16" s="8">
        <v>243020313</v>
      </c>
      <c r="L16" s="8">
        <v>249708525</v>
      </c>
      <c r="M16" s="9">
        <v>252010800</v>
      </c>
      <c r="N16" s="8">
        <v>2967930157</v>
      </c>
      <c r="O16" s="10">
        <f t="shared" ref="O16" si="2">(N16-N15)/N15</f>
        <v>6.2833317770408764E-2</v>
      </c>
    </row>
    <row r="17" spans="1:15" ht="15" x14ac:dyDescent="0.25">
      <c r="A17" s="1">
        <v>2023</v>
      </c>
      <c r="B17" s="7">
        <v>289151534</v>
      </c>
      <c r="C17" s="7">
        <v>225864910</v>
      </c>
      <c r="D17" s="7">
        <v>213670298</v>
      </c>
      <c r="E17" s="7">
        <v>251339995</v>
      </c>
      <c r="F17" s="7">
        <v>267039358</v>
      </c>
      <c r="G17" s="7">
        <v>265623157</v>
      </c>
      <c r="H17" s="7">
        <v>263666437</v>
      </c>
      <c r="I17" s="7">
        <v>261647718</v>
      </c>
      <c r="J17" s="8">
        <v>261938468</v>
      </c>
      <c r="K17" s="8">
        <v>259792029</v>
      </c>
      <c r="L17" s="8">
        <v>243013457</v>
      </c>
      <c r="M17" s="9">
        <v>249902655</v>
      </c>
      <c r="N17" s="8">
        <v>3052650017</v>
      </c>
      <c r="O17" s="10">
        <f t="shared" ref="O17" si="3">(N17-N16)/N16</f>
        <v>2.8545098947218926E-2</v>
      </c>
    </row>
    <row r="18" spans="1:15" ht="15.75" customHeight="1" x14ac:dyDescent="0.2"/>
    <row r="19" spans="1:15" ht="15.75" customHeight="1" x14ac:dyDescent="0.2">
      <c r="A19" s="6" t="s">
        <v>15</v>
      </c>
    </row>
    <row r="20" spans="1:15" ht="15.75" customHeight="1" x14ac:dyDescent="0.2">
      <c r="A20" s="6" t="s">
        <v>13</v>
      </c>
    </row>
    <row r="21" spans="1:15" ht="15.75" customHeight="1" x14ac:dyDescent="0.2"/>
    <row r="22" spans="1:15" ht="15.75" customHeight="1" x14ac:dyDescent="0.2"/>
  </sheetData>
  <mergeCells count="1">
    <mergeCell ref="A1:O1"/>
  </mergeCells>
  <pageMargins left="0.7" right="0.7" top="0.75" bottom="0.75" header="0.3" footer="0.3"/>
  <pageSetup scale="60" orientation="landscape" r:id="rId1"/>
  <ignoredErrors>
    <ignoredError sqref="O4:O14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A0D1F2-61BE-4925-93B0-B411B9ED533F}">
  <sheetPr>
    <pageSetUpPr fitToPage="1"/>
  </sheetPr>
  <dimension ref="A1:AT154"/>
  <sheetViews>
    <sheetView workbookViewId="0">
      <selection sqref="A1:O1"/>
    </sheetView>
  </sheetViews>
  <sheetFormatPr defaultRowHeight="12.75" x14ac:dyDescent="0.2"/>
  <cols>
    <col min="1" max="1" width="9.28515625" style="6" customWidth="1"/>
    <col min="2" max="2" width="12.140625" style="6" bestFit="1" customWidth="1"/>
    <col min="3" max="13" width="11.140625" style="6" bestFit="1" customWidth="1"/>
    <col min="14" max="14" width="12.140625" style="6" bestFit="1" customWidth="1"/>
    <col min="15" max="15" width="15" style="6" bestFit="1" customWidth="1"/>
    <col min="16" max="16384" width="9.140625" style="6"/>
  </cols>
  <sheetData>
    <row r="1" spans="1:46" s="4" customFormat="1" ht="19.5" customHeight="1" x14ac:dyDescent="0.35">
      <c r="A1" s="11" t="s">
        <v>18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</row>
    <row r="2" spans="1:46" s="5" customFormat="1" ht="15.75" x14ac:dyDescent="0.25">
      <c r="A2" s="2"/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" t="s">
        <v>7</v>
      </c>
      <c r="J2" s="3" t="s">
        <v>8</v>
      </c>
      <c r="K2" s="3" t="s">
        <v>9</v>
      </c>
      <c r="L2" s="3" t="s">
        <v>12</v>
      </c>
      <c r="M2" s="3" t="s">
        <v>10</v>
      </c>
      <c r="N2" s="3" t="s">
        <v>11</v>
      </c>
      <c r="O2" s="3" t="s">
        <v>14</v>
      </c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</row>
    <row r="3" spans="1:46" ht="15" x14ac:dyDescent="0.25">
      <c r="A3" s="1">
        <v>2009</v>
      </c>
      <c r="B3" s="7">
        <v>20013740</v>
      </c>
      <c r="C3" s="7">
        <v>19013169</v>
      </c>
      <c r="D3" s="7">
        <v>20631546</v>
      </c>
      <c r="E3" s="7">
        <v>21905858</v>
      </c>
      <c r="F3" s="7">
        <v>22075853</v>
      </c>
      <c r="G3" s="7">
        <v>24309879</v>
      </c>
      <c r="H3" s="7">
        <v>21935289</v>
      </c>
      <c r="I3" s="7">
        <v>22118731</v>
      </c>
      <c r="J3" s="8">
        <v>22643933</v>
      </c>
      <c r="K3" s="8">
        <v>21143700</v>
      </c>
      <c r="L3" s="8">
        <v>21607009</v>
      </c>
      <c r="M3" s="9">
        <v>20071772</v>
      </c>
      <c r="N3" s="8">
        <v>257470479</v>
      </c>
      <c r="O3" s="10"/>
    </row>
    <row r="4" spans="1:46" ht="15" x14ac:dyDescent="0.25">
      <c r="A4" s="1">
        <v>2010</v>
      </c>
      <c r="B4" s="7">
        <v>19037463</v>
      </c>
      <c r="C4" s="7">
        <v>17477034</v>
      </c>
      <c r="D4" s="7">
        <v>20397658</v>
      </c>
      <c r="E4" s="7">
        <v>22595563</v>
      </c>
      <c r="F4" s="7">
        <v>21976018</v>
      </c>
      <c r="G4" s="7">
        <v>23245574</v>
      </c>
      <c r="H4" s="7">
        <v>23370081</v>
      </c>
      <c r="I4" s="7">
        <v>22049353</v>
      </c>
      <c r="J4" s="8">
        <v>21939083</v>
      </c>
      <c r="K4" s="8">
        <v>21797931</v>
      </c>
      <c r="L4" s="8">
        <v>23080893</v>
      </c>
      <c r="M4" s="9">
        <v>20760446</v>
      </c>
      <c r="N4" s="8">
        <v>257727097</v>
      </c>
      <c r="O4" s="10">
        <f>(N4-N3)/N3</f>
        <v>9.9668902235584074E-4</v>
      </c>
    </row>
    <row r="5" spans="1:46" ht="15" x14ac:dyDescent="0.25">
      <c r="A5" s="1">
        <v>2011</v>
      </c>
      <c r="B5" s="7">
        <v>20961593</v>
      </c>
      <c r="C5" s="7">
        <v>15657381</v>
      </c>
      <c r="D5" s="7">
        <v>21862632</v>
      </c>
      <c r="E5" s="7">
        <v>23747456</v>
      </c>
      <c r="F5" s="7">
        <v>21811089</v>
      </c>
      <c r="G5" s="7">
        <v>24179220</v>
      </c>
      <c r="H5" s="7">
        <v>23239013</v>
      </c>
      <c r="I5" s="7">
        <v>24737722</v>
      </c>
      <c r="J5" s="8">
        <v>22731547</v>
      </c>
      <c r="K5" s="8">
        <v>22417289</v>
      </c>
      <c r="L5" s="8">
        <v>22947939</v>
      </c>
      <c r="M5" s="9">
        <v>19947390</v>
      </c>
      <c r="N5" s="8">
        <v>264240273</v>
      </c>
      <c r="O5" s="10">
        <f t="shared" ref="O5:O14" si="0">(N5-N4)/N4</f>
        <v>2.5271599594356972E-2</v>
      </c>
    </row>
    <row r="6" spans="1:46" ht="15" x14ac:dyDescent="0.25">
      <c r="A6" s="1">
        <v>2012</v>
      </c>
      <c r="B6" s="7">
        <v>21423773</v>
      </c>
      <c r="C6" s="7">
        <v>19633126</v>
      </c>
      <c r="D6" s="7">
        <v>22351649</v>
      </c>
      <c r="E6" s="7">
        <v>24409070</v>
      </c>
      <c r="F6" s="7">
        <v>24624741</v>
      </c>
      <c r="G6" s="7">
        <v>25809548</v>
      </c>
      <c r="H6" s="7">
        <v>25189766</v>
      </c>
      <c r="I6" s="7">
        <v>24527922</v>
      </c>
      <c r="J6" s="8">
        <v>22981021</v>
      </c>
      <c r="K6" s="8">
        <v>24423471</v>
      </c>
      <c r="L6" s="8">
        <v>24704112</v>
      </c>
      <c r="M6" s="9">
        <v>21501634</v>
      </c>
      <c r="N6" s="8">
        <v>281579832</v>
      </c>
      <c r="O6" s="10">
        <f t="shared" si="0"/>
        <v>6.5620424938026001E-2</v>
      </c>
    </row>
    <row r="7" spans="1:46" ht="15" x14ac:dyDescent="0.25">
      <c r="A7" s="1">
        <v>2013</v>
      </c>
      <c r="B7" s="7">
        <v>23940232</v>
      </c>
      <c r="C7" s="7">
        <v>20105578</v>
      </c>
      <c r="D7" s="7">
        <v>22078148</v>
      </c>
      <c r="E7" s="7">
        <v>25160865</v>
      </c>
      <c r="F7" s="7">
        <v>25028824</v>
      </c>
      <c r="G7" s="7">
        <v>26104044</v>
      </c>
      <c r="H7" s="7">
        <v>27234706</v>
      </c>
      <c r="I7" s="7">
        <v>26043625</v>
      </c>
      <c r="J7" s="8">
        <v>24984767</v>
      </c>
      <c r="K7" s="8">
        <v>24908338</v>
      </c>
      <c r="L7" s="8">
        <v>26259504</v>
      </c>
      <c r="M7" s="9">
        <v>23440419</v>
      </c>
      <c r="N7" s="8">
        <v>295289051</v>
      </c>
      <c r="O7" s="10">
        <f t="shared" si="0"/>
        <v>4.8686793022875305E-2</v>
      </c>
    </row>
    <row r="8" spans="1:46" ht="15" x14ac:dyDescent="0.25">
      <c r="A8" s="1">
        <v>2014</v>
      </c>
      <c r="B8" s="7">
        <v>24110788</v>
      </c>
      <c r="C8" s="7">
        <v>22015818</v>
      </c>
      <c r="D8" s="7">
        <v>24644113</v>
      </c>
      <c r="E8" s="7">
        <v>27162560</v>
      </c>
      <c r="F8" s="7">
        <v>26343407</v>
      </c>
      <c r="G8" s="7">
        <v>28939996</v>
      </c>
      <c r="H8" s="7">
        <v>28509438</v>
      </c>
      <c r="I8" s="7">
        <v>25465935</v>
      </c>
      <c r="J8" s="8">
        <v>27669504</v>
      </c>
      <c r="K8" s="8">
        <v>26620179</v>
      </c>
      <c r="L8" s="8">
        <v>26545428</v>
      </c>
      <c r="M8" s="9">
        <v>28366012</v>
      </c>
      <c r="N8" s="8">
        <v>316393178</v>
      </c>
      <c r="O8" s="10">
        <f t="shared" si="0"/>
        <v>7.1469385432783958E-2</v>
      </c>
    </row>
    <row r="9" spans="1:46" ht="15" x14ac:dyDescent="0.25">
      <c r="A9" s="1">
        <v>2015</v>
      </c>
      <c r="B9" s="7">
        <v>26003810</v>
      </c>
      <c r="C9" s="7">
        <v>23934680</v>
      </c>
      <c r="D9" s="7">
        <v>26746699</v>
      </c>
      <c r="E9" s="7">
        <v>31637063</v>
      </c>
      <c r="F9" s="7">
        <v>30556025</v>
      </c>
      <c r="G9" s="7">
        <v>30914658</v>
      </c>
      <c r="H9" s="7">
        <v>28350112</v>
      </c>
      <c r="I9" s="7">
        <v>31577620</v>
      </c>
      <c r="J9" s="8">
        <v>28887707</v>
      </c>
      <c r="K9" s="8">
        <v>28229554</v>
      </c>
      <c r="L9" s="8">
        <v>30134449</v>
      </c>
      <c r="M9" s="9">
        <v>30375898</v>
      </c>
      <c r="N9" s="8">
        <v>347348275</v>
      </c>
      <c r="O9" s="10">
        <f t="shared" si="0"/>
        <v>9.783743504102986E-2</v>
      </c>
    </row>
    <row r="10" spans="1:46" ht="15" x14ac:dyDescent="0.25">
      <c r="A10" s="1">
        <v>2016</v>
      </c>
      <c r="B10" s="7">
        <v>32288712</v>
      </c>
      <c r="C10" s="7">
        <v>26642351</v>
      </c>
      <c r="D10" s="7">
        <v>31661175</v>
      </c>
      <c r="E10" s="7">
        <v>32438911</v>
      </c>
      <c r="F10" s="7">
        <v>32383858</v>
      </c>
      <c r="G10" s="7">
        <v>32780583</v>
      </c>
      <c r="H10" s="7">
        <v>32059040</v>
      </c>
      <c r="I10" s="7">
        <v>31523579</v>
      </c>
      <c r="J10" s="8">
        <v>29077108</v>
      </c>
      <c r="K10" s="8">
        <v>31474985</v>
      </c>
      <c r="L10" s="8">
        <v>31312894</v>
      </c>
      <c r="M10" s="9">
        <v>28270485</v>
      </c>
      <c r="N10" s="8">
        <v>371913680</v>
      </c>
      <c r="O10" s="10">
        <f t="shared" si="0"/>
        <v>7.0722691799750548E-2</v>
      </c>
    </row>
    <row r="11" spans="1:46" ht="15" x14ac:dyDescent="0.25">
      <c r="A11" s="1">
        <v>2017</v>
      </c>
      <c r="B11" s="7">
        <v>30949235</v>
      </c>
      <c r="C11" s="7">
        <v>26239676</v>
      </c>
      <c r="D11" s="7">
        <v>28621875</v>
      </c>
      <c r="E11" s="7">
        <v>34886615</v>
      </c>
      <c r="F11" s="7">
        <v>34651250</v>
      </c>
      <c r="G11" s="7">
        <v>35462565</v>
      </c>
      <c r="H11" s="7">
        <v>33522572</v>
      </c>
      <c r="I11" s="7">
        <v>31661398</v>
      </c>
      <c r="J11" s="8">
        <v>30712774</v>
      </c>
      <c r="K11" s="8">
        <v>33710417</v>
      </c>
      <c r="L11" s="8">
        <v>34682526</v>
      </c>
      <c r="M11" s="9">
        <v>30211507</v>
      </c>
      <c r="N11" s="8">
        <v>385312410</v>
      </c>
      <c r="O11" s="10">
        <f t="shared" si="0"/>
        <v>3.6026451084025732E-2</v>
      </c>
    </row>
    <row r="12" spans="1:46" ht="15" x14ac:dyDescent="0.25">
      <c r="A12" s="1">
        <v>2018</v>
      </c>
      <c r="B12" s="7">
        <v>32205155</v>
      </c>
      <c r="C12" s="7">
        <v>29460361</v>
      </c>
      <c r="D12" s="7">
        <v>31865234</v>
      </c>
      <c r="E12" s="7">
        <v>36822432</v>
      </c>
      <c r="F12" s="7">
        <v>36909671</v>
      </c>
      <c r="G12" s="7">
        <v>34893885</v>
      </c>
      <c r="H12" s="7">
        <v>37389070</v>
      </c>
      <c r="I12" s="7">
        <v>35108390</v>
      </c>
      <c r="J12" s="8">
        <v>33712404</v>
      </c>
      <c r="K12" s="8">
        <v>35886669</v>
      </c>
      <c r="L12" s="8">
        <v>36071054</v>
      </c>
      <c r="M12" s="9">
        <v>35311817</v>
      </c>
      <c r="N12" s="8">
        <v>415636142</v>
      </c>
      <c r="O12" s="10">
        <f t="shared" si="0"/>
        <v>7.8699079533929364E-2</v>
      </c>
    </row>
    <row r="13" spans="1:46" ht="15" x14ac:dyDescent="0.25">
      <c r="A13" s="1">
        <v>2019</v>
      </c>
      <c r="B13" s="7">
        <v>34931333</v>
      </c>
      <c r="C13" s="7">
        <v>30159314</v>
      </c>
      <c r="D13" s="7">
        <v>29502573</v>
      </c>
      <c r="E13" s="7">
        <v>40530233</v>
      </c>
      <c r="F13" s="7">
        <v>38099846</v>
      </c>
      <c r="G13" s="7">
        <v>38019775</v>
      </c>
      <c r="H13" s="7">
        <v>39044342</v>
      </c>
      <c r="I13" s="8">
        <v>37953083</v>
      </c>
      <c r="J13" s="8">
        <v>36851757</v>
      </c>
      <c r="K13" s="8">
        <v>38923487</v>
      </c>
      <c r="L13" s="9">
        <v>37783337</v>
      </c>
      <c r="M13" s="8">
        <v>37337134</v>
      </c>
      <c r="N13" s="8">
        <v>439136213</v>
      </c>
      <c r="O13" s="10">
        <f t="shared" si="0"/>
        <v>5.6540008496181259E-2</v>
      </c>
    </row>
    <row r="14" spans="1:46" ht="15" x14ac:dyDescent="0.25">
      <c r="A14" s="1">
        <v>2020</v>
      </c>
      <c r="B14" s="7">
        <v>37060166</v>
      </c>
      <c r="C14" s="7">
        <v>34399945</v>
      </c>
      <c r="D14" s="7">
        <v>29955073</v>
      </c>
      <c r="E14" s="7">
        <v>26896088</v>
      </c>
      <c r="F14" s="7">
        <v>21120346</v>
      </c>
      <c r="G14" s="7">
        <v>32700322</v>
      </c>
      <c r="H14" s="7">
        <v>38182757</v>
      </c>
      <c r="I14" s="7">
        <v>34188356</v>
      </c>
      <c r="J14" s="8">
        <v>35495686</v>
      </c>
      <c r="K14" s="8">
        <v>39312122</v>
      </c>
      <c r="L14" s="8">
        <v>39085874</v>
      </c>
      <c r="M14" s="9">
        <v>37850578</v>
      </c>
      <c r="N14" s="8">
        <v>406247312</v>
      </c>
      <c r="O14" s="10">
        <f t="shared" si="0"/>
        <v>-7.4894531642736559E-2</v>
      </c>
    </row>
    <row r="15" spans="1:46" ht="15" x14ac:dyDescent="0.25">
      <c r="A15" s="1">
        <v>2021</v>
      </c>
      <c r="B15" s="7">
        <v>35074958</v>
      </c>
      <c r="C15" s="7">
        <v>33177774</v>
      </c>
      <c r="D15" s="7">
        <v>36448650</v>
      </c>
      <c r="E15" s="7">
        <v>49539411</v>
      </c>
      <c r="F15" s="7">
        <v>47185427</v>
      </c>
      <c r="G15" s="7">
        <v>50627765</v>
      </c>
      <c r="H15" s="7">
        <v>44690640</v>
      </c>
      <c r="I15" s="7">
        <v>44352166</v>
      </c>
      <c r="J15" s="8">
        <v>42307934</v>
      </c>
      <c r="K15" s="8">
        <v>46038532</v>
      </c>
      <c r="L15" s="8">
        <v>50378644</v>
      </c>
      <c r="M15" s="9">
        <v>45733937</v>
      </c>
      <c r="N15" s="8">
        <v>525555839</v>
      </c>
      <c r="O15" s="10">
        <f t="shared" ref="O15" si="1">(N15-N14)/N14</f>
        <v>0.29368447119719032</v>
      </c>
    </row>
    <row r="16" spans="1:46" ht="15" x14ac:dyDescent="0.25">
      <c r="A16" s="1">
        <v>2022</v>
      </c>
      <c r="B16" s="7">
        <v>44796250</v>
      </c>
      <c r="C16" s="7">
        <v>40752622</v>
      </c>
      <c r="D16" s="7">
        <v>42780119</v>
      </c>
      <c r="E16" s="7">
        <v>56691992</v>
      </c>
      <c r="F16" s="7">
        <v>52247438</v>
      </c>
      <c r="G16" s="7">
        <v>52334322</v>
      </c>
      <c r="H16" s="7">
        <v>47661421</v>
      </c>
      <c r="I16" s="7">
        <v>48686312</v>
      </c>
      <c r="J16" s="8">
        <v>46333414</v>
      </c>
      <c r="K16" s="8">
        <v>51252926</v>
      </c>
      <c r="L16" s="8">
        <v>53121932</v>
      </c>
      <c r="M16" s="9">
        <v>48148240</v>
      </c>
      <c r="N16" s="8">
        <v>584806988</v>
      </c>
      <c r="O16" s="10">
        <f t="shared" ref="O16:O17" si="2">(N16-N15)/N15</f>
        <v>0.11273996900641418</v>
      </c>
    </row>
    <row r="17" spans="1:15" ht="15" x14ac:dyDescent="0.25">
      <c r="A17" s="1">
        <v>2023</v>
      </c>
      <c r="B17" s="7">
        <v>49535712</v>
      </c>
      <c r="C17" s="7">
        <v>48003503</v>
      </c>
      <c r="D17" s="7">
        <v>46040120</v>
      </c>
      <c r="E17" s="7">
        <v>53846357</v>
      </c>
      <c r="F17" s="7">
        <v>56575102</v>
      </c>
      <c r="G17" s="7">
        <v>55637942</v>
      </c>
      <c r="H17" s="7">
        <v>52872900</v>
      </c>
      <c r="I17" s="7">
        <v>54109697</v>
      </c>
      <c r="J17" s="8">
        <v>48059283</v>
      </c>
      <c r="K17" s="8">
        <v>54876306</v>
      </c>
      <c r="L17" s="8">
        <v>55255272</v>
      </c>
      <c r="M17" s="9">
        <v>51389576</v>
      </c>
      <c r="N17" s="8">
        <v>626201769</v>
      </c>
      <c r="O17" s="10">
        <f t="shared" si="2"/>
        <v>7.0783663412722422E-2</v>
      </c>
    </row>
    <row r="18" spans="1:15" ht="15.75" customHeight="1" x14ac:dyDescent="0.2"/>
    <row r="19" spans="1:15" ht="15.75" customHeight="1" x14ac:dyDescent="0.2">
      <c r="A19" s="6" t="s">
        <v>15</v>
      </c>
    </row>
    <row r="20" spans="1:15" ht="15.75" customHeight="1" x14ac:dyDescent="0.2">
      <c r="A20" s="6" t="s">
        <v>13</v>
      </c>
    </row>
    <row r="21" spans="1:15" ht="15.75" customHeight="1" x14ac:dyDescent="0.2"/>
    <row r="22" spans="1:15" ht="15.75" customHeight="1" x14ac:dyDescent="0.2"/>
    <row r="23" spans="1:15" ht="15.75" customHeight="1" x14ac:dyDescent="0.2"/>
    <row r="24" spans="1:15" ht="15.75" customHeight="1" x14ac:dyDescent="0.2"/>
    <row r="25" spans="1:15" ht="15.75" customHeight="1" x14ac:dyDescent="0.2"/>
    <row r="26" spans="1:15" ht="15.75" customHeight="1" x14ac:dyDescent="0.2"/>
    <row r="27" spans="1:15" ht="15.75" customHeight="1" x14ac:dyDescent="0.2"/>
    <row r="28" spans="1:15" ht="15.75" customHeight="1" x14ac:dyDescent="0.2"/>
    <row r="29" spans="1:15" ht="15.75" customHeight="1" x14ac:dyDescent="0.2"/>
    <row r="30" spans="1:15" ht="15.75" customHeight="1" x14ac:dyDescent="0.2"/>
    <row r="31" spans="1:15" ht="15.75" customHeight="1" x14ac:dyDescent="0.2"/>
    <row r="32" spans="1:15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</sheetData>
  <mergeCells count="1">
    <mergeCell ref="A1:O1"/>
  </mergeCells>
  <pageMargins left="0.7" right="0.7" top="0.75" bottom="0.75" header="0.3" footer="0.3"/>
  <pageSetup scale="6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9A327B-7B82-4EA0-8837-BD9C5E13910D}">
  <sheetPr>
    <pageSetUpPr fitToPage="1"/>
  </sheetPr>
  <dimension ref="A1:AT154"/>
  <sheetViews>
    <sheetView workbookViewId="0">
      <selection sqref="A1:O1"/>
    </sheetView>
  </sheetViews>
  <sheetFormatPr defaultRowHeight="12.75" x14ac:dyDescent="0.2"/>
  <cols>
    <col min="1" max="1" width="9.28515625" style="6" customWidth="1"/>
    <col min="2" max="2" width="12.140625" style="6" bestFit="1" customWidth="1"/>
    <col min="3" max="13" width="11.140625" style="6" bestFit="1" customWidth="1"/>
    <col min="14" max="14" width="12.140625" style="6" bestFit="1" customWidth="1"/>
    <col min="15" max="15" width="15" style="6" bestFit="1" customWidth="1"/>
    <col min="16" max="16384" width="9.140625" style="6"/>
  </cols>
  <sheetData>
    <row r="1" spans="1:46" s="4" customFormat="1" ht="19.5" customHeight="1" x14ac:dyDescent="0.35">
      <c r="A1" s="11" t="s">
        <v>17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</row>
    <row r="2" spans="1:46" s="5" customFormat="1" ht="15.75" x14ac:dyDescent="0.25">
      <c r="A2" s="2"/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" t="s">
        <v>7</v>
      </c>
      <c r="J2" s="3" t="s">
        <v>8</v>
      </c>
      <c r="K2" s="3" t="s">
        <v>9</v>
      </c>
      <c r="L2" s="3" t="s">
        <v>12</v>
      </c>
      <c r="M2" s="3" t="s">
        <v>10</v>
      </c>
      <c r="N2" s="3" t="s">
        <v>11</v>
      </c>
      <c r="O2" s="3" t="s">
        <v>14</v>
      </c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</row>
    <row r="3" spans="1:46" ht="15" x14ac:dyDescent="0.25">
      <c r="A3" s="1">
        <v>2009</v>
      </c>
      <c r="B3" s="7">
        <v>5458453</v>
      </c>
      <c r="C3" s="7">
        <v>4780074</v>
      </c>
      <c r="D3" s="7">
        <v>5613599</v>
      </c>
      <c r="E3" s="7">
        <v>8405362</v>
      </c>
      <c r="F3" s="7">
        <v>9493975</v>
      </c>
      <c r="G3" s="7">
        <v>8471538</v>
      </c>
      <c r="H3" s="7">
        <v>7285438</v>
      </c>
      <c r="I3" s="7">
        <v>7311237</v>
      </c>
      <c r="J3" s="8">
        <v>6633316</v>
      </c>
      <c r="K3" s="8">
        <v>7710103</v>
      </c>
      <c r="L3" s="8">
        <v>8251492</v>
      </c>
      <c r="M3" s="9">
        <v>6794588</v>
      </c>
      <c r="N3" s="8">
        <v>86209176</v>
      </c>
      <c r="O3" s="10"/>
    </row>
    <row r="4" spans="1:46" ht="15" x14ac:dyDescent="0.25">
      <c r="A4" s="1">
        <v>2010</v>
      </c>
      <c r="B4" s="7">
        <v>4872376</v>
      </c>
      <c r="C4" s="7">
        <v>4260949</v>
      </c>
      <c r="D4" s="7">
        <v>5736783</v>
      </c>
      <c r="E4" s="7">
        <v>8471445</v>
      </c>
      <c r="F4" s="7">
        <v>9237912</v>
      </c>
      <c r="G4" s="7">
        <v>8836580</v>
      </c>
      <c r="H4" s="7">
        <v>8089775</v>
      </c>
      <c r="I4" s="7">
        <v>7760882</v>
      </c>
      <c r="J4" s="8">
        <v>6963810</v>
      </c>
      <c r="K4" s="8">
        <v>8188257</v>
      </c>
      <c r="L4" s="8">
        <v>9371047</v>
      </c>
      <c r="M4" s="9">
        <v>6673061</v>
      </c>
      <c r="N4" s="8">
        <v>88462878</v>
      </c>
      <c r="O4" s="10">
        <f>(N4-N3)/N3</f>
        <v>2.6142251957030654E-2</v>
      </c>
    </row>
    <row r="5" spans="1:46" ht="15" x14ac:dyDescent="0.25">
      <c r="A5" s="1">
        <v>2011</v>
      </c>
      <c r="B5" s="7">
        <v>5298251</v>
      </c>
      <c r="C5" s="7">
        <v>3686501</v>
      </c>
      <c r="D5" s="7">
        <v>6686076</v>
      </c>
      <c r="E5" s="7">
        <v>10900737</v>
      </c>
      <c r="F5" s="7">
        <v>7790034</v>
      </c>
      <c r="G5" s="7">
        <v>9709766</v>
      </c>
      <c r="H5" s="7">
        <v>8280639</v>
      </c>
      <c r="I5" s="7">
        <v>8351023</v>
      </c>
      <c r="J5" s="8">
        <v>7318749</v>
      </c>
      <c r="K5" s="8">
        <v>8340455</v>
      </c>
      <c r="L5" s="8">
        <v>9111997</v>
      </c>
      <c r="M5" s="9">
        <v>7300465</v>
      </c>
      <c r="N5" s="8">
        <v>92774693</v>
      </c>
      <c r="O5" s="10">
        <f t="shared" ref="O5:O14" si="0">(N5-N4)/N4</f>
        <v>4.8741518447998039E-2</v>
      </c>
    </row>
    <row r="6" spans="1:46" ht="15" x14ac:dyDescent="0.25">
      <c r="A6" s="1">
        <v>2012</v>
      </c>
      <c r="B6" s="7">
        <v>5469820</v>
      </c>
      <c r="C6" s="7">
        <v>4634438</v>
      </c>
      <c r="D6" s="7">
        <v>6918905</v>
      </c>
      <c r="E6" s="7">
        <v>10046682</v>
      </c>
      <c r="F6" s="7">
        <v>11387284</v>
      </c>
      <c r="G6" s="7">
        <v>10157434</v>
      </c>
      <c r="H6" s="7">
        <v>9627457</v>
      </c>
      <c r="I6" s="7">
        <v>8816723</v>
      </c>
      <c r="J6" s="8">
        <v>8867106</v>
      </c>
      <c r="K6" s="8">
        <v>9065697</v>
      </c>
      <c r="L6" s="8">
        <v>10496032</v>
      </c>
      <c r="M6" s="9">
        <v>7850224</v>
      </c>
      <c r="N6" s="8">
        <v>103337804</v>
      </c>
      <c r="O6" s="10">
        <f t="shared" si="0"/>
        <v>0.11385767668344642</v>
      </c>
    </row>
    <row r="7" spans="1:46" ht="15" x14ac:dyDescent="0.25">
      <c r="A7" s="1">
        <v>2013</v>
      </c>
      <c r="B7" s="7">
        <v>6663963</v>
      </c>
      <c r="C7" s="7">
        <v>5165454</v>
      </c>
      <c r="D7" s="7">
        <v>6868494</v>
      </c>
      <c r="E7" s="7">
        <v>11759065</v>
      </c>
      <c r="F7" s="7">
        <v>11839011</v>
      </c>
      <c r="G7" s="7">
        <v>10687469</v>
      </c>
      <c r="H7" s="7">
        <v>10464577</v>
      </c>
      <c r="I7" s="7">
        <v>9849845</v>
      </c>
      <c r="J7" s="8">
        <v>9103689</v>
      </c>
      <c r="K7" s="8">
        <v>9888675</v>
      </c>
      <c r="L7" s="8">
        <v>11455360</v>
      </c>
      <c r="M7" s="9">
        <v>8513565</v>
      </c>
      <c r="N7" s="8">
        <v>112259166</v>
      </c>
      <c r="O7" s="10">
        <f t="shared" si="0"/>
        <v>8.6332026176983601E-2</v>
      </c>
    </row>
    <row r="8" spans="1:46" ht="15" x14ac:dyDescent="0.25">
      <c r="A8" s="1">
        <v>2014</v>
      </c>
      <c r="B8" s="7">
        <v>6896853</v>
      </c>
      <c r="C8" s="7">
        <v>6205043</v>
      </c>
      <c r="D8" s="7">
        <v>7902516</v>
      </c>
      <c r="E8" s="7">
        <v>12901332</v>
      </c>
      <c r="F8" s="7">
        <v>13932069</v>
      </c>
      <c r="G8" s="7">
        <v>12427373</v>
      </c>
      <c r="H8" s="7">
        <v>10473919</v>
      </c>
      <c r="I8" s="7">
        <v>10341684</v>
      </c>
      <c r="J8" s="8">
        <v>10263231</v>
      </c>
      <c r="K8" s="8">
        <v>9991143</v>
      </c>
      <c r="L8" s="8">
        <v>12703677</v>
      </c>
      <c r="M8" s="9">
        <v>9879385</v>
      </c>
      <c r="N8" s="8">
        <v>123918225</v>
      </c>
      <c r="O8" s="10">
        <f t="shared" si="0"/>
        <v>0.1038584145547634</v>
      </c>
    </row>
    <row r="9" spans="1:46" ht="15" x14ac:dyDescent="0.25">
      <c r="A9" s="1">
        <v>2015</v>
      </c>
      <c r="B9" s="7">
        <v>7839676</v>
      </c>
      <c r="C9" s="7">
        <v>7356483</v>
      </c>
      <c r="D9" s="7">
        <v>9882259</v>
      </c>
      <c r="E9" s="7">
        <v>15099256</v>
      </c>
      <c r="F9" s="7">
        <v>14615451</v>
      </c>
      <c r="G9" s="7">
        <v>14207803</v>
      </c>
      <c r="H9" s="7">
        <v>12561414</v>
      </c>
      <c r="I9" s="7">
        <v>14060678</v>
      </c>
      <c r="J9" s="8">
        <v>11545186</v>
      </c>
      <c r="K9" s="8">
        <v>10682817</v>
      </c>
      <c r="L9" s="8">
        <v>14545197</v>
      </c>
      <c r="M9" s="9">
        <v>10514092</v>
      </c>
      <c r="N9" s="8">
        <v>142910312</v>
      </c>
      <c r="O9" s="10">
        <f t="shared" si="0"/>
        <v>0.15326306521901842</v>
      </c>
    </row>
    <row r="10" spans="1:46" ht="15" x14ac:dyDescent="0.25">
      <c r="A10" s="1">
        <v>2016</v>
      </c>
      <c r="B10" s="7">
        <v>9090106</v>
      </c>
      <c r="C10" s="7">
        <v>7721478</v>
      </c>
      <c r="D10" s="7">
        <v>10842471</v>
      </c>
      <c r="E10" s="7">
        <v>17118708</v>
      </c>
      <c r="F10" s="7">
        <v>16730919</v>
      </c>
      <c r="G10" s="7">
        <v>15937239</v>
      </c>
      <c r="H10" s="7">
        <v>13138000</v>
      </c>
      <c r="I10" s="7">
        <v>13040128</v>
      </c>
      <c r="J10" s="8">
        <v>11348972</v>
      </c>
      <c r="K10" s="8">
        <v>14332714</v>
      </c>
      <c r="L10" s="8">
        <v>15795688</v>
      </c>
      <c r="M10" s="9">
        <v>13366669</v>
      </c>
      <c r="N10" s="8">
        <v>158463091</v>
      </c>
      <c r="O10" s="10">
        <f t="shared" si="0"/>
        <v>0.1088289486065918</v>
      </c>
    </row>
    <row r="11" spans="1:46" ht="15" x14ac:dyDescent="0.25">
      <c r="A11" s="1">
        <v>2017</v>
      </c>
      <c r="B11" s="7">
        <v>9916600</v>
      </c>
      <c r="C11" s="7">
        <v>9058895</v>
      </c>
      <c r="D11" s="7">
        <v>11837009</v>
      </c>
      <c r="E11" s="7">
        <v>21140193</v>
      </c>
      <c r="F11" s="7">
        <v>20134579</v>
      </c>
      <c r="G11" s="7">
        <v>18796224</v>
      </c>
      <c r="H11" s="7">
        <v>16203249</v>
      </c>
      <c r="I11" s="7">
        <v>14426665</v>
      </c>
      <c r="J11" s="8">
        <v>12747876</v>
      </c>
      <c r="K11" s="8">
        <v>16484602</v>
      </c>
      <c r="L11" s="8">
        <v>19453453</v>
      </c>
      <c r="M11" s="9">
        <v>14802159</v>
      </c>
      <c r="N11" s="8">
        <v>185001505</v>
      </c>
      <c r="O11" s="10">
        <f t="shared" si="0"/>
        <v>0.16747378731871385</v>
      </c>
    </row>
    <row r="12" spans="1:46" ht="15" x14ac:dyDescent="0.25">
      <c r="A12" s="1">
        <v>2018</v>
      </c>
      <c r="B12" s="7">
        <v>11323191</v>
      </c>
      <c r="C12" s="7">
        <v>15367319</v>
      </c>
      <c r="D12" s="7">
        <v>15171160</v>
      </c>
      <c r="E12" s="7">
        <v>22894885</v>
      </c>
      <c r="F12" s="7">
        <v>22083912</v>
      </c>
      <c r="G12" s="7">
        <v>20638129</v>
      </c>
      <c r="H12" s="7">
        <v>17327301</v>
      </c>
      <c r="I12" s="7">
        <v>14971354</v>
      </c>
      <c r="J12" s="8">
        <v>14622245</v>
      </c>
      <c r="K12" s="8">
        <v>18393142</v>
      </c>
      <c r="L12" s="8">
        <v>20223297</v>
      </c>
      <c r="M12" s="9">
        <v>16832646</v>
      </c>
      <c r="N12" s="8">
        <v>209848580</v>
      </c>
      <c r="O12" s="10">
        <f t="shared" si="0"/>
        <v>0.1343074209044948</v>
      </c>
    </row>
    <row r="13" spans="1:46" ht="15" x14ac:dyDescent="0.25">
      <c r="A13" s="1">
        <v>2019</v>
      </c>
      <c r="B13" s="7">
        <v>15829654</v>
      </c>
      <c r="C13" s="7">
        <v>13457945</v>
      </c>
      <c r="D13" s="7">
        <v>13931812</v>
      </c>
      <c r="E13" s="7">
        <v>24700852</v>
      </c>
      <c r="F13" s="7">
        <v>25400266</v>
      </c>
      <c r="G13" s="7">
        <v>22073145</v>
      </c>
      <c r="H13" s="7">
        <v>18244806</v>
      </c>
      <c r="I13" s="7">
        <v>18867699</v>
      </c>
      <c r="J13" s="8">
        <v>17087281</v>
      </c>
      <c r="K13" s="8">
        <v>21308799</v>
      </c>
      <c r="L13" s="8">
        <v>24885529</v>
      </c>
      <c r="M13" s="9">
        <v>18787363</v>
      </c>
      <c r="N13" s="8">
        <v>234575151</v>
      </c>
      <c r="O13" s="10">
        <f t="shared" si="0"/>
        <v>0.11783053761907752</v>
      </c>
    </row>
    <row r="14" spans="1:46" ht="15" x14ac:dyDescent="0.25">
      <c r="A14" s="1">
        <v>2020</v>
      </c>
      <c r="B14" s="7">
        <v>16500002</v>
      </c>
      <c r="C14" s="7">
        <v>16127869</v>
      </c>
      <c r="D14" s="7">
        <v>18174514</v>
      </c>
      <c r="E14" s="7">
        <v>12495717</v>
      </c>
      <c r="F14" s="7">
        <v>3853186</v>
      </c>
      <c r="G14" s="7">
        <v>10311220</v>
      </c>
      <c r="H14" s="7">
        <v>18609757</v>
      </c>
      <c r="I14" s="7">
        <v>19305021</v>
      </c>
      <c r="J14" s="8">
        <v>18572031</v>
      </c>
      <c r="K14" s="8">
        <v>24183387</v>
      </c>
      <c r="L14" s="8">
        <v>29775109</v>
      </c>
      <c r="M14" s="9">
        <v>23733604</v>
      </c>
      <c r="N14" s="8">
        <v>211641416</v>
      </c>
      <c r="O14" s="10">
        <f t="shared" si="0"/>
        <v>-9.7767111743221252E-2</v>
      </c>
    </row>
    <row r="15" spans="1:46" ht="15" x14ac:dyDescent="0.25">
      <c r="A15" s="1">
        <v>2021</v>
      </c>
      <c r="B15" s="7">
        <v>20690404</v>
      </c>
      <c r="C15" s="7">
        <v>19852433</v>
      </c>
      <c r="D15" s="7">
        <v>21885227</v>
      </c>
      <c r="E15" s="7">
        <v>35003661</v>
      </c>
      <c r="F15" s="7">
        <v>37405271</v>
      </c>
      <c r="G15" s="7">
        <v>36802133</v>
      </c>
      <c r="H15" s="7">
        <v>31918418</v>
      </c>
      <c r="I15" s="7">
        <v>27046219</v>
      </c>
      <c r="J15" s="8">
        <v>24895468</v>
      </c>
      <c r="K15" s="8">
        <v>31320465</v>
      </c>
      <c r="L15" s="8">
        <v>38977212</v>
      </c>
      <c r="M15" s="9">
        <v>33709105</v>
      </c>
      <c r="N15" s="8">
        <v>359506016</v>
      </c>
      <c r="O15" s="10">
        <f t="shared" ref="O15" si="1">(N15-N14)/N14</f>
        <v>0.69865625922669128</v>
      </c>
    </row>
    <row r="16" spans="1:46" ht="15" x14ac:dyDescent="0.25">
      <c r="A16" s="1">
        <v>2022</v>
      </c>
      <c r="B16" s="7">
        <v>30472353</v>
      </c>
      <c r="C16" s="7">
        <v>26105209</v>
      </c>
      <c r="D16" s="7">
        <v>31926074</v>
      </c>
      <c r="E16" s="7">
        <v>43558450</v>
      </c>
      <c r="F16" s="7">
        <v>46148370</v>
      </c>
      <c r="G16" s="7">
        <v>39240819</v>
      </c>
      <c r="H16" s="7">
        <v>29055880</v>
      </c>
      <c r="I16" s="7">
        <v>26206787</v>
      </c>
      <c r="J16" s="8">
        <v>25571556</v>
      </c>
      <c r="K16" s="8">
        <v>31404848</v>
      </c>
      <c r="L16" s="8">
        <v>40385339</v>
      </c>
      <c r="M16" s="9">
        <v>31331056</v>
      </c>
      <c r="N16" s="8">
        <v>401406741</v>
      </c>
      <c r="O16" s="10">
        <f t="shared" ref="O16" si="2">(N16-N15)/N15</f>
        <v>0.11655083123838461</v>
      </c>
    </row>
    <row r="17" spans="1:15" ht="15" x14ac:dyDescent="0.25">
      <c r="A17" s="1">
        <v>2023</v>
      </c>
      <c r="B17" s="7">
        <v>22142477</v>
      </c>
      <c r="C17" s="7">
        <v>30506724</v>
      </c>
      <c r="D17" s="7">
        <v>29094812</v>
      </c>
      <c r="E17" s="7">
        <v>42229517</v>
      </c>
      <c r="F17" s="7">
        <v>42868691</v>
      </c>
      <c r="G17" s="7">
        <v>35710689</v>
      </c>
      <c r="H17" s="7">
        <v>32442184</v>
      </c>
      <c r="I17" s="7">
        <v>26951208</v>
      </c>
      <c r="J17" s="8">
        <v>24631342</v>
      </c>
      <c r="K17" s="8">
        <v>34028931</v>
      </c>
      <c r="L17" s="8">
        <v>40257786</v>
      </c>
      <c r="M17" s="9">
        <v>33311186</v>
      </c>
      <c r="N17" s="8">
        <v>394175548</v>
      </c>
      <c r="O17" s="10">
        <f t="shared" ref="O17" si="3">(N17-N16)/N16</f>
        <v>-1.8014627711496256E-2</v>
      </c>
    </row>
    <row r="18" spans="1:15" ht="15.75" customHeight="1" x14ac:dyDescent="0.2"/>
    <row r="19" spans="1:15" ht="15.75" customHeight="1" x14ac:dyDescent="0.2">
      <c r="A19" s="6" t="s">
        <v>15</v>
      </c>
    </row>
    <row r="20" spans="1:15" ht="15.75" customHeight="1" x14ac:dyDescent="0.2">
      <c r="A20" s="6" t="s">
        <v>13</v>
      </c>
    </row>
    <row r="21" spans="1:15" ht="15.75" customHeight="1" x14ac:dyDescent="0.2"/>
    <row r="22" spans="1:15" ht="15.75" customHeight="1" x14ac:dyDescent="0.2"/>
    <row r="23" spans="1:15" ht="15.75" customHeight="1" x14ac:dyDescent="0.2"/>
    <row r="24" spans="1:15" ht="15.75" customHeight="1" x14ac:dyDescent="0.2"/>
    <row r="25" spans="1:15" ht="15.75" customHeight="1" x14ac:dyDescent="0.2"/>
    <row r="26" spans="1:15" ht="15.75" customHeight="1" x14ac:dyDescent="0.2"/>
    <row r="27" spans="1:15" ht="15.75" customHeight="1" x14ac:dyDescent="0.2"/>
    <row r="28" spans="1:15" ht="15.75" customHeight="1" x14ac:dyDescent="0.2"/>
    <row r="29" spans="1:15" ht="15.75" customHeight="1" x14ac:dyDescent="0.2"/>
    <row r="30" spans="1:15" ht="15.75" customHeight="1" x14ac:dyDescent="0.2"/>
    <row r="31" spans="1:15" ht="15.75" customHeight="1" x14ac:dyDescent="0.2"/>
    <row r="32" spans="1:15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</sheetData>
  <mergeCells count="1">
    <mergeCell ref="A1:O1"/>
  </mergeCells>
  <pageMargins left="0.7" right="0.7" top="0.75" bottom="0.75" header="0.3" footer="0.3"/>
  <pageSetup scale="67" orientation="landscape" r:id="rId1"/>
  <ignoredErrors>
    <ignoredError sqref="O4:O14" evalErro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Retail Sales</vt:lpstr>
      <vt:lpstr>Restaurant &amp; Bar Sales</vt:lpstr>
      <vt:lpstr>Hotel-Motel Receipts</vt:lpstr>
      <vt:lpstr>'Hotel-Motel Receipts'!Print_Area</vt:lpstr>
      <vt:lpstr>'Restaurant &amp; Bar Sales'!Print_Area</vt:lpstr>
      <vt:lpstr>'Retail Sales'!Print_Area</vt:lpstr>
    </vt:vector>
  </TitlesOfParts>
  <Company>Cochise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carreirar</dc:creator>
  <cp:lastModifiedBy>robert.carreira</cp:lastModifiedBy>
  <cp:lastPrinted>2021-06-03T21:36:18Z</cp:lastPrinted>
  <dcterms:created xsi:type="dcterms:W3CDTF">2005-08-25T22:14:49Z</dcterms:created>
  <dcterms:modified xsi:type="dcterms:W3CDTF">2024-04-30T00:08:11Z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