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uma County\"/>
    </mc:Choice>
  </mc:AlternateContent>
  <xr:revisionPtr revIDLastSave="0" documentId="13_ncr:1_{72EA9E13-AF63-4A82-8169-15BE33FDDC09}" xr6:coauthVersionLast="47" xr6:coauthVersionMax="47" xr10:uidLastSave="{00000000-0000-0000-0000-000000000000}"/>
  <bookViews>
    <workbookView xWindow="8055" yWindow="465" windowWidth="17115" windowHeight="14955" xr2:uid="{00000000-000D-0000-FFFF-FFFF00000000}"/>
  </bookViews>
  <sheets>
    <sheet name="San Luis" sheetId="5" r:id="rId1"/>
  </sheets>
  <definedNames>
    <definedName name="_xlnm.Print_Area" localSheetId="0">'San Luis'!$A$1:$G$22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5" l="1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E20" i="5"/>
  <c r="E19" i="5"/>
  <c r="E18" i="5"/>
  <c r="B18" i="5" s="1"/>
  <c r="E17" i="5"/>
  <c r="E16" i="5"/>
  <c r="E15" i="5"/>
  <c r="E14" i="5"/>
  <c r="B14" i="5" s="1"/>
  <c r="E13" i="5"/>
  <c r="E12" i="5"/>
  <c r="E11" i="5"/>
  <c r="E10" i="5"/>
  <c r="B10" i="5" s="1"/>
  <c r="E9" i="5"/>
  <c r="E8" i="5"/>
  <c r="E7" i="5"/>
  <c r="E6" i="5"/>
  <c r="B6" i="5" s="1"/>
  <c r="E5" i="5"/>
  <c r="E4" i="5"/>
  <c r="B20" i="5"/>
  <c r="C20" i="5" s="1"/>
  <c r="B19" i="5"/>
  <c r="B17" i="5"/>
  <c r="C17" i="5" s="1"/>
  <c r="B16" i="5"/>
  <c r="C16" i="5" s="1"/>
  <c r="B15" i="5"/>
  <c r="B13" i="5"/>
  <c r="C13" i="5" s="1"/>
  <c r="B12" i="5"/>
  <c r="C12" i="5" s="1"/>
  <c r="B11" i="5"/>
  <c r="B9" i="5"/>
  <c r="C9" i="5" s="1"/>
  <c r="B8" i="5"/>
  <c r="C8" i="5" s="1"/>
  <c r="B7" i="5"/>
  <c r="B5" i="5"/>
  <c r="C5" i="5" s="1"/>
  <c r="B4" i="5"/>
  <c r="C4" i="5" s="1"/>
  <c r="B3" i="5"/>
  <c r="C6" i="5" l="1"/>
  <c r="C7" i="5"/>
  <c r="C18" i="5"/>
  <c r="C19" i="5"/>
  <c r="C14" i="5"/>
  <c r="C15" i="5"/>
  <c r="C10" i="5"/>
  <c r="C11" i="5"/>
</calcChain>
</file>

<file path=xl/sharedStrings.xml><?xml version="1.0" encoding="utf-8"?>
<sst xmlns="http://schemas.openxmlformats.org/spreadsheetml/2006/main" count="9" uniqueCount="7">
  <si>
    <t>Total</t>
  </si>
  <si>
    <t>Exports</t>
  </si>
  <si>
    <t>Imports</t>
  </si>
  <si>
    <t>Year</t>
  </si>
  <si>
    <t>Source: U.S. Department of Transportation, Bureau of Transportation Statistics (BTS) and US Economic Research</t>
  </si>
  <si>
    <t>International Trade Value (San Luis Port of Entry, Yuma County)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</si>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</sst>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0" borderId="0" xfId="0" applyAlignment="1"/>
    <xf numFmtId="165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508A-20E8-4B7D-8053-1E3F53483A05}">
  <sheetPr>
    <pageSetUpPr fitToPage="1"/>
  </sheetPr>
  <dimension ref="A1:G22"/>
  <sheetViews>
    <sheetView tabSelected="1" workbookViewId="0">
      <selection sqref="A1:G1"/>
    </sheetView>
  </sheetViews>
  <sheetFormatPr defaultColWidth="13.85546875" defaultRowHeight="15" x14ac:dyDescent="0.25"/>
  <cols>
    <col min="1" max="1" width="14.28515625" style="1" customWidth="1"/>
    <col min="2" max="3" width="18.85546875" style="1" customWidth="1"/>
    <col min="4" max="5" width="20" style="1" customWidth="1"/>
    <col min="6" max="6" width="19.5703125" style="1" customWidth="1"/>
    <col min="7" max="16384" width="13.85546875" style="1"/>
  </cols>
  <sheetData>
    <row r="1" spans="1:7" ht="15.75" x14ac:dyDescent="0.25">
      <c r="A1" s="7" t="s">
        <v>5</v>
      </c>
      <c r="B1" s="8"/>
      <c r="C1" s="8"/>
      <c r="D1" s="8"/>
      <c r="E1" s="8"/>
      <c r="F1" s="8"/>
      <c r="G1" s="10"/>
    </row>
    <row r="2" spans="1:7" ht="15.75" x14ac:dyDescent="0.25">
      <c r="A2" s="5" t="s">
        <v>3</v>
      </c>
      <c r="B2" s="5" t="s">
        <v>0</v>
      </c>
      <c r="C2" s="5" t="s">
        <v>6</v>
      </c>
      <c r="D2" s="5" t="s">
        <v>1</v>
      </c>
      <c r="E2" s="5" t="s">
        <v>6</v>
      </c>
      <c r="F2" s="5" t="s">
        <v>2</v>
      </c>
      <c r="G2" s="5" t="s">
        <v>6</v>
      </c>
    </row>
    <row r="3" spans="1:7" ht="15.75" x14ac:dyDescent="0.25">
      <c r="A3" s="5">
        <v>2006</v>
      </c>
      <c r="B3" s="6">
        <f>SUM(D3:F3)</f>
        <v>1008023491</v>
      </c>
      <c r="C3" s="6"/>
      <c r="D3" s="6">
        <v>381018734</v>
      </c>
      <c r="E3" s="6"/>
      <c r="F3" s="6">
        <v>627004757</v>
      </c>
    </row>
    <row r="4" spans="1:7" ht="15.75" x14ac:dyDescent="0.25">
      <c r="A4" s="5">
        <v>2007</v>
      </c>
      <c r="B4" s="6">
        <f t="shared" ref="B4:B17" si="0">SUM(D4:F4)</f>
        <v>1131801758.1202903</v>
      </c>
      <c r="C4" s="11">
        <f>(B4-B3)/B3</f>
        <v>0.12279303828276585</v>
      </c>
      <c r="D4" s="6">
        <v>426851536</v>
      </c>
      <c r="E4" s="11">
        <f>(D4-D3)/D3</f>
        <v>0.12029015350200602</v>
      </c>
      <c r="F4" s="6">
        <v>704950222</v>
      </c>
      <c r="G4" s="11">
        <f>(F4-F3)/F3</f>
        <v>0.12431399304359664</v>
      </c>
    </row>
    <row r="5" spans="1:7" ht="15.75" x14ac:dyDescent="0.25">
      <c r="A5" s="5">
        <v>2008</v>
      </c>
      <c r="B5" s="6">
        <f t="shared" si="0"/>
        <v>1122905521.1152</v>
      </c>
      <c r="C5" s="11">
        <f t="shared" ref="C5:E20" si="1">(B5-B4)/B4</f>
        <v>-7.8602431399869988E-3</v>
      </c>
      <c r="D5" s="6">
        <v>476024882</v>
      </c>
      <c r="E5" s="11">
        <f t="shared" si="1"/>
        <v>0.1152001149177076</v>
      </c>
      <c r="F5" s="6">
        <v>646880639</v>
      </c>
      <c r="G5" s="11">
        <f t="shared" ref="G5" si="2">(F5-F4)/F4</f>
        <v>-8.2374019026835624E-2</v>
      </c>
    </row>
    <row r="6" spans="1:7" ht="15.75" x14ac:dyDescent="0.25">
      <c r="A6" s="5">
        <v>2009</v>
      </c>
      <c r="B6" s="6">
        <f t="shared" si="0"/>
        <v>973285701.89950943</v>
      </c>
      <c r="C6" s="11">
        <f t="shared" si="1"/>
        <v>-0.13324346207426027</v>
      </c>
      <c r="D6" s="6">
        <v>428188885</v>
      </c>
      <c r="E6" s="11">
        <f t="shared" si="1"/>
        <v>-0.10049053906388028</v>
      </c>
      <c r="F6" s="6">
        <v>545096817</v>
      </c>
      <c r="G6" s="11">
        <f t="shared" ref="G6" si="3">(F6-F5)/F5</f>
        <v>-0.1573455995797704</v>
      </c>
    </row>
    <row r="7" spans="1:7" ht="15.75" x14ac:dyDescent="0.25">
      <c r="A7" s="5">
        <v>2010</v>
      </c>
      <c r="B7" s="6">
        <f t="shared" si="0"/>
        <v>1050835503.1464665</v>
      </c>
      <c r="C7" s="11">
        <f t="shared" si="1"/>
        <v>7.9678352508012071E-2</v>
      </c>
      <c r="D7" s="6">
        <v>490904246</v>
      </c>
      <c r="E7" s="11">
        <f t="shared" si="1"/>
        <v>0.1464665786455433</v>
      </c>
      <c r="F7" s="6">
        <v>559931257</v>
      </c>
      <c r="G7" s="11">
        <f t="shared" ref="G7" si="4">(F7-F6)/F6</f>
        <v>2.7214321451449607E-2</v>
      </c>
    </row>
    <row r="8" spans="1:7" ht="15.75" x14ac:dyDescent="0.25">
      <c r="A8" s="5">
        <v>2011</v>
      </c>
      <c r="B8" s="6">
        <f t="shared" si="0"/>
        <v>1050128693.0045853</v>
      </c>
      <c r="C8" s="11">
        <f t="shared" si="1"/>
        <v>-6.7261730286506281E-4</v>
      </c>
      <c r="D8" s="6">
        <v>493155204</v>
      </c>
      <c r="E8" s="11">
        <f t="shared" si="1"/>
        <v>4.5853300686260513E-3</v>
      </c>
      <c r="F8" s="6">
        <v>556973489</v>
      </c>
      <c r="G8" s="11">
        <f t="shared" ref="G8" si="5">(F8-F7)/F7</f>
        <v>-5.2823770115051818E-3</v>
      </c>
    </row>
    <row r="9" spans="1:7" ht="15.75" x14ac:dyDescent="0.25">
      <c r="A9" s="5">
        <v>2012</v>
      </c>
      <c r="B9" s="6">
        <f t="shared" si="0"/>
        <v>1244240542.1306098</v>
      </c>
      <c r="C9" s="11">
        <f t="shared" si="1"/>
        <v>0.18484577216020981</v>
      </c>
      <c r="D9" s="6">
        <v>557566068</v>
      </c>
      <c r="E9" s="11">
        <f t="shared" si="1"/>
        <v>0.13060972180271263</v>
      </c>
      <c r="F9" s="6">
        <v>686674474</v>
      </c>
      <c r="G9" s="11">
        <f t="shared" ref="G9" si="6">(F9-F8)/F8</f>
        <v>0.23286743006900998</v>
      </c>
    </row>
    <row r="10" spans="1:7" ht="15.75" x14ac:dyDescent="0.25">
      <c r="A10" s="5">
        <v>2013</v>
      </c>
      <c r="B10" s="6">
        <f t="shared" si="0"/>
        <v>1543710844.1705556</v>
      </c>
      <c r="C10" s="11">
        <f t="shared" si="1"/>
        <v>0.24068521471510612</v>
      </c>
      <c r="D10" s="6">
        <v>652662041</v>
      </c>
      <c r="E10" s="11">
        <f t="shared" si="1"/>
        <v>0.170555524193054</v>
      </c>
      <c r="F10" s="6">
        <v>891048803</v>
      </c>
      <c r="G10" s="11">
        <f t="shared" ref="G10" si="7">(F10-F9)/F9</f>
        <v>0.29762913394680812</v>
      </c>
    </row>
    <row r="11" spans="1:7" ht="15.75" x14ac:dyDescent="0.25">
      <c r="A11" s="5">
        <v>2014</v>
      </c>
      <c r="B11" s="6">
        <f t="shared" si="0"/>
        <v>1606844450.0845308</v>
      </c>
      <c r="C11" s="11">
        <f t="shared" si="1"/>
        <v>4.0897300263442328E-2</v>
      </c>
      <c r="D11" s="6">
        <v>707832079</v>
      </c>
      <c r="E11" s="11">
        <f t="shared" si="1"/>
        <v>8.4530790109179951E-2</v>
      </c>
      <c r="F11" s="6">
        <v>899012371</v>
      </c>
      <c r="G11" s="11">
        <f t="shared" ref="G11" si="8">(F11-F10)/F10</f>
        <v>8.9372972312943E-3</v>
      </c>
    </row>
    <row r="12" spans="1:7" ht="15.75" x14ac:dyDescent="0.25">
      <c r="A12" s="5">
        <v>2015</v>
      </c>
      <c r="B12" s="6">
        <f t="shared" si="0"/>
        <v>1683089336.0721607</v>
      </c>
      <c r="C12" s="11">
        <f t="shared" si="1"/>
        <v>4.7450072708418597E-2</v>
      </c>
      <c r="D12" s="6">
        <v>758909640</v>
      </c>
      <c r="E12" s="11">
        <f t="shared" si="1"/>
        <v>7.2160562533645778E-2</v>
      </c>
      <c r="F12" s="6">
        <v>924179696</v>
      </c>
      <c r="G12" s="11">
        <f t="shared" ref="G12" si="9">(F12-F11)/F11</f>
        <v>2.7994414550720347E-2</v>
      </c>
    </row>
    <row r="13" spans="1:7" ht="15.75" x14ac:dyDescent="0.25">
      <c r="A13" s="5">
        <v>2016</v>
      </c>
      <c r="B13" s="6">
        <f t="shared" si="0"/>
        <v>1553267631.8816683</v>
      </c>
      <c r="C13" s="11">
        <f t="shared" si="1"/>
        <v>-7.7132984808434682E-2</v>
      </c>
      <c r="D13" s="6">
        <v>669106613</v>
      </c>
      <c r="E13" s="11">
        <f t="shared" si="1"/>
        <v>-0.11833164617595317</v>
      </c>
      <c r="F13" s="6">
        <v>884161019</v>
      </c>
      <c r="G13" s="11">
        <f t="shared" ref="G13" si="10">(F13-F12)/F12</f>
        <v>-4.3301835317533309E-2</v>
      </c>
    </row>
    <row r="14" spans="1:7" ht="15.75" x14ac:dyDescent="0.25">
      <c r="A14" s="5">
        <v>2017</v>
      </c>
      <c r="B14" s="6">
        <f t="shared" si="0"/>
        <v>1620120127.9958313</v>
      </c>
      <c r="C14" s="11">
        <f t="shared" si="1"/>
        <v>4.3039908089229986E-2</v>
      </c>
      <c r="D14" s="6">
        <v>666317301</v>
      </c>
      <c r="E14" s="11">
        <f t="shared" si="1"/>
        <v>-4.1687108538561108E-3</v>
      </c>
      <c r="F14" s="6">
        <v>953802827</v>
      </c>
      <c r="G14" s="11">
        <f t="shared" ref="G14" si="11">(F14-F13)/F13</f>
        <v>7.8765978711395776E-2</v>
      </c>
    </row>
    <row r="15" spans="1:7" ht="15.75" x14ac:dyDescent="0.25">
      <c r="A15" s="5">
        <v>2018</v>
      </c>
      <c r="B15" s="6">
        <f t="shared" si="0"/>
        <v>1254813915.8030305</v>
      </c>
      <c r="C15" s="11">
        <f t="shared" si="1"/>
        <v>-0.22548094174022923</v>
      </c>
      <c r="D15" s="6">
        <v>535073022</v>
      </c>
      <c r="E15" s="11">
        <f t="shared" si="1"/>
        <v>-0.19696964014446325</v>
      </c>
      <c r="F15" s="6">
        <v>719740894</v>
      </c>
      <c r="G15" s="11">
        <f t="shared" ref="G15" si="12">(F15-F14)/F14</f>
        <v>-0.24539865722163559</v>
      </c>
    </row>
    <row r="16" spans="1:7" ht="15.75" x14ac:dyDescent="0.25">
      <c r="A16" s="5">
        <v>2019</v>
      </c>
      <c r="B16" s="6">
        <f t="shared" si="0"/>
        <v>1354512056.9468417</v>
      </c>
      <c r="C16" s="11">
        <f t="shared" si="1"/>
        <v>7.9452530680621608E-2</v>
      </c>
      <c r="D16" s="6">
        <v>506629403</v>
      </c>
      <c r="E16" s="11">
        <f t="shared" si="1"/>
        <v>-5.3158387417259846E-2</v>
      </c>
      <c r="F16" s="6">
        <v>847882654</v>
      </c>
      <c r="G16" s="11">
        <f t="shared" ref="G16" si="13">(F16-F15)/F15</f>
        <v>0.17803873736817294</v>
      </c>
    </row>
    <row r="17" spans="1:7" ht="15.75" x14ac:dyDescent="0.25">
      <c r="A17" s="5">
        <v>2020</v>
      </c>
      <c r="B17" s="6">
        <f t="shared" si="0"/>
        <v>1227905112.8987029</v>
      </c>
      <c r="C17" s="11">
        <f t="shared" si="1"/>
        <v>-9.3470518330799612E-2</v>
      </c>
      <c r="D17" s="6">
        <v>455309300</v>
      </c>
      <c r="E17" s="11">
        <f t="shared" si="1"/>
        <v>-0.10129712704416408</v>
      </c>
      <c r="F17" s="6">
        <v>772595813</v>
      </c>
      <c r="G17" s="11">
        <f t="shared" ref="G17" si="14">(F17-F16)/F16</f>
        <v>-8.8793939402845717E-2</v>
      </c>
    </row>
    <row r="18" spans="1:7" ht="15.75" x14ac:dyDescent="0.25">
      <c r="A18" s="5">
        <v>2021</v>
      </c>
      <c r="B18" s="6">
        <f t="shared" ref="B18" si="15">SUM(D18:F18)</f>
        <v>1693325339.7640495</v>
      </c>
      <c r="C18" s="11">
        <f t="shared" si="1"/>
        <v>0.37903598737090849</v>
      </c>
      <c r="D18" s="6">
        <v>803188155</v>
      </c>
      <c r="E18" s="11">
        <f t="shared" si="1"/>
        <v>0.76404952633297851</v>
      </c>
      <c r="F18" s="6">
        <v>890137184</v>
      </c>
      <c r="G18" s="11">
        <f t="shared" ref="G18" si="16">(F18-F17)/F17</f>
        <v>0.15213824489105793</v>
      </c>
    </row>
    <row r="19" spans="1:7" ht="15.75" x14ac:dyDescent="0.25">
      <c r="A19" s="5">
        <v>2022</v>
      </c>
      <c r="B19" s="6">
        <f t="shared" ref="B19" si="17">SUM(D19:F19)</f>
        <v>1700102159.7791147</v>
      </c>
      <c r="C19" s="11">
        <f t="shared" si="1"/>
        <v>4.0020779562712295E-3</v>
      </c>
      <c r="D19" s="6">
        <v>625775790</v>
      </c>
      <c r="E19" s="11">
        <f t="shared" si="1"/>
        <v>-0.22088518598733567</v>
      </c>
      <c r="F19" s="6">
        <v>1074326370</v>
      </c>
      <c r="G19" s="11">
        <f t="shared" ref="G19" si="18">(F19-F18)/F18</f>
        <v>0.20692224671742282</v>
      </c>
    </row>
    <row r="20" spans="1:7" ht="15.75" x14ac:dyDescent="0.25">
      <c r="A20" s="5">
        <v>2023</v>
      </c>
      <c r="B20" s="6">
        <f t="shared" ref="B20" si="19">SUM(D20:F20)</f>
        <v>1700912855.0239439</v>
      </c>
      <c r="C20" s="11">
        <f t="shared" si="1"/>
        <v>4.7685089990974846E-4</v>
      </c>
      <c r="D20" s="6">
        <v>640759343</v>
      </c>
      <c r="E20" s="11">
        <f t="shared" si="1"/>
        <v>2.3943964019445367E-2</v>
      </c>
      <c r="F20" s="6">
        <v>1060153512</v>
      </c>
      <c r="G20" s="11">
        <f t="shared" ref="G20" si="20">(F20-F19)/F19</f>
        <v>-1.3192320691150864E-2</v>
      </c>
    </row>
    <row r="21" spans="1:7" ht="18.75" x14ac:dyDescent="0.3">
      <c r="A21" s="3"/>
      <c r="B21" s="4"/>
      <c r="C21" s="4"/>
      <c r="D21" s="4"/>
      <c r="E21" s="4"/>
      <c r="F21" s="4"/>
      <c r="G21" s="2"/>
    </row>
    <row r="22" spans="1:7" x14ac:dyDescent="0.25">
      <c r="A22" s="9" t="s">
        <v>4</v>
      </c>
      <c r="B22" s="9"/>
      <c r="C22" s="9"/>
      <c r="D22" s="9"/>
      <c r="E22" s="9"/>
      <c r="F22" s="9"/>
    </row>
  </sheetData>
  <mergeCells count="2">
    <mergeCell ref="A22:F22"/>
    <mergeCell ref="A1:G1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 Luis</vt:lpstr>
      <vt:lpstr>'San Luis'!Print_Area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2024-04-30T20:48:59Z</cp:lastPrinted>
  <dcterms:created xsi:type="dcterms:W3CDTF">2014-09-05T18:00:05Z</dcterms:created>
  <dcterms:modified xsi:type="dcterms:W3CDTF">2024-04-30T20:49:07Z</dcterms:modified>
</cp:coreProperties>
</file>