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C6318716-38D0-4FA6-BD2B-CCD262099EDE}" xr6:coauthVersionLast="47" xr6:coauthVersionMax="47" xr10:uidLastSave="{00000000-0000-0000-0000-000000000000}"/>
  <bookViews>
    <workbookView xWindow="600" yWindow="450" windowWidth="15465" windowHeight="14955" xr2:uid="{00000000-000D-0000-FFFF-FFFF00000000}"/>
  </bookViews>
  <sheets>
    <sheet name="Border Crossings (numbers)" sheetId="1" r:id="rId1"/>
    <sheet name="Border Crossings (% change)" sheetId="2" r:id="rId2"/>
  </sheets>
  <definedNames>
    <definedName name="_xlnm.Print_Area" localSheetId="1">'Border Crossings (% change)'!$A$1:$I$32</definedName>
    <definedName name="_xlnm.Print_Area" localSheetId="0">'Border Crossings (numbers)'!$A$1:$I$33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H29" i="2"/>
  <c r="G29" i="2"/>
  <c r="F29" i="2"/>
  <c r="E29" i="2"/>
  <c r="D29" i="2"/>
  <c r="C29" i="2"/>
  <c r="I28" i="2"/>
  <c r="H28" i="2"/>
  <c r="G28" i="2"/>
  <c r="F28" i="2"/>
  <c r="E28" i="2"/>
  <c r="D28" i="2"/>
  <c r="C28" i="2"/>
  <c r="I27" i="2"/>
  <c r="H27" i="2"/>
  <c r="G27" i="2"/>
  <c r="F27" i="2"/>
  <c r="E27" i="2"/>
  <c r="D27" i="2"/>
  <c r="C27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I21" i="2"/>
  <c r="H21" i="2"/>
  <c r="G21" i="2"/>
  <c r="F21" i="2"/>
  <c r="E21" i="2"/>
  <c r="D21" i="2"/>
  <c r="C21" i="2"/>
  <c r="I20" i="2"/>
  <c r="H20" i="2"/>
  <c r="G20" i="2"/>
  <c r="F20" i="2"/>
  <c r="E20" i="2"/>
  <c r="D20" i="2"/>
  <c r="C20" i="2"/>
  <c r="I19" i="2"/>
  <c r="H19" i="2"/>
  <c r="G19" i="2"/>
  <c r="F19" i="2"/>
  <c r="E19" i="2"/>
  <c r="D19" i="2"/>
  <c r="C19" i="2"/>
  <c r="I18" i="2"/>
  <c r="H18" i="2"/>
  <c r="G18" i="2"/>
  <c r="F18" i="2"/>
  <c r="E18" i="2"/>
  <c r="D18" i="2"/>
  <c r="C18" i="2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C16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H6" i="2"/>
  <c r="G6" i="2"/>
  <c r="F6" i="2"/>
  <c r="E6" i="2"/>
  <c r="D6" i="2"/>
  <c r="C6" i="2"/>
  <c r="I5" i="2"/>
  <c r="H5" i="2"/>
  <c r="G5" i="2"/>
  <c r="F5" i="2"/>
  <c r="E5" i="2"/>
  <c r="D5" i="2"/>
  <c r="C5" i="2"/>
  <c r="I4" i="2"/>
  <c r="H4" i="2"/>
  <c r="G4" i="2"/>
  <c r="F4" i="2"/>
  <c r="E4" i="2"/>
  <c r="D4" i="2"/>
  <c r="C4" i="2"/>
  <c r="I3" i="2"/>
  <c r="H3" i="2"/>
  <c r="G3" i="2"/>
  <c r="F3" i="2"/>
  <c r="E3" i="2"/>
  <c r="D3" i="2"/>
  <c r="C3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<sst xmlns="http://schemas.openxmlformats.org/spreadsheetml/2006/main" count="75" uniqueCount="38">
  <si>
    <t>Bus Passengers</t>
  </si>
  <si>
    <t>Buses</t>
  </si>
  <si>
    <t>Pedestrians</t>
  </si>
  <si>
    <t>Personal Vehicle Passengers</t>
  </si>
  <si>
    <t>Personal Vehicles</t>
  </si>
  <si>
    <t>Trucks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</si>
  <si>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</si>
  <si>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</si>
  <si>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</si>
  <si>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</si>
  <si>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</si>
  <si>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</si>
  <si>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</si>
  <si>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</si>
  <si>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</si>
  <si>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</si>
  <si>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</si>
  <si>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</si>
  <si>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</si>
  <si>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</si>
  <si>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</si>
  <si>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</si>
  <si>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</si>
  <si>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</si>
  <si>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</si>
  <si>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</si>
  <si>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</si>
  <si>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</si>
  <si>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</si>
  <si>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</si>
  <si>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</si>
  <si>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Truck Containers (Empty)</t>
  </si>
  <si>
    <t>Truck Containers (Loaded)</t>
  </si>
  <si>
    <r>
      <rPr>
        <i/>
        <sz val="11"/>
        <rFont val="Calibri"/>
        <family val="2"/>
      </rPr>
      <t>Note</t>
    </r>
    <r>
      <rPr>
        <sz val="11"/>
        <rFont val="Calibri"/>
        <family val="2"/>
      </rPr>
      <t>. Includes only those crossing from Mexico into the United States.</t>
    </r>
  </si>
  <si>
    <t>Source: U.S. Department of Transportation, Bureau of Transportation Statistics (BTS)</t>
  </si>
  <si>
    <t>US-MEXICO BORDER CROSSINGS (SAN LUIS PORT OF ENTRY, YUMA COUNTY)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</si>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</sst>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name val="Calibri"/>
    </font>
    <font>
      <sz val="12"/>
      <color theme="0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1" fillId="3" borderId="0" xfId="0" applyFont="1" applyFill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sqref="A1:I1"/>
    </sheetView>
  </sheetViews>
  <sheetFormatPr defaultRowHeight="15" x14ac:dyDescent="0.25"/>
  <cols>
    <col min="1" max="1" width="5" style="1" bestFit="1" customWidth="1"/>
    <col min="2" max="2" width="14.5703125" style="2" bestFit="1" customWidth="1"/>
    <col min="3" max="3" width="6.140625" style="2" bestFit="1" customWidth="1"/>
    <col min="4" max="4" width="11.42578125" style="2" bestFit="1" customWidth="1"/>
    <col min="5" max="5" width="26.7109375" style="2" bestFit="1" customWidth="1"/>
    <col min="6" max="6" width="16.85546875" style="2" bestFit="1" customWidth="1"/>
    <col min="7" max="7" width="23.5703125" style="2" bestFit="1" customWidth="1"/>
    <col min="8" max="8" width="24.42578125" style="2" bestFit="1" customWidth="1"/>
    <col min="9" max="9" width="6.5703125" style="2" bestFit="1" customWidth="1"/>
    <col min="10" max="16384" width="9.140625" style="1"/>
  </cols>
  <sheetData>
    <row r="1" spans="1:9" ht="15.75" x14ac:dyDescent="0.25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31</v>
      </c>
      <c r="H2" s="9" t="s">
        <v>32</v>
      </c>
      <c r="I2" s="9" t="s">
        <v>5</v>
      </c>
    </row>
    <row r="3" spans="1:9" x14ac:dyDescent="0.25">
      <c r="A3" s="3" t="s">
        <v>6</v>
      </c>
      <c r="B3" s="5">
        <v>2342</v>
      </c>
      <c r="C3" s="6">
        <v>62</v>
      </c>
      <c r="D3" s="5">
        <v>2385462</v>
      </c>
      <c r="E3" s="4">
        <v>6494338</v>
      </c>
      <c r="F3" s="5">
        <v>2597734</v>
      </c>
      <c r="G3" s="4">
        <v>16715</v>
      </c>
      <c r="H3" s="5">
        <v>23652</v>
      </c>
      <c r="I3" s="4">
        <v>46653</v>
      </c>
    </row>
    <row r="4" spans="1:9" x14ac:dyDescent="0.25">
      <c r="A4" s="3" t="s">
        <v>7</v>
      </c>
      <c r="B4" s="5">
        <v>2098</v>
      </c>
      <c r="C4" s="6">
        <v>65</v>
      </c>
      <c r="D4" s="5">
        <v>2220799</v>
      </c>
      <c r="E4" s="4">
        <v>6852002</v>
      </c>
      <c r="F4" s="5">
        <v>2740807</v>
      </c>
      <c r="G4" s="4">
        <v>11972</v>
      </c>
      <c r="H4" s="5">
        <v>19372</v>
      </c>
      <c r="I4" s="4">
        <v>42351</v>
      </c>
    </row>
    <row r="5" spans="1:9" x14ac:dyDescent="0.25">
      <c r="A5" s="3" t="s">
        <v>8</v>
      </c>
      <c r="B5" s="5">
        <v>739</v>
      </c>
      <c r="C5" s="6">
        <v>22</v>
      </c>
      <c r="D5" s="5">
        <v>2016280</v>
      </c>
      <c r="E5" s="4">
        <v>6586700</v>
      </c>
      <c r="F5" s="5">
        <v>2641879</v>
      </c>
      <c r="G5" s="4">
        <v>10089</v>
      </c>
      <c r="H5" s="5">
        <v>19750</v>
      </c>
      <c r="I5" s="4">
        <v>40613</v>
      </c>
    </row>
    <row r="6" spans="1:9" x14ac:dyDescent="0.25">
      <c r="A6" s="3" t="s">
        <v>9</v>
      </c>
      <c r="B6" s="5">
        <v>1907</v>
      </c>
      <c r="C6" s="6">
        <v>59</v>
      </c>
      <c r="D6" s="5">
        <v>2721603</v>
      </c>
      <c r="E6" s="4">
        <v>6505771</v>
      </c>
      <c r="F6" s="5">
        <v>2687387</v>
      </c>
      <c r="G6" s="4">
        <v>13754</v>
      </c>
      <c r="H6" s="5">
        <v>19744</v>
      </c>
      <c r="I6" s="4">
        <v>44829</v>
      </c>
    </row>
    <row r="7" spans="1:9" x14ac:dyDescent="0.25">
      <c r="A7" s="3" t="s">
        <v>10</v>
      </c>
      <c r="B7" s="5">
        <v>1039</v>
      </c>
      <c r="C7" s="6">
        <v>38</v>
      </c>
      <c r="D7" s="5">
        <v>2824562</v>
      </c>
      <c r="E7" s="4">
        <v>7068111</v>
      </c>
      <c r="F7" s="5">
        <v>2597835</v>
      </c>
      <c r="G7" s="4">
        <v>11379</v>
      </c>
      <c r="H7" s="5">
        <v>18924</v>
      </c>
      <c r="I7" s="4">
        <v>40348</v>
      </c>
    </row>
    <row r="8" spans="1:9" x14ac:dyDescent="0.25">
      <c r="A8" s="3" t="s">
        <v>11</v>
      </c>
      <c r="B8" s="5">
        <v>912</v>
      </c>
      <c r="C8" s="6">
        <v>35</v>
      </c>
      <c r="D8" s="5">
        <v>3170259</v>
      </c>
      <c r="E8" s="4">
        <v>6446175</v>
      </c>
      <c r="F8" s="5">
        <v>2596180</v>
      </c>
      <c r="G8" s="4">
        <v>17314</v>
      </c>
      <c r="H8" s="5">
        <v>20753</v>
      </c>
      <c r="I8" s="4">
        <v>40032</v>
      </c>
    </row>
    <row r="9" spans="1:9" x14ac:dyDescent="0.25">
      <c r="A9" s="3" t="s">
        <v>12</v>
      </c>
      <c r="B9" s="5">
        <v>1149</v>
      </c>
      <c r="C9" s="6">
        <v>102</v>
      </c>
      <c r="D9" s="5">
        <v>2968278</v>
      </c>
      <c r="E9" s="4">
        <v>7879970</v>
      </c>
      <c r="F9" s="5">
        <v>3306378</v>
      </c>
      <c r="G9" s="4">
        <v>16715</v>
      </c>
      <c r="H9" s="5">
        <v>20766</v>
      </c>
      <c r="I9" s="4">
        <v>37671</v>
      </c>
    </row>
    <row r="10" spans="1:9" x14ac:dyDescent="0.25">
      <c r="A10" s="3" t="s">
        <v>13</v>
      </c>
      <c r="B10" s="5">
        <v>829</v>
      </c>
      <c r="C10" s="6">
        <v>38</v>
      </c>
      <c r="D10" s="5">
        <v>2625907</v>
      </c>
      <c r="E10" s="4">
        <v>6836544</v>
      </c>
      <c r="F10" s="5">
        <v>3189867</v>
      </c>
      <c r="G10" s="4">
        <v>17504</v>
      </c>
      <c r="H10" s="5">
        <v>19859</v>
      </c>
      <c r="I10" s="4">
        <v>37975</v>
      </c>
    </row>
    <row r="11" spans="1:9" x14ac:dyDescent="0.25">
      <c r="A11" s="3" t="s">
        <v>14</v>
      </c>
      <c r="B11" s="5">
        <v>836</v>
      </c>
      <c r="C11" s="6">
        <v>74</v>
      </c>
      <c r="D11" s="5">
        <v>2316812</v>
      </c>
      <c r="E11" s="4">
        <v>7356431</v>
      </c>
      <c r="F11" s="5">
        <v>3755829</v>
      </c>
      <c r="G11" s="4">
        <v>17413</v>
      </c>
      <c r="H11" s="5">
        <v>22613</v>
      </c>
      <c r="I11" s="4">
        <v>41184</v>
      </c>
    </row>
    <row r="12" spans="1:9" x14ac:dyDescent="0.25">
      <c r="A12" s="3" t="s">
        <v>15</v>
      </c>
      <c r="B12" s="5">
        <v>1256</v>
      </c>
      <c r="C12" s="6">
        <v>83</v>
      </c>
      <c r="D12" s="5">
        <v>2227807</v>
      </c>
      <c r="E12" s="4">
        <v>6690613</v>
      </c>
      <c r="F12" s="5">
        <v>3472277</v>
      </c>
      <c r="G12" s="4">
        <v>20659</v>
      </c>
      <c r="H12" s="5">
        <v>24061</v>
      </c>
      <c r="I12" s="4">
        <v>45898</v>
      </c>
    </row>
    <row r="13" spans="1:9" x14ac:dyDescent="0.25">
      <c r="A13" s="3" t="s">
        <v>16</v>
      </c>
      <c r="B13" s="5">
        <v>1838</v>
      </c>
      <c r="C13" s="6">
        <v>96</v>
      </c>
      <c r="D13" s="5">
        <v>2669311</v>
      </c>
      <c r="E13" s="4">
        <v>5206664</v>
      </c>
      <c r="F13" s="5">
        <v>2703263</v>
      </c>
      <c r="G13" s="4">
        <v>20218</v>
      </c>
      <c r="H13" s="5">
        <v>23967</v>
      </c>
      <c r="I13" s="4">
        <v>45851</v>
      </c>
    </row>
    <row r="14" spans="1:9" x14ac:dyDescent="0.25">
      <c r="A14" s="3" t="s">
        <v>17</v>
      </c>
      <c r="B14" s="5">
        <v>1758</v>
      </c>
      <c r="C14" s="6">
        <v>53</v>
      </c>
      <c r="D14" s="5">
        <v>2939684</v>
      </c>
      <c r="E14" s="4">
        <v>4712950</v>
      </c>
      <c r="F14" s="5">
        <v>2481013</v>
      </c>
      <c r="G14" s="4">
        <v>20910</v>
      </c>
      <c r="H14" s="5">
        <v>21081</v>
      </c>
      <c r="I14" s="4">
        <v>42716</v>
      </c>
    </row>
    <row r="15" spans="1:9" x14ac:dyDescent="0.25">
      <c r="A15" s="3" t="s">
        <v>18</v>
      </c>
      <c r="B15" s="5">
        <v>1725</v>
      </c>
      <c r="C15" s="6">
        <v>64</v>
      </c>
      <c r="D15" s="5">
        <v>2564499</v>
      </c>
      <c r="E15" s="4">
        <v>4417449</v>
      </c>
      <c r="F15" s="5">
        <v>2313661</v>
      </c>
      <c r="G15" s="4">
        <v>22807</v>
      </c>
      <c r="H15" s="5">
        <v>19630</v>
      </c>
      <c r="I15" s="4">
        <v>43791</v>
      </c>
    </row>
    <row r="16" spans="1:9" x14ac:dyDescent="0.25">
      <c r="A16" s="3" t="s">
        <v>19</v>
      </c>
      <c r="B16" s="5">
        <v>1394</v>
      </c>
      <c r="C16" s="6">
        <v>59</v>
      </c>
      <c r="D16" s="5">
        <v>2537177</v>
      </c>
      <c r="E16" s="4">
        <v>4234176</v>
      </c>
      <c r="F16" s="5">
        <v>2253331</v>
      </c>
      <c r="G16" s="4">
        <v>19688</v>
      </c>
      <c r="H16" s="5">
        <v>19722</v>
      </c>
      <c r="I16" s="4">
        <v>39644</v>
      </c>
    </row>
    <row r="17" spans="1:9" x14ac:dyDescent="0.25">
      <c r="A17" s="3" t="s">
        <v>20</v>
      </c>
      <c r="B17" s="5">
        <v>722</v>
      </c>
      <c r="C17" s="6">
        <v>30</v>
      </c>
      <c r="D17" s="5">
        <v>2440158</v>
      </c>
      <c r="E17" s="4">
        <v>3860476</v>
      </c>
      <c r="F17" s="5">
        <v>2033185</v>
      </c>
      <c r="G17" s="4">
        <v>16951</v>
      </c>
      <c r="H17" s="5">
        <v>19639</v>
      </c>
      <c r="I17" s="4">
        <v>37103</v>
      </c>
    </row>
    <row r="18" spans="1:9" x14ac:dyDescent="0.25">
      <c r="A18" s="3" t="s">
        <v>21</v>
      </c>
      <c r="B18" s="5">
        <v>490</v>
      </c>
      <c r="C18" s="6">
        <v>16</v>
      </c>
      <c r="D18" s="5">
        <v>2762696</v>
      </c>
      <c r="E18" s="4">
        <v>3941304</v>
      </c>
      <c r="F18" s="5">
        <v>2171396</v>
      </c>
      <c r="G18" s="4">
        <v>14454</v>
      </c>
      <c r="H18" s="5">
        <v>19557</v>
      </c>
      <c r="I18" s="4">
        <v>34190</v>
      </c>
    </row>
    <row r="19" spans="1:9" x14ac:dyDescent="0.25">
      <c r="A19" s="3" t="s">
        <v>22</v>
      </c>
      <c r="B19" s="5">
        <v>339</v>
      </c>
      <c r="C19" s="6">
        <v>13</v>
      </c>
      <c r="D19" s="5">
        <v>2497321</v>
      </c>
      <c r="E19" s="4">
        <v>4575051</v>
      </c>
      <c r="F19" s="5">
        <v>2689727</v>
      </c>
      <c r="G19" s="4">
        <v>13351</v>
      </c>
      <c r="H19" s="5">
        <v>21863</v>
      </c>
      <c r="I19" s="4">
        <v>34891</v>
      </c>
    </row>
    <row r="20" spans="1:9" x14ac:dyDescent="0.25">
      <c r="A20" s="3" t="s">
        <v>23</v>
      </c>
      <c r="B20" s="5">
        <v>31</v>
      </c>
      <c r="C20" s="6">
        <v>16</v>
      </c>
      <c r="D20" s="5">
        <v>2315369</v>
      </c>
      <c r="E20" s="4">
        <v>5088810</v>
      </c>
      <c r="F20" s="5">
        <v>2948504</v>
      </c>
      <c r="G20" s="4">
        <v>12590</v>
      </c>
      <c r="H20" s="5">
        <v>19792</v>
      </c>
      <c r="I20" s="4">
        <v>33402</v>
      </c>
    </row>
    <row r="21" spans="1:9" x14ac:dyDescent="0.25">
      <c r="A21" s="3" t="s">
        <v>24</v>
      </c>
      <c r="B21" s="5">
        <v>36</v>
      </c>
      <c r="C21" s="6">
        <v>36</v>
      </c>
      <c r="D21" s="5">
        <v>2287955</v>
      </c>
      <c r="E21" s="4">
        <v>5536747</v>
      </c>
      <c r="F21" s="5">
        <v>3028042</v>
      </c>
      <c r="G21" s="4">
        <v>12463</v>
      </c>
      <c r="H21" s="5">
        <v>17176</v>
      </c>
      <c r="I21" s="4">
        <v>31968</v>
      </c>
    </row>
    <row r="22" spans="1:9" x14ac:dyDescent="0.25">
      <c r="A22" s="3" t="s">
        <v>25</v>
      </c>
      <c r="B22" s="5">
        <v>70</v>
      </c>
      <c r="C22" s="6">
        <v>70</v>
      </c>
      <c r="D22" s="5">
        <v>2351506</v>
      </c>
      <c r="E22" s="4">
        <v>5575238</v>
      </c>
      <c r="F22" s="5">
        <v>3106744</v>
      </c>
      <c r="G22" s="4">
        <v>13245</v>
      </c>
      <c r="H22" s="5">
        <v>19797</v>
      </c>
      <c r="I22" s="4">
        <v>33712</v>
      </c>
    </row>
    <row r="23" spans="1:9" x14ac:dyDescent="0.25">
      <c r="A23" s="3" t="s">
        <v>26</v>
      </c>
      <c r="B23" s="5">
        <v>259</v>
      </c>
      <c r="C23" s="6">
        <v>117</v>
      </c>
      <c r="D23" s="5">
        <v>2583851</v>
      </c>
      <c r="E23" s="4">
        <v>5462649</v>
      </c>
      <c r="F23" s="5">
        <v>3062196</v>
      </c>
      <c r="G23" s="4">
        <v>12015</v>
      </c>
      <c r="H23" s="5">
        <v>18742</v>
      </c>
      <c r="I23" s="4">
        <v>31338</v>
      </c>
    </row>
    <row r="24" spans="1:9" x14ac:dyDescent="0.25">
      <c r="A24" s="3" t="s">
        <v>27</v>
      </c>
      <c r="B24" s="5">
        <v>228</v>
      </c>
      <c r="C24" s="6">
        <v>228</v>
      </c>
      <c r="D24" s="5">
        <v>2645119</v>
      </c>
      <c r="E24" s="4">
        <v>5752538</v>
      </c>
      <c r="F24" s="5">
        <v>3212702</v>
      </c>
      <c r="G24" s="4">
        <v>11084</v>
      </c>
      <c r="H24" s="5">
        <v>27026</v>
      </c>
      <c r="I24" s="4">
        <v>31940</v>
      </c>
    </row>
    <row r="25" spans="1:9" x14ac:dyDescent="0.25">
      <c r="A25" s="3" t="s">
        <v>28</v>
      </c>
      <c r="B25" s="5">
        <v>169</v>
      </c>
      <c r="C25" s="6">
        <v>169</v>
      </c>
      <c r="D25" s="5">
        <v>2640907</v>
      </c>
      <c r="E25" s="4">
        <v>5854901</v>
      </c>
      <c r="F25" s="5">
        <v>3257990</v>
      </c>
      <c r="G25" s="4">
        <v>8635</v>
      </c>
      <c r="H25" s="5">
        <v>19885</v>
      </c>
      <c r="I25" s="4">
        <v>28211</v>
      </c>
    </row>
    <row r="26" spans="1:9" x14ac:dyDescent="0.25">
      <c r="A26" s="3" t="s">
        <v>29</v>
      </c>
      <c r="B26" s="5">
        <v>82</v>
      </c>
      <c r="C26" s="6">
        <v>82</v>
      </c>
      <c r="D26" s="5">
        <v>2529641</v>
      </c>
      <c r="E26" s="4">
        <v>5069868</v>
      </c>
      <c r="F26" s="5">
        <v>2833221</v>
      </c>
      <c r="G26" s="4">
        <v>8823</v>
      </c>
      <c r="H26" s="5">
        <v>28342</v>
      </c>
      <c r="I26" s="4">
        <v>36885</v>
      </c>
    </row>
    <row r="27" spans="1:9" x14ac:dyDescent="0.25">
      <c r="A27" s="3" t="s">
        <v>30</v>
      </c>
      <c r="B27" s="5">
        <v>35</v>
      </c>
      <c r="C27" s="6">
        <v>35</v>
      </c>
      <c r="D27" s="5">
        <v>1821114</v>
      </c>
      <c r="E27" s="4">
        <v>3463418</v>
      </c>
      <c r="F27" s="5">
        <v>2234946</v>
      </c>
      <c r="G27" s="4">
        <v>15529</v>
      </c>
      <c r="H27" s="5">
        <v>25960</v>
      </c>
      <c r="I27" s="4">
        <v>41153</v>
      </c>
    </row>
    <row r="28" spans="1:9" x14ac:dyDescent="0.25">
      <c r="A28" s="10">
        <v>2021</v>
      </c>
      <c r="B28" s="5">
        <v>31</v>
      </c>
      <c r="C28" s="6">
        <v>31</v>
      </c>
      <c r="D28" s="5">
        <v>1875567</v>
      </c>
      <c r="E28" s="4">
        <v>4485269</v>
      </c>
      <c r="F28" s="5">
        <v>2811104</v>
      </c>
      <c r="G28" s="4">
        <v>17085</v>
      </c>
      <c r="H28" s="5">
        <v>31952</v>
      </c>
      <c r="I28" s="4">
        <v>49198</v>
      </c>
    </row>
    <row r="29" spans="1:9" x14ac:dyDescent="0.25">
      <c r="A29" s="11" t="s">
        <v>36</v>
      </c>
      <c r="B29" s="5">
        <v>93</v>
      </c>
      <c r="C29" s="6">
        <v>95</v>
      </c>
      <c r="D29" s="5">
        <v>2058032</v>
      </c>
      <c r="E29" s="4">
        <v>5504367</v>
      </c>
      <c r="F29" s="5">
        <v>3378455</v>
      </c>
      <c r="G29" s="4">
        <v>15029</v>
      </c>
      <c r="H29" s="5">
        <v>33764</v>
      </c>
      <c r="I29" s="4">
        <v>48883</v>
      </c>
    </row>
    <row r="30" spans="1:9" x14ac:dyDescent="0.25">
      <c r="A30" s="11" t="s">
        <v>37</v>
      </c>
      <c r="B30" s="5">
        <v>99</v>
      </c>
      <c r="C30" s="6">
        <v>99</v>
      </c>
      <c r="D30" s="5">
        <v>2290808</v>
      </c>
      <c r="E30" s="4">
        <v>5450988</v>
      </c>
      <c r="F30" s="5">
        <v>3282795</v>
      </c>
      <c r="G30" s="4">
        <v>13951</v>
      </c>
      <c r="H30" s="5">
        <v>46627</v>
      </c>
      <c r="I30" s="4">
        <v>47188</v>
      </c>
    </row>
    <row r="31" spans="1:9" x14ac:dyDescent="0.25"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12" t="s">
        <v>33</v>
      </c>
      <c r="B32" s="12"/>
      <c r="C32" s="12"/>
      <c r="D32" s="12"/>
      <c r="E32" s="12"/>
      <c r="F32" s="12"/>
    </row>
    <row r="33" spans="1:6" x14ac:dyDescent="0.25">
      <c r="A33" s="13" t="s">
        <v>34</v>
      </c>
      <c r="B33" s="13"/>
      <c r="C33" s="13"/>
      <c r="D33" s="13"/>
      <c r="E33" s="13"/>
      <c r="F33" s="13"/>
    </row>
  </sheetData>
  <mergeCells count="3">
    <mergeCell ref="A32:F32"/>
    <mergeCell ref="A33:F33"/>
    <mergeCell ref="A1:I1"/>
  </mergeCells>
  <pageMargins left="0.7" right="0.7" top="0.75" bottom="0.75" header="0.3" footer="0.3"/>
  <pageSetup scale="59" orientation="landscape" r:id="rId1"/>
  <ignoredErrors>
    <ignoredError sqref="A3:A27 J28:XFD28 A29: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3272-4700-494C-8224-EB5973C876E5}">
  <sheetPr>
    <pageSetUpPr fitToPage="1"/>
  </sheetPr>
  <dimension ref="A1:I32"/>
  <sheetViews>
    <sheetView workbookViewId="0">
      <selection sqref="A1:I1"/>
    </sheetView>
  </sheetViews>
  <sheetFormatPr defaultRowHeight="15" x14ac:dyDescent="0.25"/>
  <cols>
    <col min="1" max="1" width="5" style="1" bestFit="1" customWidth="1"/>
    <col min="2" max="2" width="14.5703125" style="2" bestFit="1" customWidth="1"/>
    <col min="3" max="3" width="7.140625" style="2" bestFit="1" customWidth="1"/>
    <col min="4" max="4" width="11.42578125" style="2" bestFit="1" customWidth="1"/>
    <col min="5" max="5" width="26.7109375" style="2" bestFit="1" customWidth="1"/>
    <col min="6" max="6" width="16.85546875" style="2" bestFit="1" customWidth="1"/>
    <col min="7" max="7" width="23.5703125" style="2" bestFit="1" customWidth="1"/>
    <col min="8" max="8" width="24.42578125" style="2" bestFit="1" customWidth="1"/>
    <col min="9" max="9" width="6.5703125" style="2" bestFit="1" customWidth="1"/>
    <col min="10" max="16384" width="9.140625" style="1"/>
  </cols>
  <sheetData>
    <row r="1" spans="1:9" ht="15.75" x14ac:dyDescent="0.25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31</v>
      </c>
      <c r="H2" s="9" t="s">
        <v>32</v>
      </c>
      <c r="I2" s="9" t="s">
        <v>5</v>
      </c>
    </row>
    <row r="3" spans="1:9" x14ac:dyDescent="0.25">
      <c r="A3" s="3" t="s">
        <v>7</v>
      </c>
      <c r="B3" s="15">
        <f>('Border Crossings (numbers)'!B4-'Border Crossings (numbers)'!B3)/'Border Crossings (numbers)'!B3</f>
        <v>-0.10418445772843724</v>
      </c>
      <c r="C3" s="16">
        <f>('Border Crossings (numbers)'!C4-'Border Crossings (numbers)'!C3)/'Border Crossings (numbers)'!C3</f>
        <v>4.8387096774193547E-2</v>
      </c>
      <c r="D3" s="15">
        <f>('Border Crossings (numbers)'!D4-'Border Crossings (numbers)'!D3)/'Border Crossings (numbers)'!D3</f>
        <v>-6.9027718739598454E-2</v>
      </c>
      <c r="E3" s="17">
        <f>('Border Crossings (numbers)'!E4-'Border Crossings (numbers)'!E3)/'Border Crossings (numbers)'!E3</f>
        <v>5.5073203766111342E-2</v>
      </c>
      <c r="F3" s="15">
        <f>('Border Crossings (numbers)'!F4-'Border Crossings (numbers)'!F3)/'Border Crossings (numbers)'!F3</f>
        <v>5.5076077843227982E-2</v>
      </c>
      <c r="G3" s="17">
        <f>('Border Crossings (numbers)'!G4-'Border Crossings (numbers)'!G3)/'Border Crossings (numbers)'!G3</f>
        <v>-0.28375710439724799</v>
      </c>
      <c r="H3" s="15">
        <f>('Border Crossings (numbers)'!H4-'Border Crossings (numbers)'!H3)/'Border Crossings (numbers)'!H3</f>
        <v>-0.18095721292068323</v>
      </c>
      <c r="I3" s="17">
        <f>('Border Crossings (numbers)'!I4-'Border Crossings (numbers)'!I3)/'Border Crossings (numbers)'!I3</f>
        <v>-9.221271943926436E-2</v>
      </c>
    </row>
    <row r="4" spans="1:9" x14ac:dyDescent="0.25">
      <c r="A4" s="3" t="s">
        <v>8</v>
      </c>
      <c r="B4" s="15">
        <f>('Border Crossings (numbers)'!B5-'Border Crossings (numbers)'!B4)/'Border Crossings (numbers)'!B4</f>
        <v>-0.64775977121067685</v>
      </c>
      <c r="C4" s="16">
        <f>('Border Crossings (numbers)'!C5-'Border Crossings (numbers)'!C4)/'Border Crossings (numbers)'!C4</f>
        <v>-0.66153846153846152</v>
      </c>
      <c r="D4" s="15">
        <f>('Border Crossings (numbers)'!D5-'Border Crossings (numbers)'!D4)/'Border Crossings (numbers)'!D4</f>
        <v>-9.2092530661262009E-2</v>
      </c>
      <c r="E4" s="17">
        <f>('Border Crossings (numbers)'!E5-'Border Crossings (numbers)'!E4)/'Border Crossings (numbers)'!E4</f>
        <v>-3.8718902884149774E-2</v>
      </c>
      <c r="F4" s="15">
        <f>('Border Crossings (numbers)'!F5-'Border Crossings (numbers)'!F4)/'Border Crossings (numbers)'!F4</f>
        <v>-3.6094478742939577E-2</v>
      </c>
      <c r="G4" s="17">
        <f>('Border Crossings (numbers)'!G5-'Border Crossings (numbers)'!G4)/'Border Crossings (numbers)'!G4</f>
        <v>-0.15728366187771467</v>
      </c>
      <c r="H4" s="15">
        <f>('Border Crossings (numbers)'!H5-'Border Crossings (numbers)'!H4)/'Border Crossings (numbers)'!H4</f>
        <v>1.9512698740450134E-2</v>
      </c>
      <c r="I4" s="17">
        <f>('Border Crossings (numbers)'!I5-'Border Crossings (numbers)'!I4)/'Border Crossings (numbers)'!I4</f>
        <v>-4.1037992019078651E-2</v>
      </c>
    </row>
    <row r="5" spans="1:9" x14ac:dyDescent="0.25">
      <c r="A5" s="3" t="s">
        <v>9</v>
      </c>
      <c r="B5" s="15">
        <f>('Border Crossings (numbers)'!B6-'Border Crossings (numbers)'!B5)/'Border Crossings (numbers)'!B5</f>
        <v>1.5805142083897159</v>
      </c>
      <c r="C5" s="16">
        <f>('Border Crossings (numbers)'!C6-'Border Crossings (numbers)'!C5)/'Border Crossings (numbers)'!C5</f>
        <v>1.6818181818181819</v>
      </c>
      <c r="D5" s="15">
        <f>('Border Crossings (numbers)'!D6-'Border Crossings (numbers)'!D5)/'Border Crossings (numbers)'!D5</f>
        <v>0.34981401392663719</v>
      </c>
      <c r="E5" s="17">
        <f>('Border Crossings (numbers)'!E6-'Border Crossings (numbers)'!E5)/'Border Crossings (numbers)'!E5</f>
        <v>-1.2286729318171466E-2</v>
      </c>
      <c r="F5" s="15">
        <f>('Border Crossings (numbers)'!F6-'Border Crossings (numbers)'!F5)/'Border Crossings (numbers)'!F5</f>
        <v>1.7225618584348488E-2</v>
      </c>
      <c r="G5" s="17">
        <f>('Border Crossings (numbers)'!G6-'Border Crossings (numbers)'!G5)/'Border Crossings (numbers)'!G5</f>
        <v>0.36326692437307961</v>
      </c>
      <c r="H5" s="15">
        <f>('Border Crossings (numbers)'!H6-'Border Crossings (numbers)'!H5)/'Border Crossings (numbers)'!H5</f>
        <v>-3.037974683544304E-4</v>
      </c>
      <c r="I5" s="17">
        <f>('Border Crossings (numbers)'!I6-'Border Crossings (numbers)'!I5)/'Border Crossings (numbers)'!I5</f>
        <v>0.10380912515696944</v>
      </c>
    </row>
    <row r="6" spans="1:9" x14ac:dyDescent="0.25">
      <c r="A6" s="3" t="s">
        <v>10</v>
      </c>
      <c r="B6" s="15">
        <f>('Border Crossings (numbers)'!B7-'Border Crossings (numbers)'!B6)/'Border Crossings (numbers)'!B6</f>
        <v>-0.45516518091242791</v>
      </c>
      <c r="C6" s="16">
        <f>('Border Crossings (numbers)'!C7-'Border Crossings (numbers)'!C6)/'Border Crossings (numbers)'!C6</f>
        <v>-0.3559322033898305</v>
      </c>
      <c r="D6" s="15">
        <f>('Border Crossings (numbers)'!D7-'Border Crossings (numbers)'!D6)/'Border Crossings (numbers)'!D6</f>
        <v>3.7830278699722185E-2</v>
      </c>
      <c r="E6" s="17">
        <f>('Border Crossings (numbers)'!E7-'Border Crossings (numbers)'!E6)/'Border Crossings (numbers)'!E6</f>
        <v>8.6437103304127988E-2</v>
      </c>
      <c r="F6" s="15">
        <f>('Border Crossings (numbers)'!F7-'Border Crossings (numbers)'!F6)/'Border Crossings (numbers)'!F6</f>
        <v>-3.3323075537687721E-2</v>
      </c>
      <c r="G6" s="17">
        <f>('Border Crossings (numbers)'!G7-'Border Crossings (numbers)'!G6)/'Border Crossings (numbers)'!G6</f>
        <v>-0.17267703940671805</v>
      </c>
      <c r="H6" s="15">
        <f>('Border Crossings (numbers)'!H7-'Border Crossings (numbers)'!H6)/'Border Crossings (numbers)'!H6</f>
        <v>-4.1531604538087519E-2</v>
      </c>
      <c r="I6" s="17">
        <f>('Border Crossings (numbers)'!I7-'Border Crossings (numbers)'!I6)/'Border Crossings (numbers)'!I6</f>
        <v>-9.9957616721318795E-2</v>
      </c>
    </row>
    <row r="7" spans="1:9" x14ac:dyDescent="0.25">
      <c r="A7" s="3" t="s">
        <v>11</v>
      </c>
      <c r="B7" s="15">
        <f>('Border Crossings (numbers)'!B8-'Border Crossings (numbers)'!B7)/'Border Crossings (numbers)'!B7</f>
        <v>-0.12223291626564003</v>
      </c>
      <c r="C7" s="16">
        <f>('Border Crossings (numbers)'!C8-'Border Crossings (numbers)'!C7)/'Border Crossings (numbers)'!C7</f>
        <v>-7.8947368421052627E-2</v>
      </c>
      <c r="D7" s="15">
        <f>('Border Crossings (numbers)'!D8-'Border Crossings (numbers)'!D7)/'Border Crossings (numbers)'!D7</f>
        <v>0.12238959527176249</v>
      </c>
      <c r="E7" s="17">
        <f>('Border Crossings (numbers)'!E8-'Border Crossings (numbers)'!E7)/'Border Crossings (numbers)'!E7</f>
        <v>-8.7991826953481636E-2</v>
      </c>
      <c r="F7" s="15">
        <f>('Border Crossings (numbers)'!F8-'Border Crossings (numbers)'!F7)/'Border Crossings (numbers)'!F7</f>
        <v>-6.3706894394755637E-4</v>
      </c>
      <c r="G7" s="17">
        <f>('Border Crossings (numbers)'!G8-'Border Crossings (numbers)'!G7)/'Border Crossings (numbers)'!G7</f>
        <v>0.52157483082871958</v>
      </c>
      <c r="H7" s="15">
        <f>('Border Crossings (numbers)'!H8-'Border Crossings (numbers)'!H7)/'Border Crossings (numbers)'!H7</f>
        <v>9.6649756922426555E-2</v>
      </c>
      <c r="I7" s="17">
        <f>('Border Crossings (numbers)'!I8-'Border Crossings (numbers)'!I7)/'Border Crossings (numbers)'!I7</f>
        <v>-7.8318627936948548E-3</v>
      </c>
    </row>
    <row r="8" spans="1:9" x14ac:dyDescent="0.25">
      <c r="A8" s="3" t="s">
        <v>12</v>
      </c>
      <c r="B8" s="15">
        <f>('Border Crossings (numbers)'!B9-'Border Crossings (numbers)'!B8)/'Border Crossings (numbers)'!B8</f>
        <v>0.25986842105263158</v>
      </c>
      <c r="C8" s="16">
        <f>('Border Crossings (numbers)'!C9-'Border Crossings (numbers)'!C8)/'Border Crossings (numbers)'!C8</f>
        <v>1.9142857142857144</v>
      </c>
      <c r="D8" s="15">
        <f>('Border Crossings (numbers)'!D9-'Border Crossings (numbers)'!D8)/'Border Crossings (numbers)'!D8</f>
        <v>-6.3711198359503118E-2</v>
      </c>
      <c r="E8" s="17">
        <f>('Border Crossings (numbers)'!E9-'Border Crossings (numbers)'!E8)/'Border Crossings (numbers)'!E8</f>
        <v>0.22242570206362688</v>
      </c>
      <c r="F8" s="15">
        <f>('Border Crossings (numbers)'!F9-'Border Crossings (numbers)'!F8)/'Border Crossings (numbers)'!F8</f>
        <v>0.27355499233489206</v>
      </c>
      <c r="G8" s="17">
        <f>('Border Crossings (numbers)'!G9-'Border Crossings (numbers)'!G8)/'Border Crossings (numbers)'!G8</f>
        <v>-3.4596280466674366E-2</v>
      </c>
      <c r="H8" s="15">
        <f>('Border Crossings (numbers)'!H9-'Border Crossings (numbers)'!H8)/'Border Crossings (numbers)'!H8</f>
        <v>6.2641545800607139E-4</v>
      </c>
      <c r="I8" s="17">
        <f>('Border Crossings (numbers)'!I9-'Border Crossings (numbers)'!I8)/'Border Crossings (numbers)'!I8</f>
        <v>-5.8977817745803358E-2</v>
      </c>
    </row>
    <row r="9" spans="1:9" x14ac:dyDescent="0.25">
      <c r="A9" s="3" t="s">
        <v>13</v>
      </c>
      <c r="B9" s="15">
        <f>('Border Crossings (numbers)'!B10-'Border Crossings (numbers)'!B9)/'Border Crossings (numbers)'!B9</f>
        <v>-0.278503046127067</v>
      </c>
      <c r="C9" s="16">
        <f>('Border Crossings (numbers)'!C10-'Border Crossings (numbers)'!C9)/'Border Crossings (numbers)'!C9</f>
        <v>-0.62745098039215685</v>
      </c>
      <c r="D9" s="15">
        <f>('Border Crossings (numbers)'!D10-'Border Crossings (numbers)'!D9)/'Border Crossings (numbers)'!D9</f>
        <v>-0.1153433067926926</v>
      </c>
      <c r="E9" s="17">
        <f>('Border Crossings (numbers)'!E10-'Border Crossings (numbers)'!E9)/'Border Crossings (numbers)'!E9</f>
        <v>-0.1324149711229865</v>
      </c>
      <c r="F9" s="15">
        <f>('Border Crossings (numbers)'!F10-'Border Crossings (numbers)'!F9)/'Border Crossings (numbers)'!F9</f>
        <v>-3.5238257694673751E-2</v>
      </c>
      <c r="G9" s="17">
        <f>('Border Crossings (numbers)'!G10-'Border Crossings (numbers)'!G9)/'Border Crossings (numbers)'!G9</f>
        <v>4.7203110978163328E-2</v>
      </c>
      <c r="H9" s="15">
        <f>('Border Crossings (numbers)'!H10-'Border Crossings (numbers)'!H9)/'Border Crossings (numbers)'!H9</f>
        <v>-4.3677164595974191E-2</v>
      </c>
      <c r="I9" s="17">
        <f>('Border Crossings (numbers)'!I10-'Border Crossings (numbers)'!I9)/'Border Crossings (numbers)'!I9</f>
        <v>8.0698680682753307E-3</v>
      </c>
    </row>
    <row r="10" spans="1:9" x14ac:dyDescent="0.25">
      <c r="A10" s="3" t="s">
        <v>14</v>
      </c>
      <c r="B10" s="15">
        <f>('Border Crossings (numbers)'!B11-'Border Crossings (numbers)'!B10)/'Border Crossings (numbers)'!B10</f>
        <v>8.4439083232810616E-3</v>
      </c>
      <c r="C10" s="16">
        <f>('Border Crossings (numbers)'!C11-'Border Crossings (numbers)'!C10)/'Border Crossings (numbers)'!C10</f>
        <v>0.94736842105263153</v>
      </c>
      <c r="D10" s="15">
        <f>('Border Crossings (numbers)'!D11-'Border Crossings (numbers)'!D10)/'Border Crossings (numbers)'!D10</f>
        <v>-0.11770980465035509</v>
      </c>
      <c r="E10" s="17">
        <f>('Border Crossings (numbers)'!E11-'Border Crossings (numbers)'!E10)/'Border Crossings (numbers)'!E10</f>
        <v>7.6045294230535188E-2</v>
      </c>
      <c r="F10" s="15">
        <f>('Border Crossings (numbers)'!F11-'Border Crossings (numbers)'!F10)/'Border Crossings (numbers)'!F10</f>
        <v>0.17742495220020146</v>
      </c>
      <c r="G10" s="17">
        <f>('Border Crossings (numbers)'!G11-'Border Crossings (numbers)'!G10)/'Border Crossings (numbers)'!G10</f>
        <v>-5.1988117001828156E-3</v>
      </c>
      <c r="H10" s="15">
        <f>('Border Crossings (numbers)'!H11-'Border Crossings (numbers)'!H10)/'Border Crossings (numbers)'!H10</f>
        <v>0.13867767762727226</v>
      </c>
      <c r="I10" s="17">
        <f>('Border Crossings (numbers)'!I11-'Border Crossings (numbers)'!I10)/'Border Crossings (numbers)'!I10</f>
        <v>8.4502962475312707E-2</v>
      </c>
    </row>
    <row r="11" spans="1:9" x14ac:dyDescent="0.25">
      <c r="A11" s="3" t="s">
        <v>15</v>
      </c>
      <c r="B11" s="15">
        <f>('Border Crossings (numbers)'!B12-'Border Crossings (numbers)'!B11)/'Border Crossings (numbers)'!B11</f>
        <v>0.50239234449760761</v>
      </c>
      <c r="C11" s="16">
        <f>('Border Crossings (numbers)'!C12-'Border Crossings (numbers)'!C11)/'Border Crossings (numbers)'!C11</f>
        <v>0.12162162162162163</v>
      </c>
      <c r="D11" s="15">
        <f>('Border Crossings (numbers)'!D12-'Border Crossings (numbers)'!D11)/'Border Crossings (numbers)'!D11</f>
        <v>-3.8417014414635284E-2</v>
      </c>
      <c r="E11" s="17">
        <f>('Border Crossings (numbers)'!E12-'Border Crossings (numbers)'!E11)/'Border Crossings (numbers)'!E11</f>
        <v>-9.0508291316808376E-2</v>
      </c>
      <c r="F11" s="15">
        <f>('Border Crossings (numbers)'!F12-'Border Crossings (numbers)'!F11)/'Border Crossings (numbers)'!F11</f>
        <v>-7.5496514883931082E-2</v>
      </c>
      <c r="G11" s="17">
        <f>('Border Crossings (numbers)'!G12-'Border Crossings (numbers)'!G11)/'Border Crossings (numbers)'!G11</f>
        <v>0.18641245046804111</v>
      </c>
      <c r="H11" s="15">
        <f>('Border Crossings (numbers)'!H12-'Border Crossings (numbers)'!H11)/'Border Crossings (numbers)'!H11</f>
        <v>6.4033962764781321E-2</v>
      </c>
      <c r="I11" s="17">
        <f>('Border Crossings (numbers)'!I12-'Border Crossings (numbers)'!I11)/'Border Crossings (numbers)'!I11</f>
        <v>0.11446192696192696</v>
      </c>
    </row>
    <row r="12" spans="1:9" x14ac:dyDescent="0.25">
      <c r="A12" s="3" t="s">
        <v>16</v>
      </c>
      <c r="B12" s="15">
        <f>('Border Crossings (numbers)'!B13-'Border Crossings (numbers)'!B12)/'Border Crossings (numbers)'!B12</f>
        <v>0.46337579617834396</v>
      </c>
      <c r="C12" s="16">
        <f>('Border Crossings (numbers)'!C13-'Border Crossings (numbers)'!C12)/'Border Crossings (numbers)'!C12</f>
        <v>0.15662650602409639</v>
      </c>
      <c r="D12" s="15">
        <f>('Border Crossings (numbers)'!D13-'Border Crossings (numbers)'!D12)/'Border Crossings (numbers)'!D12</f>
        <v>0.19817874708177144</v>
      </c>
      <c r="E12" s="17">
        <f>('Border Crossings (numbers)'!E13-'Border Crossings (numbers)'!E12)/'Border Crossings (numbers)'!E12</f>
        <v>-0.22179567103941</v>
      </c>
      <c r="F12" s="15">
        <f>('Border Crossings (numbers)'!F13-'Border Crossings (numbers)'!F12)/'Border Crossings (numbers)'!F12</f>
        <v>-0.22147253804923975</v>
      </c>
      <c r="G12" s="17">
        <f>('Border Crossings (numbers)'!G13-'Border Crossings (numbers)'!G12)/'Border Crossings (numbers)'!G12</f>
        <v>-2.134662858802459E-2</v>
      </c>
      <c r="H12" s="15">
        <f>('Border Crossings (numbers)'!H13-'Border Crossings (numbers)'!H12)/'Border Crossings (numbers)'!H12</f>
        <v>-3.9067370433481571E-3</v>
      </c>
      <c r="I12" s="17">
        <f>('Border Crossings (numbers)'!I13-'Border Crossings (numbers)'!I12)/'Border Crossings (numbers)'!I12</f>
        <v>-1.0240097607738898E-3</v>
      </c>
    </row>
    <row r="13" spans="1:9" x14ac:dyDescent="0.25">
      <c r="A13" s="3" t="s">
        <v>17</v>
      </c>
      <c r="B13" s="15">
        <f>('Border Crossings (numbers)'!B14-'Border Crossings (numbers)'!B13)/'Border Crossings (numbers)'!B13</f>
        <v>-4.3525571273122961E-2</v>
      </c>
      <c r="C13" s="16">
        <f>('Border Crossings (numbers)'!C14-'Border Crossings (numbers)'!C13)/'Border Crossings (numbers)'!C13</f>
        <v>-0.44791666666666669</v>
      </c>
      <c r="D13" s="15">
        <f>('Border Crossings (numbers)'!D14-'Border Crossings (numbers)'!D13)/'Border Crossings (numbers)'!D13</f>
        <v>0.10128943386514348</v>
      </c>
      <c r="E13" s="17">
        <f>('Border Crossings (numbers)'!E14-'Border Crossings (numbers)'!E13)/'Border Crossings (numbers)'!E13</f>
        <v>-9.4823480063242024E-2</v>
      </c>
      <c r="F13" s="15">
        <f>('Border Crossings (numbers)'!F14-'Border Crossings (numbers)'!F13)/'Border Crossings (numbers)'!F13</f>
        <v>-8.2215455913834501E-2</v>
      </c>
      <c r="G13" s="17">
        <f>('Border Crossings (numbers)'!G14-'Border Crossings (numbers)'!G13)/'Border Crossings (numbers)'!G13</f>
        <v>3.4226926501137601E-2</v>
      </c>
      <c r="H13" s="15">
        <f>('Border Crossings (numbers)'!H14-'Border Crossings (numbers)'!H13)/'Border Crossings (numbers)'!H13</f>
        <v>-0.1204155714106897</v>
      </c>
      <c r="I13" s="17">
        <f>('Border Crossings (numbers)'!I14-'Border Crossings (numbers)'!I13)/'Border Crossings (numbers)'!I13</f>
        <v>-6.8373645067719355E-2</v>
      </c>
    </row>
    <row r="14" spans="1:9" x14ac:dyDescent="0.25">
      <c r="A14" s="3" t="s">
        <v>18</v>
      </c>
      <c r="B14" s="15">
        <f>('Border Crossings (numbers)'!B15-'Border Crossings (numbers)'!B14)/'Border Crossings (numbers)'!B14</f>
        <v>-1.877133105802048E-2</v>
      </c>
      <c r="C14" s="16">
        <f>('Border Crossings (numbers)'!C15-'Border Crossings (numbers)'!C14)/'Border Crossings (numbers)'!C14</f>
        <v>0.20754716981132076</v>
      </c>
      <c r="D14" s="15">
        <f>('Border Crossings (numbers)'!D15-'Border Crossings (numbers)'!D14)/'Border Crossings (numbers)'!D14</f>
        <v>-0.1276276633815063</v>
      </c>
      <c r="E14" s="17">
        <f>('Border Crossings (numbers)'!E15-'Border Crossings (numbers)'!E14)/'Border Crossings (numbers)'!E14</f>
        <v>-6.2699795245016385E-2</v>
      </c>
      <c r="F14" s="15">
        <f>('Border Crossings (numbers)'!F15-'Border Crossings (numbers)'!F14)/'Border Crossings (numbers)'!F14</f>
        <v>-6.7453092748808646E-2</v>
      </c>
      <c r="G14" s="17">
        <f>('Border Crossings (numbers)'!G15-'Border Crossings (numbers)'!G14)/'Border Crossings (numbers)'!G14</f>
        <v>9.0722142515542809E-2</v>
      </c>
      <c r="H14" s="15">
        <f>('Border Crossings (numbers)'!H15-'Border Crossings (numbers)'!H14)/'Border Crossings (numbers)'!H14</f>
        <v>-6.8829751909302211E-2</v>
      </c>
      <c r="I14" s="17">
        <f>('Border Crossings (numbers)'!I15-'Border Crossings (numbers)'!I14)/'Border Crossings (numbers)'!I14</f>
        <v>2.5166214064987358E-2</v>
      </c>
    </row>
    <row r="15" spans="1:9" x14ac:dyDescent="0.25">
      <c r="A15" s="3" t="s">
        <v>19</v>
      </c>
      <c r="B15" s="15">
        <f>('Border Crossings (numbers)'!B16-'Border Crossings (numbers)'!B15)/'Border Crossings (numbers)'!B15</f>
        <v>-0.19188405797101449</v>
      </c>
      <c r="C15" s="16">
        <f>('Border Crossings (numbers)'!C16-'Border Crossings (numbers)'!C15)/'Border Crossings (numbers)'!C15</f>
        <v>-7.8125E-2</v>
      </c>
      <c r="D15" s="15">
        <f>('Border Crossings (numbers)'!D16-'Border Crossings (numbers)'!D15)/'Border Crossings (numbers)'!D15</f>
        <v>-1.0653932795450495E-2</v>
      </c>
      <c r="E15" s="17">
        <f>('Border Crossings (numbers)'!E16-'Border Crossings (numbers)'!E15)/'Border Crossings (numbers)'!E15</f>
        <v>-4.1488424654138621E-2</v>
      </c>
      <c r="F15" s="15">
        <f>('Border Crossings (numbers)'!F16-'Border Crossings (numbers)'!F15)/'Border Crossings (numbers)'!F15</f>
        <v>-2.6075557309389749E-2</v>
      </c>
      <c r="G15" s="17">
        <f>('Border Crossings (numbers)'!G16-'Border Crossings (numbers)'!G15)/'Border Crossings (numbers)'!G15</f>
        <v>-0.13675625904327618</v>
      </c>
      <c r="H15" s="15">
        <f>('Border Crossings (numbers)'!H16-'Border Crossings (numbers)'!H15)/'Border Crossings (numbers)'!H15</f>
        <v>4.6867040244523688E-3</v>
      </c>
      <c r="I15" s="17">
        <f>('Border Crossings (numbers)'!I16-'Border Crossings (numbers)'!I15)/'Border Crossings (numbers)'!I15</f>
        <v>-9.4699824164782717E-2</v>
      </c>
    </row>
    <row r="16" spans="1:9" x14ac:dyDescent="0.25">
      <c r="A16" s="3" t="s">
        <v>20</v>
      </c>
      <c r="B16" s="15">
        <f>('Border Crossings (numbers)'!B17-'Border Crossings (numbers)'!B16)/'Border Crossings (numbers)'!B16</f>
        <v>-0.48206599713055953</v>
      </c>
      <c r="C16" s="16">
        <f>('Border Crossings (numbers)'!C17-'Border Crossings (numbers)'!C16)/'Border Crossings (numbers)'!C16</f>
        <v>-0.49152542372881358</v>
      </c>
      <c r="D16" s="15">
        <f>('Border Crossings (numbers)'!D17-'Border Crossings (numbers)'!D16)/'Border Crossings (numbers)'!D16</f>
        <v>-3.8238956131164674E-2</v>
      </c>
      <c r="E16" s="17">
        <f>('Border Crossings (numbers)'!E17-'Border Crossings (numbers)'!E16)/'Border Crossings (numbers)'!E16</f>
        <v>-8.8258022340120007E-2</v>
      </c>
      <c r="F16" s="15">
        <f>('Border Crossings (numbers)'!F17-'Border Crossings (numbers)'!F16)/'Border Crossings (numbers)'!F16</f>
        <v>-9.7698030160682126E-2</v>
      </c>
      <c r="G16" s="17">
        <f>('Border Crossings (numbers)'!G17-'Border Crossings (numbers)'!G16)/'Border Crossings (numbers)'!G16</f>
        <v>-0.13901869158878505</v>
      </c>
      <c r="H16" s="15">
        <f>('Border Crossings (numbers)'!H17-'Border Crossings (numbers)'!H16)/'Border Crossings (numbers)'!H16</f>
        <v>-4.208498123922523E-3</v>
      </c>
      <c r="I16" s="17">
        <f>('Border Crossings (numbers)'!I17-'Border Crossings (numbers)'!I16)/'Border Crossings (numbers)'!I16</f>
        <v>-6.4095449500554944E-2</v>
      </c>
    </row>
    <row r="17" spans="1:9" x14ac:dyDescent="0.25">
      <c r="A17" s="3" t="s">
        <v>21</v>
      </c>
      <c r="B17" s="15">
        <f>('Border Crossings (numbers)'!B18-'Border Crossings (numbers)'!B17)/'Border Crossings (numbers)'!B17</f>
        <v>-0.32132963988919666</v>
      </c>
      <c r="C17" s="16">
        <f>('Border Crossings (numbers)'!C18-'Border Crossings (numbers)'!C17)/'Border Crossings (numbers)'!C17</f>
        <v>-0.46666666666666667</v>
      </c>
      <c r="D17" s="15">
        <f>('Border Crossings (numbers)'!D18-'Border Crossings (numbers)'!D17)/'Border Crossings (numbers)'!D17</f>
        <v>0.13217914577662593</v>
      </c>
      <c r="E17" s="17">
        <f>('Border Crossings (numbers)'!E18-'Border Crossings (numbers)'!E17)/'Border Crossings (numbers)'!E17</f>
        <v>2.0937314465884517E-2</v>
      </c>
      <c r="F17" s="15">
        <f>('Border Crossings (numbers)'!F18-'Border Crossings (numbers)'!F17)/'Border Crossings (numbers)'!F17</f>
        <v>6.79775819711438E-2</v>
      </c>
      <c r="G17" s="17">
        <f>('Border Crossings (numbers)'!G18-'Border Crossings (numbers)'!G17)/'Border Crossings (numbers)'!G17</f>
        <v>-0.1473069435431538</v>
      </c>
      <c r="H17" s="15">
        <f>('Border Crossings (numbers)'!H18-'Border Crossings (numbers)'!H17)/'Border Crossings (numbers)'!H17</f>
        <v>-4.1753653444676405E-3</v>
      </c>
      <c r="I17" s="17">
        <f>('Border Crossings (numbers)'!I18-'Border Crossings (numbers)'!I17)/'Border Crossings (numbers)'!I17</f>
        <v>-7.8511171603374397E-2</v>
      </c>
    </row>
    <row r="18" spans="1:9" x14ac:dyDescent="0.25">
      <c r="A18" s="3" t="s">
        <v>22</v>
      </c>
      <c r="B18" s="15">
        <f>('Border Crossings (numbers)'!B19-'Border Crossings (numbers)'!B18)/'Border Crossings (numbers)'!B18</f>
        <v>-0.30816326530612242</v>
      </c>
      <c r="C18" s="16">
        <f>('Border Crossings (numbers)'!C19-'Border Crossings (numbers)'!C18)/'Border Crossings (numbers)'!C18</f>
        <v>-0.1875</v>
      </c>
      <c r="D18" s="15">
        <f>('Border Crossings (numbers)'!D19-'Border Crossings (numbers)'!D18)/'Border Crossings (numbers)'!D18</f>
        <v>-9.605653318352797E-2</v>
      </c>
      <c r="E18" s="17">
        <f>('Border Crossings (numbers)'!E19-'Border Crossings (numbers)'!E18)/'Border Crossings (numbers)'!E18</f>
        <v>0.16079627453248976</v>
      </c>
      <c r="F18" s="15">
        <f>('Border Crossings (numbers)'!F19-'Border Crossings (numbers)'!F18)/'Border Crossings (numbers)'!F18</f>
        <v>0.23870864641916997</v>
      </c>
      <c r="G18" s="17">
        <f>('Border Crossings (numbers)'!G19-'Border Crossings (numbers)'!G18)/'Border Crossings (numbers)'!G18</f>
        <v>-7.6311055763110563E-2</v>
      </c>
      <c r="H18" s="15">
        <f>('Border Crossings (numbers)'!H19-'Border Crossings (numbers)'!H18)/'Border Crossings (numbers)'!H18</f>
        <v>0.1179117451551874</v>
      </c>
      <c r="I18" s="17">
        <f>('Border Crossings (numbers)'!I19-'Border Crossings (numbers)'!I18)/'Border Crossings (numbers)'!I18</f>
        <v>2.050307107341328E-2</v>
      </c>
    </row>
    <row r="19" spans="1:9" x14ac:dyDescent="0.25">
      <c r="A19" s="3" t="s">
        <v>23</v>
      </c>
      <c r="B19" s="15">
        <f>('Border Crossings (numbers)'!B20-'Border Crossings (numbers)'!B19)/'Border Crossings (numbers)'!B19</f>
        <v>-0.90855457227138647</v>
      </c>
      <c r="C19" s="16">
        <f>('Border Crossings (numbers)'!C20-'Border Crossings (numbers)'!C19)/'Border Crossings (numbers)'!C19</f>
        <v>0.23076923076923078</v>
      </c>
      <c r="D19" s="15">
        <f>('Border Crossings (numbers)'!D20-'Border Crossings (numbers)'!D19)/'Border Crossings (numbers)'!D19</f>
        <v>-7.2858875571061951E-2</v>
      </c>
      <c r="E19" s="17">
        <f>('Border Crossings (numbers)'!E20-'Border Crossings (numbers)'!E19)/'Border Crossings (numbers)'!E19</f>
        <v>0.11229579735832453</v>
      </c>
      <c r="F19" s="15">
        <f>('Border Crossings (numbers)'!F20-'Border Crossings (numbers)'!F19)/'Border Crossings (numbers)'!F19</f>
        <v>9.6209392254306844E-2</v>
      </c>
      <c r="G19" s="17">
        <f>('Border Crossings (numbers)'!G20-'Border Crossings (numbers)'!G19)/'Border Crossings (numbers)'!G19</f>
        <v>-5.6999475694704517E-2</v>
      </c>
      <c r="H19" s="15">
        <f>('Border Crossings (numbers)'!H20-'Border Crossings (numbers)'!H19)/'Border Crossings (numbers)'!H19</f>
        <v>-9.4726249828477341E-2</v>
      </c>
      <c r="I19" s="17">
        <f>('Border Crossings (numbers)'!I20-'Border Crossings (numbers)'!I19)/'Border Crossings (numbers)'!I19</f>
        <v>-4.2675761657734089E-2</v>
      </c>
    </row>
    <row r="20" spans="1:9" x14ac:dyDescent="0.25">
      <c r="A20" s="3" t="s">
        <v>24</v>
      </c>
      <c r="B20" s="15">
        <f>('Border Crossings (numbers)'!B21-'Border Crossings (numbers)'!B20)/'Border Crossings (numbers)'!B20</f>
        <v>0.16129032258064516</v>
      </c>
      <c r="C20" s="16">
        <f>('Border Crossings (numbers)'!C21-'Border Crossings (numbers)'!C20)/'Border Crossings (numbers)'!C20</f>
        <v>1.25</v>
      </c>
      <c r="D20" s="15">
        <f>('Border Crossings (numbers)'!D21-'Border Crossings (numbers)'!D20)/'Border Crossings (numbers)'!D20</f>
        <v>-1.1840013406070479E-2</v>
      </c>
      <c r="E20" s="17">
        <f>('Border Crossings (numbers)'!E21-'Border Crossings (numbers)'!E20)/'Border Crossings (numbers)'!E20</f>
        <v>8.8023919148091601E-2</v>
      </c>
      <c r="F20" s="15">
        <f>('Border Crossings (numbers)'!F21-'Border Crossings (numbers)'!F20)/'Border Crossings (numbers)'!F20</f>
        <v>2.6975713785702852E-2</v>
      </c>
      <c r="G20" s="17">
        <f>('Border Crossings (numbers)'!G21-'Border Crossings (numbers)'!G20)/'Border Crossings (numbers)'!G20</f>
        <v>-1.0087370929308975E-2</v>
      </c>
      <c r="H20" s="15">
        <f>('Border Crossings (numbers)'!H21-'Border Crossings (numbers)'!H20)/'Border Crossings (numbers)'!H20</f>
        <v>-0.13217461600646727</v>
      </c>
      <c r="I20" s="17">
        <f>('Border Crossings (numbers)'!I21-'Border Crossings (numbers)'!I20)/'Border Crossings (numbers)'!I20</f>
        <v>-4.2931560984372195E-2</v>
      </c>
    </row>
    <row r="21" spans="1:9" x14ac:dyDescent="0.25">
      <c r="A21" s="3" t="s">
        <v>25</v>
      </c>
      <c r="B21" s="15">
        <f>('Border Crossings (numbers)'!B22-'Border Crossings (numbers)'!B21)/'Border Crossings (numbers)'!B21</f>
        <v>0.94444444444444442</v>
      </c>
      <c r="C21" s="16">
        <f>('Border Crossings (numbers)'!C22-'Border Crossings (numbers)'!C21)/'Border Crossings (numbers)'!C21</f>
        <v>0.94444444444444442</v>
      </c>
      <c r="D21" s="15">
        <f>('Border Crossings (numbers)'!D22-'Border Crossings (numbers)'!D21)/'Border Crossings (numbers)'!D21</f>
        <v>2.777633301354266E-2</v>
      </c>
      <c r="E21" s="17">
        <f>('Border Crossings (numbers)'!E22-'Border Crossings (numbers)'!E21)/'Border Crossings (numbers)'!E21</f>
        <v>6.9519159896596324E-3</v>
      </c>
      <c r="F21" s="15">
        <f>('Border Crossings (numbers)'!F22-'Border Crossings (numbers)'!F21)/'Border Crossings (numbers)'!F21</f>
        <v>2.5991052964258753E-2</v>
      </c>
      <c r="G21" s="17">
        <f>('Border Crossings (numbers)'!G22-'Border Crossings (numbers)'!G21)/'Border Crossings (numbers)'!G21</f>
        <v>6.274572735296477E-2</v>
      </c>
      <c r="H21" s="15">
        <f>('Border Crossings (numbers)'!H22-'Border Crossings (numbers)'!H21)/'Border Crossings (numbers)'!H21</f>
        <v>0.1525966464834653</v>
      </c>
      <c r="I21" s="17">
        <f>('Border Crossings (numbers)'!I22-'Border Crossings (numbers)'!I21)/'Border Crossings (numbers)'!I21</f>
        <v>5.4554554554554553E-2</v>
      </c>
    </row>
    <row r="22" spans="1:9" x14ac:dyDescent="0.25">
      <c r="A22" s="3" t="s">
        <v>26</v>
      </c>
      <c r="B22" s="15">
        <f>('Border Crossings (numbers)'!B23-'Border Crossings (numbers)'!B22)/'Border Crossings (numbers)'!B22</f>
        <v>2.7</v>
      </c>
      <c r="C22" s="16">
        <f>('Border Crossings (numbers)'!C23-'Border Crossings (numbers)'!C22)/'Border Crossings (numbers)'!C22</f>
        <v>0.67142857142857137</v>
      </c>
      <c r="D22" s="15">
        <f>('Border Crossings (numbers)'!D23-'Border Crossings (numbers)'!D22)/'Border Crossings (numbers)'!D22</f>
        <v>9.8806892263936394E-2</v>
      </c>
      <c r="E22" s="17">
        <f>('Border Crossings (numbers)'!E23-'Border Crossings (numbers)'!E22)/'Border Crossings (numbers)'!E22</f>
        <v>-2.019447420899341E-2</v>
      </c>
      <c r="F22" s="15">
        <f>('Border Crossings (numbers)'!F23-'Border Crossings (numbers)'!F22)/'Border Crossings (numbers)'!F22</f>
        <v>-1.4339128038872852E-2</v>
      </c>
      <c r="G22" s="17">
        <f>('Border Crossings (numbers)'!G23-'Border Crossings (numbers)'!G22)/'Border Crossings (numbers)'!G22</f>
        <v>-9.2865232163080402E-2</v>
      </c>
      <c r="H22" s="15">
        <f>('Border Crossings (numbers)'!H23-'Border Crossings (numbers)'!H22)/'Border Crossings (numbers)'!H22</f>
        <v>-5.3290902662019496E-2</v>
      </c>
      <c r="I22" s="17">
        <f>('Border Crossings (numbers)'!I23-'Border Crossings (numbers)'!I22)/'Border Crossings (numbers)'!I22</f>
        <v>-7.0420028476506885E-2</v>
      </c>
    </row>
    <row r="23" spans="1:9" x14ac:dyDescent="0.25">
      <c r="A23" s="3" t="s">
        <v>27</v>
      </c>
      <c r="B23" s="15">
        <f>('Border Crossings (numbers)'!B24-'Border Crossings (numbers)'!B23)/'Border Crossings (numbers)'!B23</f>
        <v>-0.11969111969111969</v>
      </c>
      <c r="C23" s="16">
        <f>('Border Crossings (numbers)'!C24-'Border Crossings (numbers)'!C23)/'Border Crossings (numbers)'!C23</f>
        <v>0.94871794871794868</v>
      </c>
      <c r="D23" s="15">
        <f>('Border Crossings (numbers)'!D24-'Border Crossings (numbers)'!D23)/'Border Crossings (numbers)'!D23</f>
        <v>2.3711893603772044E-2</v>
      </c>
      <c r="E23" s="17">
        <f>('Border Crossings (numbers)'!E24-'Border Crossings (numbers)'!E23)/'Border Crossings (numbers)'!E23</f>
        <v>5.3067476969506922E-2</v>
      </c>
      <c r="F23" s="15">
        <f>('Border Crossings (numbers)'!F24-'Border Crossings (numbers)'!F23)/'Border Crossings (numbers)'!F23</f>
        <v>4.9149695186069084E-2</v>
      </c>
      <c r="G23" s="17">
        <f>('Border Crossings (numbers)'!G24-'Border Crossings (numbers)'!G23)/'Border Crossings (numbers)'!G23</f>
        <v>-7.748647523928423E-2</v>
      </c>
      <c r="H23" s="15">
        <f>('Border Crossings (numbers)'!H24-'Border Crossings (numbers)'!H23)/'Border Crossings (numbers)'!H23</f>
        <v>0.4420019208195497</v>
      </c>
      <c r="I23" s="17">
        <f>('Border Crossings (numbers)'!I24-'Border Crossings (numbers)'!I23)/'Border Crossings (numbers)'!I23</f>
        <v>1.9209904907779692E-2</v>
      </c>
    </row>
    <row r="24" spans="1:9" x14ac:dyDescent="0.25">
      <c r="A24" s="3" t="s">
        <v>28</v>
      </c>
      <c r="B24" s="15">
        <f>('Border Crossings (numbers)'!B25-'Border Crossings (numbers)'!B24)/'Border Crossings (numbers)'!B24</f>
        <v>-0.25877192982456143</v>
      </c>
      <c r="C24" s="16">
        <f>('Border Crossings (numbers)'!C25-'Border Crossings (numbers)'!C24)/'Border Crossings (numbers)'!C24</f>
        <v>-0.25877192982456143</v>
      </c>
      <c r="D24" s="15">
        <f>('Border Crossings (numbers)'!D25-'Border Crossings (numbers)'!D24)/'Border Crossings (numbers)'!D24</f>
        <v>-1.5923669218662752E-3</v>
      </c>
      <c r="E24" s="17">
        <f>('Border Crossings (numbers)'!E25-'Border Crossings (numbers)'!E24)/'Border Crossings (numbers)'!E24</f>
        <v>1.7794406573237762E-2</v>
      </c>
      <c r="F24" s="15">
        <f>('Border Crossings (numbers)'!F25-'Border Crossings (numbers)'!F24)/'Border Crossings (numbers)'!F24</f>
        <v>1.4096545524608258E-2</v>
      </c>
      <c r="G24" s="17">
        <f>('Border Crossings (numbers)'!G25-'Border Crossings (numbers)'!G24)/'Border Crossings (numbers)'!G24</f>
        <v>-0.22094911584265609</v>
      </c>
      <c r="H24" s="15">
        <f>('Border Crossings (numbers)'!H25-'Border Crossings (numbers)'!H24)/'Border Crossings (numbers)'!H24</f>
        <v>-0.26422704062754387</v>
      </c>
      <c r="I24" s="17">
        <f>('Border Crossings (numbers)'!I25-'Border Crossings (numbers)'!I24)/'Border Crossings (numbers)'!I24</f>
        <v>-0.1167501565435191</v>
      </c>
    </row>
    <row r="25" spans="1:9" x14ac:dyDescent="0.25">
      <c r="A25" s="3" t="s">
        <v>29</v>
      </c>
      <c r="B25" s="15">
        <f>('Border Crossings (numbers)'!B26-'Border Crossings (numbers)'!B25)/'Border Crossings (numbers)'!B25</f>
        <v>-0.51479289940828399</v>
      </c>
      <c r="C25" s="16">
        <f>('Border Crossings (numbers)'!C26-'Border Crossings (numbers)'!C25)/'Border Crossings (numbers)'!C25</f>
        <v>-0.51479289940828399</v>
      </c>
      <c r="D25" s="15">
        <f>('Border Crossings (numbers)'!D26-'Border Crossings (numbers)'!D25)/'Border Crossings (numbers)'!D25</f>
        <v>-4.2131737316005446E-2</v>
      </c>
      <c r="E25" s="17">
        <f>('Border Crossings (numbers)'!E26-'Border Crossings (numbers)'!E25)/'Border Crossings (numbers)'!E25</f>
        <v>-0.13408134484255158</v>
      </c>
      <c r="F25" s="15">
        <f>('Border Crossings (numbers)'!F26-'Border Crossings (numbers)'!F25)/'Border Crossings (numbers)'!F25</f>
        <v>-0.13037762546846368</v>
      </c>
      <c r="G25" s="17">
        <f>('Border Crossings (numbers)'!G26-'Border Crossings (numbers)'!G25)/'Border Crossings (numbers)'!G25</f>
        <v>2.1771858714533875E-2</v>
      </c>
      <c r="H25" s="15">
        <f>('Border Crossings (numbers)'!H26-'Border Crossings (numbers)'!H25)/'Border Crossings (numbers)'!H25</f>
        <v>0.42529544883077697</v>
      </c>
      <c r="I25" s="17">
        <f>('Border Crossings (numbers)'!I26-'Border Crossings (numbers)'!I25)/'Border Crossings (numbers)'!I25</f>
        <v>0.30746871787600583</v>
      </c>
    </row>
    <row r="26" spans="1:9" x14ac:dyDescent="0.25">
      <c r="A26" s="3" t="s">
        <v>30</v>
      </c>
      <c r="B26" s="15">
        <f>('Border Crossings (numbers)'!B27-'Border Crossings (numbers)'!B26)/'Border Crossings (numbers)'!B26</f>
        <v>-0.57317073170731703</v>
      </c>
      <c r="C26" s="16">
        <f>('Border Crossings (numbers)'!C27-'Border Crossings (numbers)'!C26)/'Border Crossings (numbers)'!C26</f>
        <v>-0.57317073170731703</v>
      </c>
      <c r="D26" s="15">
        <f>('Border Crossings (numbers)'!D27-'Border Crossings (numbers)'!D26)/'Border Crossings (numbers)'!D26</f>
        <v>-0.28008994161622142</v>
      </c>
      <c r="E26" s="17">
        <f>('Border Crossings (numbers)'!E27-'Border Crossings (numbers)'!E26)/'Border Crossings (numbers)'!E26</f>
        <v>-0.31686229306167341</v>
      </c>
      <c r="F26" s="15">
        <f>('Border Crossings (numbers)'!F27-'Border Crossings (numbers)'!F26)/'Border Crossings (numbers)'!F26</f>
        <v>-0.21116425439455658</v>
      </c>
      <c r="G26" s="17">
        <f>('Border Crossings (numbers)'!G27-'Border Crossings (numbers)'!G26)/'Border Crossings (numbers)'!G26</f>
        <v>0.76005893686954551</v>
      </c>
      <c r="H26" s="15">
        <f>('Border Crossings (numbers)'!H27-'Border Crossings (numbers)'!H26)/'Border Crossings (numbers)'!H26</f>
        <v>-8.4044880389527912E-2</v>
      </c>
      <c r="I26" s="17">
        <f>('Border Crossings (numbers)'!I27-'Border Crossings (numbers)'!I26)/'Border Crossings (numbers)'!I26</f>
        <v>0.11571099362884642</v>
      </c>
    </row>
    <row r="27" spans="1:9" x14ac:dyDescent="0.25">
      <c r="A27" s="10">
        <v>2021</v>
      </c>
      <c r="B27" s="15">
        <f>('Border Crossings (numbers)'!B28-'Border Crossings (numbers)'!B27)/'Border Crossings (numbers)'!B27</f>
        <v>-0.11428571428571428</v>
      </c>
      <c r="C27" s="16">
        <f>('Border Crossings (numbers)'!C28-'Border Crossings (numbers)'!C27)/'Border Crossings (numbers)'!C27</f>
        <v>-0.11428571428571428</v>
      </c>
      <c r="D27" s="15">
        <f>('Border Crossings (numbers)'!D28-'Border Crossings (numbers)'!D27)/'Border Crossings (numbers)'!D27</f>
        <v>2.9900928772169124E-2</v>
      </c>
      <c r="E27" s="17">
        <f>('Border Crossings (numbers)'!E28-'Border Crossings (numbers)'!E27)/'Border Crossings (numbers)'!E27</f>
        <v>0.29504119918531346</v>
      </c>
      <c r="F27" s="15">
        <f>('Border Crossings (numbers)'!F28-'Border Crossings (numbers)'!F27)/'Border Crossings (numbers)'!F27</f>
        <v>0.25779504292273731</v>
      </c>
      <c r="G27" s="17">
        <f>('Border Crossings (numbers)'!G28-'Border Crossings (numbers)'!G27)/'Border Crossings (numbers)'!G27</f>
        <v>0.10019962650524825</v>
      </c>
      <c r="H27" s="15">
        <f>('Border Crossings (numbers)'!H28-'Border Crossings (numbers)'!H27)/'Border Crossings (numbers)'!H27</f>
        <v>0.2308166409861325</v>
      </c>
      <c r="I27" s="17">
        <f>('Border Crossings (numbers)'!I28-'Border Crossings (numbers)'!I27)/'Border Crossings (numbers)'!I27</f>
        <v>0.19549000072898695</v>
      </c>
    </row>
    <row r="28" spans="1:9" x14ac:dyDescent="0.25">
      <c r="A28" s="11" t="s">
        <v>36</v>
      </c>
      <c r="B28" s="15">
        <f>('Border Crossings (numbers)'!B29-'Border Crossings (numbers)'!B28)/'Border Crossings (numbers)'!B28</f>
        <v>2</v>
      </c>
      <c r="C28" s="16">
        <f>('Border Crossings (numbers)'!C29-'Border Crossings (numbers)'!C28)/'Border Crossings (numbers)'!C28</f>
        <v>2.064516129032258</v>
      </c>
      <c r="D28" s="15">
        <f>('Border Crossings (numbers)'!D29-'Border Crossings (numbers)'!D28)/'Border Crossings (numbers)'!D28</f>
        <v>9.7285247607790074E-2</v>
      </c>
      <c r="E28" s="17">
        <f>('Border Crossings (numbers)'!E29-'Border Crossings (numbers)'!E28)/'Border Crossings (numbers)'!E28</f>
        <v>0.22721000680226761</v>
      </c>
      <c r="F28" s="15">
        <f>('Border Crossings (numbers)'!F29-'Border Crossings (numbers)'!F28)/'Border Crossings (numbers)'!F28</f>
        <v>0.20182497694855828</v>
      </c>
      <c r="G28" s="17">
        <f>('Border Crossings (numbers)'!G29-'Border Crossings (numbers)'!G28)/'Border Crossings (numbers)'!G28</f>
        <v>-0.12033947907521217</v>
      </c>
      <c r="H28" s="15">
        <f>('Border Crossings (numbers)'!H29-'Border Crossings (numbers)'!H28)/'Border Crossings (numbers)'!H28</f>
        <v>5.6710065097646471E-2</v>
      </c>
      <c r="I28" s="17">
        <f>('Border Crossings (numbers)'!I29-'Border Crossings (numbers)'!I28)/'Border Crossings (numbers)'!I28</f>
        <v>-6.4026992967193786E-3</v>
      </c>
    </row>
    <row r="29" spans="1:9" x14ac:dyDescent="0.25">
      <c r="A29" s="11" t="s">
        <v>37</v>
      </c>
      <c r="B29" s="15">
        <f>('Border Crossings (numbers)'!B30-'Border Crossings (numbers)'!B29)/'Border Crossings (numbers)'!B29</f>
        <v>6.4516129032258063E-2</v>
      </c>
      <c r="C29" s="16">
        <f>('Border Crossings (numbers)'!C30-'Border Crossings (numbers)'!C29)/'Border Crossings (numbers)'!C29</f>
        <v>4.2105263157894736E-2</v>
      </c>
      <c r="D29" s="15">
        <f>('Border Crossings (numbers)'!D30-'Border Crossings (numbers)'!D29)/'Border Crossings (numbers)'!D29</f>
        <v>0.11310611302448165</v>
      </c>
      <c r="E29" s="17">
        <f>('Border Crossings (numbers)'!E30-'Border Crossings (numbers)'!E29)/'Border Crossings (numbers)'!E29</f>
        <v>-9.6975728544263125E-3</v>
      </c>
      <c r="F29" s="15">
        <f>('Border Crossings (numbers)'!F30-'Border Crossings (numbers)'!F29)/'Border Crossings (numbers)'!F29</f>
        <v>-2.8314717822199794E-2</v>
      </c>
      <c r="G29" s="17">
        <f>('Border Crossings (numbers)'!G30-'Border Crossings (numbers)'!G29)/'Border Crossings (numbers)'!G29</f>
        <v>-7.1727992547741037E-2</v>
      </c>
      <c r="H29" s="15">
        <f>('Border Crossings (numbers)'!H30-'Border Crossings (numbers)'!H29)/'Border Crossings (numbers)'!H29</f>
        <v>0.38096789479919441</v>
      </c>
      <c r="I29" s="17">
        <f>('Border Crossings (numbers)'!I30-'Border Crossings (numbers)'!I29)/'Border Crossings (numbers)'!I29</f>
        <v>-3.4674631262402063E-2</v>
      </c>
    </row>
    <row r="30" spans="1:9" x14ac:dyDescent="0.25"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12" t="s">
        <v>33</v>
      </c>
      <c r="B31" s="12"/>
      <c r="C31" s="12"/>
      <c r="D31" s="12"/>
      <c r="E31" s="12"/>
      <c r="F31" s="12"/>
    </row>
    <row r="32" spans="1:9" x14ac:dyDescent="0.25">
      <c r="A32" s="13" t="s">
        <v>34</v>
      </c>
      <c r="B32" s="13"/>
      <c r="C32" s="13"/>
      <c r="D32" s="13"/>
      <c r="E32" s="13"/>
      <c r="F32" s="13"/>
    </row>
  </sheetData>
  <mergeCells count="3">
    <mergeCell ref="A1:I1"/>
    <mergeCell ref="A31:F31"/>
    <mergeCell ref="A32:F32"/>
  </mergeCells>
  <pageMargins left="0.7" right="0.7" top="0.75" bottom="0.75" header="0.3" footer="0.3"/>
  <pageSetup scale="59" orientation="landscape" r:id="rId1"/>
  <ignoredErrors>
    <ignoredError sqref="A3: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Border Crossings (numbers)</vt:lpstr>
      <vt:lpstr>Border Crossings (% change)</vt:lpstr>
      <vt:lpstr>'Border Crossings (% change)'!Print_Area</vt:lpstr>
      <vt:lpstr>'Border Crossings (numbers)'!Print_Area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cp:lastPrinted>2021-06-10T22:01:47Z</cp:lastPrinted>
  <dcterms:created xsi:type="dcterms:W3CDTF">2021-02-26T21:09:23Z</dcterms:created>
  <dcterms:modified xsi:type="dcterms:W3CDTF">2024-04-29T06:42:55Z</dcterms:modified>
</cp:coreProperties>
</file>