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uma County\"/>
    </mc:Choice>
  </mc:AlternateContent>
  <xr:revisionPtr revIDLastSave="0" documentId="13_ncr:1_{C56701D2-D1AE-4B15-8432-CBF2064DC2A9}" xr6:coauthVersionLast="47" xr6:coauthVersionMax="47" xr10:uidLastSave="{00000000-0000-0000-0000-000000000000}"/>
  <bookViews>
    <workbookView xWindow="1170" yWindow="360" windowWidth="14610" windowHeight="14955" xr2:uid="{00000000-000D-0000-FFFF-FFFF00000000}"/>
  </bookViews>
  <sheets>
    <sheet name="Units" sheetId="2" r:id="rId1"/>
    <sheet name="Valuation" sheetId="3" r:id="rId2"/>
    <sheet name="SFR Average Value" sheetId="4" r:id="rId3"/>
  </sheets>
  <definedNames>
    <definedName name="_xlnm.Print_Area" localSheetId="2">'SFR Average Value'!$A$1:$B$33</definedName>
    <definedName name="_xlnm.Print_Area" localSheetId="0">Units!$A$1:$G$33</definedName>
    <definedName name="_xlnm.Print_Area" localSheetId="1">Valuation!$A$1:$F$34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4" l="1"/>
  <c r="C31" i="4" s="1"/>
  <c r="B30" i="4"/>
  <c r="C30" i="4" s="1"/>
  <c r="C26" i="4"/>
  <c r="C14" i="4"/>
  <c r="C1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C4" i="4" l="1"/>
  <c r="C8" i="4"/>
  <c r="C12" i="4"/>
  <c r="C16" i="4"/>
  <c r="C20" i="4"/>
  <c r="C24" i="4"/>
  <c r="C28" i="4"/>
  <c r="C5" i="4"/>
  <c r="C9" i="4"/>
  <c r="C13" i="4"/>
  <c r="C17" i="4"/>
  <c r="C21" i="4"/>
  <c r="C25" i="4"/>
  <c r="C29" i="4"/>
  <c r="C18" i="4"/>
  <c r="C7" i="4"/>
  <c r="C11" i="4"/>
  <c r="C15" i="4"/>
  <c r="C19" i="4"/>
  <c r="C23" i="4"/>
  <c r="C27" i="4"/>
  <c r="C6" i="4"/>
  <c r="C22" i="4"/>
</calcChain>
</file>

<file path=xl/sharedStrings.xml><?xml version="1.0" encoding="utf-8"?>
<sst xmlns="http://schemas.openxmlformats.org/spreadsheetml/2006/main" count="20" uniqueCount="14">
  <si>
    <t>Source: U.S. Census Bureau</t>
  </si>
  <si>
    <t>Total</t>
  </si>
  <si>
    <t>1 Unit</t>
  </si>
  <si>
    <t>2 Units</t>
  </si>
  <si>
    <t>3 and 4 Units</t>
  </si>
  <si>
    <t>5 Units or More</t>
  </si>
  <si>
    <t>Num of Structures With 5 Units or More</t>
  </si>
  <si>
    <t>Source: U.S. Census Bureau and US Economic Research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</si>
  <si>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. Valuation in thousands of dollars.</t>
    </r>
  </si>
  <si>
    <t>RESIDENTIAL BUILDING PERMITS (NEW BUILDINGS): YUMA COUNTY, AZ</t>
  </si>
  <si>
    <t>SINGLE-FAMILY RESIDENTIAL BUILDING PERMIT AVERAGE VALUATION (NEW BUILDINGS): YUMA COUNTY, AZ</t>
  </si>
  <si>
    <t>RESIDENTIAL BUILDING PERMIT VALUATION (NEW BUILDINGS): YUMA COUNTY, AZ</t>
  </si>
  <si>
    <t>Average Permit Value ($)</t>
  </si>
  <si>
    <t>Change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</si>
</sst>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0" fontId="3" fillId="2" borderId="0" xfId="0" applyFont="1" applyFill="1" applyAlignment="1">
      <alignment horizontal="center" vertical="top"/>
    </xf>
    <xf numFmtId="164" fontId="0" fillId="2" borderId="0" xfId="0" applyNumberFormat="1" applyFill="1" applyAlignment="1">
      <alignment horizontal="center"/>
    </xf>
    <xf numFmtId="0" fontId="3" fillId="2" borderId="0" xfId="0" applyFont="1" applyFill="1"/>
    <xf numFmtId="0" fontId="1" fillId="3" borderId="0" xfId="0" applyFont="1" applyFill="1" applyAlignment="1">
      <alignment horizontal="center"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33"/>
  <sheetViews>
    <sheetView tabSelected="1" zoomScaleNormal="100" workbookViewId="0">
      <selection sqref="A1:G1"/>
    </sheetView>
  </sheetViews>
  <sheetFormatPr defaultRowHeight="15" x14ac:dyDescent="0.25"/>
  <cols>
    <col min="1" max="1" width="13.7109375" style="1" customWidth="1"/>
    <col min="2" max="6" width="16" style="1" customWidth="1"/>
    <col min="7" max="7" width="35.140625" style="1" customWidth="1"/>
    <col min="8" max="16384" width="9.140625" style="1"/>
  </cols>
  <sheetData>
    <row r="1" spans="1:7" ht="15.75" x14ac:dyDescent="0.25">
      <c r="A1" s="12" t="s">
        <v>9</v>
      </c>
      <c r="B1" s="12"/>
      <c r="C1" s="12"/>
      <c r="D1" s="13"/>
      <c r="E1" s="13"/>
      <c r="F1" s="13"/>
      <c r="G1" s="13"/>
    </row>
    <row r="2" spans="1:7" x14ac:dyDescent="0.25">
      <c r="A2" s="3"/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25">
      <c r="A3" s="3">
        <v>1995</v>
      </c>
      <c r="B3" s="6">
        <v>773</v>
      </c>
      <c r="C3" s="6">
        <v>767</v>
      </c>
      <c r="D3" s="6">
        <v>0</v>
      </c>
      <c r="E3" s="6">
        <v>6</v>
      </c>
      <c r="F3" s="6">
        <v>0</v>
      </c>
      <c r="G3" s="6">
        <v>0</v>
      </c>
    </row>
    <row r="4" spans="1:7" x14ac:dyDescent="0.25">
      <c r="A4" s="3">
        <v>1996</v>
      </c>
      <c r="B4" s="6">
        <v>1151</v>
      </c>
      <c r="C4" s="6">
        <v>879</v>
      </c>
      <c r="D4" s="6">
        <v>2</v>
      </c>
      <c r="E4" s="6">
        <v>7</v>
      </c>
      <c r="F4" s="6">
        <v>263</v>
      </c>
      <c r="G4" s="6">
        <v>4</v>
      </c>
    </row>
    <row r="5" spans="1:7" x14ac:dyDescent="0.25">
      <c r="A5" s="3">
        <v>1997</v>
      </c>
      <c r="B5" s="6">
        <v>1057</v>
      </c>
      <c r="C5" s="6">
        <v>959</v>
      </c>
      <c r="D5" s="6">
        <v>0</v>
      </c>
      <c r="E5" s="6">
        <v>6</v>
      </c>
      <c r="F5" s="6">
        <v>92</v>
      </c>
      <c r="G5" s="6">
        <v>10</v>
      </c>
    </row>
    <row r="6" spans="1:7" x14ac:dyDescent="0.25">
      <c r="A6" s="3">
        <v>1998</v>
      </c>
      <c r="B6" s="6">
        <v>1039</v>
      </c>
      <c r="C6" s="6">
        <v>896</v>
      </c>
      <c r="D6" s="6">
        <v>4</v>
      </c>
      <c r="E6" s="6">
        <v>3</v>
      </c>
      <c r="F6" s="6">
        <v>136</v>
      </c>
      <c r="G6" s="6">
        <v>12</v>
      </c>
    </row>
    <row r="7" spans="1:7" x14ac:dyDescent="0.25">
      <c r="A7" s="3">
        <v>1999</v>
      </c>
      <c r="B7" s="6">
        <v>1047</v>
      </c>
      <c r="C7" s="6">
        <v>919</v>
      </c>
      <c r="D7" s="6">
        <v>0</v>
      </c>
      <c r="E7" s="6">
        <v>31</v>
      </c>
      <c r="F7" s="6">
        <v>97</v>
      </c>
      <c r="G7" s="6">
        <v>11</v>
      </c>
    </row>
    <row r="8" spans="1:7" x14ac:dyDescent="0.25">
      <c r="A8" s="3">
        <v>2000</v>
      </c>
      <c r="B8" s="6">
        <v>1288</v>
      </c>
      <c r="C8" s="6">
        <v>1180</v>
      </c>
      <c r="D8" s="6">
        <v>4</v>
      </c>
      <c r="E8" s="6">
        <v>0</v>
      </c>
      <c r="F8" s="6">
        <v>104</v>
      </c>
      <c r="G8" s="6">
        <v>13</v>
      </c>
    </row>
    <row r="9" spans="1:7" x14ac:dyDescent="0.25">
      <c r="A9" s="3">
        <v>2001</v>
      </c>
      <c r="B9" s="6">
        <v>1310</v>
      </c>
      <c r="C9" s="6">
        <v>1226</v>
      </c>
      <c r="D9" s="6">
        <v>4</v>
      </c>
      <c r="E9" s="6">
        <v>0</v>
      </c>
      <c r="F9" s="6">
        <v>80</v>
      </c>
      <c r="G9" s="6">
        <v>6</v>
      </c>
    </row>
    <row r="10" spans="1:7" x14ac:dyDescent="0.25">
      <c r="A10" s="3">
        <v>2002</v>
      </c>
      <c r="B10" s="6">
        <v>1726</v>
      </c>
      <c r="C10" s="6">
        <v>1563</v>
      </c>
      <c r="D10" s="6">
        <v>10</v>
      </c>
      <c r="E10" s="6">
        <v>64</v>
      </c>
      <c r="F10" s="6">
        <v>89</v>
      </c>
      <c r="G10" s="6">
        <v>6</v>
      </c>
    </row>
    <row r="11" spans="1:7" x14ac:dyDescent="0.25">
      <c r="A11" s="3">
        <v>2003</v>
      </c>
      <c r="B11" s="6">
        <v>1915</v>
      </c>
      <c r="C11" s="6">
        <v>1891</v>
      </c>
      <c r="D11" s="6">
        <v>0</v>
      </c>
      <c r="E11" s="6">
        <v>24</v>
      </c>
      <c r="F11" s="6">
        <v>0</v>
      </c>
      <c r="G11" s="6">
        <v>0</v>
      </c>
    </row>
    <row r="12" spans="1:7" x14ac:dyDescent="0.25">
      <c r="A12" s="3">
        <v>2004</v>
      </c>
      <c r="B12" s="6">
        <v>2700</v>
      </c>
      <c r="C12" s="6">
        <v>2533</v>
      </c>
      <c r="D12" s="6">
        <v>0</v>
      </c>
      <c r="E12" s="6">
        <v>0</v>
      </c>
      <c r="F12" s="6">
        <v>167</v>
      </c>
      <c r="G12" s="6">
        <v>15</v>
      </c>
    </row>
    <row r="13" spans="1:7" x14ac:dyDescent="0.25">
      <c r="A13" s="3">
        <v>2005</v>
      </c>
      <c r="B13" s="6">
        <v>2308</v>
      </c>
      <c r="C13" s="6">
        <v>2276</v>
      </c>
      <c r="D13" s="6">
        <v>2</v>
      </c>
      <c r="E13" s="6">
        <v>0</v>
      </c>
      <c r="F13" s="6">
        <v>30</v>
      </c>
      <c r="G13" s="6">
        <v>6</v>
      </c>
    </row>
    <row r="14" spans="1:7" x14ac:dyDescent="0.25">
      <c r="A14" s="3">
        <v>2006</v>
      </c>
      <c r="B14" s="6">
        <v>1574</v>
      </c>
      <c r="C14" s="6">
        <v>1563</v>
      </c>
      <c r="D14" s="6">
        <v>4</v>
      </c>
      <c r="E14" s="6">
        <v>7</v>
      </c>
      <c r="F14" s="6">
        <v>0</v>
      </c>
      <c r="G14" s="6">
        <v>0</v>
      </c>
    </row>
    <row r="15" spans="1:7" x14ac:dyDescent="0.25">
      <c r="A15" s="3">
        <v>2007</v>
      </c>
      <c r="B15" s="6">
        <v>1044</v>
      </c>
      <c r="C15" s="6">
        <v>967</v>
      </c>
      <c r="D15" s="6">
        <v>8</v>
      </c>
      <c r="E15" s="6">
        <v>0</v>
      </c>
      <c r="F15" s="6">
        <v>69</v>
      </c>
      <c r="G15" s="6">
        <v>4</v>
      </c>
    </row>
    <row r="16" spans="1:7" x14ac:dyDescent="0.25">
      <c r="A16" s="3">
        <v>2008</v>
      </c>
      <c r="B16" s="6">
        <v>827</v>
      </c>
      <c r="C16" s="6">
        <v>786</v>
      </c>
      <c r="D16" s="6">
        <v>8</v>
      </c>
      <c r="E16" s="6">
        <v>0</v>
      </c>
      <c r="F16" s="6">
        <v>33</v>
      </c>
      <c r="G16" s="6">
        <v>5</v>
      </c>
    </row>
    <row r="17" spans="1:7" x14ac:dyDescent="0.25">
      <c r="A17" s="3">
        <v>2009</v>
      </c>
      <c r="B17" s="6">
        <v>749</v>
      </c>
      <c r="C17" s="6">
        <v>689</v>
      </c>
      <c r="D17" s="6">
        <v>0</v>
      </c>
      <c r="E17" s="6">
        <v>12</v>
      </c>
      <c r="F17" s="6">
        <v>48</v>
      </c>
      <c r="G17" s="6">
        <v>8</v>
      </c>
    </row>
    <row r="18" spans="1:7" x14ac:dyDescent="0.25">
      <c r="A18" s="3">
        <v>2010</v>
      </c>
      <c r="B18" s="6">
        <v>455</v>
      </c>
      <c r="C18" s="6">
        <v>455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s="3">
        <v>2011</v>
      </c>
      <c r="B19" s="6">
        <v>360</v>
      </c>
      <c r="C19" s="6">
        <v>358</v>
      </c>
      <c r="D19" s="6">
        <v>2</v>
      </c>
      <c r="E19" s="6">
        <v>0</v>
      </c>
      <c r="F19" s="6">
        <v>0</v>
      </c>
      <c r="G19" s="6">
        <v>0</v>
      </c>
    </row>
    <row r="20" spans="1:7" x14ac:dyDescent="0.25">
      <c r="A20" s="3">
        <v>2012</v>
      </c>
      <c r="B20" s="6">
        <v>648</v>
      </c>
      <c r="C20" s="6">
        <v>554</v>
      </c>
      <c r="D20" s="6">
        <v>2</v>
      </c>
      <c r="E20" s="6">
        <v>28</v>
      </c>
      <c r="F20" s="6">
        <v>64</v>
      </c>
      <c r="G20" s="6">
        <v>4</v>
      </c>
    </row>
    <row r="21" spans="1:7" x14ac:dyDescent="0.25">
      <c r="A21" s="3">
        <v>2013</v>
      </c>
      <c r="B21" s="6">
        <v>674</v>
      </c>
      <c r="C21" s="6">
        <v>670</v>
      </c>
      <c r="D21" s="6">
        <v>4</v>
      </c>
      <c r="E21" s="6">
        <v>0</v>
      </c>
      <c r="F21" s="6">
        <v>0</v>
      </c>
      <c r="G21" s="6">
        <v>0</v>
      </c>
    </row>
    <row r="22" spans="1:7" x14ac:dyDescent="0.25">
      <c r="A22" s="3">
        <v>2014</v>
      </c>
      <c r="B22" s="6">
        <v>594</v>
      </c>
      <c r="C22" s="6">
        <v>594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3">
        <v>2015</v>
      </c>
      <c r="B23" s="6">
        <v>768</v>
      </c>
      <c r="C23" s="6">
        <v>765</v>
      </c>
      <c r="D23" s="6">
        <v>0</v>
      </c>
      <c r="E23" s="6">
        <v>3</v>
      </c>
      <c r="F23" s="6">
        <v>0</v>
      </c>
      <c r="G23" s="6">
        <v>0</v>
      </c>
    </row>
    <row r="24" spans="1:7" x14ac:dyDescent="0.25">
      <c r="A24" s="3">
        <v>2016</v>
      </c>
      <c r="B24" s="6">
        <v>897</v>
      </c>
      <c r="C24" s="6">
        <v>890</v>
      </c>
      <c r="D24" s="6">
        <v>0</v>
      </c>
      <c r="E24" s="6">
        <v>7</v>
      </c>
      <c r="F24" s="6">
        <v>0</v>
      </c>
      <c r="G24" s="6">
        <v>0</v>
      </c>
    </row>
    <row r="25" spans="1:7" x14ac:dyDescent="0.25">
      <c r="A25" s="3">
        <v>2017</v>
      </c>
      <c r="B25" s="6">
        <v>1101</v>
      </c>
      <c r="C25" s="6">
        <v>1005</v>
      </c>
      <c r="D25" s="6">
        <v>4</v>
      </c>
      <c r="E25" s="6">
        <v>24</v>
      </c>
      <c r="F25" s="6">
        <v>68</v>
      </c>
      <c r="G25" s="6">
        <v>8</v>
      </c>
    </row>
    <row r="26" spans="1:7" x14ac:dyDescent="0.25">
      <c r="A26" s="3">
        <v>2018</v>
      </c>
      <c r="B26" s="6">
        <v>1015</v>
      </c>
      <c r="C26" s="6">
        <v>1011</v>
      </c>
      <c r="D26" s="6">
        <v>4</v>
      </c>
      <c r="E26" s="6">
        <v>0</v>
      </c>
      <c r="F26" s="6">
        <v>0</v>
      </c>
      <c r="G26" s="6">
        <v>0</v>
      </c>
    </row>
    <row r="27" spans="1:7" x14ac:dyDescent="0.25">
      <c r="A27" s="3">
        <v>2019</v>
      </c>
      <c r="B27" s="6">
        <v>1206</v>
      </c>
      <c r="C27" s="6">
        <v>1200</v>
      </c>
      <c r="D27" s="6">
        <v>6</v>
      </c>
      <c r="E27" s="6">
        <v>0</v>
      </c>
      <c r="F27" s="6">
        <v>0</v>
      </c>
      <c r="G27" s="6">
        <v>0</v>
      </c>
    </row>
    <row r="28" spans="1:7" x14ac:dyDescent="0.25">
      <c r="A28" s="3">
        <v>2020</v>
      </c>
      <c r="B28" s="6">
        <v>1290</v>
      </c>
      <c r="C28" s="6">
        <v>1181</v>
      </c>
      <c r="D28" s="6">
        <v>76</v>
      </c>
      <c r="E28" s="6">
        <v>28</v>
      </c>
      <c r="F28" s="6">
        <v>5</v>
      </c>
      <c r="G28" s="6">
        <v>1</v>
      </c>
    </row>
    <row r="29" spans="1:7" x14ac:dyDescent="0.25">
      <c r="A29" s="3">
        <v>2021</v>
      </c>
      <c r="B29" s="6">
        <v>1291</v>
      </c>
      <c r="C29" s="6">
        <v>1096</v>
      </c>
      <c r="D29" s="6">
        <v>2</v>
      </c>
      <c r="E29" s="6">
        <v>3</v>
      </c>
      <c r="F29" s="6">
        <v>190</v>
      </c>
      <c r="G29" s="6">
        <v>20</v>
      </c>
    </row>
    <row r="30" spans="1:7" x14ac:dyDescent="0.25">
      <c r="A30" s="3">
        <v>2022</v>
      </c>
      <c r="B30" s="6">
        <v>852</v>
      </c>
      <c r="C30" s="6">
        <v>728</v>
      </c>
      <c r="D30" s="6">
        <v>22</v>
      </c>
      <c r="E30" s="6">
        <v>4</v>
      </c>
      <c r="F30" s="6">
        <v>98</v>
      </c>
      <c r="G30" s="6">
        <v>7</v>
      </c>
    </row>
    <row r="31" spans="1:7" x14ac:dyDescent="0.25">
      <c r="A31" s="3">
        <v>2023</v>
      </c>
      <c r="B31" s="6">
        <v>873</v>
      </c>
      <c r="C31" s="6">
        <v>761</v>
      </c>
      <c r="D31" s="6">
        <v>20</v>
      </c>
      <c r="E31" s="6">
        <v>4</v>
      </c>
      <c r="F31" s="6">
        <v>88</v>
      </c>
      <c r="G31" s="6">
        <v>6</v>
      </c>
    </row>
    <row r="32" spans="1:7" x14ac:dyDescent="0.25">
      <c r="A32" s="2"/>
      <c r="B32" s="2"/>
      <c r="C32" s="10"/>
    </row>
    <row r="33" spans="1:1" x14ac:dyDescent="0.25">
      <c r="A33" s="2" t="s">
        <v>0</v>
      </c>
    </row>
  </sheetData>
  <mergeCells count="1">
    <mergeCell ref="A1:G1"/>
  </mergeCells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3C60-1708-4A45-ABE6-CA3B894EFD01}">
  <sheetPr>
    <pageSetUpPr fitToPage="1"/>
  </sheetPr>
  <dimension ref="A1:F34"/>
  <sheetViews>
    <sheetView workbookViewId="0">
      <selection sqref="A1:F1"/>
    </sheetView>
  </sheetViews>
  <sheetFormatPr defaultRowHeight="15" x14ac:dyDescent="0.25"/>
  <cols>
    <col min="1" max="1" width="11.140625" style="1" customWidth="1"/>
    <col min="2" max="5" width="16" style="1" customWidth="1"/>
    <col min="6" max="6" width="23.140625" style="1" customWidth="1"/>
    <col min="7" max="16384" width="9.140625" style="1"/>
  </cols>
  <sheetData>
    <row r="1" spans="1:6" ht="15.75" x14ac:dyDescent="0.25">
      <c r="A1" s="12" t="s">
        <v>11</v>
      </c>
      <c r="B1" s="12"/>
      <c r="C1" s="12"/>
      <c r="D1" s="13"/>
      <c r="E1" s="13"/>
      <c r="F1" s="13"/>
    </row>
    <row r="2" spans="1:6" x14ac:dyDescent="0.25">
      <c r="A2" s="3"/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</row>
    <row r="3" spans="1:6" x14ac:dyDescent="0.25">
      <c r="A3" s="3">
        <v>1995</v>
      </c>
      <c r="B3" s="6">
        <v>50023</v>
      </c>
      <c r="C3" s="6">
        <v>49804</v>
      </c>
      <c r="D3" s="6">
        <v>0</v>
      </c>
      <c r="E3" s="6">
        <v>219</v>
      </c>
      <c r="F3" s="6">
        <v>0</v>
      </c>
    </row>
    <row r="4" spans="1:6" x14ac:dyDescent="0.25">
      <c r="A4" s="3">
        <v>1996</v>
      </c>
      <c r="B4" s="6">
        <v>71010</v>
      </c>
      <c r="C4" s="6">
        <v>59858</v>
      </c>
      <c r="D4" s="6">
        <v>72</v>
      </c>
      <c r="E4" s="6">
        <v>205</v>
      </c>
      <c r="F4" s="6">
        <v>10875</v>
      </c>
    </row>
    <row r="5" spans="1:6" x14ac:dyDescent="0.25">
      <c r="A5" s="3">
        <v>1997</v>
      </c>
      <c r="B5" s="6">
        <v>70800</v>
      </c>
      <c r="C5" s="6">
        <v>66011</v>
      </c>
      <c r="D5" s="6">
        <v>0</v>
      </c>
      <c r="E5" s="6">
        <v>223</v>
      </c>
      <c r="F5" s="6">
        <v>4566</v>
      </c>
    </row>
    <row r="6" spans="1:6" x14ac:dyDescent="0.25">
      <c r="A6" s="3">
        <v>1998</v>
      </c>
      <c r="B6" s="6">
        <v>78838</v>
      </c>
      <c r="C6" s="6">
        <v>70884</v>
      </c>
      <c r="D6" s="6">
        <v>389</v>
      </c>
      <c r="E6" s="6">
        <v>80</v>
      </c>
      <c r="F6" s="6">
        <v>7485</v>
      </c>
    </row>
    <row r="7" spans="1:6" x14ac:dyDescent="0.25">
      <c r="A7" s="3">
        <v>1999</v>
      </c>
      <c r="B7" s="6">
        <v>78809</v>
      </c>
      <c r="C7" s="6">
        <v>73561</v>
      </c>
      <c r="D7" s="6">
        <v>0</v>
      </c>
      <c r="E7" s="6">
        <v>1266</v>
      </c>
      <c r="F7" s="6">
        <v>3982</v>
      </c>
    </row>
    <row r="8" spans="1:6" x14ac:dyDescent="0.25">
      <c r="A8" s="3">
        <v>2000</v>
      </c>
      <c r="B8" s="6">
        <v>96296</v>
      </c>
      <c r="C8" s="6">
        <v>90149</v>
      </c>
      <c r="D8" s="6">
        <v>143</v>
      </c>
      <c r="E8" s="6">
        <v>0</v>
      </c>
      <c r="F8" s="6">
        <v>6004</v>
      </c>
    </row>
    <row r="9" spans="1:6" x14ac:dyDescent="0.25">
      <c r="A9" s="3">
        <v>2001</v>
      </c>
      <c r="B9" s="6">
        <v>111054</v>
      </c>
      <c r="C9" s="6">
        <v>105990</v>
      </c>
      <c r="D9" s="6">
        <v>150</v>
      </c>
      <c r="E9" s="6">
        <v>0</v>
      </c>
      <c r="F9" s="6">
        <v>4914</v>
      </c>
    </row>
    <row r="10" spans="1:6" x14ac:dyDescent="0.25">
      <c r="A10" s="3">
        <v>2002</v>
      </c>
      <c r="B10" s="6">
        <v>149801</v>
      </c>
      <c r="C10" s="6">
        <v>141242</v>
      </c>
      <c r="D10" s="6">
        <v>312</v>
      </c>
      <c r="E10" s="6">
        <v>2740</v>
      </c>
      <c r="F10" s="6">
        <v>5507</v>
      </c>
    </row>
    <row r="11" spans="1:6" x14ac:dyDescent="0.25">
      <c r="A11" s="3">
        <v>2003</v>
      </c>
      <c r="B11" s="6">
        <v>217343</v>
      </c>
      <c r="C11" s="6">
        <v>216180</v>
      </c>
      <c r="D11" s="6">
        <v>0</v>
      </c>
      <c r="E11" s="6">
        <v>1163</v>
      </c>
      <c r="F11" s="6">
        <v>0</v>
      </c>
    </row>
    <row r="12" spans="1:6" x14ac:dyDescent="0.25">
      <c r="A12" s="3">
        <v>2004</v>
      </c>
      <c r="B12" s="6">
        <v>327484</v>
      </c>
      <c r="C12" s="6">
        <v>314533</v>
      </c>
      <c r="D12" s="6">
        <v>0</v>
      </c>
      <c r="E12" s="6">
        <v>0</v>
      </c>
      <c r="F12" s="6">
        <v>12951</v>
      </c>
    </row>
    <row r="13" spans="1:6" x14ac:dyDescent="0.25">
      <c r="A13" s="3">
        <v>2005</v>
      </c>
      <c r="B13" s="6">
        <v>303314</v>
      </c>
      <c r="C13" s="6">
        <v>297694</v>
      </c>
      <c r="D13" s="6">
        <v>203</v>
      </c>
      <c r="E13" s="6">
        <v>0</v>
      </c>
      <c r="F13" s="6">
        <v>5417</v>
      </c>
    </row>
    <row r="14" spans="1:6" x14ac:dyDescent="0.25">
      <c r="A14" s="3">
        <v>2006</v>
      </c>
      <c r="B14" s="6">
        <v>217812</v>
      </c>
      <c r="C14" s="6">
        <v>217327</v>
      </c>
      <c r="D14" s="6">
        <v>185</v>
      </c>
      <c r="E14" s="6">
        <v>300</v>
      </c>
      <c r="F14" s="6">
        <v>0</v>
      </c>
    </row>
    <row r="15" spans="1:6" x14ac:dyDescent="0.25">
      <c r="A15" s="3">
        <v>2007</v>
      </c>
      <c r="B15" s="6">
        <v>134252</v>
      </c>
      <c r="C15" s="6">
        <v>129964</v>
      </c>
      <c r="D15" s="6">
        <v>737</v>
      </c>
      <c r="E15" s="6">
        <v>0</v>
      </c>
      <c r="F15" s="6">
        <v>3551</v>
      </c>
    </row>
    <row r="16" spans="1:6" x14ac:dyDescent="0.25">
      <c r="A16" s="3">
        <v>2008</v>
      </c>
      <c r="B16" s="6">
        <v>102007</v>
      </c>
      <c r="C16" s="6">
        <v>99350</v>
      </c>
      <c r="D16" s="6">
        <v>670</v>
      </c>
      <c r="E16" s="6">
        <v>0</v>
      </c>
      <c r="F16" s="6">
        <v>1987</v>
      </c>
    </row>
    <row r="17" spans="1:6" x14ac:dyDescent="0.25">
      <c r="A17" s="3">
        <v>2009</v>
      </c>
      <c r="B17" s="6">
        <v>88533</v>
      </c>
      <c r="C17" s="6">
        <v>83627</v>
      </c>
      <c r="D17" s="6">
        <v>0</v>
      </c>
      <c r="E17" s="6">
        <v>981</v>
      </c>
      <c r="F17" s="6">
        <v>3925</v>
      </c>
    </row>
    <row r="18" spans="1:6" x14ac:dyDescent="0.25">
      <c r="A18" s="3">
        <v>2010</v>
      </c>
      <c r="B18" s="6">
        <v>59100</v>
      </c>
      <c r="C18" s="6">
        <v>59100</v>
      </c>
      <c r="D18" s="6">
        <v>0</v>
      </c>
      <c r="E18" s="6">
        <v>0</v>
      </c>
      <c r="F18" s="6">
        <v>0</v>
      </c>
    </row>
    <row r="19" spans="1:6" x14ac:dyDescent="0.25">
      <c r="A19" s="3">
        <v>2011</v>
      </c>
      <c r="B19" s="6">
        <v>49179</v>
      </c>
      <c r="C19" s="6">
        <v>49099</v>
      </c>
      <c r="D19" s="6">
        <v>80</v>
      </c>
      <c r="E19" s="6">
        <v>0</v>
      </c>
      <c r="F19" s="6">
        <v>0</v>
      </c>
    </row>
    <row r="20" spans="1:6" x14ac:dyDescent="0.25">
      <c r="A20" s="3">
        <v>2012</v>
      </c>
      <c r="B20" s="6">
        <v>94713</v>
      </c>
      <c r="C20" s="6">
        <v>84839</v>
      </c>
      <c r="D20" s="6">
        <v>215</v>
      </c>
      <c r="E20" s="6">
        <v>2399</v>
      </c>
      <c r="F20" s="6">
        <v>7260</v>
      </c>
    </row>
    <row r="21" spans="1:6" x14ac:dyDescent="0.25">
      <c r="A21" s="3">
        <v>2013</v>
      </c>
      <c r="B21" s="6">
        <v>103250</v>
      </c>
      <c r="C21" s="6">
        <v>102919</v>
      </c>
      <c r="D21" s="6">
        <v>331</v>
      </c>
      <c r="E21" s="6">
        <v>0</v>
      </c>
      <c r="F21" s="6">
        <v>0</v>
      </c>
    </row>
    <row r="22" spans="1:6" x14ac:dyDescent="0.25">
      <c r="A22" s="3">
        <v>2014</v>
      </c>
      <c r="B22" s="6">
        <v>91377</v>
      </c>
      <c r="C22" s="6">
        <v>91377</v>
      </c>
      <c r="D22" s="6">
        <v>0</v>
      </c>
      <c r="E22" s="6">
        <v>0</v>
      </c>
      <c r="F22" s="6">
        <v>0</v>
      </c>
    </row>
    <row r="23" spans="1:6" x14ac:dyDescent="0.25">
      <c r="A23" s="3">
        <v>2015</v>
      </c>
      <c r="B23" s="6">
        <v>117304</v>
      </c>
      <c r="C23" s="6">
        <v>117198</v>
      </c>
      <c r="D23" s="6">
        <v>0</v>
      </c>
      <c r="E23" s="6">
        <v>106</v>
      </c>
      <c r="F23" s="6">
        <v>0</v>
      </c>
    </row>
    <row r="24" spans="1:6" x14ac:dyDescent="0.25">
      <c r="A24" s="3">
        <v>2016</v>
      </c>
      <c r="B24" s="6">
        <v>138205</v>
      </c>
      <c r="C24" s="6">
        <v>137493</v>
      </c>
      <c r="D24" s="6">
        <v>0</v>
      </c>
      <c r="E24" s="6">
        <v>712</v>
      </c>
      <c r="F24" s="6">
        <v>0</v>
      </c>
    </row>
    <row r="25" spans="1:6" x14ac:dyDescent="0.25">
      <c r="A25" s="3">
        <v>2017</v>
      </c>
      <c r="B25" s="6">
        <v>176072</v>
      </c>
      <c r="C25" s="6">
        <v>163723</v>
      </c>
      <c r="D25" s="6">
        <v>245</v>
      </c>
      <c r="E25" s="6">
        <v>3118</v>
      </c>
      <c r="F25" s="6">
        <v>8986</v>
      </c>
    </row>
    <row r="26" spans="1:6" x14ac:dyDescent="0.25">
      <c r="A26" s="3">
        <v>2018</v>
      </c>
      <c r="B26" s="6">
        <v>160551</v>
      </c>
      <c r="C26" s="6">
        <v>160289</v>
      </c>
      <c r="D26" s="6">
        <v>262</v>
      </c>
      <c r="E26" s="6">
        <v>0</v>
      </c>
      <c r="F26" s="6">
        <v>0</v>
      </c>
    </row>
    <row r="27" spans="1:6" x14ac:dyDescent="0.25">
      <c r="A27" s="3">
        <v>2019</v>
      </c>
      <c r="B27" s="6">
        <v>186052</v>
      </c>
      <c r="C27" s="6">
        <v>185466</v>
      </c>
      <c r="D27" s="6">
        <v>586</v>
      </c>
      <c r="E27" s="6">
        <v>0</v>
      </c>
      <c r="F27" s="6">
        <v>0</v>
      </c>
    </row>
    <row r="28" spans="1:6" x14ac:dyDescent="0.25">
      <c r="A28" s="3">
        <v>2020</v>
      </c>
      <c r="B28" s="6">
        <v>208931</v>
      </c>
      <c r="C28" s="6">
        <v>195851</v>
      </c>
      <c r="D28" s="6">
        <v>11864</v>
      </c>
      <c r="E28" s="6">
        <v>1032</v>
      </c>
      <c r="F28" s="6">
        <v>184</v>
      </c>
    </row>
    <row r="29" spans="1:6" x14ac:dyDescent="0.25">
      <c r="A29" s="3">
        <v>2021</v>
      </c>
      <c r="B29" s="6">
        <v>205136</v>
      </c>
      <c r="C29" s="6">
        <v>194972</v>
      </c>
      <c r="D29" s="6">
        <v>202</v>
      </c>
      <c r="E29" s="6">
        <v>188</v>
      </c>
      <c r="F29" s="6">
        <v>9774</v>
      </c>
    </row>
    <row r="30" spans="1:6" x14ac:dyDescent="0.25">
      <c r="A30" s="3">
        <v>2022</v>
      </c>
      <c r="B30" s="6">
        <v>137211</v>
      </c>
      <c r="C30" s="6">
        <v>122232</v>
      </c>
      <c r="D30" s="6">
        <v>2908</v>
      </c>
      <c r="E30" s="6">
        <v>317</v>
      </c>
      <c r="F30" s="6">
        <v>11754</v>
      </c>
    </row>
    <row r="31" spans="1:6" x14ac:dyDescent="0.25">
      <c r="A31" s="3">
        <v>2023</v>
      </c>
      <c r="B31" s="6">
        <v>132079</v>
      </c>
      <c r="C31" s="6">
        <v>120663</v>
      </c>
      <c r="D31" s="6">
        <v>2116</v>
      </c>
      <c r="E31" s="6">
        <v>346</v>
      </c>
      <c r="F31" s="6">
        <v>8954</v>
      </c>
    </row>
    <row r="32" spans="1:6" x14ac:dyDescent="0.25">
      <c r="A32" s="2"/>
      <c r="B32" s="7"/>
      <c r="C32" s="6"/>
      <c r="D32" s="8"/>
      <c r="E32" s="8"/>
      <c r="F32" s="8"/>
    </row>
    <row r="33" spans="1:6" x14ac:dyDescent="0.25">
      <c r="A33" s="1" t="s">
        <v>8</v>
      </c>
      <c r="B33" s="7"/>
      <c r="C33" s="6"/>
      <c r="D33" s="8"/>
      <c r="E33" s="8"/>
      <c r="F33" s="8"/>
    </row>
    <row r="34" spans="1:6" x14ac:dyDescent="0.25">
      <c r="A34" s="2" t="s">
        <v>0</v>
      </c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FB47-51EC-449D-8E4B-DAD8E133A693}">
  <sheetPr>
    <pageSetUpPr fitToPage="1"/>
  </sheetPr>
  <dimension ref="A1:G33"/>
  <sheetViews>
    <sheetView workbookViewId="0">
      <selection sqref="A1:C1"/>
    </sheetView>
  </sheetViews>
  <sheetFormatPr defaultRowHeight="15" x14ac:dyDescent="0.25"/>
  <cols>
    <col min="1" max="1" width="34.7109375" style="1" customWidth="1"/>
    <col min="2" max="2" width="61.7109375" style="1" customWidth="1"/>
    <col min="3" max="3" width="25.85546875" style="1" customWidth="1"/>
    <col min="4" max="16384" width="9.140625" style="1"/>
  </cols>
  <sheetData>
    <row r="1" spans="1:7" ht="15.75" x14ac:dyDescent="0.25">
      <c r="A1" s="12" t="s">
        <v>10</v>
      </c>
      <c r="B1" s="12"/>
      <c r="C1" s="14"/>
    </row>
    <row r="2" spans="1:7" x14ac:dyDescent="0.25">
      <c r="A2" s="3"/>
      <c r="B2" s="9" t="s">
        <v>12</v>
      </c>
      <c r="C2" s="11" t="s">
        <v>13</v>
      </c>
    </row>
    <row r="3" spans="1:7" x14ac:dyDescent="0.25">
      <c r="A3" s="3">
        <v>1995</v>
      </c>
      <c r="B3" s="6">
        <f>(Valuation!C3*1000)/Units!C3</f>
        <v>64933.507170795303</v>
      </c>
      <c r="C3" s="6"/>
      <c r="D3" s="6"/>
      <c r="E3" s="6"/>
      <c r="F3" s="6"/>
      <c r="G3" s="6"/>
    </row>
    <row r="4" spans="1:7" x14ac:dyDescent="0.25">
      <c r="A4" s="3">
        <v>1996</v>
      </c>
      <c r="B4" s="6">
        <f>(Valuation!C4*1000)/Units!C4</f>
        <v>68097.838452787255</v>
      </c>
      <c r="C4" s="10">
        <f t="shared" ref="C4:C29" si="0">(B4-B3)/B3</f>
        <v>4.8731870799289763E-2</v>
      </c>
      <c r="D4" s="6"/>
      <c r="E4" s="6"/>
      <c r="F4" s="6"/>
      <c r="G4" s="6"/>
    </row>
    <row r="5" spans="1:7" x14ac:dyDescent="0.25">
      <c r="A5" s="3">
        <v>1997</v>
      </c>
      <c r="B5" s="6">
        <f>(Valuation!C5*1000)/Units!C5</f>
        <v>68833.159541188739</v>
      </c>
      <c r="C5" s="10">
        <f t="shared" si="0"/>
        <v>1.0798009233601269E-2</v>
      </c>
      <c r="D5" s="6"/>
      <c r="E5" s="6"/>
      <c r="F5" s="6"/>
      <c r="G5" s="6"/>
    </row>
    <row r="6" spans="1:7" x14ac:dyDescent="0.25">
      <c r="A6" s="3">
        <v>1998</v>
      </c>
      <c r="B6" s="6">
        <f>(Valuation!C6*1000)/Units!C6</f>
        <v>79111.607142857145</v>
      </c>
      <c r="C6" s="10">
        <f t="shared" si="0"/>
        <v>0.14932407098816866</v>
      </c>
      <c r="D6" s="6"/>
      <c r="E6" s="6"/>
      <c r="F6" s="6"/>
      <c r="G6" s="6"/>
    </row>
    <row r="7" spans="1:7" x14ac:dyDescent="0.25">
      <c r="A7" s="3">
        <v>1999</v>
      </c>
      <c r="B7" s="6">
        <f>(Valuation!C7*1000)/Units!C7</f>
        <v>80044.613710554957</v>
      </c>
      <c r="C7" s="10">
        <f t="shared" si="0"/>
        <v>1.1793548398189148E-2</v>
      </c>
      <c r="D7" s="6"/>
      <c r="E7" s="6"/>
      <c r="F7" s="6"/>
      <c r="G7" s="6"/>
    </row>
    <row r="8" spans="1:7" x14ac:dyDescent="0.25">
      <c r="A8" s="3">
        <v>2000</v>
      </c>
      <c r="B8" s="6">
        <f>(Valuation!C8*1000)/Units!C8</f>
        <v>76397.457627118638</v>
      </c>
      <c r="C8" s="10">
        <f t="shared" si="0"/>
        <v>-4.5564041281086133E-2</v>
      </c>
      <c r="D8" s="6"/>
      <c r="E8" s="6"/>
      <c r="F8" s="6"/>
      <c r="G8" s="6"/>
    </row>
    <row r="9" spans="1:7" x14ac:dyDescent="0.25">
      <c r="A9" s="3">
        <v>2001</v>
      </c>
      <c r="B9" s="6">
        <f>(Valuation!C9*1000)/Units!C9</f>
        <v>86451.876019575851</v>
      </c>
      <c r="C9" s="10">
        <f t="shared" si="0"/>
        <v>0.13160671447381017</v>
      </c>
      <c r="D9" s="6"/>
      <c r="E9" s="6"/>
      <c r="F9" s="6"/>
      <c r="G9" s="6"/>
    </row>
    <row r="10" spans="1:7" x14ac:dyDescent="0.25">
      <c r="A10" s="3">
        <v>2002</v>
      </c>
      <c r="B10" s="6">
        <f>(Valuation!C10*1000)/Units!C10</f>
        <v>90365.962891874602</v>
      </c>
      <c r="C10" s="10">
        <f t="shared" si="0"/>
        <v>4.5274747669009047E-2</v>
      </c>
      <c r="D10" s="6"/>
      <c r="E10" s="6"/>
      <c r="F10" s="6"/>
      <c r="G10" s="6"/>
    </row>
    <row r="11" spans="1:7" x14ac:dyDescent="0.25">
      <c r="A11" s="3">
        <v>2003</v>
      </c>
      <c r="B11" s="6">
        <f>(Valuation!C11*1000)/Units!C11</f>
        <v>114320.4653622422</v>
      </c>
      <c r="C11" s="10">
        <f t="shared" si="0"/>
        <v>0.26508324266991801</v>
      </c>
      <c r="D11" s="6"/>
      <c r="E11" s="6"/>
      <c r="F11" s="6"/>
      <c r="G11" s="6"/>
    </row>
    <row r="12" spans="1:7" x14ac:dyDescent="0.25">
      <c r="A12" s="3">
        <v>2004</v>
      </c>
      <c r="B12" s="6">
        <f>(Valuation!C12*1000)/Units!C12</f>
        <v>124174.10185550731</v>
      </c>
      <c r="C12" s="10">
        <f t="shared" si="0"/>
        <v>8.6193110411528884E-2</v>
      </c>
      <c r="D12" s="6"/>
      <c r="E12" s="6"/>
      <c r="F12" s="6"/>
      <c r="G12" s="6"/>
    </row>
    <row r="13" spans="1:7" x14ac:dyDescent="0.25">
      <c r="A13" s="3">
        <v>2005</v>
      </c>
      <c r="B13" s="6">
        <f>(Valuation!C13*1000)/Units!C13</f>
        <v>130797.01230228471</v>
      </c>
      <c r="C13" s="10">
        <f t="shared" si="0"/>
        <v>5.3335682302611036E-2</v>
      </c>
      <c r="D13" s="6"/>
      <c r="E13" s="6"/>
      <c r="F13" s="6"/>
      <c r="G13" s="6"/>
    </row>
    <row r="14" spans="1:7" x14ac:dyDescent="0.25">
      <c r="A14" s="3">
        <v>2006</v>
      </c>
      <c r="B14" s="6">
        <f>(Valuation!C14*1000)/Units!C14</f>
        <v>139044.78566858606</v>
      </c>
      <c r="C14" s="10">
        <f t="shared" si="0"/>
        <v>6.3057811651232046E-2</v>
      </c>
      <c r="D14" s="6"/>
      <c r="E14" s="6"/>
      <c r="F14" s="6"/>
      <c r="G14" s="6"/>
    </row>
    <row r="15" spans="1:7" x14ac:dyDescent="0.25">
      <c r="A15" s="3">
        <v>2007</v>
      </c>
      <c r="B15" s="6">
        <f>(Valuation!C15*1000)/Units!C15</f>
        <v>134399.17269906928</v>
      </c>
      <c r="C15" s="10">
        <f t="shared" si="0"/>
        <v>-3.3410911075727918E-2</v>
      </c>
      <c r="D15" s="6"/>
      <c r="E15" s="6"/>
      <c r="F15" s="6"/>
      <c r="G15" s="6"/>
    </row>
    <row r="16" spans="1:7" x14ac:dyDescent="0.25">
      <c r="A16" s="3">
        <v>2008</v>
      </c>
      <c r="B16" s="6">
        <f>(Valuation!C16*1000)/Units!C16</f>
        <v>126399.49109414758</v>
      </c>
      <c r="C16" s="10">
        <f t="shared" si="0"/>
        <v>-5.9521806900059135E-2</v>
      </c>
      <c r="D16" s="6"/>
      <c r="E16" s="6"/>
      <c r="F16" s="6"/>
      <c r="G16" s="6"/>
    </row>
    <row r="17" spans="1:7" x14ac:dyDescent="0.25">
      <c r="A17" s="3">
        <v>2009</v>
      </c>
      <c r="B17" s="6">
        <f>(Valuation!C17*1000)/Units!C17</f>
        <v>121374.4557329463</v>
      </c>
      <c r="C17" s="10">
        <f t="shared" si="0"/>
        <v>-3.9755186652281928E-2</v>
      </c>
      <c r="D17" s="6"/>
      <c r="E17" s="6"/>
      <c r="F17" s="6"/>
      <c r="G17" s="6"/>
    </row>
    <row r="18" spans="1:7" x14ac:dyDescent="0.25">
      <c r="A18" s="3">
        <v>2010</v>
      </c>
      <c r="B18" s="6">
        <f>(Valuation!C18*1000)/Units!C18</f>
        <v>129890.10989010989</v>
      </c>
      <c r="C18" s="10">
        <f t="shared" si="0"/>
        <v>7.0160184082721053E-2</v>
      </c>
      <c r="D18" s="6"/>
      <c r="E18" s="6"/>
      <c r="F18" s="6"/>
      <c r="G18" s="6"/>
    </row>
    <row r="19" spans="1:7" x14ac:dyDescent="0.25">
      <c r="A19" s="3">
        <v>2011</v>
      </c>
      <c r="B19" s="6">
        <f>(Valuation!C19*1000)/Units!C19</f>
        <v>137148.04469273743</v>
      </c>
      <c r="C19" s="10">
        <f t="shared" si="0"/>
        <v>5.5877501441548745E-2</v>
      </c>
      <c r="D19" s="6"/>
      <c r="E19" s="6"/>
      <c r="F19" s="6"/>
      <c r="G19" s="6"/>
    </row>
    <row r="20" spans="1:7" x14ac:dyDescent="0.25">
      <c r="A20" s="3">
        <v>2012</v>
      </c>
      <c r="B20" s="6">
        <f>(Valuation!C20*1000)/Units!C20</f>
        <v>153138.9891696751</v>
      </c>
      <c r="C20" s="10">
        <f t="shared" si="0"/>
        <v>0.1165962264556037</v>
      </c>
      <c r="D20" s="6"/>
      <c r="E20" s="6"/>
      <c r="F20" s="6"/>
      <c r="G20" s="6"/>
    </row>
    <row r="21" spans="1:7" x14ac:dyDescent="0.25">
      <c r="A21" s="3">
        <v>2013</v>
      </c>
      <c r="B21" s="6">
        <f>(Valuation!C21*1000)/Units!C21</f>
        <v>153610.44776119402</v>
      </c>
      <c r="C21" s="10">
        <f t="shared" si="0"/>
        <v>3.0786319935581946E-3</v>
      </c>
      <c r="D21" s="6"/>
      <c r="E21" s="6"/>
      <c r="F21" s="6"/>
      <c r="G21" s="6"/>
    </row>
    <row r="22" spans="1:7" x14ac:dyDescent="0.25">
      <c r="A22" s="3">
        <v>2014</v>
      </c>
      <c r="B22" s="6">
        <f>(Valuation!C22*1000)/Units!C22</f>
        <v>153833.33333333334</v>
      </c>
      <c r="C22" s="10">
        <f t="shared" si="0"/>
        <v>1.4509792490535656E-3</v>
      </c>
    </row>
    <row r="23" spans="1:7" x14ac:dyDescent="0.25">
      <c r="A23" s="3">
        <v>2015</v>
      </c>
      <c r="B23" s="6">
        <f>(Valuation!C23*1000)/Units!C23</f>
        <v>153200</v>
      </c>
      <c r="C23" s="10">
        <f t="shared" si="0"/>
        <v>-4.1170097508126304E-3</v>
      </c>
    </row>
    <row r="24" spans="1:7" x14ac:dyDescent="0.25">
      <c r="A24" s="3">
        <v>2016</v>
      </c>
      <c r="B24" s="6">
        <f>(Valuation!C24*1000)/Units!C24</f>
        <v>154486.51685393258</v>
      </c>
      <c r="C24" s="10">
        <f t="shared" si="0"/>
        <v>8.3976295948601978E-3</v>
      </c>
    </row>
    <row r="25" spans="1:7" x14ac:dyDescent="0.25">
      <c r="A25" s="3">
        <v>2017</v>
      </c>
      <c r="B25" s="6">
        <f>(Valuation!C25*1000)/Units!C25</f>
        <v>162908.45771144278</v>
      </c>
      <c r="C25" s="10">
        <f t="shared" si="0"/>
        <v>5.451570162251225E-2</v>
      </c>
    </row>
    <row r="26" spans="1:7" x14ac:dyDescent="0.25">
      <c r="A26" s="3">
        <v>2018</v>
      </c>
      <c r="B26" s="6">
        <f>(Valuation!C26*1000)/Units!C26</f>
        <v>158545.00494559843</v>
      </c>
      <c r="C26" s="10">
        <f t="shared" si="0"/>
        <v>-2.6784691397504178E-2</v>
      </c>
    </row>
    <row r="27" spans="1:7" x14ac:dyDescent="0.25">
      <c r="A27" s="3">
        <v>2019</v>
      </c>
      <c r="B27" s="6">
        <f>(Valuation!C27*1000)/Units!C27</f>
        <v>154555</v>
      </c>
      <c r="C27" s="10">
        <f t="shared" si="0"/>
        <v>-2.5166386963547147E-2</v>
      </c>
    </row>
    <row r="28" spans="1:7" x14ac:dyDescent="0.25">
      <c r="A28" s="3">
        <v>2020</v>
      </c>
      <c r="B28" s="6">
        <f>(Valuation!C28*1000)/Units!C28</f>
        <v>165834.88569009313</v>
      </c>
      <c r="C28" s="10">
        <f t="shared" si="0"/>
        <v>7.2982987868998914E-2</v>
      </c>
    </row>
    <row r="29" spans="1:7" x14ac:dyDescent="0.25">
      <c r="A29" s="3">
        <v>2021</v>
      </c>
      <c r="B29" s="6">
        <f>(Valuation!C29*1000)/Units!C29</f>
        <v>177894.16058394162</v>
      </c>
      <c r="C29" s="10">
        <f t="shared" si="0"/>
        <v>7.2718564876539132E-2</v>
      </c>
    </row>
    <row r="30" spans="1:7" x14ac:dyDescent="0.25">
      <c r="A30" s="3">
        <v>2022</v>
      </c>
      <c r="B30" s="6">
        <f>(Valuation!C30*1000)/Units!C30</f>
        <v>167901.09890109891</v>
      </c>
      <c r="C30" s="10">
        <f t="shared" ref="C30" si="1">(B30-B29)/B29</f>
        <v>-5.6174197343185683E-2</v>
      </c>
    </row>
    <row r="31" spans="1:7" x14ac:dyDescent="0.25">
      <c r="A31" s="3">
        <v>2023</v>
      </c>
      <c r="B31" s="6">
        <f>(Valuation!C31*1000)/Units!C31</f>
        <v>158558.47568988174</v>
      </c>
      <c r="C31" s="10">
        <f t="shared" ref="C31" si="2">(B31-B30)/B30</f>
        <v>-5.5643609674766836E-2</v>
      </c>
    </row>
    <row r="32" spans="1:7" x14ac:dyDescent="0.25">
      <c r="A32" s="2"/>
      <c r="B32" s="10"/>
    </row>
    <row r="33" spans="1:1" x14ac:dyDescent="0.25">
      <c r="A33" s="2" t="s">
        <v>7</v>
      </c>
    </row>
  </sheetData>
  <mergeCells count="1">
    <mergeCell ref="A1:C1"/>
  </mergeCells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Units</vt:lpstr>
      <vt:lpstr>Valuation</vt:lpstr>
      <vt:lpstr>SFR Average Value</vt:lpstr>
      <vt:lpstr>'SFR Average Value'!Print_Area</vt:lpstr>
      <vt:lpstr>Units!Print_Area</vt:lpstr>
      <vt:lpstr>Valuation!Print_Area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2021-06-09T21:06:24Z</cp:lastPrinted>
  <dcterms:created xsi:type="dcterms:W3CDTF">2013-09-09T23:26:53Z</dcterms:created>
  <dcterms:modified xsi:type="dcterms:W3CDTF">2024-05-04T02:32:34Z</dcterms:modified>
</cp:coreProperties>
</file>