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ASEO\Desktop\DOCUMENTOS SSPD\"/>
    </mc:Choice>
  </mc:AlternateContent>
  <xr:revisionPtr revIDLastSave="0" documentId="8_{BCF55081-DABC-4131-AE82-809677E911C7}" xr6:coauthVersionLast="47" xr6:coauthVersionMax="47" xr10:uidLastSave="{00000000-0000-0000-0000-000000000000}"/>
  <bookViews>
    <workbookView xWindow="-120" yWindow="-120" windowWidth="20730" windowHeight="11160" xr2:uid="{8F753DC4-4012-4B7D-A4EA-386ACFAF31CC}"/>
  </bookViews>
  <sheets>
    <sheet name="Apr 4.1" sheetId="2" r:id="rId1"/>
  </sheets>
  <externalReferences>
    <externalReference r:id="rId2"/>
    <externalReference r:id="rId3"/>
  </externalReferences>
  <definedNames>
    <definedName name="_1">#N/A</definedName>
    <definedName name="_1_3">#N/A</definedName>
    <definedName name="CDT_Junio_97">'[1]CALCULO TARIFAS 98_01'!$B$6</definedName>
    <definedName name="CRT_Junio_97">'[1]CALCULO TARIFAS 98_01'!$B$10</definedName>
    <definedName name="CST">'[1]CALCULO TARIFAS 98_01'!$B$13</definedName>
    <definedName name="CSU">'[1]CALCULO TARIFAS 98_01'!$B$14</definedName>
    <definedName name="Fa">'[1]CALCULO TARIFAS 98_01'!$B$21</definedName>
    <definedName name="FD">'[1]CALCULO TARIFAS 98_01'!$B$24</definedName>
    <definedName name="Fnr">'[1]CALCULO TARIFAS 98_01'!$B$22</definedName>
    <definedName name="Fr">'[1]CALCULO TARIFAS 98_01'!$B$23</definedName>
    <definedName name="PPU">'[1]CALCULO TARIFAS 98_01'!$B$8</definedName>
    <definedName name="TB">'[1]CALCULO TARIFAS 98_01'!$B$12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B8" i="2" s="1"/>
  <c r="C10" i="2"/>
  <c r="B10" i="2" s="1"/>
  <c r="C9" i="2" l="1"/>
  <c r="B9" i="2" s="1"/>
  <c r="C6" i="2"/>
  <c r="B6" i="2" s="1"/>
  <c r="C5" i="2"/>
  <c r="B5" i="2" s="1"/>
  <c r="C7" i="2"/>
  <c r="B7" i="2" s="1"/>
  <c r="C4" i="2"/>
  <c r="B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Soto</author>
  </authors>
  <commentList>
    <comment ref="D1" authorId="0" shapeId="0" xr:uid="{72584300-EB6F-4EAC-A518-44E1A3222E5C}">
      <text>
        <r>
          <rPr>
            <b/>
            <sz val="9"/>
            <color indexed="81"/>
            <rFont val="Tahoma"/>
            <family val="2"/>
          </rPr>
          <t>Ricardo Soto:</t>
        </r>
        <r>
          <rPr>
            <sz val="9"/>
            <color indexed="81"/>
            <rFont val="Tahoma"/>
            <family val="2"/>
          </rPr>
          <t xml:space="preserve">
Toneladas de residuos de rechazo del mes (toneladas/mes)</t>
        </r>
      </text>
    </comment>
  </commentList>
</comments>
</file>

<file path=xl/sharedStrings.xml><?xml version="1.0" encoding="utf-8"?>
<sst xmlns="http://schemas.openxmlformats.org/spreadsheetml/2006/main" count="4" uniqueCount="4">
  <si>
    <t>PERIDO DE CONSUMO</t>
  </si>
  <si>
    <t>QRj</t>
  </si>
  <si>
    <t>QRTapr</t>
  </si>
  <si>
    <t>QAj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</si>
</sst>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yyyy"/>
    <numFmt numFmtId="165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165" fontId="0" fillId="0" borderId="0" xfId="0" applyNumberFormat="1"/>
    <xf numFmtId="0" fontId="4" fillId="3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Border="1"/>
    <xf numFmtId="165" fontId="6" fillId="0" borderId="3" xfId="0" applyNumberFormat="1" applyFont="1" applyFill="1" applyBorder="1"/>
  </cellXfs>
  <cellStyles count="2">
    <cellStyle name="Normal" xfId="0" builtinId="0"/>
    <cellStyle name="Normal 6" xfId="1" xr:uid="{779F782E-91DA-490D-BBBB-496DFE91E9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A%20GUARDAR\RICARDO\S%20P%20D\ASESORIAS\CONTRATOS\EMAF\MIS%20CONTRATOS\2014\TARIFAS%201999_2001\CALCULO%20DEVOLUCIONES%20ASEO%201999_20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A%20GUARDAR\RICARDO\S%20P%20D\ASESORIAS\CONTRATOS\GEOASEO\CALCULO%20TARIFAS\A_MODELO%20CALCULO%20TARIFARIO_RESOLUCION%20CRA%20720%20V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MPLO DEVOLUCIONES"/>
      <sheetName val="DEVOLUCIONES acuerdo"/>
      <sheetName val="DEVOL EMAB ACUERDO"/>
      <sheetName val="DEV EMAB"/>
      <sheetName val="VARIACION DEL CDT"/>
      <sheetName val="DEVOL INTEGRA EMAB"/>
      <sheetName val="DEVOLUCION SOLO EMAB"/>
      <sheetName val="mayores cobros EMAB por estrato"/>
      <sheetName val="PROY DEVOLUCION EMAB ESTRA"/>
      <sheetName val="CALCULO TARIFAS 98_01"/>
      <sheetName val="CALCULOS TARIFAS"/>
      <sheetName val="BD 01_2002"/>
      <sheetName val="BD 01_2015"/>
      <sheetName val="mayores cobros segun tarifas"/>
      <sheetName val="mayores cobros por estrato"/>
      <sheetName val="PROYECCION DEVOLUCION"/>
      <sheetName val="PROYECCION DEVOLUCION ESTRATO"/>
      <sheetName val="EJEMPLO DEVOL SIN CAPITALIZAR"/>
      <sheetName val="DEVOL 2007_2014"/>
      <sheetName val="MAYORES VALORES EMAB"/>
      <sheetName val="GRAFICA"/>
      <sheetName val="Hoja2"/>
      <sheetName val="Hoja1"/>
      <sheetName val="CALCULO TARIFAS 98_01 excedente"/>
      <sheetName val="CALCULOS TARIFAS excedente"/>
    </sheetNames>
    <sheetDataSet>
      <sheetData sheetId="0">
        <row r="14">
          <cell r="F14">
            <v>0.47710000000000002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B6">
            <v>2000</v>
          </cell>
        </row>
        <row r="8">
          <cell r="B8">
            <v>0.12</v>
          </cell>
        </row>
        <row r="10">
          <cell r="B10">
            <v>23216</v>
          </cell>
        </row>
        <row r="12">
          <cell r="B12">
            <v>0.23740043504479671</v>
          </cell>
        </row>
        <row r="13">
          <cell r="B13">
            <v>30727.488499999999</v>
          </cell>
        </row>
        <row r="14">
          <cell r="B14">
            <v>3687.2986199999996</v>
          </cell>
        </row>
        <row r="21">
          <cell r="B21">
            <v>0</v>
          </cell>
        </row>
        <row r="22">
          <cell r="B22">
            <v>1512806.4413204996</v>
          </cell>
        </row>
        <row r="23">
          <cell r="B23">
            <v>5202601.3624862405</v>
          </cell>
        </row>
        <row r="24">
          <cell r="B24">
            <v>6715407.8038067399</v>
          </cell>
        </row>
      </sheetData>
      <sheetData sheetId="10">
        <row r="35">
          <cell r="AW35">
            <v>1650.080154806481</v>
          </cell>
        </row>
      </sheetData>
      <sheetData sheetId="11"/>
      <sheetData sheetId="12"/>
      <sheetData sheetId="13">
        <row r="201">
          <cell r="G201">
            <v>1.4750772639347876E-2</v>
          </cell>
        </row>
      </sheetData>
      <sheetData sheetId="14">
        <row r="201">
          <cell r="I201">
            <v>47125.200154806473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BROS"/>
      <sheetName val="CUENTA DE COBRO"/>
      <sheetName val="REPORTE A OTRAS ESP CLUS"/>
      <sheetName val="REPORTE OTRAS ESP SEMESTRE"/>
      <sheetName val="Hoja2"/>
      <sheetName val="Hoja4"/>
      <sheetName val="BD CONJUNTA"/>
      <sheetName val="BD DIRECTOS"/>
      <sheetName val="Sus y tarifas aseo urbano"/>
      <sheetName val="PARAMETRIZACIÓN"/>
      <sheetName val="VEHICULOS"/>
      <sheetName val="AFOROS PERMANENTES"/>
      <sheetName val="AFORADOS NO APROV"/>
      <sheetName val="FACT ACUEDUCTO"/>
      <sheetName val="FACT ENERGIA"/>
      <sheetName val="FACT DIRECTA"/>
      <sheetName val="USUARIOS TOTALES"/>
      <sheetName val="INDICADORES DANE"/>
      <sheetName val="CLUS Y BARRIDO SUI"/>
      <sheetName val="VAR CALCULO TARIFA SUI"/>
      <sheetName val="DATOS x MUNICIPIO"/>
      <sheetName val="DATOS X APSz"/>
      <sheetName val="TON APROV SUI"/>
      <sheetName val="REVERSIONES APROV SUI"/>
      <sheetName val="AFORADOS APROV SUI"/>
      <sheetName val="QRS"/>
      <sheetName val="VBA"/>
      <sheetName val="AJ TA 03 A 08 APLICADO EN 09_21"/>
      <sheetName val="RECAUDO APR"/>
      <sheetName val="APROVECHAMIENTO"/>
      <sheetName val="COSTOS MAXIMOS 720"/>
      <sheetName val="COSTOS BASE"/>
      <sheetName val="5.3"/>
      <sheetName val="TFS CALCULADA"/>
      <sheetName val="TFS APLICADA"/>
      <sheetName val="FACT CENS"/>
      <sheetName val="TFS DIRECTOS"/>
      <sheetName val="TFS CENS"/>
      <sheetName val="REPORTE OTRAS ESP MENSUAL"/>
      <sheetName val="REPORTE OTRAS ESP SEMESTRAL"/>
      <sheetName val="Hoja1"/>
      <sheetName val="RECAUDO APROVECHAMIENTO PTANA"/>
      <sheetName val="APROVECHAMIENTO 10_2019"/>
      <sheetName val="19 FORMATO VRBL TARIFAS Y TON"/>
      <sheetName val="23 COSTO CLUS y CBL"/>
      <sheetName val="24 COSTO CRT"/>
      <sheetName val="FORMATOS -SUSCRIPTORES Y TARIFA"/>
      <sheetName val="PUBLICACION TARIFAS DE AS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4">
          <cell r="AB34">
            <v>2.427</v>
          </cell>
        </row>
        <row r="35">
          <cell r="AB35">
            <v>0.379</v>
          </cell>
        </row>
        <row r="36">
          <cell r="AB36">
            <v>0.52500000000000002</v>
          </cell>
        </row>
        <row r="37">
          <cell r="AB37">
            <v>0</v>
          </cell>
        </row>
        <row r="38">
          <cell r="AB38">
            <v>2.8319999999999999</v>
          </cell>
        </row>
        <row r="39">
          <cell r="AB39">
            <v>1.7909999999999999</v>
          </cell>
        </row>
        <row r="40">
          <cell r="AB40">
            <v>0.51400000000000001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C1DB6-3F63-417D-849D-35DB09766E1B}">
  <dimension ref="A1:G10"/>
  <sheetViews>
    <sheetView tabSelected="1" workbookViewId="0">
      <selection activeCell="F7" sqref="F7"/>
    </sheetView>
  </sheetViews>
  <sheetFormatPr baseColWidth="10" defaultRowHeight="15" x14ac:dyDescent="0.25"/>
  <sheetData>
    <row r="1" spans="1:7" s="2" customFormat="1" ht="60" x14ac:dyDescent="0.25">
      <c r="A1" s="3" t="s">
        <v>0</v>
      </c>
      <c r="B1" s="4" t="s">
        <v>2</v>
      </c>
      <c r="C1" s="4" t="s">
        <v>3</v>
      </c>
      <c r="D1" s="4" t="s">
        <v>1</v>
      </c>
    </row>
    <row r="2" spans="1:7" x14ac:dyDescent="0.25">
      <c r="A2" s="5">
        <v>44197</v>
      </c>
      <c r="B2" s="6"/>
      <c r="C2" s="6"/>
      <c r="D2" s="6"/>
    </row>
    <row r="3" spans="1:7" x14ac:dyDescent="0.25">
      <c r="A3" s="5">
        <v>44228</v>
      </c>
      <c r="B3" s="6"/>
      <c r="C3" s="6"/>
      <c r="D3" s="6"/>
    </row>
    <row r="4" spans="1:7" x14ac:dyDescent="0.25">
      <c r="A4" s="5">
        <v>44256</v>
      </c>
      <c r="B4" s="7">
        <f>C4+D4</f>
        <v>2.427</v>
      </c>
      <c r="C4" s="7">
        <f>[2]VBA!$AB34</f>
        <v>2.427</v>
      </c>
      <c r="D4" s="8">
        <v>0</v>
      </c>
      <c r="G4" s="1"/>
    </row>
    <row r="5" spans="1:7" x14ac:dyDescent="0.25">
      <c r="A5" s="5">
        <v>44287</v>
      </c>
      <c r="B5" s="7">
        <f t="shared" ref="B5:B10" si="0">C5+D5</f>
        <v>0.379</v>
      </c>
      <c r="C5" s="7">
        <f>[2]VBA!$AB35</f>
        <v>0.379</v>
      </c>
      <c r="D5" s="8">
        <v>0</v>
      </c>
      <c r="G5" s="1"/>
    </row>
    <row r="6" spans="1:7" x14ac:dyDescent="0.25">
      <c r="A6" s="5">
        <v>44317</v>
      </c>
      <c r="B6" s="7">
        <f t="shared" si="0"/>
        <v>0.52500000000000002</v>
      </c>
      <c r="C6" s="7">
        <f>[2]VBA!$AB36</f>
        <v>0.52500000000000002</v>
      </c>
      <c r="D6" s="8">
        <v>0</v>
      </c>
      <c r="G6" s="1"/>
    </row>
    <row r="7" spans="1:7" x14ac:dyDescent="0.25">
      <c r="A7" s="5">
        <v>44348</v>
      </c>
      <c r="B7" s="7">
        <f t="shared" si="0"/>
        <v>0.23</v>
      </c>
      <c r="C7" s="7">
        <f>[2]VBA!$AB37</f>
        <v>0</v>
      </c>
      <c r="D7" s="8">
        <v>0.23</v>
      </c>
      <c r="G7" s="1"/>
    </row>
    <row r="8" spans="1:7" x14ac:dyDescent="0.25">
      <c r="A8" s="5">
        <v>44378</v>
      </c>
      <c r="B8" s="7">
        <f t="shared" si="0"/>
        <v>2.8319999999999999</v>
      </c>
      <c r="C8" s="7">
        <f>[2]VBA!$AB38</f>
        <v>2.8319999999999999</v>
      </c>
      <c r="D8" s="8">
        <v>0</v>
      </c>
    </row>
    <row r="9" spans="1:7" x14ac:dyDescent="0.25">
      <c r="A9" s="5">
        <v>44409</v>
      </c>
      <c r="B9" s="7">
        <f t="shared" si="0"/>
        <v>1.7909999999999999</v>
      </c>
      <c r="C9" s="7">
        <f>[2]VBA!$AB39</f>
        <v>1.7909999999999999</v>
      </c>
      <c r="D9" s="8">
        <v>0</v>
      </c>
    </row>
    <row r="10" spans="1:7" x14ac:dyDescent="0.25">
      <c r="A10" s="5">
        <v>44440</v>
      </c>
      <c r="B10" s="7">
        <f t="shared" si="0"/>
        <v>0.51400000000000001</v>
      </c>
      <c r="C10" s="7">
        <f>[2]VBA!$AB40</f>
        <v>0.51400000000000001</v>
      </c>
      <c r="D10" s="8">
        <v>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Apr 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RICARDO SOTO URIBE</dc:creator>
  <cp:lastModifiedBy>GEOASEO</cp:lastModifiedBy>
  <dcterms:created xsi:type="dcterms:W3CDTF">2021-11-18T19:16:37Z</dcterms:created>
  <dcterms:modified xsi:type="dcterms:W3CDTF">2021-11-19T15:41:38Z</dcterms:modified>
</cp:coreProperties>
</file>