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y/Nextcloud/1-Stop business Services/E-COMMERCE/TEMPLATES/"/>
    </mc:Choice>
  </mc:AlternateContent>
  <xr:revisionPtr revIDLastSave="0" documentId="8_{B139E6A2-5C8D-ED49-9C64-A3DC55A1B453}" xr6:coauthVersionLast="47" xr6:coauthVersionMax="47" xr10:uidLastSave="{00000000-0000-0000-0000-000000000000}"/>
  <bookViews>
    <workbookView xWindow="3180" yWindow="2000" windowWidth="27640" windowHeight="16940" xr2:uid="{491ADD9C-6255-A040-808E-959CF8C0D99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K5" i="1" s="1"/>
  <c r="I6" i="1"/>
  <c r="K6" i="1"/>
  <c r="I7" i="1"/>
  <c r="K7" i="1" s="1"/>
  <c r="I8" i="1"/>
  <c r="K8" i="1"/>
  <c r="N9" i="1"/>
  <c r="N10" i="1"/>
  <c r="I11" i="1"/>
  <c r="D27" i="1" s="1"/>
  <c r="N11" i="1"/>
  <c r="I19" i="1"/>
  <c r="I21" i="1" s="1"/>
  <c r="D28" i="1" s="1"/>
  <c r="I20" i="1"/>
  <c r="K11" i="1" l="1"/>
  <c r="N13" i="1" l="1"/>
  <c r="D29" i="1"/>
  <c r="D31" i="1" s="1"/>
</calcChain>
</file>

<file path=xl/sharedStrings.xml><?xml version="1.0" encoding="utf-8"?>
<sst xmlns="http://schemas.openxmlformats.org/spreadsheetml/2006/main" count="35" uniqueCount="35">
  <si>
    <t>Closing pool balance</t>
  </si>
  <si>
    <t>Less: low pool balance</t>
  </si>
  <si>
    <t>Less: decline in value</t>
  </si>
  <si>
    <t>Less: disposals</t>
  </si>
  <si>
    <t>Additions</t>
  </si>
  <si>
    <t>Opening pool balance</t>
  </si>
  <si>
    <t>General Rule</t>
  </si>
  <si>
    <t>Reconciliation of pool balance</t>
  </si>
  <si>
    <t>Old hydraulics system</t>
  </si>
  <si>
    <t>Old hoist</t>
  </si>
  <si>
    <t>Deduct against pool</t>
  </si>
  <si>
    <t>Current year disposals</t>
  </si>
  <si>
    <t>Total deductions</t>
  </si>
  <si>
    <t>Total deductible amounts</t>
  </si>
  <si>
    <t>Air compressor</t>
  </si>
  <si>
    <t>Laptop</t>
  </si>
  <si>
    <t>4 Mechanical hoist</t>
  </si>
  <si>
    <t xml:space="preserve">Delivery van </t>
  </si>
  <si>
    <t>Portable hydraulics
system</t>
  </si>
  <si>
    <t>Patent over new brake pad</t>
  </si>
  <si>
    <t>Current year acquisitions</t>
  </si>
  <si>
    <t>Small Business Pool</t>
  </si>
  <si>
    <t>Non-pool immediate deduction</t>
  </si>
  <si>
    <r>
      <t xml:space="preserve">Closing pool balance 30/6/24 </t>
    </r>
    <r>
      <rPr>
        <b/>
        <sz val="12"/>
        <color rgb="FFFF0000"/>
        <rFont val="Aptos Narrow (Body)"/>
      </rPr>
      <t>date</t>
    </r>
  </si>
  <si>
    <t>Disposals from the pool</t>
  </si>
  <si>
    <t>Pooled asset additions decline in value at 15%</t>
  </si>
  <si>
    <t>Opening balance decline in value at 30%</t>
  </si>
  <si>
    <t xml:space="preserve">New low cost additions to pool </t>
  </si>
  <si>
    <t xml:space="preserve">Opening Pool Balance 1/7/23 date </t>
  </si>
  <si>
    <t>Termination value $</t>
  </si>
  <si>
    <t>Taxable purpose %</t>
  </si>
  <si>
    <t>Cost (excl GST) $</t>
  </si>
  <si>
    <t>Date of Acquisition</t>
  </si>
  <si>
    <t>Details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</si>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</sst>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C09]dd\-mmm\-yy;@"/>
    <numFmt numFmtId="165" formatCode="_(* #,##0_);_(* \(#,##0\);_(* &quot;-&quot;??_);_(@_)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FF0000"/>
      <name val="Aptos Narrow (Body)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9" fontId="0" fillId="0" borderId="0" xfId="2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3" fontId="0" fillId="0" borderId="0" xfId="1" applyNumberFormat="1" applyFont="1" applyAlignment="1">
      <alignment horizontal="right"/>
    </xf>
    <xf numFmtId="3" fontId="2" fillId="0" borderId="1" xfId="1" applyNumberFormat="1" applyFont="1" applyBorder="1" applyAlignment="1">
      <alignment horizontal="right"/>
    </xf>
    <xf numFmtId="0" fontId="2" fillId="0" borderId="0" xfId="0" applyFont="1"/>
    <xf numFmtId="3" fontId="2" fillId="0" borderId="2" xfId="0" applyNumberFormat="1" applyFont="1" applyBorder="1"/>
    <xf numFmtId="3" fontId="2" fillId="0" borderId="0" xfId="0" applyNumberFormat="1" applyFont="1"/>
    <xf numFmtId="3" fontId="0" fillId="0" borderId="2" xfId="0" applyNumberFormat="1" applyBorder="1"/>
    <xf numFmtId="165" fontId="0" fillId="0" borderId="0" xfId="1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9" fontId="2" fillId="2" borderId="0" xfId="2" applyFont="1" applyFill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34</xdr:row>
      <xdr:rowOff>139700</xdr:rowOff>
    </xdr:from>
    <xdr:ext cx="6832600" cy="6210300"/>
    <xdr:pic>
      <xdr:nvPicPr>
        <xdr:cNvPr id="2" name="Picture 1">
          <a:extLst>
            <a:ext uri="{FF2B5EF4-FFF2-40B4-BE49-F238E27FC236}">
              <a16:creationId xmlns:a16="http://schemas.microsoft.com/office/drawing/2014/main" id="{B3D20DB9-A7A0-D44B-A743-ABBD785BF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6" b="47868"/>
        <a:stretch>
          <a:fillRect/>
        </a:stretch>
      </xdr:blipFill>
      <xdr:spPr bwMode="auto">
        <a:xfrm>
          <a:off x="381000" y="7747000"/>
          <a:ext cx="6832600" cy="621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774699</xdr:colOff>
      <xdr:row>35</xdr:row>
      <xdr:rowOff>12700</xdr:rowOff>
    </xdr:from>
    <xdr:ext cx="7366001" cy="6854710"/>
    <xdr:pic>
      <xdr:nvPicPr>
        <xdr:cNvPr id="3" name="Picture 2">
          <a:extLst>
            <a:ext uri="{FF2B5EF4-FFF2-40B4-BE49-F238E27FC236}">
              <a16:creationId xmlns:a16="http://schemas.microsoft.com/office/drawing/2014/main" id="{940D759A-E56F-224D-A6B5-7FDEE4A1B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499" y="7823200"/>
          <a:ext cx="7366001" cy="6854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35</xdr:row>
      <xdr:rowOff>25400</xdr:rowOff>
    </xdr:from>
    <xdr:ext cx="7327900" cy="8178056"/>
    <xdr:pic>
      <xdr:nvPicPr>
        <xdr:cNvPr id="4" name="Picture 3">
          <a:extLst>
            <a:ext uri="{FF2B5EF4-FFF2-40B4-BE49-F238E27FC236}">
              <a16:creationId xmlns:a16="http://schemas.microsoft.com/office/drawing/2014/main" id="{C3114436-C9AD-4F47-AC29-DB8E2D6EB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90800" y="7835900"/>
          <a:ext cx="7327900" cy="8178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101600</xdr:colOff>
      <xdr:row>66</xdr:row>
      <xdr:rowOff>165100</xdr:rowOff>
    </xdr:from>
    <xdr:ext cx="6781800" cy="3505200"/>
    <xdr:pic>
      <xdr:nvPicPr>
        <xdr:cNvPr id="5" name="Picture 4">
          <a:extLst>
            <a:ext uri="{FF2B5EF4-FFF2-40B4-BE49-F238E27FC236}">
              <a16:creationId xmlns:a16="http://schemas.microsoft.com/office/drawing/2014/main" id="{2EF0C720-B292-544D-A291-09A7D3F334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70575" r="927" b="1"/>
        <a:stretch>
          <a:fillRect/>
        </a:stretch>
      </xdr:blipFill>
      <xdr:spPr bwMode="auto">
        <a:xfrm>
          <a:off x="292100" y="14274800"/>
          <a:ext cx="6781800" cy="350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7F096-212E-C64A-AA6A-DF3EB9F458AA}">
  <dimension ref="B1:N33"/>
  <sheetViews>
    <sheetView tabSelected="1" workbookViewId="0">
      <selection activeCell="C13" sqref="C13"/>
    </sheetView>
  </sheetViews>
  <sheetFormatPr baseColWidth="10" defaultColWidth="11" defaultRowHeight="16" x14ac:dyDescent="0.2"/>
  <cols>
    <col min="1" max="1" width="2.5" customWidth="1"/>
    <col min="2" max="2" width="7.1640625" customWidth="1"/>
    <col min="3" max="3" width="45.33203125" customWidth="1"/>
    <col min="4" max="4" width="16.1640625" style="3" customWidth="1"/>
    <col min="5" max="5" width="16.1640625" style="1" customWidth="1"/>
    <col min="6" max="6" width="16.1640625" style="2" customWidth="1"/>
    <col min="7" max="14" width="16.1640625" style="1" customWidth="1"/>
    <col min="15" max="17" width="16.1640625" customWidth="1"/>
  </cols>
  <sheetData>
    <row r="1" spans="2:14" s="13" customFormat="1" ht="51" x14ac:dyDescent="0.2">
      <c r="B1" s="17" t="s">
        <v>34</v>
      </c>
      <c r="C1" s="17" t="s">
        <v>33</v>
      </c>
      <c r="D1" s="16" t="s">
        <v>32</v>
      </c>
      <c r="E1" s="14" t="s">
        <v>31</v>
      </c>
      <c r="F1" s="15" t="s">
        <v>30</v>
      </c>
      <c r="G1" s="14" t="s">
        <v>29</v>
      </c>
      <c r="H1" s="14" t="s">
        <v>28</v>
      </c>
      <c r="I1" s="14" t="s">
        <v>27</v>
      </c>
      <c r="J1" s="14" t="s">
        <v>26</v>
      </c>
      <c r="K1" s="14" t="s">
        <v>25</v>
      </c>
      <c r="L1" s="14" t="s">
        <v>24</v>
      </c>
      <c r="M1" s="14" t="s">
        <v>23</v>
      </c>
      <c r="N1" s="14" t="s">
        <v>22</v>
      </c>
    </row>
    <row r="2" spans="2:14" x14ac:dyDescent="0.2">
      <c r="C2" t="s">
        <v>21</v>
      </c>
      <c r="H2" s="1">
        <v>0</v>
      </c>
      <c r="J2" s="1">
        <v>0</v>
      </c>
      <c r="L2" s="1">
        <v>14400</v>
      </c>
      <c r="M2" s="1">
        <v>488892</v>
      </c>
    </row>
    <row r="4" spans="2:14" x14ac:dyDescent="0.2">
      <c r="C4" s="7" t="s">
        <v>20</v>
      </c>
    </row>
    <row r="5" spans="2:14" x14ac:dyDescent="0.2">
      <c r="B5">
        <v>1</v>
      </c>
      <c r="C5" t="s">
        <v>19</v>
      </c>
      <c r="D5" s="3">
        <v>45122</v>
      </c>
      <c r="E5" s="11">
        <v>180000</v>
      </c>
      <c r="F5" s="2">
        <v>1</v>
      </c>
      <c r="I5" s="1">
        <f>E5*F5</f>
        <v>180000</v>
      </c>
      <c r="K5" s="1">
        <f>I5*0.15</f>
        <v>27000</v>
      </c>
    </row>
    <row r="6" spans="2:14" x14ac:dyDescent="0.2">
      <c r="B6">
        <v>2</v>
      </c>
      <c r="C6" t="s">
        <v>18</v>
      </c>
      <c r="D6" s="3">
        <v>45139</v>
      </c>
      <c r="E6" s="11">
        <v>160000</v>
      </c>
      <c r="F6" s="2">
        <v>0.9</v>
      </c>
      <c r="I6" s="1">
        <f>E6*F6</f>
        <v>144000</v>
      </c>
      <c r="K6" s="1">
        <f>I6*0.15</f>
        <v>21600</v>
      </c>
    </row>
    <row r="7" spans="2:14" ht="34" x14ac:dyDescent="0.2">
      <c r="B7">
        <v>3</v>
      </c>
      <c r="C7" s="12" t="s">
        <v>17</v>
      </c>
      <c r="D7" s="3">
        <v>45191</v>
      </c>
      <c r="E7" s="11">
        <v>68108</v>
      </c>
      <c r="F7" s="2">
        <v>1</v>
      </c>
      <c r="I7" s="1">
        <f>E7*F7</f>
        <v>68108</v>
      </c>
      <c r="K7" s="1">
        <f>I7*0.15</f>
        <v>10216.199999999999</v>
      </c>
    </row>
    <row r="8" spans="2:14" x14ac:dyDescent="0.2">
      <c r="B8">
        <v>4</v>
      </c>
      <c r="C8" t="s">
        <v>16</v>
      </c>
      <c r="D8" s="3">
        <v>45219</v>
      </c>
      <c r="E8" s="1">
        <v>200000</v>
      </c>
      <c r="F8" s="2">
        <v>1</v>
      </c>
      <c r="I8" s="1">
        <f>E8*F8</f>
        <v>200000</v>
      </c>
      <c r="K8" s="1">
        <f>I8*0.15</f>
        <v>30000</v>
      </c>
    </row>
    <row r="9" spans="2:14" x14ac:dyDescent="0.2">
      <c r="B9">
        <v>5</v>
      </c>
      <c r="C9" t="s">
        <v>15</v>
      </c>
      <c r="D9" s="3">
        <v>45255</v>
      </c>
      <c r="E9" s="1">
        <v>2500</v>
      </c>
      <c r="F9" s="2">
        <v>0.7</v>
      </c>
      <c r="N9" s="1">
        <f>E9*F9</f>
        <v>1750</v>
      </c>
    </row>
    <row r="10" spans="2:14" x14ac:dyDescent="0.2">
      <c r="B10">
        <v>6</v>
      </c>
      <c r="C10" t="s">
        <v>14</v>
      </c>
      <c r="D10" s="3">
        <v>45352</v>
      </c>
      <c r="E10" s="1">
        <v>900</v>
      </c>
      <c r="F10" s="2">
        <v>1</v>
      </c>
      <c r="N10" s="1">
        <f>E10*F10</f>
        <v>900</v>
      </c>
    </row>
    <row r="11" spans="2:14" x14ac:dyDescent="0.2">
      <c r="C11" t="s">
        <v>13</v>
      </c>
      <c r="I11" s="10">
        <f>SUM(I5:I10)</f>
        <v>592108</v>
      </c>
      <c r="J11" s="10"/>
      <c r="K11" s="8">
        <f>SUM(K5:K10)</f>
        <v>88816.2</v>
      </c>
      <c r="L11" s="10"/>
      <c r="M11" s="10"/>
      <c r="N11" s="8">
        <f>SUM(N5:N10)</f>
        <v>2650</v>
      </c>
    </row>
    <row r="13" spans="2:14" x14ac:dyDescent="0.2">
      <c r="C13" t="s">
        <v>12</v>
      </c>
      <c r="N13" s="9">
        <f>K11+N11</f>
        <v>91466.2</v>
      </c>
    </row>
    <row r="18" spans="2:9" x14ac:dyDescent="0.2">
      <c r="C18" s="7" t="s">
        <v>11</v>
      </c>
      <c r="I18" s="1" t="s">
        <v>10</v>
      </c>
    </row>
    <row r="19" spans="2:9" x14ac:dyDescent="0.2">
      <c r="B19">
        <v>7</v>
      </c>
      <c r="C19" t="s">
        <v>9</v>
      </c>
      <c r="F19" s="2">
        <v>1</v>
      </c>
      <c r="G19" s="1">
        <v>7200</v>
      </c>
      <c r="I19" s="1">
        <f>F19*G19</f>
        <v>7200</v>
      </c>
    </row>
    <row r="20" spans="2:9" x14ac:dyDescent="0.2">
      <c r="B20">
        <v>8</v>
      </c>
      <c r="C20" t="s">
        <v>8</v>
      </c>
      <c r="F20" s="2">
        <v>0.9</v>
      </c>
      <c r="G20" s="1">
        <v>8000</v>
      </c>
      <c r="I20" s="1">
        <f>F20*G20</f>
        <v>7200</v>
      </c>
    </row>
    <row r="21" spans="2:9" x14ac:dyDescent="0.2">
      <c r="I21" s="8">
        <f>SUM(I19:I20)</f>
        <v>14400</v>
      </c>
    </row>
    <row r="25" spans="2:9" x14ac:dyDescent="0.2">
      <c r="C25" s="7" t="s">
        <v>7</v>
      </c>
      <c r="D25" s="3" t="s">
        <v>6</v>
      </c>
    </row>
    <row r="26" spans="2:9" x14ac:dyDescent="0.2">
      <c r="C26" t="s">
        <v>5</v>
      </c>
      <c r="D26" s="5">
        <v>0</v>
      </c>
    </row>
    <row r="27" spans="2:9" x14ac:dyDescent="0.2">
      <c r="C27" t="s">
        <v>4</v>
      </c>
      <c r="D27" s="5">
        <f>I11</f>
        <v>592108</v>
      </c>
    </row>
    <row r="28" spans="2:9" x14ac:dyDescent="0.2">
      <c r="C28" t="s">
        <v>3</v>
      </c>
      <c r="D28" s="5">
        <f>-I21</f>
        <v>-14400</v>
      </c>
    </row>
    <row r="29" spans="2:9" x14ac:dyDescent="0.2">
      <c r="C29" t="s">
        <v>2</v>
      </c>
      <c r="D29" s="5">
        <f>-K11</f>
        <v>-88816.2</v>
      </c>
    </row>
    <row r="30" spans="2:9" x14ac:dyDescent="0.2">
      <c r="C30" t="s">
        <v>1</v>
      </c>
      <c r="D30" s="5">
        <v>0</v>
      </c>
    </row>
    <row r="31" spans="2:9" ht="17" thickBot="1" x14ac:dyDescent="0.25">
      <c r="C31" t="s">
        <v>0</v>
      </c>
      <c r="D31" s="6">
        <f>SUM(D26:D30)</f>
        <v>488891.8</v>
      </c>
    </row>
    <row r="32" spans="2:9" ht="17" thickTop="1" x14ac:dyDescent="0.2">
      <c r="D32" s="5"/>
    </row>
    <row r="33" spans="4:4" x14ac:dyDescent="0.2">
      <c r="D3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ann macapallag</dc:creator>
  <cp:lastModifiedBy>mary ann macapallag</cp:lastModifiedBy>
  <dcterms:created xsi:type="dcterms:W3CDTF">2025-09-15T12:39:40Z</dcterms:created>
  <dcterms:modified xsi:type="dcterms:W3CDTF">2025-09-15T12:42:00Z</dcterms:modified>
</cp:coreProperties>
</file>