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imonrichards/Documents/"/>
    </mc:Choice>
  </mc:AlternateContent>
  <xr:revisionPtr revIDLastSave="0" documentId="13_ncr:1_{060834B8-DF0B-0A4B-B191-94589F7D5FA1}" xr6:coauthVersionLast="47" xr6:coauthVersionMax="47" xr10:uidLastSave="{00000000-0000-0000-0000-000000000000}"/>
  <bookViews>
    <workbookView xWindow="0" yWindow="660" windowWidth="29240" windowHeight="168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P24" i="1" l="1"/>
  <c r="AF24" i="1"/>
  <c r="AE24" i="1"/>
  <c r="AD24" i="1"/>
  <c r="AC24" i="1"/>
  <c r="AL5" i="1" l="1"/>
  <c r="AL7" i="1"/>
  <c r="AL8" i="1"/>
  <c r="AL12" i="1"/>
  <c r="AL9" i="1"/>
  <c r="AL10" i="1"/>
  <c r="AL4" i="1"/>
  <c r="AL11" i="1"/>
  <c r="AL13" i="1"/>
  <c r="AL18" i="1"/>
  <c r="AL22" i="1"/>
  <c r="AL14" i="1"/>
  <c r="AL19" i="1"/>
  <c r="AL16" i="1"/>
  <c r="AL20" i="1"/>
  <c r="AL21" i="1"/>
  <c r="AL23" i="1"/>
  <c r="AL17" i="1"/>
  <c r="AL15" i="1"/>
  <c r="AK5" i="1"/>
  <c r="AK7" i="1"/>
  <c r="AK8" i="1"/>
  <c r="AK12" i="1"/>
  <c r="AK9" i="1"/>
  <c r="AK10" i="1"/>
  <c r="AK4" i="1"/>
  <c r="AK11" i="1"/>
  <c r="AK13" i="1"/>
  <c r="AK18" i="1"/>
  <c r="AK22" i="1"/>
  <c r="AK14" i="1"/>
  <c r="AK19" i="1"/>
  <c r="AK16" i="1"/>
  <c r="AK20" i="1"/>
  <c r="AK21" i="1"/>
  <c r="AK23" i="1"/>
  <c r="AK17" i="1"/>
  <c r="AK15" i="1"/>
  <c r="AJ5" i="1"/>
  <c r="AJ7" i="1"/>
  <c r="AJ8" i="1"/>
  <c r="AJ12" i="1"/>
  <c r="AJ9" i="1"/>
  <c r="AJ10" i="1"/>
  <c r="AJ4" i="1"/>
  <c r="AJ11" i="1"/>
  <c r="AJ13" i="1"/>
  <c r="AJ18" i="1"/>
  <c r="AJ22" i="1"/>
  <c r="AJ14" i="1"/>
  <c r="AJ19" i="1"/>
  <c r="AJ16" i="1"/>
  <c r="AJ20" i="1"/>
  <c r="AJ21" i="1"/>
  <c r="AJ23" i="1"/>
  <c r="AJ17" i="1"/>
  <c r="AJ15" i="1"/>
  <c r="AI5" i="1"/>
  <c r="AI7" i="1"/>
  <c r="AI8" i="1"/>
  <c r="AI12" i="1"/>
  <c r="AI9" i="1"/>
  <c r="AI10" i="1"/>
  <c r="AI4" i="1"/>
  <c r="AI11" i="1"/>
  <c r="AI13" i="1"/>
  <c r="AI18" i="1"/>
  <c r="AI22" i="1"/>
  <c r="AI14" i="1"/>
  <c r="AI19" i="1"/>
  <c r="AI16" i="1"/>
  <c r="AI20" i="1"/>
  <c r="AI21" i="1"/>
  <c r="AI23" i="1"/>
  <c r="AI17" i="1"/>
  <c r="AI15" i="1"/>
  <c r="AB24" i="1"/>
  <c r="AA24" i="1"/>
  <c r="Z24" i="1"/>
  <c r="Y24" i="1"/>
  <c r="X24" i="1"/>
  <c r="W24" i="1"/>
  <c r="AH24" i="1"/>
  <c r="AG24" i="1"/>
  <c r="V24" i="1"/>
  <c r="U24" i="1"/>
  <c r="T24" i="1"/>
  <c r="S24" i="1"/>
  <c r="AN17" i="1" l="1"/>
  <c r="AM17" i="1"/>
  <c r="AO17" i="1"/>
  <c r="AP17" i="1"/>
  <c r="AP23" i="1"/>
  <c r="AN23" i="1"/>
  <c r="AO23" i="1"/>
  <c r="AM23" i="1"/>
  <c r="AM15" i="1"/>
  <c r="AN15" i="1"/>
  <c r="AO15" i="1"/>
  <c r="AP15" i="1"/>
  <c r="AO22" i="1"/>
  <c r="AM18" i="1"/>
  <c r="R24" i="1"/>
  <c r="Q24" i="1"/>
  <c r="P24" i="1"/>
  <c r="O24" i="1"/>
  <c r="AM4" i="1"/>
  <c r="AL6" i="1"/>
  <c r="AK6" i="1"/>
  <c r="AJ6" i="1"/>
  <c r="AI6" i="1"/>
  <c r="AM8" i="1"/>
  <c r="AM10" i="1"/>
  <c r="AN18" i="1"/>
  <c r="N24" i="1"/>
  <c r="M24" i="1"/>
  <c r="J24" i="1"/>
  <c r="I24" i="1"/>
  <c r="L24" i="1"/>
  <c r="K24" i="1"/>
  <c r="H24" i="1"/>
  <c r="G24" i="1"/>
  <c r="F24" i="1"/>
  <c r="E24" i="1"/>
  <c r="D24" i="1"/>
  <c r="C24" i="1"/>
  <c r="AM22" i="1"/>
  <c r="AO18" i="1" l="1"/>
  <c r="AN16" i="1"/>
  <c r="AN21" i="1"/>
  <c r="AM16" i="1"/>
  <c r="AO19" i="1"/>
  <c r="AO20" i="1"/>
  <c r="AM21" i="1"/>
  <c r="AM11" i="1"/>
  <c r="AO11" i="1"/>
  <c r="AO21" i="1"/>
  <c r="AO14" i="1"/>
  <c r="AI24" i="1"/>
  <c r="AO12" i="1"/>
  <c r="AO9" i="1"/>
  <c r="AN11" i="1"/>
  <c r="AN9" i="1"/>
  <c r="AM14" i="1"/>
  <c r="AN14" i="1"/>
  <c r="AM5" i="1"/>
  <c r="AJ24" i="1"/>
  <c r="AO7" i="1"/>
  <c r="AL24" i="1"/>
  <c r="AM19" i="1"/>
  <c r="AP12" i="1"/>
  <c r="AM12" i="1"/>
  <c r="AN12" i="1"/>
  <c r="AM9" i="1"/>
  <c r="AO13" i="1"/>
  <c r="AN22" i="1"/>
  <c r="AN13" i="1"/>
  <c r="AN19" i="1"/>
  <c r="AN6" i="1"/>
  <c r="AN5" i="1"/>
  <c r="AM13" i="1"/>
  <c r="AO16" i="1"/>
  <c r="AP18" i="1"/>
  <c r="AP22" i="1"/>
  <c r="AK24" i="1"/>
  <c r="AP9" i="1"/>
  <c r="AP20" i="1"/>
  <c r="AP14" i="1"/>
  <c r="AP10" i="1"/>
  <c r="AP7" i="1"/>
  <c r="AP8" i="1"/>
  <c r="AP6" i="1"/>
  <c r="AP4" i="1"/>
  <c r="AP5" i="1"/>
  <c r="AP13" i="1"/>
  <c r="AP16" i="1"/>
  <c r="AP21" i="1"/>
  <c r="AO6" i="1"/>
  <c r="AP11" i="1"/>
  <c r="AN20" i="1"/>
  <c r="AP19" i="1"/>
  <c r="AN7" i="1"/>
  <c r="AO8" i="1"/>
  <c r="AO5" i="1"/>
  <c r="AN8" i="1"/>
  <c r="AM6" i="1"/>
  <c r="AO10" i="1"/>
  <c r="AN10" i="1"/>
  <c r="AO4" i="1"/>
  <c r="AM7" i="1"/>
  <c r="AM20" i="1"/>
  <c r="AN4" i="1"/>
  <c r="AO24" i="1" l="1"/>
  <c r="AM24" i="1"/>
  <c r="AN24" i="1"/>
</calcChain>
</file>

<file path=xl/sharedStrings.xml><?xml version="1.0" encoding="utf-8"?>
<sst xmlns="http://schemas.openxmlformats.org/spreadsheetml/2006/main" count="79" uniqueCount="49">
  <si>
    <t>Shane Kingston</t>
  </si>
  <si>
    <t>Bert Sargeant</t>
  </si>
  <si>
    <t>Mick Kingston</t>
  </si>
  <si>
    <t>Alex Wood</t>
  </si>
  <si>
    <t>Mike Prange</t>
  </si>
  <si>
    <t>Ian Bateman</t>
  </si>
  <si>
    <t>Mike Meehan</t>
  </si>
  <si>
    <t>Al Leslie</t>
  </si>
  <si>
    <t>David Bomphrey</t>
  </si>
  <si>
    <t>Day 1</t>
  </si>
  <si>
    <t>Day 2</t>
  </si>
  <si>
    <t>2011 - Celtic Manor</t>
  </si>
  <si>
    <t>2012 - The Belfry</t>
  </si>
  <si>
    <t>2013 - The K Club</t>
  </si>
  <si>
    <t>2014 - Dale Hill &amp; Chart Hills</t>
  </si>
  <si>
    <t>Dolphins</t>
  </si>
  <si>
    <t>Peter Bateman-Rawle</t>
  </si>
  <si>
    <t>Mark Crawley</t>
  </si>
  <si>
    <t>Peter Morel</t>
  </si>
  <si>
    <t>TOTAL</t>
  </si>
  <si>
    <t>Neil Chapman</t>
  </si>
  <si>
    <t>Matt Phillips</t>
  </si>
  <si>
    <t>Played</t>
  </si>
  <si>
    <t xml:space="preserve">Won </t>
  </si>
  <si>
    <t>Lost</t>
  </si>
  <si>
    <t>Halved</t>
  </si>
  <si>
    <t>Win %</t>
  </si>
  <si>
    <t>Loss %</t>
  </si>
  <si>
    <t>Halved  %</t>
  </si>
  <si>
    <t>The Holey Grail Trophy - Player Statistics</t>
  </si>
  <si>
    <t>2015 - St Mellion International Resort</t>
  </si>
  <si>
    <t>2016 - St Pierre Country Club</t>
  </si>
  <si>
    <t>2017 - East Sussex National</t>
  </si>
  <si>
    <t>Ben Goode</t>
  </si>
  <si>
    <t>2018 - Barnham Broom</t>
  </si>
  <si>
    <t>2019 - Prince's</t>
  </si>
  <si>
    <t>Tim Bulleyment</t>
  </si>
  <si>
    <t>Jack Tucker</t>
  </si>
  <si>
    <t>Points per game</t>
  </si>
  <si>
    <t>2020 - Celtic Manor</t>
  </si>
  <si>
    <t xml:space="preserve">Guest </t>
  </si>
  <si>
    <t>Barrie Swift</t>
  </si>
  <si>
    <t>2021 - The Oxfordshire</t>
  </si>
  <si>
    <t>2022 - The Vale Resort</t>
  </si>
  <si>
    <t>2023 - Belton Woods</t>
  </si>
  <si>
    <t>2024 - Forest of Arden</t>
  </si>
  <si>
    <t>Stuart King</t>
  </si>
  <si>
    <t>2025 - the Warwickshire</t>
  </si>
  <si>
    <t>2026 - Whittlebury Park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</si>
</sst>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7">
    <xf numFmtId="0" fontId="0" fillId="0" borderId="0"/>
    <xf numFmtId="9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1" applyNumberFormat="1" applyFont="1" applyAlignment="1">
      <alignment horizontal="center"/>
    </xf>
    <xf numFmtId="164" fontId="1" fillId="0" borderId="0" xfId="1" applyNumberFormat="1" applyFont="1" applyAlignment="1">
      <alignment horizontal="center"/>
    </xf>
    <xf numFmtId="0" fontId="3" fillId="0" borderId="0" xfId="0" applyFont="1"/>
    <xf numFmtId="43" fontId="0" fillId="0" borderId="0" xfId="30" applyFont="1"/>
    <xf numFmtId="43" fontId="1" fillId="0" borderId="0" xfId="30" applyFont="1"/>
    <xf numFmtId="0" fontId="1" fillId="0" borderId="0" xfId="0" applyFont="1" applyAlignment="1">
      <alignment horizontal="center"/>
    </xf>
  </cellXfs>
  <cellStyles count="37">
    <cellStyle name="Comma" xfId="30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 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57"/>
  <sheetViews>
    <sheetView showGridLines="0" tabSelected="1" zoomScale="85" zoomScaleNormal="85" zoomScalePageLayoutView="85" workbookViewId="0">
      <pane xSplit="2" ySplit="3" topLeftCell="AA4" activePane="bottomRight" state="frozen"/>
      <selection pane="topRight" activeCell="C1" sqref="C1"/>
      <selection pane="bottomLeft" activeCell="A4" sqref="A4"/>
      <selection pane="bottomRight" activeCell="AP6" sqref="AP6"/>
    </sheetView>
  </sheetViews>
  <sheetFormatPr baseColWidth="10" defaultColWidth="8.83203125" defaultRowHeight="15" x14ac:dyDescent="0.2"/>
  <cols>
    <col min="2" max="2" width="16.83203125" customWidth="1"/>
    <col min="3" max="34" width="15" customWidth="1"/>
    <col min="35" max="41" width="11.6640625" customWidth="1"/>
    <col min="42" max="42" width="13.83203125" bestFit="1" customWidth="1"/>
  </cols>
  <sheetData>
    <row r="1" spans="1:42" x14ac:dyDescent="0.2">
      <c r="B1" s="6" t="s">
        <v>29</v>
      </c>
    </row>
    <row r="2" spans="1:42" x14ac:dyDescent="0.2">
      <c r="B2" s="1"/>
      <c r="C2" s="9" t="s">
        <v>11</v>
      </c>
      <c r="D2" s="9"/>
      <c r="E2" s="9" t="s">
        <v>12</v>
      </c>
      <c r="F2" s="9"/>
      <c r="G2" s="9" t="s">
        <v>13</v>
      </c>
      <c r="H2" s="9"/>
      <c r="I2" s="9" t="s">
        <v>14</v>
      </c>
      <c r="J2" s="9"/>
      <c r="K2" s="9" t="s">
        <v>30</v>
      </c>
      <c r="L2" s="9"/>
      <c r="M2" s="9" t="s">
        <v>31</v>
      </c>
      <c r="N2" s="9"/>
      <c r="O2" s="9" t="s">
        <v>32</v>
      </c>
      <c r="P2" s="9"/>
      <c r="Q2" s="9" t="s">
        <v>34</v>
      </c>
      <c r="R2" s="9"/>
      <c r="S2" s="9" t="s">
        <v>35</v>
      </c>
      <c r="T2" s="9"/>
      <c r="U2" s="9" t="s">
        <v>39</v>
      </c>
      <c r="V2" s="9"/>
      <c r="W2" s="9" t="s">
        <v>42</v>
      </c>
      <c r="X2" s="9"/>
      <c r="Y2" s="9" t="s">
        <v>43</v>
      </c>
      <c r="Z2" s="9"/>
      <c r="AA2" s="9" t="s">
        <v>44</v>
      </c>
      <c r="AB2" s="9"/>
      <c r="AC2" s="9" t="s">
        <v>45</v>
      </c>
      <c r="AD2" s="9"/>
      <c r="AE2" s="9" t="s">
        <v>47</v>
      </c>
      <c r="AF2" s="9"/>
      <c r="AG2" s="9" t="s">
        <v>48</v>
      </c>
      <c r="AH2" s="9"/>
    </row>
    <row r="3" spans="1:42" x14ac:dyDescent="0.2">
      <c r="B3" s="1" t="s">
        <v>15</v>
      </c>
      <c r="C3" s="3" t="s">
        <v>9</v>
      </c>
      <c r="D3" s="3" t="s">
        <v>10</v>
      </c>
      <c r="E3" s="3" t="s">
        <v>9</v>
      </c>
      <c r="F3" s="3" t="s">
        <v>10</v>
      </c>
      <c r="G3" s="3" t="s">
        <v>9</v>
      </c>
      <c r="H3" s="3" t="s">
        <v>10</v>
      </c>
      <c r="I3" s="3" t="s">
        <v>9</v>
      </c>
      <c r="J3" s="3" t="s">
        <v>10</v>
      </c>
      <c r="K3" s="3" t="s">
        <v>9</v>
      </c>
      <c r="L3" s="3" t="s">
        <v>10</v>
      </c>
      <c r="M3" s="3" t="s">
        <v>9</v>
      </c>
      <c r="N3" s="3" t="s">
        <v>10</v>
      </c>
      <c r="O3" s="3" t="s">
        <v>9</v>
      </c>
      <c r="P3" s="3" t="s">
        <v>10</v>
      </c>
      <c r="Q3" s="3" t="s">
        <v>9</v>
      </c>
      <c r="R3" s="3" t="s">
        <v>10</v>
      </c>
      <c r="S3" s="3" t="s">
        <v>9</v>
      </c>
      <c r="T3" s="3" t="s">
        <v>10</v>
      </c>
      <c r="U3" s="3" t="s">
        <v>9</v>
      </c>
      <c r="V3" s="3" t="s">
        <v>10</v>
      </c>
      <c r="W3" s="3" t="s">
        <v>9</v>
      </c>
      <c r="X3" s="3" t="s">
        <v>10</v>
      </c>
      <c r="Y3" s="3" t="s">
        <v>9</v>
      </c>
      <c r="Z3" s="3" t="s">
        <v>10</v>
      </c>
      <c r="AA3" s="3" t="s">
        <v>9</v>
      </c>
      <c r="AB3" s="3" t="s">
        <v>10</v>
      </c>
      <c r="AC3" s="3" t="s">
        <v>9</v>
      </c>
      <c r="AD3" s="3" t="s">
        <v>10</v>
      </c>
      <c r="AE3" s="3" t="s">
        <v>9</v>
      </c>
      <c r="AF3" s="3" t="s">
        <v>10</v>
      </c>
      <c r="AG3" s="3" t="s">
        <v>9</v>
      </c>
      <c r="AH3" s="3" t="s">
        <v>10</v>
      </c>
      <c r="AI3" s="3" t="s">
        <v>22</v>
      </c>
      <c r="AJ3" s="3" t="s">
        <v>23</v>
      </c>
      <c r="AK3" s="3" t="s">
        <v>24</v>
      </c>
      <c r="AL3" s="3" t="s">
        <v>25</v>
      </c>
      <c r="AM3" s="3" t="s">
        <v>26</v>
      </c>
      <c r="AN3" s="3" t="s">
        <v>27</v>
      </c>
      <c r="AO3" s="3" t="s">
        <v>28</v>
      </c>
      <c r="AP3" s="3" t="s">
        <v>38</v>
      </c>
    </row>
    <row r="4" spans="1:42" x14ac:dyDescent="0.2">
      <c r="A4">
        <v>1</v>
      </c>
      <c r="B4" s="1" t="s">
        <v>1</v>
      </c>
      <c r="C4" s="3">
        <v>0</v>
      </c>
      <c r="D4" s="2">
        <v>1</v>
      </c>
      <c r="E4" s="2">
        <v>1</v>
      </c>
      <c r="F4" s="2">
        <v>1</v>
      </c>
      <c r="G4" s="2">
        <v>1</v>
      </c>
      <c r="H4" s="2">
        <v>0</v>
      </c>
      <c r="I4" s="2">
        <v>1</v>
      </c>
      <c r="J4" s="2">
        <v>0.5</v>
      </c>
      <c r="K4" s="2">
        <v>0</v>
      </c>
      <c r="L4" s="2">
        <v>0.5</v>
      </c>
      <c r="M4" s="2">
        <v>1</v>
      </c>
      <c r="N4" s="2">
        <v>1</v>
      </c>
      <c r="O4" s="2">
        <v>1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0.5</v>
      </c>
      <c r="W4" s="2">
        <v>1</v>
      </c>
      <c r="X4" s="2">
        <v>0</v>
      </c>
      <c r="Y4" s="2">
        <v>0.5</v>
      </c>
      <c r="Z4" s="2">
        <v>0</v>
      </c>
      <c r="AA4" s="2">
        <v>0</v>
      </c>
      <c r="AB4" s="2">
        <v>0.5</v>
      </c>
      <c r="AC4" s="2">
        <v>1</v>
      </c>
      <c r="AD4" s="2">
        <v>1</v>
      </c>
      <c r="AE4" s="2">
        <v>0</v>
      </c>
      <c r="AF4" s="2">
        <v>0</v>
      </c>
      <c r="AG4" s="2">
        <v>1</v>
      </c>
      <c r="AH4" s="2">
        <v>1</v>
      </c>
      <c r="AI4" s="2">
        <f t="shared" ref="AI4:AI23" si="0">COUNTIF($C4:$AH4,"=0")+COUNTIF($C4:$AH4,"=1")+COUNTIF($C4:$AH4,"=0.5")</f>
        <v>32</v>
      </c>
      <c r="AJ4" s="2">
        <f t="shared" ref="AJ4:AJ23" si="1">COUNTIF($C4:$AH4,"=1")</f>
        <v>13</v>
      </c>
      <c r="AK4" s="2">
        <f t="shared" ref="AK4:AK23" si="2">COUNTIF($C4:$AH4,"=0")</f>
        <v>14</v>
      </c>
      <c r="AL4" s="2">
        <f t="shared" ref="AL4:AL23" si="3">COUNTIF($C4:$AH4,"=0.5")</f>
        <v>5</v>
      </c>
      <c r="AM4" s="4">
        <f t="shared" ref="AM4:AM23" si="4">AJ4/$AI4</f>
        <v>0.40625</v>
      </c>
      <c r="AN4" s="4">
        <f t="shared" ref="AN4:AN23" si="5">AK4/$AI4</f>
        <v>0.4375</v>
      </c>
      <c r="AO4" s="4">
        <f t="shared" ref="AO4:AO23" si="6">AL4/$AI4</f>
        <v>0.15625</v>
      </c>
      <c r="AP4" s="7">
        <f t="shared" ref="AP4:AP24" si="7">(AJ4+AL4/2)/AI4</f>
        <v>0.484375</v>
      </c>
    </row>
    <row r="5" spans="1:42" x14ac:dyDescent="0.2">
      <c r="A5">
        <v>2</v>
      </c>
      <c r="B5" s="1" t="s">
        <v>3</v>
      </c>
      <c r="C5" s="3">
        <v>1</v>
      </c>
      <c r="D5" s="2">
        <v>0</v>
      </c>
      <c r="E5" s="2"/>
      <c r="F5" s="2"/>
      <c r="G5" s="2">
        <v>0</v>
      </c>
      <c r="H5" s="2">
        <v>1</v>
      </c>
      <c r="I5" s="2">
        <v>1</v>
      </c>
      <c r="J5" s="2">
        <v>1</v>
      </c>
      <c r="K5" s="2">
        <v>0</v>
      </c>
      <c r="L5" s="2">
        <v>0</v>
      </c>
      <c r="M5" s="2">
        <v>1</v>
      </c>
      <c r="N5" s="2">
        <v>0</v>
      </c>
      <c r="O5" s="2">
        <v>1</v>
      </c>
      <c r="P5" s="2">
        <v>1</v>
      </c>
      <c r="Q5" s="2">
        <v>0</v>
      </c>
      <c r="R5" s="2">
        <v>1</v>
      </c>
      <c r="S5" s="2">
        <v>0.5</v>
      </c>
      <c r="T5" s="2">
        <v>0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0.5</v>
      </c>
      <c r="AA5" s="2">
        <v>0</v>
      </c>
      <c r="AB5" s="2">
        <v>1</v>
      </c>
      <c r="AC5" s="2">
        <v>1</v>
      </c>
      <c r="AD5" s="2">
        <v>0</v>
      </c>
      <c r="AE5" s="2">
        <v>0</v>
      </c>
      <c r="AF5" s="2">
        <v>0.5</v>
      </c>
      <c r="AG5" s="2">
        <v>0</v>
      </c>
      <c r="AH5" s="2">
        <v>0.5</v>
      </c>
      <c r="AI5" s="2">
        <f t="shared" si="0"/>
        <v>30</v>
      </c>
      <c r="AJ5" s="2">
        <f t="shared" si="1"/>
        <v>15</v>
      </c>
      <c r="AK5" s="2">
        <f t="shared" si="2"/>
        <v>11</v>
      </c>
      <c r="AL5" s="2">
        <f t="shared" si="3"/>
        <v>4</v>
      </c>
      <c r="AM5" s="4">
        <f t="shared" si="4"/>
        <v>0.5</v>
      </c>
      <c r="AN5" s="4">
        <f t="shared" si="5"/>
        <v>0.36666666666666664</v>
      </c>
      <c r="AO5" s="4">
        <f t="shared" si="6"/>
        <v>0.13333333333333333</v>
      </c>
      <c r="AP5" s="7">
        <f t="shared" si="7"/>
        <v>0.56666666666666665</v>
      </c>
    </row>
    <row r="6" spans="1:42" x14ac:dyDescent="0.2">
      <c r="A6">
        <v>3</v>
      </c>
      <c r="B6" s="1" t="s">
        <v>4</v>
      </c>
      <c r="C6" s="3">
        <v>1</v>
      </c>
      <c r="D6" s="2">
        <v>0</v>
      </c>
      <c r="E6" s="2"/>
      <c r="F6" s="2"/>
      <c r="G6" s="2">
        <v>1</v>
      </c>
      <c r="H6" s="2">
        <v>1</v>
      </c>
      <c r="I6" s="2">
        <v>1</v>
      </c>
      <c r="J6" s="2">
        <v>1</v>
      </c>
      <c r="K6" s="2">
        <v>0</v>
      </c>
      <c r="L6" s="2">
        <v>0</v>
      </c>
      <c r="M6" s="2">
        <v>1</v>
      </c>
      <c r="N6" s="2">
        <v>0</v>
      </c>
      <c r="O6" s="2">
        <v>1</v>
      </c>
      <c r="P6" s="2">
        <v>1</v>
      </c>
      <c r="Q6" s="2">
        <v>0</v>
      </c>
      <c r="R6" s="2">
        <v>1</v>
      </c>
      <c r="S6" s="2">
        <v>0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0</v>
      </c>
      <c r="AB6" s="2">
        <v>0</v>
      </c>
      <c r="AC6" s="2">
        <v>1</v>
      </c>
      <c r="AD6" s="2">
        <v>0</v>
      </c>
      <c r="AE6" s="2">
        <v>1</v>
      </c>
      <c r="AF6" s="2">
        <v>0</v>
      </c>
      <c r="AG6" s="2">
        <v>1</v>
      </c>
      <c r="AH6" s="2">
        <v>1</v>
      </c>
      <c r="AI6" s="2">
        <f t="shared" si="0"/>
        <v>30</v>
      </c>
      <c r="AJ6" s="2">
        <f t="shared" si="1"/>
        <v>20</v>
      </c>
      <c r="AK6" s="2">
        <f t="shared" si="2"/>
        <v>10</v>
      </c>
      <c r="AL6" s="2">
        <f t="shared" si="3"/>
        <v>0</v>
      </c>
      <c r="AM6" s="4">
        <f t="shared" si="4"/>
        <v>0.66666666666666663</v>
      </c>
      <c r="AN6" s="4">
        <f t="shared" si="5"/>
        <v>0.33333333333333331</v>
      </c>
      <c r="AO6" s="4">
        <f t="shared" si="6"/>
        <v>0</v>
      </c>
      <c r="AP6" s="7">
        <f t="shared" si="7"/>
        <v>0.66666666666666663</v>
      </c>
    </row>
    <row r="7" spans="1:42" x14ac:dyDescent="0.2">
      <c r="A7">
        <v>4</v>
      </c>
      <c r="B7" s="1" t="s">
        <v>5</v>
      </c>
      <c r="C7" s="2"/>
      <c r="D7" s="2"/>
      <c r="E7" s="2"/>
      <c r="F7" s="2"/>
      <c r="G7" s="2"/>
      <c r="H7" s="2"/>
      <c r="I7" s="2">
        <v>1</v>
      </c>
      <c r="J7" s="2">
        <v>1</v>
      </c>
      <c r="K7" s="2">
        <v>1</v>
      </c>
      <c r="L7" s="2">
        <v>1</v>
      </c>
      <c r="M7" s="2">
        <v>0</v>
      </c>
      <c r="N7" s="2">
        <v>0</v>
      </c>
      <c r="O7" s="2">
        <v>0</v>
      </c>
      <c r="P7" s="2">
        <v>0</v>
      </c>
      <c r="Q7" s="2">
        <v>0.5</v>
      </c>
      <c r="R7" s="2">
        <v>1</v>
      </c>
      <c r="S7" s="2">
        <v>1</v>
      </c>
      <c r="T7" s="2">
        <v>1</v>
      </c>
      <c r="U7" s="2">
        <v>1</v>
      </c>
      <c r="V7" s="2">
        <v>0</v>
      </c>
      <c r="W7" s="2">
        <v>1</v>
      </c>
      <c r="X7" s="2">
        <v>1</v>
      </c>
      <c r="Y7" s="2">
        <v>0</v>
      </c>
      <c r="Z7" s="2">
        <v>1</v>
      </c>
      <c r="AA7" s="2">
        <v>0</v>
      </c>
      <c r="AB7" s="2">
        <v>0</v>
      </c>
      <c r="AC7" s="2">
        <v>0</v>
      </c>
      <c r="AD7" s="2">
        <v>1</v>
      </c>
      <c r="AE7" s="2">
        <v>0</v>
      </c>
      <c r="AF7" s="2">
        <v>0</v>
      </c>
      <c r="AG7" s="2">
        <v>0.5</v>
      </c>
      <c r="AH7" s="2">
        <v>1</v>
      </c>
      <c r="AI7" s="2">
        <f t="shared" si="0"/>
        <v>26</v>
      </c>
      <c r="AJ7" s="2">
        <f t="shared" si="1"/>
        <v>13</v>
      </c>
      <c r="AK7" s="2">
        <f t="shared" si="2"/>
        <v>11</v>
      </c>
      <c r="AL7" s="2">
        <f t="shared" si="3"/>
        <v>2</v>
      </c>
      <c r="AM7" s="4">
        <f t="shared" si="4"/>
        <v>0.5</v>
      </c>
      <c r="AN7" s="4">
        <f t="shared" si="5"/>
        <v>0.42307692307692307</v>
      </c>
      <c r="AO7" s="4">
        <f t="shared" si="6"/>
        <v>7.6923076923076927E-2</v>
      </c>
      <c r="AP7" s="7">
        <f t="shared" si="7"/>
        <v>0.53846153846153844</v>
      </c>
    </row>
    <row r="8" spans="1:42" x14ac:dyDescent="0.2">
      <c r="A8">
        <v>5</v>
      </c>
      <c r="B8" s="1" t="s">
        <v>8</v>
      </c>
      <c r="C8" s="3">
        <v>0</v>
      </c>
      <c r="D8" s="2">
        <v>1</v>
      </c>
      <c r="E8" s="2">
        <v>1</v>
      </c>
      <c r="F8" s="2">
        <v>1</v>
      </c>
      <c r="G8" s="2">
        <v>1</v>
      </c>
      <c r="H8" s="2">
        <v>0</v>
      </c>
      <c r="I8" s="2">
        <v>1</v>
      </c>
      <c r="J8" s="2">
        <v>1</v>
      </c>
      <c r="K8" s="2">
        <v>0</v>
      </c>
      <c r="L8" s="2">
        <v>1</v>
      </c>
      <c r="M8" s="2">
        <v>1</v>
      </c>
      <c r="N8" s="2">
        <v>0</v>
      </c>
      <c r="O8" s="2">
        <v>1</v>
      </c>
      <c r="P8" s="2">
        <v>0</v>
      </c>
      <c r="Q8" s="2">
        <v>0</v>
      </c>
      <c r="R8" s="2">
        <v>1</v>
      </c>
      <c r="S8" s="2"/>
      <c r="T8" s="2"/>
      <c r="U8" s="2"/>
      <c r="V8" s="2"/>
      <c r="W8" s="2">
        <v>1</v>
      </c>
      <c r="X8" s="2">
        <v>1</v>
      </c>
      <c r="Y8" s="2">
        <v>0</v>
      </c>
      <c r="Z8" s="2">
        <v>0</v>
      </c>
      <c r="AA8" s="2">
        <v>0</v>
      </c>
      <c r="AB8" s="2">
        <v>0.5</v>
      </c>
      <c r="AC8" s="2"/>
      <c r="AD8" s="2"/>
      <c r="AE8" s="2"/>
      <c r="AF8" s="2"/>
      <c r="AG8" s="2">
        <v>0</v>
      </c>
      <c r="AH8" s="2">
        <v>1</v>
      </c>
      <c r="AI8" s="2">
        <f t="shared" si="0"/>
        <v>24</v>
      </c>
      <c r="AJ8" s="2">
        <f t="shared" si="1"/>
        <v>13</v>
      </c>
      <c r="AK8" s="2">
        <f t="shared" si="2"/>
        <v>10</v>
      </c>
      <c r="AL8" s="2">
        <f t="shared" si="3"/>
        <v>1</v>
      </c>
      <c r="AM8" s="4">
        <f t="shared" si="4"/>
        <v>0.54166666666666663</v>
      </c>
      <c r="AN8" s="4">
        <f t="shared" si="5"/>
        <v>0.41666666666666669</v>
      </c>
      <c r="AO8" s="4">
        <f t="shared" si="6"/>
        <v>4.1666666666666664E-2</v>
      </c>
      <c r="AP8" s="7">
        <f t="shared" si="7"/>
        <v>0.5625</v>
      </c>
    </row>
    <row r="9" spans="1:42" x14ac:dyDescent="0.2">
      <c r="A9">
        <v>6</v>
      </c>
      <c r="B9" s="1" t="s">
        <v>20</v>
      </c>
      <c r="C9" s="2"/>
      <c r="D9" s="2"/>
      <c r="E9" s="2"/>
      <c r="F9" s="2"/>
      <c r="G9" s="2"/>
      <c r="H9" s="2"/>
      <c r="I9" s="2">
        <v>1</v>
      </c>
      <c r="J9" s="2">
        <v>0.5</v>
      </c>
      <c r="K9" s="2">
        <v>0</v>
      </c>
      <c r="L9" s="2">
        <v>0.5</v>
      </c>
      <c r="M9" s="2">
        <v>0</v>
      </c>
      <c r="N9" s="2">
        <v>1</v>
      </c>
      <c r="O9" s="2">
        <v>1</v>
      </c>
      <c r="P9" s="2">
        <v>0.5</v>
      </c>
      <c r="Q9" s="2">
        <v>0</v>
      </c>
      <c r="R9" s="2">
        <v>0</v>
      </c>
      <c r="S9" s="2"/>
      <c r="T9" s="2"/>
      <c r="U9" s="2">
        <v>0</v>
      </c>
      <c r="V9" s="2">
        <v>1</v>
      </c>
      <c r="W9" s="2">
        <v>1</v>
      </c>
      <c r="X9" s="2">
        <v>1</v>
      </c>
      <c r="Y9" s="2">
        <v>0.5</v>
      </c>
      <c r="Z9" s="2">
        <v>1</v>
      </c>
      <c r="AA9" s="2">
        <v>0</v>
      </c>
      <c r="AB9" s="2">
        <v>1</v>
      </c>
      <c r="AC9" s="2">
        <v>1</v>
      </c>
      <c r="AD9" s="2">
        <v>1</v>
      </c>
      <c r="AE9" s="2">
        <v>1</v>
      </c>
      <c r="AF9" s="2">
        <v>0</v>
      </c>
      <c r="AG9" s="2">
        <v>1</v>
      </c>
      <c r="AH9" s="2">
        <v>0.5</v>
      </c>
      <c r="AI9" s="2">
        <f t="shared" si="0"/>
        <v>24</v>
      </c>
      <c r="AJ9" s="2">
        <f t="shared" si="1"/>
        <v>12</v>
      </c>
      <c r="AK9" s="2">
        <f t="shared" si="2"/>
        <v>7</v>
      </c>
      <c r="AL9" s="2">
        <f t="shared" si="3"/>
        <v>5</v>
      </c>
      <c r="AM9" s="4">
        <f t="shared" si="4"/>
        <v>0.5</v>
      </c>
      <c r="AN9" s="4">
        <f t="shared" si="5"/>
        <v>0.29166666666666669</v>
      </c>
      <c r="AO9" s="4">
        <f t="shared" si="6"/>
        <v>0.20833333333333334</v>
      </c>
      <c r="AP9" s="7">
        <f t="shared" si="7"/>
        <v>0.60416666666666663</v>
      </c>
    </row>
    <row r="10" spans="1:42" x14ac:dyDescent="0.2">
      <c r="A10">
        <v>7</v>
      </c>
      <c r="B10" s="1" t="s">
        <v>16</v>
      </c>
      <c r="C10" s="2"/>
      <c r="D10" s="2"/>
      <c r="E10" s="2"/>
      <c r="F10" s="2"/>
      <c r="G10" s="2"/>
      <c r="H10" s="2"/>
      <c r="I10" s="2">
        <v>1</v>
      </c>
      <c r="J10" s="2">
        <v>1</v>
      </c>
      <c r="K10" s="2">
        <v>1</v>
      </c>
      <c r="L10" s="2">
        <v>1</v>
      </c>
      <c r="M10" s="2">
        <v>0</v>
      </c>
      <c r="N10" s="2">
        <v>0</v>
      </c>
      <c r="O10" s="2">
        <v>0</v>
      </c>
      <c r="P10" s="2">
        <v>0</v>
      </c>
      <c r="Q10" s="2">
        <v>0.5</v>
      </c>
      <c r="R10" s="2">
        <v>0</v>
      </c>
      <c r="S10" s="2">
        <v>1</v>
      </c>
      <c r="T10" s="2">
        <v>1</v>
      </c>
      <c r="U10" s="2">
        <v>1</v>
      </c>
      <c r="V10" s="2">
        <v>0</v>
      </c>
      <c r="W10" s="2"/>
      <c r="X10" s="2"/>
      <c r="Y10" s="2">
        <v>0</v>
      </c>
      <c r="Z10" s="2">
        <v>1</v>
      </c>
      <c r="AA10" s="2">
        <v>0</v>
      </c>
      <c r="AB10" s="2">
        <v>0</v>
      </c>
      <c r="AC10" s="2">
        <v>0</v>
      </c>
      <c r="AD10" s="2">
        <v>1</v>
      </c>
      <c r="AE10" s="2">
        <v>0</v>
      </c>
      <c r="AF10" s="2">
        <v>0.5</v>
      </c>
      <c r="AG10" s="2">
        <v>0.5</v>
      </c>
      <c r="AH10" s="2">
        <v>1</v>
      </c>
      <c r="AI10" s="2">
        <f t="shared" si="0"/>
        <v>24</v>
      </c>
      <c r="AJ10" s="2">
        <f t="shared" si="1"/>
        <v>10</v>
      </c>
      <c r="AK10" s="2">
        <f t="shared" si="2"/>
        <v>11</v>
      </c>
      <c r="AL10" s="2">
        <f t="shared" si="3"/>
        <v>3</v>
      </c>
      <c r="AM10" s="4">
        <f t="shared" si="4"/>
        <v>0.41666666666666669</v>
      </c>
      <c r="AN10" s="4">
        <f t="shared" si="5"/>
        <v>0.45833333333333331</v>
      </c>
      <c r="AO10" s="4">
        <f t="shared" si="6"/>
        <v>0.125</v>
      </c>
      <c r="AP10" s="7">
        <f t="shared" si="7"/>
        <v>0.47916666666666669</v>
      </c>
    </row>
    <row r="11" spans="1:42" x14ac:dyDescent="0.2">
      <c r="A11">
        <v>8</v>
      </c>
      <c r="B11" s="1" t="s">
        <v>0</v>
      </c>
      <c r="C11" s="3">
        <v>1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1</v>
      </c>
      <c r="J11" s="2">
        <v>1</v>
      </c>
      <c r="K11" s="2">
        <v>0</v>
      </c>
      <c r="L11" s="2">
        <v>1</v>
      </c>
      <c r="M11" s="2">
        <v>0</v>
      </c>
      <c r="N11" s="2">
        <v>0</v>
      </c>
      <c r="O11" s="2"/>
      <c r="P11" s="2"/>
      <c r="Q11" s="2"/>
      <c r="R11" s="2"/>
      <c r="S11" s="2">
        <v>0</v>
      </c>
      <c r="T11" s="2">
        <v>0</v>
      </c>
      <c r="U11" s="2"/>
      <c r="V11" s="2"/>
      <c r="W11" s="2"/>
      <c r="X11" s="2"/>
      <c r="Y11" s="2">
        <v>0</v>
      </c>
      <c r="Z11" s="2">
        <v>0.5</v>
      </c>
      <c r="AA11" s="2">
        <v>0</v>
      </c>
      <c r="AB11" s="2">
        <v>1</v>
      </c>
      <c r="AC11" s="2">
        <v>1</v>
      </c>
      <c r="AD11" s="2">
        <v>1</v>
      </c>
      <c r="AE11" s="2">
        <v>0</v>
      </c>
      <c r="AF11" s="2">
        <v>0.5</v>
      </c>
      <c r="AG11" s="2"/>
      <c r="AH11" s="2"/>
      <c r="AI11" s="2">
        <f t="shared" si="0"/>
        <v>22</v>
      </c>
      <c r="AJ11" s="2">
        <f t="shared" si="1"/>
        <v>7</v>
      </c>
      <c r="AK11" s="2">
        <f t="shared" si="2"/>
        <v>13</v>
      </c>
      <c r="AL11" s="2">
        <f t="shared" si="3"/>
        <v>2</v>
      </c>
      <c r="AM11" s="4">
        <f t="shared" si="4"/>
        <v>0.31818181818181818</v>
      </c>
      <c r="AN11" s="4">
        <f t="shared" si="5"/>
        <v>0.59090909090909094</v>
      </c>
      <c r="AO11" s="4">
        <f t="shared" si="6"/>
        <v>9.0909090909090912E-2</v>
      </c>
      <c r="AP11" s="7">
        <f t="shared" si="7"/>
        <v>0.36363636363636365</v>
      </c>
    </row>
    <row r="12" spans="1:42" x14ac:dyDescent="0.2">
      <c r="A12">
        <v>9</v>
      </c>
      <c r="B12" s="1" t="s">
        <v>6</v>
      </c>
      <c r="C12" s="3">
        <v>0</v>
      </c>
      <c r="D12" s="2">
        <v>1</v>
      </c>
      <c r="E12" s="2">
        <v>0</v>
      </c>
      <c r="F12" s="2">
        <v>1</v>
      </c>
      <c r="G12" s="2">
        <v>1</v>
      </c>
      <c r="H12" s="2">
        <v>0</v>
      </c>
      <c r="I12" s="2"/>
      <c r="J12" s="2"/>
      <c r="K12" s="2"/>
      <c r="L12" s="2"/>
      <c r="M12" s="2"/>
      <c r="N12" s="2"/>
      <c r="O12" s="2">
        <v>1</v>
      </c>
      <c r="P12" s="2">
        <v>0.5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>
        <f t="shared" si="0"/>
        <v>8</v>
      </c>
      <c r="AJ12" s="2">
        <f t="shared" si="1"/>
        <v>4</v>
      </c>
      <c r="AK12" s="2">
        <f t="shared" si="2"/>
        <v>3</v>
      </c>
      <c r="AL12" s="2">
        <f t="shared" si="3"/>
        <v>1</v>
      </c>
      <c r="AM12" s="4">
        <f t="shared" si="4"/>
        <v>0.5</v>
      </c>
      <c r="AN12" s="4">
        <f t="shared" si="5"/>
        <v>0.375</v>
      </c>
      <c r="AO12" s="4">
        <f t="shared" si="6"/>
        <v>0.125</v>
      </c>
      <c r="AP12" s="7">
        <f t="shared" si="7"/>
        <v>0.5625</v>
      </c>
    </row>
    <row r="13" spans="1:42" x14ac:dyDescent="0.2">
      <c r="A13">
        <v>10</v>
      </c>
      <c r="B13" s="1" t="s">
        <v>2</v>
      </c>
      <c r="C13" s="3">
        <v>1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>
        <f t="shared" si="0"/>
        <v>6</v>
      </c>
      <c r="AJ13" s="2">
        <f t="shared" si="1"/>
        <v>1</v>
      </c>
      <c r="AK13" s="2">
        <f t="shared" si="2"/>
        <v>5</v>
      </c>
      <c r="AL13" s="2">
        <f t="shared" si="3"/>
        <v>0</v>
      </c>
      <c r="AM13" s="4">
        <f t="shared" si="4"/>
        <v>0.16666666666666666</v>
      </c>
      <c r="AN13" s="4">
        <f t="shared" si="5"/>
        <v>0.83333333333333337</v>
      </c>
      <c r="AO13" s="4">
        <f t="shared" si="6"/>
        <v>0</v>
      </c>
      <c r="AP13" s="7">
        <f t="shared" si="7"/>
        <v>0.16666666666666666</v>
      </c>
    </row>
    <row r="14" spans="1:42" x14ac:dyDescent="0.2">
      <c r="A14">
        <v>11</v>
      </c>
      <c r="B14" s="1" t="s">
        <v>36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>
        <v>0.5</v>
      </c>
      <c r="T14" s="2">
        <v>0</v>
      </c>
      <c r="U14" s="2">
        <v>0</v>
      </c>
      <c r="V14" s="2">
        <v>1</v>
      </c>
      <c r="W14" s="2">
        <v>1</v>
      </c>
      <c r="X14" s="2">
        <v>1</v>
      </c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>
        <f t="shared" si="0"/>
        <v>6</v>
      </c>
      <c r="AJ14" s="2">
        <f t="shared" si="1"/>
        <v>3</v>
      </c>
      <c r="AK14" s="2">
        <f t="shared" si="2"/>
        <v>2</v>
      </c>
      <c r="AL14" s="2">
        <f t="shared" si="3"/>
        <v>1</v>
      </c>
      <c r="AM14" s="4">
        <f t="shared" si="4"/>
        <v>0.5</v>
      </c>
      <c r="AN14" s="4">
        <f t="shared" si="5"/>
        <v>0.33333333333333331</v>
      </c>
      <c r="AO14" s="4">
        <f t="shared" si="6"/>
        <v>0.16666666666666666</v>
      </c>
      <c r="AP14" s="7">
        <f t="shared" si="7"/>
        <v>0.58333333333333337</v>
      </c>
    </row>
    <row r="15" spans="1:42" x14ac:dyDescent="0.2">
      <c r="A15">
        <v>12</v>
      </c>
      <c r="B15" s="1" t="s">
        <v>46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>
        <v>1</v>
      </c>
      <c r="AD15" s="2">
        <v>1</v>
      </c>
      <c r="AE15" s="2">
        <v>0</v>
      </c>
      <c r="AF15" s="2">
        <v>0</v>
      </c>
      <c r="AG15" s="2">
        <v>1</v>
      </c>
      <c r="AH15" s="2">
        <v>1</v>
      </c>
      <c r="AI15" s="2">
        <f t="shared" si="0"/>
        <v>6</v>
      </c>
      <c r="AJ15" s="2">
        <f t="shared" si="1"/>
        <v>4</v>
      </c>
      <c r="AK15" s="2">
        <f t="shared" si="2"/>
        <v>2</v>
      </c>
      <c r="AL15" s="2">
        <f t="shared" si="3"/>
        <v>0</v>
      </c>
      <c r="AM15" s="4">
        <f t="shared" si="4"/>
        <v>0.66666666666666663</v>
      </c>
      <c r="AN15" s="4">
        <f t="shared" si="5"/>
        <v>0.33333333333333331</v>
      </c>
      <c r="AO15" s="4">
        <f t="shared" si="6"/>
        <v>0</v>
      </c>
      <c r="AP15" s="7">
        <f t="shared" si="7"/>
        <v>0.66666666666666663</v>
      </c>
    </row>
    <row r="16" spans="1:42" x14ac:dyDescent="0.2">
      <c r="A16">
        <v>13</v>
      </c>
      <c r="B16" s="1" t="s">
        <v>7</v>
      </c>
      <c r="C16" s="3">
        <v>0</v>
      </c>
      <c r="D16" s="2">
        <v>1</v>
      </c>
      <c r="E16" s="2">
        <v>0</v>
      </c>
      <c r="F16" s="2">
        <v>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>
        <f t="shared" si="0"/>
        <v>4</v>
      </c>
      <c r="AJ16" s="2">
        <f t="shared" si="1"/>
        <v>1</v>
      </c>
      <c r="AK16" s="2">
        <f t="shared" si="2"/>
        <v>3</v>
      </c>
      <c r="AL16" s="2">
        <f t="shared" si="3"/>
        <v>0</v>
      </c>
      <c r="AM16" s="4">
        <f t="shared" si="4"/>
        <v>0.25</v>
      </c>
      <c r="AN16" s="4">
        <f t="shared" si="5"/>
        <v>0.75</v>
      </c>
      <c r="AO16" s="4">
        <f t="shared" si="6"/>
        <v>0</v>
      </c>
      <c r="AP16" s="7">
        <f t="shared" si="7"/>
        <v>0.25</v>
      </c>
    </row>
    <row r="17" spans="1:42" x14ac:dyDescent="0.2">
      <c r="A17">
        <v>19</v>
      </c>
      <c r="B17" s="1" t="s">
        <v>41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>
        <v>0</v>
      </c>
      <c r="V17" s="2">
        <v>0.5</v>
      </c>
      <c r="W17" s="2">
        <v>1</v>
      </c>
      <c r="X17" s="2">
        <v>0</v>
      </c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>
        <f t="shared" si="0"/>
        <v>4</v>
      </c>
      <c r="AJ17" s="2">
        <f t="shared" si="1"/>
        <v>1</v>
      </c>
      <c r="AK17" s="2">
        <f t="shared" si="2"/>
        <v>2</v>
      </c>
      <c r="AL17" s="2">
        <f t="shared" si="3"/>
        <v>1</v>
      </c>
      <c r="AM17" s="4">
        <f t="shared" si="4"/>
        <v>0.25</v>
      </c>
      <c r="AN17" s="4">
        <f t="shared" si="5"/>
        <v>0.5</v>
      </c>
      <c r="AO17" s="4">
        <f t="shared" si="6"/>
        <v>0.25</v>
      </c>
      <c r="AP17" s="7">
        <f t="shared" si="7"/>
        <v>0.375</v>
      </c>
    </row>
    <row r="18" spans="1:42" x14ac:dyDescent="0.2">
      <c r="A18">
        <v>14</v>
      </c>
      <c r="B18" s="1" t="s">
        <v>17</v>
      </c>
      <c r="C18" s="2"/>
      <c r="D18" s="2"/>
      <c r="E18" s="2">
        <v>1</v>
      </c>
      <c r="F18" s="2">
        <v>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>
        <f t="shared" si="0"/>
        <v>2</v>
      </c>
      <c r="AJ18" s="2">
        <f t="shared" si="1"/>
        <v>2</v>
      </c>
      <c r="AK18" s="2">
        <f t="shared" si="2"/>
        <v>0</v>
      </c>
      <c r="AL18" s="2">
        <f t="shared" si="3"/>
        <v>0</v>
      </c>
      <c r="AM18" s="4">
        <f t="shared" si="4"/>
        <v>1</v>
      </c>
      <c r="AN18" s="4">
        <f t="shared" si="5"/>
        <v>0</v>
      </c>
      <c r="AO18" s="4">
        <f t="shared" si="6"/>
        <v>0</v>
      </c>
      <c r="AP18" s="7">
        <f t="shared" si="7"/>
        <v>1</v>
      </c>
    </row>
    <row r="19" spans="1:42" x14ac:dyDescent="0.2">
      <c r="A19">
        <v>15</v>
      </c>
      <c r="B19" s="1" t="s">
        <v>18</v>
      </c>
      <c r="C19" s="2"/>
      <c r="D19" s="2"/>
      <c r="E19" s="2">
        <v>1</v>
      </c>
      <c r="F19" s="2">
        <v>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>
        <f t="shared" si="0"/>
        <v>2</v>
      </c>
      <c r="AJ19" s="2">
        <f t="shared" si="1"/>
        <v>1</v>
      </c>
      <c r="AK19" s="2">
        <f t="shared" si="2"/>
        <v>1</v>
      </c>
      <c r="AL19" s="2">
        <f t="shared" si="3"/>
        <v>0</v>
      </c>
      <c r="AM19" s="4">
        <f t="shared" si="4"/>
        <v>0.5</v>
      </c>
      <c r="AN19" s="4">
        <f t="shared" si="5"/>
        <v>0.5</v>
      </c>
      <c r="AO19" s="4">
        <f t="shared" si="6"/>
        <v>0</v>
      </c>
      <c r="AP19" s="7">
        <f t="shared" si="7"/>
        <v>0.5</v>
      </c>
    </row>
    <row r="20" spans="1:42" x14ac:dyDescent="0.2">
      <c r="A20">
        <v>16</v>
      </c>
      <c r="B20" s="1" t="s">
        <v>33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>
        <v>0</v>
      </c>
      <c r="R20" s="2">
        <v>0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>
        <f t="shared" si="0"/>
        <v>2</v>
      </c>
      <c r="AJ20" s="2">
        <f t="shared" si="1"/>
        <v>0</v>
      </c>
      <c r="AK20" s="2">
        <f t="shared" si="2"/>
        <v>2</v>
      </c>
      <c r="AL20" s="2">
        <f t="shared" si="3"/>
        <v>0</v>
      </c>
      <c r="AM20" s="4">
        <f t="shared" si="4"/>
        <v>0</v>
      </c>
      <c r="AN20" s="4">
        <f t="shared" si="5"/>
        <v>1</v>
      </c>
      <c r="AO20" s="4">
        <f t="shared" si="6"/>
        <v>0</v>
      </c>
      <c r="AP20" s="7">
        <f t="shared" si="7"/>
        <v>0</v>
      </c>
    </row>
    <row r="21" spans="1:42" x14ac:dyDescent="0.2">
      <c r="A21">
        <v>17</v>
      </c>
      <c r="B21" s="1" t="s">
        <v>21</v>
      </c>
      <c r="C21" s="2"/>
      <c r="D21" s="2"/>
      <c r="E21" s="2"/>
      <c r="F21" s="2"/>
      <c r="G21" s="2">
        <v>0</v>
      </c>
      <c r="H21" s="2">
        <v>0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>
        <f t="shared" si="0"/>
        <v>2</v>
      </c>
      <c r="AJ21" s="2">
        <f t="shared" si="1"/>
        <v>0</v>
      </c>
      <c r="AK21" s="2">
        <f t="shared" si="2"/>
        <v>2</v>
      </c>
      <c r="AL21" s="2">
        <f t="shared" si="3"/>
        <v>0</v>
      </c>
      <c r="AM21" s="4">
        <f t="shared" si="4"/>
        <v>0</v>
      </c>
      <c r="AN21" s="4">
        <f t="shared" si="5"/>
        <v>1</v>
      </c>
      <c r="AO21" s="4">
        <f t="shared" si="6"/>
        <v>0</v>
      </c>
      <c r="AP21" s="7">
        <f t="shared" si="7"/>
        <v>0</v>
      </c>
    </row>
    <row r="22" spans="1:42" x14ac:dyDescent="0.2">
      <c r="A22">
        <v>18</v>
      </c>
      <c r="B22" s="1" t="s">
        <v>37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>
        <v>1</v>
      </c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>
        <f t="shared" si="0"/>
        <v>1</v>
      </c>
      <c r="AJ22" s="2">
        <f t="shared" si="1"/>
        <v>1</v>
      </c>
      <c r="AK22" s="2">
        <f t="shared" si="2"/>
        <v>0</v>
      </c>
      <c r="AL22" s="2">
        <f t="shared" si="3"/>
        <v>0</v>
      </c>
      <c r="AM22" s="4">
        <f t="shared" si="4"/>
        <v>1</v>
      </c>
      <c r="AN22" s="4">
        <f t="shared" si="5"/>
        <v>0</v>
      </c>
      <c r="AO22" s="4">
        <f t="shared" si="6"/>
        <v>0</v>
      </c>
      <c r="AP22" s="7">
        <f t="shared" si="7"/>
        <v>1</v>
      </c>
    </row>
    <row r="23" spans="1:42" x14ac:dyDescent="0.2">
      <c r="A23">
        <v>19</v>
      </c>
      <c r="B23" s="1" t="s">
        <v>40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>
        <v>0</v>
      </c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>
        <f t="shared" si="0"/>
        <v>1</v>
      </c>
      <c r="AJ23" s="2">
        <f t="shared" si="1"/>
        <v>0</v>
      </c>
      <c r="AK23" s="2">
        <f t="shared" si="2"/>
        <v>1</v>
      </c>
      <c r="AL23" s="2">
        <f t="shared" si="3"/>
        <v>0</v>
      </c>
      <c r="AM23" s="4">
        <f t="shared" si="4"/>
        <v>0</v>
      </c>
      <c r="AN23" s="4">
        <f t="shared" si="5"/>
        <v>1</v>
      </c>
      <c r="AO23" s="4">
        <f t="shared" si="6"/>
        <v>0</v>
      </c>
      <c r="AP23" s="7">
        <f t="shared" si="7"/>
        <v>0</v>
      </c>
    </row>
    <row r="24" spans="1:42" x14ac:dyDescent="0.2">
      <c r="B24" s="1" t="s">
        <v>19</v>
      </c>
      <c r="C24" s="3">
        <f t="shared" ref="C24:AL24" si="8">SUM(C4:C23)</f>
        <v>4</v>
      </c>
      <c r="D24" s="3">
        <f t="shared" si="8"/>
        <v>4</v>
      </c>
      <c r="E24" s="3">
        <f t="shared" si="8"/>
        <v>4</v>
      </c>
      <c r="F24" s="3">
        <f t="shared" si="8"/>
        <v>4</v>
      </c>
      <c r="G24" s="3">
        <f t="shared" si="8"/>
        <v>4</v>
      </c>
      <c r="H24" s="3">
        <f t="shared" si="8"/>
        <v>2</v>
      </c>
      <c r="I24" s="3">
        <f t="shared" si="8"/>
        <v>8</v>
      </c>
      <c r="J24" s="3">
        <f t="shared" si="8"/>
        <v>7</v>
      </c>
      <c r="K24" s="3">
        <f t="shared" si="8"/>
        <v>2</v>
      </c>
      <c r="L24" s="3">
        <f t="shared" si="8"/>
        <v>5</v>
      </c>
      <c r="M24" s="3">
        <f t="shared" si="8"/>
        <v>4</v>
      </c>
      <c r="N24" s="3">
        <f t="shared" si="8"/>
        <v>2</v>
      </c>
      <c r="O24" s="3">
        <f t="shared" si="8"/>
        <v>6</v>
      </c>
      <c r="P24" s="3">
        <f t="shared" si="8"/>
        <v>3</v>
      </c>
      <c r="Q24" s="3">
        <f t="shared" si="8"/>
        <v>1</v>
      </c>
      <c r="R24" s="3">
        <f t="shared" si="8"/>
        <v>4</v>
      </c>
      <c r="S24" s="3">
        <f t="shared" si="8"/>
        <v>3</v>
      </c>
      <c r="T24" s="3">
        <f t="shared" si="8"/>
        <v>4</v>
      </c>
      <c r="U24" s="3">
        <f t="shared" si="8"/>
        <v>4</v>
      </c>
      <c r="V24" s="3">
        <f t="shared" si="8"/>
        <v>5</v>
      </c>
      <c r="W24" s="3">
        <f t="shared" si="8"/>
        <v>8</v>
      </c>
      <c r="X24" s="3">
        <f t="shared" si="8"/>
        <v>6</v>
      </c>
      <c r="Y24" s="3">
        <f t="shared" si="8"/>
        <v>3</v>
      </c>
      <c r="Z24" s="3">
        <f t="shared" si="8"/>
        <v>5</v>
      </c>
      <c r="AA24" s="3">
        <f t="shared" si="8"/>
        <v>0</v>
      </c>
      <c r="AB24" s="3">
        <f t="shared" si="8"/>
        <v>4</v>
      </c>
      <c r="AC24" s="3">
        <f t="shared" si="8"/>
        <v>6</v>
      </c>
      <c r="AD24" s="3">
        <f t="shared" si="8"/>
        <v>6</v>
      </c>
      <c r="AE24" s="3">
        <f t="shared" si="8"/>
        <v>2</v>
      </c>
      <c r="AF24" s="3">
        <f t="shared" si="8"/>
        <v>1.5</v>
      </c>
      <c r="AG24" s="3">
        <f t="shared" si="8"/>
        <v>5</v>
      </c>
      <c r="AH24" s="3">
        <f t="shared" si="8"/>
        <v>7</v>
      </c>
      <c r="AI24" s="3">
        <f t="shared" si="8"/>
        <v>256</v>
      </c>
      <c r="AJ24" s="3">
        <f t="shared" si="8"/>
        <v>121</v>
      </c>
      <c r="AK24" s="3">
        <f t="shared" si="8"/>
        <v>110</v>
      </c>
      <c r="AL24" s="3">
        <f t="shared" si="8"/>
        <v>25</v>
      </c>
      <c r="AM24" s="5">
        <f t="shared" ref="AM24" si="9">AJ24/$AI24</f>
        <v>0.47265625</v>
      </c>
      <c r="AN24" s="5">
        <f t="shared" ref="AN24" si="10">AK24/$AI24</f>
        <v>0.4296875</v>
      </c>
      <c r="AO24" s="5">
        <f t="shared" ref="AO24" si="11">AL24/$AI24</f>
        <v>9.765625E-2</v>
      </c>
      <c r="AP24" s="8">
        <f t="shared" si="7"/>
        <v>0.521484375</v>
      </c>
    </row>
    <row r="34" spans="21:22" x14ac:dyDescent="0.2">
      <c r="U34" s="9"/>
      <c r="V34" s="9"/>
    </row>
    <row r="35" spans="21:22" x14ac:dyDescent="0.2">
      <c r="U35" s="3"/>
      <c r="V35" s="3"/>
    </row>
    <row r="36" spans="21:22" x14ac:dyDescent="0.2">
      <c r="U36" s="2"/>
      <c r="V36" s="2"/>
    </row>
    <row r="37" spans="21:22" x14ac:dyDescent="0.2">
      <c r="U37" s="2"/>
      <c r="V37" s="2"/>
    </row>
    <row r="38" spans="21:22" x14ac:dyDescent="0.2">
      <c r="U38" s="2"/>
      <c r="V38" s="2"/>
    </row>
    <row r="39" spans="21:22" x14ac:dyDescent="0.2">
      <c r="U39" s="2"/>
      <c r="V39" s="2"/>
    </row>
    <row r="40" spans="21:22" x14ac:dyDescent="0.2">
      <c r="U40" s="2"/>
      <c r="V40" s="2"/>
    </row>
    <row r="41" spans="21:22" x14ac:dyDescent="0.2">
      <c r="U41" s="2"/>
      <c r="V41" s="2"/>
    </row>
    <row r="42" spans="21:22" x14ac:dyDescent="0.2">
      <c r="U42" s="2"/>
      <c r="V42" s="2"/>
    </row>
    <row r="43" spans="21:22" x14ac:dyDescent="0.2">
      <c r="U43" s="2"/>
      <c r="V43" s="2"/>
    </row>
    <row r="44" spans="21:22" x14ac:dyDescent="0.2">
      <c r="U44" s="2"/>
      <c r="V44" s="2"/>
    </row>
    <row r="45" spans="21:22" x14ac:dyDescent="0.2">
      <c r="U45" s="2"/>
      <c r="V45" s="2"/>
    </row>
    <row r="46" spans="21:22" x14ac:dyDescent="0.2">
      <c r="U46" s="2"/>
      <c r="V46" s="2"/>
    </row>
    <row r="47" spans="21:22" x14ac:dyDescent="0.2">
      <c r="U47" s="2"/>
      <c r="V47" s="2"/>
    </row>
    <row r="48" spans="21:22" x14ac:dyDescent="0.2">
      <c r="U48" s="2"/>
      <c r="V48" s="2"/>
    </row>
    <row r="49" spans="21:22" x14ac:dyDescent="0.2">
      <c r="U49" s="2"/>
      <c r="V49" s="2"/>
    </row>
    <row r="50" spans="21:22" x14ac:dyDescent="0.2">
      <c r="U50" s="2"/>
      <c r="V50" s="2"/>
    </row>
    <row r="51" spans="21:22" x14ac:dyDescent="0.2">
      <c r="U51" s="2"/>
      <c r="V51" s="2"/>
    </row>
    <row r="52" spans="21:22" x14ac:dyDescent="0.2">
      <c r="U52" s="2"/>
      <c r="V52" s="2"/>
    </row>
    <row r="53" spans="21:22" x14ac:dyDescent="0.2">
      <c r="U53" s="2"/>
      <c r="V53" s="2"/>
    </row>
    <row r="54" spans="21:22" x14ac:dyDescent="0.2">
      <c r="U54" s="2"/>
      <c r="V54" s="2"/>
    </row>
    <row r="55" spans="21:22" x14ac:dyDescent="0.2">
      <c r="U55" s="2"/>
      <c r="V55" s="2"/>
    </row>
    <row r="56" spans="21:22" x14ac:dyDescent="0.2">
      <c r="U56" s="2"/>
      <c r="V56" s="2"/>
    </row>
    <row r="57" spans="21:22" x14ac:dyDescent="0.2">
      <c r="U57" s="3"/>
      <c r="V57" s="3"/>
    </row>
  </sheetData>
  <sortState xmlns:xlrd2="http://schemas.microsoft.com/office/spreadsheetml/2017/richdata2" ref="B4:AP23">
    <sortCondition descending="1" ref="AI4:AI23"/>
  </sortState>
  <mergeCells count="17">
    <mergeCell ref="C2:D2"/>
    <mergeCell ref="E2:F2"/>
    <mergeCell ref="G2:H2"/>
    <mergeCell ref="K2:L2"/>
    <mergeCell ref="I2:J2"/>
    <mergeCell ref="AC2:AD2"/>
    <mergeCell ref="AE2:AF2"/>
    <mergeCell ref="U34:V34"/>
    <mergeCell ref="AG2:AH2"/>
    <mergeCell ref="M2:N2"/>
    <mergeCell ref="O2:P2"/>
    <mergeCell ref="Q2:R2"/>
    <mergeCell ref="S2:T2"/>
    <mergeCell ref="U2:V2"/>
    <mergeCell ref="W2:X2"/>
    <mergeCell ref="Y2:Z2"/>
    <mergeCell ref="AA2:AB2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Sidicks</dc:creator>
  <cp:lastModifiedBy>Simon Richards</cp:lastModifiedBy>
  <dcterms:created xsi:type="dcterms:W3CDTF">2010-11-13T16:15:09Z</dcterms:created>
  <dcterms:modified xsi:type="dcterms:W3CDTF">2026-08-17T09:16:34Z</dcterms:modified>
</cp:coreProperties>
</file>