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R/Desktop/God Project/"/>
    </mc:Choice>
  </mc:AlternateContent>
  <xr:revisionPtr revIDLastSave="0" documentId="13_ncr:1_{187F0CDE-3FA5-4D4D-91ED-F0502AB871F8}" xr6:coauthVersionLast="36" xr6:coauthVersionMax="36" xr10:uidLastSave="{00000000-0000-0000-0000-000000000000}"/>
  <bookViews>
    <workbookView xWindow="380" yWindow="460" windowWidth="25180" windowHeight="15540" xr2:uid="{7CB71262-9DD6-5F4D-9047-7618AFB70F09}"/>
  </bookViews>
  <sheets>
    <sheet name="scorecard" sheetId="1" r:id="rId1"/>
    <sheet name="RR" sheetId="2" r:id="rId2"/>
    <sheet name="Overeem" sheetId="3" r:id="rId3"/>
    <sheet name="British Pete" sheetId="4" r:id="rId4"/>
    <sheet name="Jodi" sheetId="5" r:id="rId5"/>
    <sheet name="Phil" sheetId="7" r:id="rId6"/>
    <sheet name="Devon" sheetId="8" r:id="rId7"/>
    <sheet name="Auden" sheetId="9" r:id="rId8"/>
    <sheet name="British Pete 100" sheetId="10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0" l="1"/>
  <c r="R1" i="10" s="1"/>
  <c r="P13" i="10"/>
  <c r="P23" i="10"/>
  <c r="P33" i="10"/>
  <c r="P53" i="10"/>
  <c r="J56" i="10"/>
  <c r="K56" i="10"/>
  <c r="L56" i="10"/>
  <c r="M56" i="10"/>
  <c r="N56" i="10"/>
  <c r="J73" i="10"/>
  <c r="K73" i="10"/>
  <c r="L73" i="10"/>
  <c r="M73" i="10"/>
  <c r="N73" i="10"/>
  <c r="P93" i="9" l="1"/>
  <c r="P83" i="9"/>
  <c r="P73" i="9"/>
  <c r="N73" i="9"/>
  <c r="M73" i="9"/>
  <c r="L73" i="9"/>
  <c r="K73" i="9"/>
  <c r="J73" i="9"/>
  <c r="P63" i="9"/>
  <c r="N56" i="9"/>
  <c r="M56" i="9"/>
  <c r="L56" i="9"/>
  <c r="K56" i="9"/>
  <c r="J56" i="9"/>
  <c r="P53" i="9"/>
  <c r="P43" i="9"/>
  <c r="P33" i="9"/>
  <c r="P23" i="9"/>
  <c r="P13" i="9"/>
  <c r="P3" i="9"/>
  <c r="Q1" i="9" s="1"/>
  <c r="P93" i="8"/>
  <c r="P83" i="8"/>
  <c r="P73" i="8"/>
  <c r="N73" i="8"/>
  <c r="M73" i="8"/>
  <c r="L73" i="8"/>
  <c r="K73" i="8"/>
  <c r="J73" i="8"/>
  <c r="P63" i="8"/>
  <c r="N56" i="8"/>
  <c r="M56" i="8"/>
  <c r="L56" i="8"/>
  <c r="K56" i="8"/>
  <c r="J56" i="8"/>
  <c r="P53" i="8"/>
  <c r="P43" i="8"/>
  <c r="P33" i="8"/>
  <c r="P23" i="8"/>
  <c r="P13" i="8"/>
  <c r="P3" i="8"/>
  <c r="Q1" i="8"/>
  <c r="P93" i="7"/>
  <c r="P83" i="7"/>
  <c r="P73" i="7"/>
  <c r="N73" i="7"/>
  <c r="M73" i="7"/>
  <c r="L73" i="7"/>
  <c r="K73" i="7"/>
  <c r="J73" i="7"/>
  <c r="P63" i="7"/>
  <c r="N56" i="7"/>
  <c r="M56" i="7"/>
  <c r="L56" i="7"/>
  <c r="K56" i="7"/>
  <c r="J56" i="7"/>
  <c r="P53" i="7"/>
  <c r="P43" i="7"/>
  <c r="P33" i="7"/>
  <c r="P23" i="7"/>
  <c r="P13" i="7"/>
  <c r="P3" i="7"/>
  <c r="Q1" i="7" s="1"/>
  <c r="P93" i="5"/>
  <c r="P83" i="5"/>
  <c r="P73" i="5"/>
  <c r="N73" i="5"/>
  <c r="M73" i="5"/>
  <c r="L73" i="5"/>
  <c r="K73" i="5"/>
  <c r="J73" i="5"/>
  <c r="P63" i="5"/>
  <c r="N56" i="5"/>
  <c r="M56" i="5"/>
  <c r="L56" i="5"/>
  <c r="K56" i="5"/>
  <c r="J56" i="5"/>
  <c r="P53" i="5"/>
  <c r="P43" i="5"/>
  <c r="P33" i="5"/>
  <c r="P23" i="5"/>
  <c r="P13" i="5"/>
  <c r="P3" i="5"/>
  <c r="Q1" i="5" s="1"/>
  <c r="P93" i="4"/>
  <c r="P83" i="4"/>
  <c r="P73" i="4"/>
  <c r="N73" i="4"/>
  <c r="M73" i="4"/>
  <c r="L73" i="4"/>
  <c r="K73" i="4"/>
  <c r="J73" i="4"/>
  <c r="P63" i="4"/>
  <c r="N56" i="4"/>
  <c r="M56" i="4"/>
  <c r="L56" i="4"/>
  <c r="K56" i="4"/>
  <c r="J56" i="4"/>
  <c r="P53" i="4"/>
  <c r="P43" i="4"/>
  <c r="P33" i="4"/>
  <c r="P23" i="4"/>
  <c r="P13" i="4"/>
  <c r="P3" i="4"/>
  <c r="P93" i="3"/>
  <c r="P83" i="3"/>
  <c r="P73" i="3"/>
  <c r="N73" i="3"/>
  <c r="M73" i="3"/>
  <c r="L73" i="3"/>
  <c r="K73" i="3"/>
  <c r="J73" i="3"/>
  <c r="P63" i="3"/>
  <c r="N56" i="3"/>
  <c r="M56" i="3"/>
  <c r="L56" i="3"/>
  <c r="K56" i="3"/>
  <c r="J56" i="3"/>
  <c r="P53" i="3"/>
  <c r="P43" i="3"/>
  <c r="P33" i="3"/>
  <c r="P23" i="3"/>
  <c r="P13" i="3"/>
  <c r="Q1" i="3" s="1"/>
  <c r="P3" i="3"/>
  <c r="P93" i="2"/>
  <c r="Q1" i="4" l="1"/>
  <c r="P83" i="2"/>
  <c r="P73" i="2"/>
  <c r="P63" i="2"/>
  <c r="P3" i="2"/>
  <c r="P13" i="2"/>
  <c r="P23" i="2"/>
  <c r="P33" i="2"/>
  <c r="P43" i="2"/>
  <c r="P53" i="2"/>
  <c r="N73" i="2"/>
  <c r="M73" i="2"/>
  <c r="L73" i="2"/>
  <c r="K73" i="2"/>
  <c r="J73" i="2"/>
  <c r="N56" i="2"/>
  <c r="M56" i="2"/>
  <c r="L56" i="2"/>
  <c r="K56" i="2"/>
  <c r="J56" i="2"/>
  <c r="Q1" i="2" l="1"/>
  <c r="N56" i="1" l="1"/>
  <c r="M56" i="1"/>
  <c r="L56" i="1"/>
  <c r="K56" i="1"/>
  <c r="J56" i="1"/>
  <c r="N73" i="1" l="1"/>
  <c r="M73" i="1"/>
  <c r="L73" i="1"/>
  <c r="K73" i="1"/>
  <c r="J73" i="1"/>
</calcChain>
</file>

<file path=xl/sharedStrings.xml><?xml version="1.0" encoding="utf-8"?>
<sst xmlns="http://schemas.openxmlformats.org/spreadsheetml/2006/main" count="1471" uniqueCount="187">
  <si>
    <t>DNF</t>
  </si>
  <si>
    <t>LDL</t>
  </si>
  <si>
    <t>GENETICS</t>
  </si>
  <si>
    <t>FFMI</t>
  </si>
  <si>
    <t>BF%</t>
  </si>
  <si>
    <t>CATEGORY</t>
  </si>
  <si>
    <t>METRIC</t>
  </si>
  <si>
    <t>(EPI)</t>
  </si>
  <si>
    <t>SCORE</t>
  </si>
  <si>
    <t>70-80</t>
  </si>
  <si>
    <t>RESPIRATORY</t>
  </si>
  <si>
    <t>STRUCTURE</t>
  </si>
  <si>
    <t>&amp; FXN</t>
  </si>
  <si>
    <t>CARDIO-</t>
  </si>
  <si>
    <t>METABOLIC</t>
  </si>
  <si>
    <t>SOCIAL</t>
  </si>
  <si>
    <t>HORMONES</t>
  </si>
  <si>
    <t>&amp; RHYTHMS</t>
  </si>
  <si>
    <t>EPITHELIA &amp;</t>
  </si>
  <si>
    <t>MICROBIOME</t>
  </si>
  <si>
    <t>IMMUNO-</t>
  </si>
  <si>
    <t>INFLAMM.</t>
  </si>
  <si>
    <t>NEURO-</t>
  </si>
  <si>
    <t>COGNITIVE</t>
  </si>
  <si>
    <t>TOXINS</t>
  </si>
  <si>
    <t>HBA1C</t>
  </si>
  <si>
    <t>OMEGAQUANT 6:3</t>
  </si>
  <si>
    <t>NLR</t>
  </si>
  <si>
    <t>6+</t>
  </si>
  <si>
    <t>HSCRP</t>
  </si>
  <si>
    <t>10+</t>
  </si>
  <si>
    <t>MICROPLASTICS</t>
  </si>
  <si>
    <t>BMD</t>
  </si>
  <si>
    <t>AVG</t>
  </si>
  <si>
    <t>VISCERAL FAT (LBS.)</t>
  </si>
  <si>
    <t>&lt;.3</t>
  </si>
  <si>
    <t>OPTIMIZATION SCORECARD</t>
  </si>
  <si>
    <t>CLEERLY</t>
  </si>
  <si>
    <t>No</t>
  </si>
  <si>
    <t>Pending</t>
  </si>
  <si>
    <t>Yes</t>
  </si>
  <si>
    <t>PHENOAGE</t>
  </si>
  <si>
    <t># PLANTS EATEN / WK</t>
  </si>
  <si>
    <t>AI FACIAL AGE</t>
  </si>
  <si>
    <t>CAVITIES / YEAR</t>
  </si>
  <si>
    <t>G FIBER PER DAY</t>
  </si>
  <si>
    <t>100 M DASH (SEC)</t>
  </si>
  <si>
    <t>MILE RUN (MIN)</t>
  </si>
  <si>
    <t>BROAD JUMP (FT)</t>
  </si>
  <si>
    <t>-</t>
  </si>
  <si>
    <t>BENCH/BW</t>
  </si>
  <si>
    <t>VERBAL MEMORY</t>
  </si>
  <si>
    <t>NUMBER MEMORY</t>
  </si>
  <si>
    <t>VISUAL MEMORY</t>
  </si>
  <si>
    <t>METALS TRITEST*</t>
  </si>
  <si>
    <t>high</t>
  </si>
  <si>
    <t>med</t>
  </si>
  <si>
    <t>low</t>
  </si>
  <si>
    <t>very high</t>
  </si>
  <si>
    <t>very low</t>
  </si>
  <si>
    <t>vv high</t>
  </si>
  <si>
    <t>med/low</t>
  </si>
  <si>
    <t>low/med</t>
  </si>
  <si>
    <t>vv low</t>
  </si>
  <si>
    <t>med/high</t>
  </si>
  <si>
    <t>high/med</t>
  </si>
  <si>
    <t>IOLLO SDMA</t>
  </si>
  <si>
    <t>IOLLO FISCHER'S</t>
  </si>
  <si>
    <t>IOLLO P-CRESOL</t>
  </si>
  <si>
    <t>RAS**</t>
  </si>
  <si>
    <t>PURPOSE IN LIFE (PIL)</t>
  </si>
  <si>
    <t>CFPB FINANCIAL</t>
  </si>
  <si>
    <t>SLEEP SCORE 1 WK</t>
  </si>
  <si>
    <t>ECHO 5MIN CAL</t>
  </si>
  <si>
    <t>RAVEN"S MATRICES</t>
  </si>
  <si>
    <t>HUMANBENCHMARK</t>
  </si>
  <si>
    <t>SEQ. MEMORY</t>
  </si>
  <si>
    <t>VISION</t>
  </si>
  <si>
    <t>SOCIAL CAPITAL</t>
  </si>
  <si>
    <t>WGS SNPedia</t>
  </si>
  <si>
    <t>DEXA</t>
  </si>
  <si>
    <t>FITNESS</t>
  </si>
  <si>
    <t>HEARING LOSS</t>
  </si>
  <si>
    <t>INSULIN (BLOOD)</t>
  </si>
  <si>
    <t>20:100</t>
  </si>
  <si>
    <t>20:200</t>
  </si>
  <si>
    <t>20:180</t>
  </si>
  <si>
    <t>20:160</t>
  </si>
  <si>
    <t>20:140</t>
  </si>
  <si>
    <t>20:120</t>
  </si>
  <si>
    <t>20:80</t>
  </si>
  <si>
    <t>20:60</t>
  </si>
  <si>
    <t>20:40</t>
  </si>
  <si>
    <t>20:20</t>
  </si>
  <si>
    <t>20:10</t>
  </si>
  <si>
    <t>TEST (BLOODS)</t>
  </si>
  <si>
    <t>DOCTOR VISIT:</t>
  </si>
  <si>
    <t>BLOODWORK</t>
  </si>
  <si>
    <t>M.A.P. (BP)*</t>
  </si>
  <si>
    <t>SBD/BW*</t>
  </si>
  <si>
    <t>NOTES ↓</t>
  </si>
  <si>
    <t>TOTAL:</t>
  </si>
  <si>
    <t>SBD = squat bench deadlift</t>
  </si>
  <si>
    <t>Cleerly = coronary artery calcium</t>
  </si>
  <si>
    <t>MAP = mean arterial pressure</t>
  </si>
  <si>
    <t>Raven's = concise IQ test</t>
  </si>
  <si>
    <t xml:space="preserve">Humanbenchmark.com </t>
  </si>
  <si>
    <t>6:3 = omega 6 to omega 3 ratio</t>
  </si>
  <si>
    <t>Ratio should be at 4 or less</t>
  </si>
  <si>
    <t>NLR = neutrophil:lymphocyte</t>
  </si>
  <si>
    <t>iollo = 600 metabolite panel</t>
  </si>
  <si>
    <t>Social health is as important</t>
  </si>
  <si>
    <t>as physical health</t>
  </si>
  <si>
    <t>RAS = Relationship Assessment</t>
  </si>
  <si>
    <t>Scale</t>
  </si>
  <si>
    <t>LPA</t>
  </si>
  <si>
    <t>WGS</t>
  </si>
  <si>
    <t>Scores based on SNPedia</t>
  </si>
  <si>
    <t>DHEA</t>
  </si>
  <si>
    <t>CORTISOL</t>
  </si>
  <si>
    <t>IGF1</t>
  </si>
  <si>
    <t>T4</t>
  </si>
  <si>
    <t>120-160</t>
  </si>
  <si>
    <t>100, 180</t>
  </si>
  <si>
    <t>110, 170</t>
  </si>
  <si>
    <t>90, 190</t>
  </si>
  <si>
    <t>80, 200</t>
  </si>
  <si>
    <t>60, 250</t>
  </si>
  <si>
    <t>75, 210</t>
  </si>
  <si>
    <t>70, 220</t>
  </si>
  <si>
    <t xml:space="preserve">65, </t>
  </si>
  <si>
    <t>50, 300</t>
  </si>
  <si>
    <t>40, 350</t>
  </si>
  <si>
    <t>TSH</t>
  </si>
  <si>
    <t>2-3</t>
  </si>
  <si>
    <t>1.5, 4.5</t>
  </si>
  <si>
    <t>1.75, 3.75</t>
  </si>
  <si>
    <t>1,6</t>
  </si>
  <si>
    <t>1.25, 5.75</t>
  </si>
  <si>
    <t>0.5, 10</t>
  </si>
  <si>
    <t>0.625, 9</t>
  </si>
  <si>
    <t>0.75, 8</t>
  </si>
  <si>
    <t>0.875, 7</t>
  </si>
  <si>
    <t>0.25, 15</t>
  </si>
  <si>
    <t>0, 20</t>
  </si>
  <si>
    <t>TESTOSTERONE (M,F)</t>
  </si>
  <si>
    <t>TESTOSTERONE (F)</t>
  </si>
  <si>
    <t>TESTOSTERONE (M)</t>
  </si>
  <si>
    <t>20-35</t>
  </si>
  <si>
    <t>15, 45</t>
  </si>
  <si>
    <t>17.5, 40</t>
  </si>
  <si>
    <t>ESTRADIOL (M)</t>
  </si>
  <si>
    <t>10, 55</t>
  </si>
  <si>
    <t>12.5, 50</t>
  </si>
  <si>
    <t>7, 70</t>
  </si>
  <si>
    <t>8, 65</t>
  </si>
  <si>
    <t>9, 60</t>
  </si>
  <si>
    <t>6, 75</t>
  </si>
  <si>
    <t>5, 100</t>
  </si>
  <si>
    <t>0, 150</t>
  </si>
  <si>
    <t>ESTRADIOL (F)</t>
  </si>
  <si>
    <t>*SBD = squat bench deadlift</t>
  </si>
  <si>
    <t>*MAP = mean arterial pressure</t>
  </si>
  <si>
    <t>MC1R</t>
  </si>
  <si>
    <t>KL-VS het</t>
  </si>
  <si>
    <t>SDHD het</t>
  </si>
  <si>
    <t>MC1R 2x het</t>
  </si>
  <si>
    <t>MTHFR</t>
  </si>
  <si>
    <t>MC1R = UV damage risk</t>
  </si>
  <si>
    <t>AMPD1</t>
  </si>
  <si>
    <t>MTHFR = B12, folate, Hcy</t>
  </si>
  <si>
    <t>GCLC</t>
  </si>
  <si>
    <t>AMPD1 = genetic Metformin</t>
  </si>
  <si>
    <t>LPA, GCLC = CVD risk</t>
  </si>
  <si>
    <t>ESTRADIOL (M, F)</t>
  </si>
  <si>
    <t>https://pubmed.ncbi.nlm.nih.gov/38175866/</t>
  </si>
  <si>
    <t>APOE</t>
  </si>
  <si>
    <t>KL</t>
  </si>
  <si>
    <t>BRCA1</t>
  </si>
  <si>
    <t>FOXO3</t>
  </si>
  <si>
    <t>CETP</t>
  </si>
  <si>
    <t>ECHO 5MIN MAX CAL</t>
  </si>
  <si>
    <t>HRV</t>
  </si>
  <si>
    <t>`15</t>
  </si>
  <si>
    <t>max stenosis</t>
  </si>
  <si>
    <t>CLEERLY MAX STEN.</t>
  </si>
  <si>
    <t>NLR = neutrophil:lymphocyte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</si>
</sst>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2"/>
      <color theme="1"/>
      <name val="Calibri"/>
      <family val="2"/>
      <scheme val="minor"/>
    </font>
    <font>
      <b/>
      <sz val="10"/>
      <color theme="1"/>
      <name val="Helvetica Neue"/>
      <family val="2"/>
    </font>
    <font>
      <b/>
      <sz val="8"/>
      <color theme="1"/>
      <name val="Helvetica Neue"/>
      <family val="2"/>
    </font>
    <font>
      <sz val="8"/>
      <color theme="1"/>
      <name val="Helvetica Neue"/>
      <family val="2"/>
    </font>
    <font>
      <b/>
      <sz val="16"/>
      <color theme="1"/>
      <name val="Helvetica Neue"/>
      <family val="2"/>
    </font>
    <font>
      <b/>
      <sz val="45"/>
      <color theme="1"/>
      <name val="Helvetica Neue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8"/>
      <color theme="1"/>
      <name val="Helvetica"/>
      <family val="2"/>
    </font>
    <font>
      <sz val="8"/>
      <color theme="1"/>
      <name val="Helvetica"/>
      <family val="2"/>
    </font>
    <font>
      <u/>
      <sz val="8"/>
      <color theme="10"/>
      <name val="Helvetica"/>
      <family val="2"/>
    </font>
    <font>
      <sz val="8"/>
      <color theme="0" tint="-0.249977111117893"/>
      <name val="Helvetica"/>
      <family val="2"/>
    </font>
    <font>
      <sz val="8"/>
      <color theme="0" tint="-0.249977111117893"/>
      <name val="Helvetica Neue"/>
      <family val="2"/>
    </font>
    <font>
      <b/>
      <sz val="36"/>
      <color theme="1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rgb="FFFFD5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21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8" xfId="0" applyNumberFormat="1" applyFont="1" applyFill="1" applyBorder="1" applyAlignment="1">
      <alignment horizontal="left"/>
    </xf>
    <xf numFmtId="0" fontId="2" fillId="2" borderId="9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left" vertical="top"/>
    </xf>
    <xf numFmtId="0" fontId="2" fillId="2" borderId="9" xfId="0" applyNumberFormat="1" applyFont="1" applyFill="1" applyBorder="1" applyAlignment="1">
      <alignment horizontal="left" vertical="top"/>
    </xf>
    <xf numFmtId="0" fontId="2" fillId="2" borderId="11" xfId="0" applyNumberFormat="1" applyFont="1" applyFill="1" applyBorder="1" applyAlignment="1">
      <alignment horizontal="left" vertical="top"/>
    </xf>
    <xf numFmtId="0" fontId="2" fillId="2" borderId="11" xfId="0" applyNumberFormat="1" applyFont="1" applyFill="1" applyBorder="1" applyAlignment="1">
      <alignment horizontal="left"/>
    </xf>
    <xf numFmtId="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left"/>
    </xf>
    <xf numFmtId="0" fontId="2" fillId="2" borderId="7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/>
    </xf>
    <xf numFmtId="0" fontId="2" fillId="2" borderId="7" xfId="0" applyNumberFormat="1" applyFont="1" applyFill="1" applyBorder="1" applyAlignment="1">
      <alignment horizontal="left" vertical="top"/>
    </xf>
    <xf numFmtId="0" fontId="2" fillId="2" borderId="0" xfId="0" applyNumberFormat="1" applyFont="1" applyFill="1" applyBorder="1" applyAlignment="1">
      <alignment horizontal="left" vertical="top"/>
    </xf>
    <xf numFmtId="0" fontId="2" fillId="2" borderId="10" xfId="0" applyNumberFormat="1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9" fontId="9" fillId="0" borderId="15" xfId="1" applyFont="1" applyFill="1" applyBorder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9" fontId="9" fillId="0" borderId="16" xfId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/>
    </xf>
    <xf numFmtId="9" fontId="9" fillId="0" borderId="16" xfId="0" applyNumberFormat="1" applyFont="1" applyFill="1" applyBorder="1" applyAlignment="1">
      <alignment horizontal="center" vertical="center"/>
    </xf>
    <xf numFmtId="9" fontId="9" fillId="0" borderId="15" xfId="0" applyNumberFormat="1" applyFont="1" applyFill="1" applyBorder="1" applyAlignment="1">
      <alignment horizontal="center" vertical="center"/>
    </xf>
    <xf numFmtId="9" fontId="9" fillId="0" borderId="0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0" fontId="12" fillId="0" borderId="15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1" fontId="13" fillId="2" borderId="25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left"/>
    </xf>
    <xf numFmtId="0" fontId="2" fillId="2" borderId="16" xfId="0" applyNumberFormat="1" applyFont="1" applyFill="1" applyBorder="1" applyAlignment="1">
      <alignment horizontal="left"/>
    </xf>
    <xf numFmtId="0" fontId="3" fillId="2" borderId="17" xfId="0" applyFont="1" applyFill="1" applyBorder="1" applyAlignment="1">
      <alignment horizontal="right"/>
    </xf>
    <xf numFmtId="0" fontId="2" fillId="2" borderId="19" xfId="0" applyNumberFormat="1" applyFont="1" applyFill="1" applyBorder="1" applyAlignment="1">
      <alignment horizontal="left"/>
    </xf>
    <xf numFmtId="1" fontId="3" fillId="2" borderId="12" xfId="0" applyNumberFormat="1" applyFont="1" applyFill="1" applyBorder="1" applyAlignment="1">
      <alignment vertical="top"/>
    </xf>
    <xf numFmtId="1" fontId="3" fillId="2" borderId="14" xfId="0" applyNumberFormat="1" applyFont="1" applyFill="1" applyBorder="1" applyAlignment="1">
      <alignment vertical="top"/>
    </xf>
    <xf numFmtId="1" fontId="3" fillId="2" borderId="15" xfId="0" applyNumberFormat="1" applyFont="1" applyFill="1" applyBorder="1" applyAlignment="1">
      <alignment vertical="top"/>
    </xf>
    <xf numFmtId="1" fontId="3" fillId="2" borderId="16" xfId="0" applyNumberFormat="1" applyFont="1" applyFill="1" applyBorder="1" applyAlignment="1">
      <alignment vertical="top"/>
    </xf>
    <xf numFmtId="1" fontId="3" fillId="2" borderId="17" xfId="0" applyNumberFormat="1" applyFont="1" applyFill="1" applyBorder="1" applyAlignment="1">
      <alignment vertical="top"/>
    </xf>
    <xf numFmtId="1" fontId="3" fillId="2" borderId="19" xfId="0" applyNumberFormat="1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0" fontId="3" fillId="2" borderId="16" xfId="0" applyFont="1" applyFill="1" applyBorder="1" applyAlignment="1">
      <alignment vertical="top"/>
    </xf>
    <xf numFmtId="0" fontId="3" fillId="2" borderId="17" xfId="0" applyFont="1" applyFill="1" applyBorder="1" applyAlignment="1">
      <alignment vertical="top"/>
    </xf>
    <xf numFmtId="0" fontId="3" fillId="2" borderId="19" xfId="0" applyFont="1" applyFill="1" applyBorder="1" applyAlignment="1">
      <alignment vertical="top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10" fillId="0" borderId="15" xfId="2" applyFont="1" applyFill="1" applyBorder="1" applyAlignment="1">
      <alignment horizontal="left"/>
    </xf>
    <xf numFmtId="0" fontId="8" fillId="0" borderId="15" xfId="0" applyFont="1" applyFill="1" applyBorder="1"/>
    <xf numFmtId="0" fontId="10" fillId="0" borderId="15" xfId="2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/>
    </xf>
    <xf numFmtId="0" fontId="9" fillId="0" borderId="15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/>
    </xf>
    <xf numFmtId="0" fontId="10" fillId="0" borderId="2" xfId="2" applyFont="1" applyFill="1" applyBorder="1" applyAlignment="1">
      <alignment horizontal="left" vertical="top"/>
    </xf>
    <xf numFmtId="0" fontId="3" fillId="0" borderId="21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left"/>
    </xf>
    <xf numFmtId="0" fontId="10" fillId="0" borderId="20" xfId="2" applyFont="1" applyFill="1" applyBorder="1" applyAlignment="1">
      <alignment horizontal="left"/>
    </xf>
    <xf numFmtId="0" fontId="10" fillId="0" borderId="21" xfId="2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9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9" fontId="9" fillId="3" borderId="0" xfId="1" applyFont="1" applyFill="1" applyBorder="1" applyAlignment="1">
      <alignment horizontal="center" vertical="center"/>
    </xf>
    <xf numFmtId="9" fontId="9" fillId="4" borderId="0" xfId="1" applyFont="1" applyFill="1" applyBorder="1" applyAlignment="1">
      <alignment horizontal="center" vertical="center"/>
    </xf>
    <xf numFmtId="49" fontId="9" fillId="3" borderId="16" xfId="0" applyNumberFormat="1" applyFont="1" applyFill="1" applyBorder="1" applyAlignment="1">
      <alignment horizontal="center" vertical="center"/>
    </xf>
    <xf numFmtId="9" fontId="9" fillId="5" borderId="0" xfId="0" applyNumberFormat="1" applyFont="1" applyFill="1" applyBorder="1" applyAlignment="1">
      <alignment horizontal="center" vertical="center"/>
    </xf>
    <xf numFmtId="9" fontId="9" fillId="3" borderId="0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/>
    </xf>
    <xf numFmtId="49" fontId="3" fillId="3" borderId="16" xfId="0" applyNumberFormat="1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1" fontId="13" fillId="2" borderId="23" xfId="0" applyNumberFormat="1" applyFont="1" applyFill="1" applyBorder="1" applyAlignment="1">
      <alignment horizontal="center" vertical="center"/>
    </xf>
    <xf numFmtId="1" fontId="13" fillId="2" borderId="25" xfId="0" applyNumberFormat="1" applyFont="1" applyFill="1" applyBorder="1" applyAlignment="1">
      <alignment horizontal="center" vertical="center"/>
    </xf>
    <xf numFmtId="9" fontId="9" fillId="5" borderId="0" xfId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left"/>
    </xf>
    <xf numFmtId="0" fontId="10" fillId="5" borderId="21" xfId="2" applyFont="1" applyFill="1" applyBorder="1" applyAlignment="1">
      <alignment horizontal="left" vertical="center"/>
    </xf>
    <xf numFmtId="0" fontId="10" fillId="5" borderId="20" xfId="2" applyFont="1" applyFill="1" applyBorder="1" applyAlignment="1">
      <alignment horizontal="left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/>
    </xf>
    <xf numFmtId="0" fontId="3" fillId="5" borderId="21" xfId="0" applyFont="1" applyFill="1" applyBorder="1" applyAlignment="1">
      <alignment vertical="center"/>
    </xf>
    <xf numFmtId="0" fontId="3" fillId="5" borderId="20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10" fillId="5" borderId="2" xfId="2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10" fillId="5" borderId="1" xfId="2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5" borderId="2" xfId="2" applyFont="1" applyFill="1" applyBorder="1" applyAlignment="1">
      <alignment horizontal="left" vertical="top"/>
    </xf>
    <xf numFmtId="0" fontId="10" fillId="0" borderId="2" xfId="2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5" borderId="15" xfId="0" applyFont="1" applyFill="1" applyBorder="1" applyAlignment="1">
      <alignment horizontal="left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9" fillId="5" borderId="15" xfId="0" applyFont="1" applyFill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10" fillId="5" borderId="15" xfId="2" applyFont="1" applyFill="1" applyBorder="1" applyAlignment="1">
      <alignment horizontal="left" vertical="center"/>
    </xf>
    <xf numFmtId="0" fontId="8" fillId="0" borderId="15" xfId="0" applyFont="1" applyBorder="1"/>
    <xf numFmtId="0" fontId="10" fillId="5" borderId="15" xfId="2" applyFont="1" applyFill="1" applyBorder="1" applyAlignment="1">
      <alignment horizontal="left"/>
    </xf>
    <xf numFmtId="0" fontId="3" fillId="5" borderId="21" xfId="0" applyFont="1" applyFill="1" applyBorder="1" applyAlignment="1">
      <alignment horizontal="left" vertical="center"/>
    </xf>
    <xf numFmtId="0" fontId="2" fillId="5" borderId="21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left"/>
    </xf>
    <xf numFmtId="0" fontId="3" fillId="5" borderId="2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1" fillId="3" borderId="16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left" vertical="center"/>
    </xf>
    <xf numFmtId="0" fontId="2" fillId="5" borderId="1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right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righ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D579"/>
      <color rgb="FFFFFD78"/>
      <color rgb="FF0096FF"/>
      <color rgb="FFD6D6D6"/>
      <color rgb="FFFF2600"/>
      <color rgb="FF797979"/>
      <color rgb="FF76D6FF"/>
      <color rgb="FFFF7E79"/>
      <color rgb="FF73FB79"/>
      <color rgb="FF0091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nylabtestnow.com/tests/complete-blood-count/" TargetMode="External"/><Relationship Id="rId13" Type="http://schemas.openxmlformats.org/officeDocument/2006/relationships/hyperlink" Target="https://www.iollo.com/plans" TargetMode="External"/><Relationship Id="rId18" Type="http://schemas.openxmlformats.org/officeDocument/2006/relationships/hyperlink" Target="https://greatergood.berkeley.edu/quizzes/results/social_capital" TargetMode="External"/><Relationship Id="rId3" Type="http://schemas.openxmlformats.org/officeDocument/2006/relationships/hyperlink" Target="https://humanbenchmark.com/tests/verbal-memory" TargetMode="External"/><Relationship Id="rId21" Type="http://schemas.openxmlformats.org/officeDocument/2006/relationships/hyperlink" Target="https://sequencing.com/" TargetMode="External"/><Relationship Id="rId7" Type="http://schemas.openxmlformats.org/officeDocument/2006/relationships/hyperlink" Target="https://www.anylabtestnow.com/tests/high-sensitivity-c-reactive-protein-cardiac/" TargetMode="External"/><Relationship Id="rId12" Type="http://schemas.openxmlformats.org/officeDocument/2006/relationships/hyperlink" Target="https://www.iollo.com/plans" TargetMode="External"/><Relationship Id="rId17" Type="http://schemas.openxmlformats.org/officeDocument/2006/relationships/hyperlink" Target="https://www.consumerfinance.gov/consumer-tools/financial-well-being/" TargetMode="External"/><Relationship Id="rId2" Type="http://schemas.openxmlformats.org/officeDocument/2006/relationships/hyperlink" Target="https://humanbenchmark.com/tests/sequence" TargetMode="External"/><Relationship Id="rId16" Type="http://schemas.openxmlformats.org/officeDocument/2006/relationships/hyperlink" Target="https://greatergood.berkeley.edu/quizzes/results/purpose_in_life" TargetMode="External"/><Relationship Id="rId20" Type="http://schemas.openxmlformats.org/officeDocument/2006/relationships/hyperlink" Target="https://ffmicalculator.org/" TargetMode="External"/><Relationship Id="rId1" Type="http://schemas.openxmlformats.org/officeDocument/2006/relationships/hyperlink" Target="https://aptitude-test.com/free-aptitude-test/ravens-progressive-matrices/" TargetMode="External"/><Relationship Id="rId6" Type="http://schemas.openxmlformats.org/officeDocument/2006/relationships/hyperlink" Target="https://www.longevity-tools.com/levine-pheno-age" TargetMode="External"/><Relationship Id="rId11" Type="http://schemas.openxmlformats.org/officeDocument/2006/relationships/hyperlink" Target="https://blueprint.bryanjohnson.com/products/microplastics-test?srsltid=AfmBOoohiALPnrDTC8Xs9yKXAw1tb3rQEtMf1qe4WOxtmL1654GHIE6p" TargetMode="External"/><Relationship Id="rId5" Type="http://schemas.openxmlformats.org/officeDocument/2006/relationships/hyperlink" Target="https://humanbenchmark.com/tests/memory" TargetMode="External"/><Relationship Id="rId15" Type="http://schemas.openxmlformats.org/officeDocument/2006/relationships/hyperlink" Target="https://www.iollo.com/plans" TargetMode="External"/><Relationship Id="rId10" Type="http://schemas.openxmlformats.org/officeDocument/2006/relationships/hyperlink" Target="https://www.quicksilverscientific.com/products/mercury-tri-test-r-blood-metals-panel?src=google&amp;campaignid=21539155851&amp;utm_source=adwords&amp;utm_term=&amp;utm_medium=ppc&amp;utm_campaign=&amp;hsa_kw=&amp;hsa_tgt=dsa-19959388920&amp;hsa_grp=164859559599&amp;hsa_net=adwords&amp;hsa_ad=799708699912&amp;hsa_acc=2733807029&amp;hsa_ver=3&amp;hsa_mt=&amp;hsa_cam=21539155851&amp;hsa_src=g&amp;gad_source=1&amp;gad_campaignid=21539155851&amp;gbraid=0AAAAADCSeUnpsCz7YTA8bx_7Gx29H7vMH&amp;gclid=CjwKCAjwwdbPBhBgEiwAxBRA4QhhlMzZUyWO7hmLBjXK1pd4wS2oKbXQdtqFYqb8Xy5k-xBMMHZkmxoCqAoQAvD_BwE" TargetMode="External"/><Relationship Id="rId19" Type="http://schemas.openxmlformats.org/officeDocument/2006/relationships/hyperlink" Target="https://missionconnectionhealthcare.com/blog/quiz/relationship-test/" TargetMode="External"/><Relationship Id="rId4" Type="http://schemas.openxmlformats.org/officeDocument/2006/relationships/hyperlink" Target="https://humanbenchmark.com/tests/number-memory" TargetMode="External"/><Relationship Id="rId9" Type="http://schemas.openxmlformats.org/officeDocument/2006/relationships/hyperlink" Target="http://omegaquant.com/" TargetMode="External"/><Relationship Id="rId14" Type="http://schemas.openxmlformats.org/officeDocument/2006/relationships/hyperlink" Target="https://novoslabs.com/faceage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nylabtestnow.com/tests/complete-blood-count/" TargetMode="External"/><Relationship Id="rId13" Type="http://schemas.openxmlformats.org/officeDocument/2006/relationships/hyperlink" Target="https://www.iollo.com/plans" TargetMode="External"/><Relationship Id="rId18" Type="http://schemas.openxmlformats.org/officeDocument/2006/relationships/hyperlink" Target="https://greatergood.berkeley.edu/quizzes/results/social_capital" TargetMode="External"/><Relationship Id="rId3" Type="http://schemas.openxmlformats.org/officeDocument/2006/relationships/hyperlink" Target="https://humanbenchmark.com/tests/verbal-memory" TargetMode="External"/><Relationship Id="rId21" Type="http://schemas.openxmlformats.org/officeDocument/2006/relationships/hyperlink" Target="https://sequencing.com/" TargetMode="External"/><Relationship Id="rId7" Type="http://schemas.openxmlformats.org/officeDocument/2006/relationships/hyperlink" Target="https://www.anylabtestnow.com/tests/high-sensitivity-c-reactive-protein-cardiac/" TargetMode="External"/><Relationship Id="rId12" Type="http://schemas.openxmlformats.org/officeDocument/2006/relationships/hyperlink" Target="https://www.iollo.com/plans" TargetMode="External"/><Relationship Id="rId17" Type="http://schemas.openxmlformats.org/officeDocument/2006/relationships/hyperlink" Target="https://www.consumerfinance.gov/consumer-tools/financial-well-being/" TargetMode="External"/><Relationship Id="rId2" Type="http://schemas.openxmlformats.org/officeDocument/2006/relationships/hyperlink" Target="https://humanbenchmark.com/tests/sequence" TargetMode="External"/><Relationship Id="rId16" Type="http://schemas.openxmlformats.org/officeDocument/2006/relationships/hyperlink" Target="https://greatergood.berkeley.edu/quizzes/results/purpose_in_life" TargetMode="External"/><Relationship Id="rId20" Type="http://schemas.openxmlformats.org/officeDocument/2006/relationships/hyperlink" Target="https://ffmicalculator.org/" TargetMode="External"/><Relationship Id="rId1" Type="http://schemas.openxmlformats.org/officeDocument/2006/relationships/hyperlink" Target="https://aptitude-test.com/free-aptitude-test/ravens-progressive-matrices/" TargetMode="External"/><Relationship Id="rId6" Type="http://schemas.openxmlformats.org/officeDocument/2006/relationships/hyperlink" Target="https://www.longevity-tools.com/levine-pheno-age" TargetMode="External"/><Relationship Id="rId11" Type="http://schemas.openxmlformats.org/officeDocument/2006/relationships/hyperlink" Target="https://blueprint.bryanjohnson.com/products/microplastics-test?srsltid=AfmBOoohiALPnrDTC8Xs9yKXAw1tb3rQEtMf1qe4WOxtmL1654GHIE6p" TargetMode="External"/><Relationship Id="rId5" Type="http://schemas.openxmlformats.org/officeDocument/2006/relationships/hyperlink" Target="https://humanbenchmark.com/tests/memory" TargetMode="External"/><Relationship Id="rId15" Type="http://schemas.openxmlformats.org/officeDocument/2006/relationships/hyperlink" Target="https://www.iollo.com/plans" TargetMode="External"/><Relationship Id="rId10" Type="http://schemas.openxmlformats.org/officeDocument/2006/relationships/hyperlink" Target="https://www.quicksilverscientific.com/products/mercury-tri-test-r-blood-metals-panel?src=google&amp;campaignid=21539155851&amp;utm_source=adwords&amp;utm_term=&amp;utm_medium=ppc&amp;utm_campaign=&amp;hsa_kw=&amp;hsa_tgt=dsa-19959388920&amp;hsa_grp=164859559599&amp;hsa_net=adwords&amp;hsa_ad=799708699912&amp;hsa_acc=2733807029&amp;hsa_ver=3&amp;hsa_mt=&amp;hsa_cam=21539155851&amp;hsa_src=g&amp;gad_source=1&amp;gad_campaignid=21539155851&amp;gbraid=0AAAAADCSeUnpsCz7YTA8bx_7Gx29H7vMH&amp;gclid=CjwKCAjwwdbPBhBgEiwAxBRA4QhhlMzZUyWO7hmLBjXK1pd4wS2oKbXQdtqFYqb8Xy5k-xBMMHZkmxoCqAoQAvD_BwE" TargetMode="External"/><Relationship Id="rId19" Type="http://schemas.openxmlformats.org/officeDocument/2006/relationships/hyperlink" Target="https://missionconnectionhealthcare.com/blog/quiz/relationship-test/" TargetMode="External"/><Relationship Id="rId4" Type="http://schemas.openxmlformats.org/officeDocument/2006/relationships/hyperlink" Target="https://humanbenchmark.com/tests/number-memory" TargetMode="External"/><Relationship Id="rId9" Type="http://schemas.openxmlformats.org/officeDocument/2006/relationships/hyperlink" Target="http://omegaquant.com/" TargetMode="External"/><Relationship Id="rId14" Type="http://schemas.openxmlformats.org/officeDocument/2006/relationships/hyperlink" Target="https://novoslabs.com/faceage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nylabtestnow.com/tests/complete-blood-count/" TargetMode="External"/><Relationship Id="rId13" Type="http://schemas.openxmlformats.org/officeDocument/2006/relationships/hyperlink" Target="https://www.iollo.com/plans" TargetMode="External"/><Relationship Id="rId18" Type="http://schemas.openxmlformats.org/officeDocument/2006/relationships/hyperlink" Target="https://greatergood.berkeley.edu/quizzes/results/social_capital" TargetMode="External"/><Relationship Id="rId3" Type="http://schemas.openxmlformats.org/officeDocument/2006/relationships/hyperlink" Target="https://humanbenchmark.com/tests/verbal-memory" TargetMode="External"/><Relationship Id="rId21" Type="http://schemas.openxmlformats.org/officeDocument/2006/relationships/hyperlink" Target="https://sequencing.com/" TargetMode="External"/><Relationship Id="rId7" Type="http://schemas.openxmlformats.org/officeDocument/2006/relationships/hyperlink" Target="https://www.anylabtestnow.com/tests/high-sensitivity-c-reactive-protein-cardiac/" TargetMode="External"/><Relationship Id="rId12" Type="http://schemas.openxmlformats.org/officeDocument/2006/relationships/hyperlink" Target="https://www.iollo.com/plans" TargetMode="External"/><Relationship Id="rId17" Type="http://schemas.openxmlformats.org/officeDocument/2006/relationships/hyperlink" Target="https://www.consumerfinance.gov/consumer-tools/financial-well-being/" TargetMode="External"/><Relationship Id="rId2" Type="http://schemas.openxmlformats.org/officeDocument/2006/relationships/hyperlink" Target="https://humanbenchmark.com/tests/sequence" TargetMode="External"/><Relationship Id="rId16" Type="http://schemas.openxmlformats.org/officeDocument/2006/relationships/hyperlink" Target="https://greatergood.berkeley.edu/quizzes/results/purpose_in_life" TargetMode="External"/><Relationship Id="rId20" Type="http://schemas.openxmlformats.org/officeDocument/2006/relationships/hyperlink" Target="https://ffmicalculator.org/" TargetMode="External"/><Relationship Id="rId1" Type="http://schemas.openxmlformats.org/officeDocument/2006/relationships/hyperlink" Target="https://aptitude-test.com/free-aptitude-test/ravens-progressive-matrices/" TargetMode="External"/><Relationship Id="rId6" Type="http://schemas.openxmlformats.org/officeDocument/2006/relationships/hyperlink" Target="https://www.longevity-tools.com/levine-pheno-age" TargetMode="External"/><Relationship Id="rId11" Type="http://schemas.openxmlformats.org/officeDocument/2006/relationships/hyperlink" Target="https://blueprint.bryanjohnson.com/products/microplastics-test?srsltid=AfmBOoohiALPnrDTC8Xs9yKXAw1tb3rQEtMf1qe4WOxtmL1654GHIE6p" TargetMode="External"/><Relationship Id="rId5" Type="http://schemas.openxmlformats.org/officeDocument/2006/relationships/hyperlink" Target="https://humanbenchmark.com/tests/memory" TargetMode="External"/><Relationship Id="rId15" Type="http://schemas.openxmlformats.org/officeDocument/2006/relationships/hyperlink" Target="https://www.iollo.com/plans" TargetMode="External"/><Relationship Id="rId10" Type="http://schemas.openxmlformats.org/officeDocument/2006/relationships/hyperlink" Target="https://www.quicksilverscientific.com/products/mercury-tri-test-r-blood-metals-panel?src=google&amp;campaignid=21539155851&amp;utm_source=adwords&amp;utm_term=&amp;utm_medium=ppc&amp;utm_campaign=&amp;hsa_kw=&amp;hsa_tgt=dsa-19959388920&amp;hsa_grp=164859559599&amp;hsa_net=adwords&amp;hsa_ad=799708699912&amp;hsa_acc=2733807029&amp;hsa_ver=3&amp;hsa_mt=&amp;hsa_cam=21539155851&amp;hsa_src=g&amp;gad_source=1&amp;gad_campaignid=21539155851&amp;gbraid=0AAAAADCSeUnpsCz7YTA8bx_7Gx29H7vMH&amp;gclid=CjwKCAjwwdbPBhBgEiwAxBRA4QhhlMzZUyWO7hmLBjXK1pd4wS2oKbXQdtqFYqb8Xy5k-xBMMHZkmxoCqAoQAvD_BwE" TargetMode="External"/><Relationship Id="rId19" Type="http://schemas.openxmlformats.org/officeDocument/2006/relationships/hyperlink" Target="https://missionconnectionhealthcare.com/blog/quiz/relationship-test/" TargetMode="External"/><Relationship Id="rId4" Type="http://schemas.openxmlformats.org/officeDocument/2006/relationships/hyperlink" Target="https://humanbenchmark.com/tests/number-memory" TargetMode="External"/><Relationship Id="rId9" Type="http://schemas.openxmlformats.org/officeDocument/2006/relationships/hyperlink" Target="http://omegaquant.com/" TargetMode="External"/><Relationship Id="rId14" Type="http://schemas.openxmlformats.org/officeDocument/2006/relationships/hyperlink" Target="https://novoslabs.com/faceage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nylabtestnow.com/tests/complete-blood-count/" TargetMode="External"/><Relationship Id="rId13" Type="http://schemas.openxmlformats.org/officeDocument/2006/relationships/hyperlink" Target="https://www.iollo.com/plans" TargetMode="External"/><Relationship Id="rId18" Type="http://schemas.openxmlformats.org/officeDocument/2006/relationships/hyperlink" Target="https://greatergood.berkeley.edu/quizzes/results/social_capital" TargetMode="External"/><Relationship Id="rId3" Type="http://schemas.openxmlformats.org/officeDocument/2006/relationships/hyperlink" Target="https://humanbenchmark.com/tests/verbal-memory" TargetMode="External"/><Relationship Id="rId21" Type="http://schemas.openxmlformats.org/officeDocument/2006/relationships/hyperlink" Target="https://sequencing.com/" TargetMode="External"/><Relationship Id="rId7" Type="http://schemas.openxmlformats.org/officeDocument/2006/relationships/hyperlink" Target="https://www.anylabtestnow.com/tests/high-sensitivity-c-reactive-protein-cardiac/" TargetMode="External"/><Relationship Id="rId12" Type="http://schemas.openxmlformats.org/officeDocument/2006/relationships/hyperlink" Target="https://www.iollo.com/plans" TargetMode="External"/><Relationship Id="rId17" Type="http://schemas.openxmlformats.org/officeDocument/2006/relationships/hyperlink" Target="https://www.consumerfinance.gov/consumer-tools/financial-well-being/" TargetMode="External"/><Relationship Id="rId2" Type="http://schemas.openxmlformats.org/officeDocument/2006/relationships/hyperlink" Target="https://humanbenchmark.com/tests/sequence" TargetMode="External"/><Relationship Id="rId16" Type="http://schemas.openxmlformats.org/officeDocument/2006/relationships/hyperlink" Target="https://greatergood.berkeley.edu/quizzes/results/purpose_in_life" TargetMode="External"/><Relationship Id="rId20" Type="http://schemas.openxmlformats.org/officeDocument/2006/relationships/hyperlink" Target="https://ffmicalculator.org/" TargetMode="External"/><Relationship Id="rId1" Type="http://schemas.openxmlformats.org/officeDocument/2006/relationships/hyperlink" Target="https://aptitude-test.com/free-aptitude-test/ravens-progressive-matrices/" TargetMode="External"/><Relationship Id="rId6" Type="http://schemas.openxmlformats.org/officeDocument/2006/relationships/hyperlink" Target="https://www.longevity-tools.com/levine-pheno-age" TargetMode="External"/><Relationship Id="rId11" Type="http://schemas.openxmlformats.org/officeDocument/2006/relationships/hyperlink" Target="https://blueprint.bryanjohnson.com/products/microplastics-test?srsltid=AfmBOoohiALPnrDTC8Xs9yKXAw1tb3rQEtMf1qe4WOxtmL1654GHIE6p" TargetMode="External"/><Relationship Id="rId5" Type="http://schemas.openxmlformats.org/officeDocument/2006/relationships/hyperlink" Target="https://humanbenchmark.com/tests/memory" TargetMode="External"/><Relationship Id="rId15" Type="http://schemas.openxmlformats.org/officeDocument/2006/relationships/hyperlink" Target="https://www.iollo.com/plans" TargetMode="External"/><Relationship Id="rId10" Type="http://schemas.openxmlformats.org/officeDocument/2006/relationships/hyperlink" Target="https://www.quicksilverscientific.com/products/mercury-tri-test-r-blood-metals-panel?src=google&amp;campaignid=21539155851&amp;utm_source=adwords&amp;utm_term=&amp;utm_medium=ppc&amp;utm_campaign=&amp;hsa_kw=&amp;hsa_tgt=dsa-19959388920&amp;hsa_grp=164859559599&amp;hsa_net=adwords&amp;hsa_ad=799708699912&amp;hsa_acc=2733807029&amp;hsa_ver=3&amp;hsa_mt=&amp;hsa_cam=21539155851&amp;hsa_src=g&amp;gad_source=1&amp;gad_campaignid=21539155851&amp;gbraid=0AAAAADCSeUnpsCz7YTA8bx_7Gx29H7vMH&amp;gclid=CjwKCAjwwdbPBhBgEiwAxBRA4QhhlMzZUyWO7hmLBjXK1pd4wS2oKbXQdtqFYqb8Xy5k-xBMMHZkmxoCqAoQAvD_BwE" TargetMode="External"/><Relationship Id="rId19" Type="http://schemas.openxmlformats.org/officeDocument/2006/relationships/hyperlink" Target="https://missionconnectionhealthcare.com/blog/quiz/relationship-test/" TargetMode="External"/><Relationship Id="rId4" Type="http://schemas.openxmlformats.org/officeDocument/2006/relationships/hyperlink" Target="https://humanbenchmark.com/tests/number-memory" TargetMode="External"/><Relationship Id="rId9" Type="http://schemas.openxmlformats.org/officeDocument/2006/relationships/hyperlink" Target="http://omegaquant.com/" TargetMode="External"/><Relationship Id="rId14" Type="http://schemas.openxmlformats.org/officeDocument/2006/relationships/hyperlink" Target="https://novoslabs.com/faceage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nylabtestnow.com/tests/complete-blood-count/" TargetMode="External"/><Relationship Id="rId13" Type="http://schemas.openxmlformats.org/officeDocument/2006/relationships/hyperlink" Target="https://www.iollo.com/plans" TargetMode="External"/><Relationship Id="rId18" Type="http://schemas.openxmlformats.org/officeDocument/2006/relationships/hyperlink" Target="https://greatergood.berkeley.edu/quizzes/results/social_capital" TargetMode="External"/><Relationship Id="rId3" Type="http://schemas.openxmlformats.org/officeDocument/2006/relationships/hyperlink" Target="https://humanbenchmark.com/tests/verbal-memory" TargetMode="External"/><Relationship Id="rId21" Type="http://schemas.openxmlformats.org/officeDocument/2006/relationships/hyperlink" Target="https://sequencing.com/" TargetMode="External"/><Relationship Id="rId7" Type="http://schemas.openxmlformats.org/officeDocument/2006/relationships/hyperlink" Target="https://www.anylabtestnow.com/tests/high-sensitivity-c-reactive-protein-cardiac/" TargetMode="External"/><Relationship Id="rId12" Type="http://schemas.openxmlformats.org/officeDocument/2006/relationships/hyperlink" Target="https://www.iollo.com/plans" TargetMode="External"/><Relationship Id="rId17" Type="http://schemas.openxmlformats.org/officeDocument/2006/relationships/hyperlink" Target="https://www.consumerfinance.gov/consumer-tools/financial-well-being/" TargetMode="External"/><Relationship Id="rId2" Type="http://schemas.openxmlformats.org/officeDocument/2006/relationships/hyperlink" Target="https://humanbenchmark.com/tests/sequence" TargetMode="External"/><Relationship Id="rId16" Type="http://schemas.openxmlformats.org/officeDocument/2006/relationships/hyperlink" Target="https://greatergood.berkeley.edu/quizzes/results/purpose_in_life" TargetMode="External"/><Relationship Id="rId20" Type="http://schemas.openxmlformats.org/officeDocument/2006/relationships/hyperlink" Target="https://ffmicalculator.org/" TargetMode="External"/><Relationship Id="rId1" Type="http://schemas.openxmlformats.org/officeDocument/2006/relationships/hyperlink" Target="https://aptitude-test.com/free-aptitude-test/ravens-progressive-matrices/" TargetMode="External"/><Relationship Id="rId6" Type="http://schemas.openxmlformats.org/officeDocument/2006/relationships/hyperlink" Target="https://www.longevity-tools.com/levine-pheno-age" TargetMode="External"/><Relationship Id="rId11" Type="http://schemas.openxmlformats.org/officeDocument/2006/relationships/hyperlink" Target="https://blueprint.bryanjohnson.com/products/microplastics-test?srsltid=AfmBOoohiALPnrDTC8Xs9yKXAw1tb3rQEtMf1qe4WOxtmL1654GHIE6p" TargetMode="External"/><Relationship Id="rId5" Type="http://schemas.openxmlformats.org/officeDocument/2006/relationships/hyperlink" Target="https://humanbenchmark.com/tests/memory" TargetMode="External"/><Relationship Id="rId15" Type="http://schemas.openxmlformats.org/officeDocument/2006/relationships/hyperlink" Target="https://www.iollo.com/plans" TargetMode="External"/><Relationship Id="rId10" Type="http://schemas.openxmlformats.org/officeDocument/2006/relationships/hyperlink" Target="https://www.quicksilverscientific.com/products/mercury-tri-test-r-blood-metals-panel?src=google&amp;campaignid=21539155851&amp;utm_source=adwords&amp;utm_term=&amp;utm_medium=ppc&amp;utm_campaign=&amp;hsa_kw=&amp;hsa_tgt=dsa-19959388920&amp;hsa_grp=164859559599&amp;hsa_net=adwords&amp;hsa_ad=799708699912&amp;hsa_acc=2733807029&amp;hsa_ver=3&amp;hsa_mt=&amp;hsa_cam=21539155851&amp;hsa_src=g&amp;gad_source=1&amp;gad_campaignid=21539155851&amp;gbraid=0AAAAADCSeUnpsCz7YTA8bx_7Gx29H7vMH&amp;gclid=CjwKCAjwwdbPBhBgEiwAxBRA4QhhlMzZUyWO7hmLBjXK1pd4wS2oKbXQdtqFYqb8Xy5k-xBMMHZkmxoCqAoQAvD_BwE" TargetMode="External"/><Relationship Id="rId19" Type="http://schemas.openxmlformats.org/officeDocument/2006/relationships/hyperlink" Target="https://missionconnectionhealthcare.com/blog/quiz/relationship-test/" TargetMode="External"/><Relationship Id="rId4" Type="http://schemas.openxmlformats.org/officeDocument/2006/relationships/hyperlink" Target="https://humanbenchmark.com/tests/number-memory" TargetMode="External"/><Relationship Id="rId9" Type="http://schemas.openxmlformats.org/officeDocument/2006/relationships/hyperlink" Target="http://omegaquant.com/" TargetMode="External"/><Relationship Id="rId14" Type="http://schemas.openxmlformats.org/officeDocument/2006/relationships/hyperlink" Target="https://novoslabs.com/faceage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nylabtestnow.com/tests/complete-blood-count/" TargetMode="External"/><Relationship Id="rId13" Type="http://schemas.openxmlformats.org/officeDocument/2006/relationships/hyperlink" Target="https://www.iollo.com/plans" TargetMode="External"/><Relationship Id="rId18" Type="http://schemas.openxmlformats.org/officeDocument/2006/relationships/hyperlink" Target="https://greatergood.berkeley.edu/quizzes/results/social_capital" TargetMode="External"/><Relationship Id="rId3" Type="http://schemas.openxmlformats.org/officeDocument/2006/relationships/hyperlink" Target="https://humanbenchmark.com/tests/verbal-memory" TargetMode="External"/><Relationship Id="rId21" Type="http://schemas.openxmlformats.org/officeDocument/2006/relationships/hyperlink" Target="https://sequencing.com/" TargetMode="External"/><Relationship Id="rId7" Type="http://schemas.openxmlformats.org/officeDocument/2006/relationships/hyperlink" Target="https://www.anylabtestnow.com/tests/high-sensitivity-c-reactive-protein-cardiac/" TargetMode="External"/><Relationship Id="rId12" Type="http://schemas.openxmlformats.org/officeDocument/2006/relationships/hyperlink" Target="https://www.iollo.com/plans" TargetMode="External"/><Relationship Id="rId17" Type="http://schemas.openxmlformats.org/officeDocument/2006/relationships/hyperlink" Target="https://www.consumerfinance.gov/consumer-tools/financial-well-being/" TargetMode="External"/><Relationship Id="rId2" Type="http://schemas.openxmlformats.org/officeDocument/2006/relationships/hyperlink" Target="https://humanbenchmark.com/tests/sequence" TargetMode="External"/><Relationship Id="rId16" Type="http://schemas.openxmlformats.org/officeDocument/2006/relationships/hyperlink" Target="https://greatergood.berkeley.edu/quizzes/results/purpose_in_life" TargetMode="External"/><Relationship Id="rId20" Type="http://schemas.openxmlformats.org/officeDocument/2006/relationships/hyperlink" Target="https://ffmicalculator.org/" TargetMode="External"/><Relationship Id="rId1" Type="http://schemas.openxmlformats.org/officeDocument/2006/relationships/hyperlink" Target="https://aptitude-test.com/free-aptitude-test/ravens-progressive-matrices/" TargetMode="External"/><Relationship Id="rId6" Type="http://schemas.openxmlformats.org/officeDocument/2006/relationships/hyperlink" Target="https://www.longevity-tools.com/levine-pheno-age" TargetMode="External"/><Relationship Id="rId11" Type="http://schemas.openxmlformats.org/officeDocument/2006/relationships/hyperlink" Target="https://blueprint.bryanjohnson.com/products/microplastics-test?srsltid=AfmBOoohiALPnrDTC8Xs9yKXAw1tb3rQEtMf1qe4WOxtmL1654GHIE6p" TargetMode="External"/><Relationship Id="rId5" Type="http://schemas.openxmlformats.org/officeDocument/2006/relationships/hyperlink" Target="https://humanbenchmark.com/tests/memory" TargetMode="External"/><Relationship Id="rId15" Type="http://schemas.openxmlformats.org/officeDocument/2006/relationships/hyperlink" Target="https://www.iollo.com/plans" TargetMode="External"/><Relationship Id="rId10" Type="http://schemas.openxmlformats.org/officeDocument/2006/relationships/hyperlink" Target="https://www.quicksilverscientific.com/products/mercury-tri-test-r-blood-metals-panel?src=google&amp;campaignid=21539155851&amp;utm_source=adwords&amp;utm_term=&amp;utm_medium=ppc&amp;utm_campaign=&amp;hsa_kw=&amp;hsa_tgt=dsa-19959388920&amp;hsa_grp=164859559599&amp;hsa_net=adwords&amp;hsa_ad=799708699912&amp;hsa_acc=2733807029&amp;hsa_ver=3&amp;hsa_mt=&amp;hsa_cam=21539155851&amp;hsa_src=g&amp;gad_source=1&amp;gad_campaignid=21539155851&amp;gbraid=0AAAAADCSeUnpsCz7YTA8bx_7Gx29H7vMH&amp;gclid=CjwKCAjwwdbPBhBgEiwAxBRA4QhhlMzZUyWO7hmLBjXK1pd4wS2oKbXQdtqFYqb8Xy5k-xBMMHZkmxoCqAoQAvD_BwE" TargetMode="External"/><Relationship Id="rId19" Type="http://schemas.openxmlformats.org/officeDocument/2006/relationships/hyperlink" Target="https://missionconnectionhealthcare.com/blog/quiz/relationship-test/" TargetMode="External"/><Relationship Id="rId4" Type="http://schemas.openxmlformats.org/officeDocument/2006/relationships/hyperlink" Target="https://humanbenchmark.com/tests/number-memory" TargetMode="External"/><Relationship Id="rId9" Type="http://schemas.openxmlformats.org/officeDocument/2006/relationships/hyperlink" Target="http://omegaquant.com/" TargetMode="External"/><Relationship Id="rId14" Type="http://schemas.openxmlformats.org/officeDocument/2006/relationships/hyperlink" Target="https://novoslabs.com/faceage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nylabtestnow.com/tests/complete-blood-count/" TargetMode="External"/><Relationship Id="rId13" Type="http://schemas.openxmlformats.org/officeDocument/2006/relationships/hyperlink" Target="https://www.iollo.com/plans" TargetMode="External"/><Relationship Id="rId18" Type="http://schemas.openxmlformats.org/officeDocument/2006/relationships/hyperlink" Target="https://greatergood.berkeley.edu/quizzes/results/social_capital" TargetMode="External"/><Relationship Id="rId3" Type="http://schemas.openxmlformats.org/officeDocument/2006/relationships/hyperlink" Target="https://humanbenchmark.com/tests/verbal-memory" TargetMode="External"/><Relationship Id="rId21" Type="http://schemas.openxmlformats.org/officeDocument/2006/relationships/hyperlink" Target="https://sequencing.com/" TargetMode="External"/><Relationship Id="rId7" Type="http://schemas.openxmlformats.org/officeDocument/2006/relationships/hyperlink" Target="https://www.anylabtestnow.com/tests/high-sensitivity-c-reactive-protein-cardiac/" TargetMode="External"/><Relationship Id="rId12" Type="http://schemas.openxmlformats.org/officeDocument/2006/relationships/hyperlink" Target="https://www.iollo.com/plans" TargetMode="External"/><Relationship Id="rId17" Type="http://schemas.openxmlformats.org/officeDocument/2006/relationships/hyperlink" Target="https://www.consumerfinance.gov/consumer-tools/financial-well-being/" TargetMode="External"/><Relationship Id="rId2" Type="http://schemas.openxmlformats.org/officeDocument/2006/relationships/hyperlink" Target="https://humanbenchmark.com/tests/sequence" TargetMode="External"/><Relationship Id="rId16" Type="http://schemas.openxmlformats.org/officeDocument/2006/relationships/hyperlink" Target="https://greatergood.berkeley.edu/quizzes/results/purpose_in_life" TargetMode="External"/><Relationship Id="rId20" Type="http://schemas.openxmlformats.org/officeDocument/2006/relationships/hyperlink" Target="https://ffmicalculator.org/" TargetMode="External"/><Relationship Id="rId1" Type="http://schemas.openxmlformats.org/officeDocument/2006/relationships/hyperlink" Target="https://aptitude-test.com/free-aptitude-test/ravens-progressive-matrices/" TargetMode="External"/><Relationship Id="rId6" Type="http://schemas.openxmlformats.org/officeDocument/2006/relationships/hyperlink" Target="https://www.longevity-tools.com/levine-pheno-age" TargetMode="External"/><Relationship Id="rId11" Type="http://schemas.openxmlformats.org/officeDocument/2006/relationships/hyperlink" Target="https://blueprint.bryanjohnson.com/products/microplastics-test?srsltid=AfmBOoohiALPnrDTC8Xs9yKXAw1tb3rQEtMf1qe4WOxtmL1654GHIE6p" TargetMode="External"/><Relationship Id="rId5" Type="http://schemas.openxmlformats.org/officeDocument/2006/relationships/hyperlink" Target="https://humanbenchmark.com/tests/memory" TargetMode="External"/><Relationship Id="rId15" Type="http://schemas.openxmlformats.org/officeDocument/2006/relationships/hyperlink" Target="https://www.iollo.com/plans" TargetMode="External"/><Relationship Id="rId10" Type="http://schemas.openxmlformats.org/officeDocument/2006/relationships/hyperlink" Target="https://www.quicksilverscientific.com/products/mercury-tri-test-r-blood-metals-panel?src=google&amp;campaignid=21539155851&amp;utm_source=adwords&amp;utm_term=&amp;utm_medium=ppc&amp;utm_campaign=&amp;hsa_kw=&amp;hsa_tgt=dsa-19959388920&amp;hsa_grp=164859559599&amp;hsa_net=adwords&amp;hsa_ad=799708699912&amp;hsa_acc=2733807029&amp;hsa_ver=3&amp;hsa_mt=&amp;hsa_cam=21539155851&amp;hsa_src=g&amp;gad_source=1&amp;gad_campaignid=21539155851&amp;gbraid=0AAAAADCSeUnpsCz7YTA8bx_7Gx29H7vMH&amp;gclid=CjwKCAjwwdbPBhBgEiwAxBRA4QhhlMzZUyWO7hmLBjXK1pd4wS2oKbXQdtqFYqb8Xy5k-xBMMHZkmxoCqAoQAvD_BwE" TargetMode="External"/><Relationship Id="rId19" Type="http://schemas.openxmlformats.org/officeDocument/2006/relationships/hyperlink" Target="https://missionconnectionhealthcare.com/blog/quiz/relationship-test/" TargetMode="External"/><Relationship Id="rId4" Type="http://schemas.openxmlformats.org/officeDocument/2006/relationships/hyperlink" Target="https://humanbenchmark.com/tests/number-memory" TargetMode="External"/><Relationship Id="rId9" Type="http://schemas.openxmlformats.org/officeDocument/2006/relationships/hyperlink" Target="http://omegaquant.com/" TargetMode="External"/><Relationship Id="rId14" Type="http://schemas.openxmlformats.org/officeDocument/2006/relationships/hyperlink" Target="https://novoslabs.com/faceage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nylabtestnow.com/tests/complete-blood-count/" TargetMode="External"/><Relationship Id="rId13" Type="http://schemas.openxmlformats.org/officeDocument/2006/relationships/hyperlink" Target="https://www.iollo.com/plans" TargetMode="External"/><Relationship Id="rId18" Type="http://schemas.openxmlformats.org/officeDocument/2006/relationships/hyperlink" Target="https://greatergood.berkeley.edu/quizzes/results/social_capital" TargetMode="External"/><Relationship Id="rId3" Type="http://schemas.openxmlformats.org/officeDocument/2006/relationships/hyperlink" Target="https://humanbenchmark.com/tests/verbal-memory" TargetMode="External"/><Relationship Id="rId21" Type="http://schemas.openxmlformats.org/officeDocument/2006/relationships/hyperlink" Target="https://sequencing.com/" TargetMode="External"/><Relationship Id="rId7" Type="http://schemas.openxmlformats.org/officeDocument/2006/relationships/hyperlink" Target="https://www.anylabtestnow.com/tests/high-sensitivity-c-reactive-protein-cardiac/" TargetMode="External"/><Relationship Id="rId12" Type="http://schemas.openxmlformats.org/officeDocument/2006/relationships/hyperlink" Target="https://www.iollo.com/plans" TargetMode="External"/><Relationship Id="rId17" Type="http://schemas.openxmlformats.org/officeDocument/2006/relationships/hyperlink" Target="https://www.consumerfinance.gov/consumer-tools/financial-well-being/" TargetMode="External"/><Relationship Id="rId2" Type="http://schemas.openxmlformats.org/officeDocument/2006/relationships/hyperlink" Target="https://humanbenchmark.com/tests/sequence" TargetMode="External"/><Relationship Id="rId16" Type="http://schemas.openxmlformats.org/officeDocument/2006/relationships/hyperlink" Target="https://greatergood.berkeley.edu/quizzes/results/purpose_in_life" TargetMode="External"/><Relationship Id="rId20" Type="http://schemas.openxmlformats.org/officeDocument/2006/relationships/hyperlink" Target="https://ffmicalculator.org/" TargetMode="External"/><Relationship Id="rId1" Type="http://schemas.openxmlformats.org/officeDocument/2006/relationships/hyperlink" Target="https://aptitude-test.com/free-aptitude-test/ravens-progressive-matrices/" TargetMode="External"/><Relationship Id="rId6" Type="http://schemas.openxmlformats.org/officeDocument/2006/relationships/hyperlink" Target="https://www.longevity-tools.com/levine-pheno-age" TargetMode="External"/><Relationship Id="rId11" Type="http://schemas.openxmlformats.org/officeDocument/2006/relationships/hyperlink" Target="https://blueprint.bryanjohnson.com/products/microplastics-test?srsltid=AfmBOoohiALPnrDTC8Xs9yKXAw1tb3rQEtMf1qe4WOxtmL1654GHIE6p" TargetMode="External"/><Relationship Id="rId5" Type="http://schemas.openxmlformats.org/officeDocument/2006/relationships/hyperlink" Target="https://humanbenchmark.com/tests/memory" TargetMode="External"/><Relationship Id="rId15" Type="http://schemas.openxmlformats.org/officeDocument/2006/relationships/hyperlink" Target="https://www.iollo.com/plans" TargetMode="External"/><Relationship Id="rId10" Type="http://schemas.openxmlformats.org/officeDocument/2006/relationships/hyperlink" Target="https://www.quicksilverscientific.com/products/mercury-tri-test-r-blood-metals-panel?src=google&amp;campaignid=21539155851&amp;utm_source=adwords&amp;utm_term=&amp;utm_medium=ppc&amp;utm_campaign=&amp;hsa_kw=&amp;hsa_tgt=dsa-19959388920&amp;hsa_grp=164859559599&amp;hsa_net=adwords&amp;hsa_ad=799708699912&amp;hsa_acc=2733807029&amp;hsa_ver=3&amp;hsa_mt=&amp;hsa_cam=21539155851&amp;hsa_src=g&amp;gad_source=1&amp;gad_campaignid=21539155851&amp;gbraid=0AAAAADCSeUnpsCz7YTA8bx_7Gx29H7vMH&amp;gclid=CjwKCAjwwdbPBhBgEiwAxBRA4QhhlMzZUyWO7hmLBjXK1pd4wS2oKbXQdtqFYqb8Xy5k-xBMMHZkmxoCqAoQAvD_BwE" TargetMode="External"/><Relationship Id="rId19" Type="http://schemas.openxmlformats.org/officeDocument/2006/relationships/hyperlink" Target="https://missionconnectionhealthcare.com/blog/quiz/relationship-test/" TargetMode="External"/><Relationship Id="rId4" Type="http://schemas.openxmlformats.org/officeDocument/2006/relationships/hyperlink" Target="https://humanbenchmark.com/tests/number-memory" TargetMode="External"/><Relationship Id="rId9" Type="http://schemas.openxmlformats.org/officeDocument/2006/relationships/hyperlink" Target="http://omegaquant.com/" TargetMode="External"/><Relationship Id="rId14" Type="http://schemas.openxmlformats.org/officeDocument/2006/relationships/hyperlink" Target="https://novoslabs.com/faceage/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nylabtestnow.com/tests/complete-blood-count/" TargetMode="External"/><Relationship Id="rId13" Type="http://schemas.openxmlformats.org/officeDocument/2006/relationships/hyperlink" Target="https://www.iollo.com/plans" TargetMode="External"/><Relationship Id="rId18" Type="http://schemas.openxmlformats.org/officeDocument/2006/relationships/hyperlink" Target="https://greatergood.berkeley.edu/quizzes/results/social_capital" TargetMode="External"/><Relationship Id="rId3" Type="http://schemas.openxmlformats.org/officeDocument/2006/relationships/hyperlink" Target="https://humanbenchmark.com/tests/verbal-memory" TargetMode="External"/><Relationship Id="rId7" Type="http://schemas.openxmlformats.org/officeDocument/2006/relationships/hyperlink" Target="https://www.anylabtestnow.com/tests/high-sensitivity-c-reactive-protein-cardiac/" TargetMode="External"/><Relationship Id="rId12" Type="http://schemas.openxmlformats.org/officeDocument/2006/relationships/hyperlink" Target="https://www.iollo.com/plans" TargetMode="External"/><Relationship Id="rId17" Type="http://schemas.openxmlformats.org/officeDocument/2006/relationships/hyperlink" Target="https://www.consumerfinance.gov/consumer-tools/financial-well-being/" TargetMode="External"/><Relationship Id="rId2" Type="http://schemas.openxmlformats.org/officeDocument/2006/relationships/hyperlink" Target="https://humanbenchmark.com/tests/sequence" TargetMode="External"/><Relationship Id="rId16" Type="http://schemas.openxmlformats.org/officeDocument/2006/relationships/hyperlink" Target="https://greatergood.berkeley.edu/quizzes/results/purpose_in_life" TargetMode="External"/><Relationship Id="rId1" Type="http://schemas.openxmlformats.org/officeDocument/2006/relationships/hyperlink" Target="https://aptitude-test.com/free-aptitude-test/ravens-progressive-matrices/" TargetMode="External"/><Relationship Id="rId6" Type="http://schemas.openxmlformats.org/officeDocument/2006/relationships/hyperlink" Target="https://www.longevity-tools.com/levine-pheno-age" TargetMode="External"/><Relationship Id="rId11" Type="http://schemas.openxmlformats.org/officeDocument/2006/relationships/hyperlink" Target="https://blueprint.bryanjohnson.com/products/microplastics-test?srsltid=AfmBOoohiALPnrDTC8Xs9yKXAw1tb3rQEtMf1qe4WOxtmL1654GHIE6p" TargetMode="External"/><Relationship Id="rId5" Type="http://schemas.openxmlformats.org/officeDocument/2006/relationships/hyperlink" Target="https://humanbenchmark.com/tests/memory" TargetMode="External"/><Relationship Id="rId15" Type="http://schemas.openxmlformats.org/officeDocument/2006/relationships/hyperlink" Target="https://www.iollo.com/plans" TargetMode="External"/><Relationship Id="rId10" Type="http://schemas.openxmlformats.org/officeDocument/2006/relationships/hyperlink" Target="https://www.quicksilverscientific.com/products/mercury-tri-test-r-blood-metals-panel?src=google&amp;campaignid=21539155851&amp;utm_source=adwords&amp;utm_term=&amp;utm_medium=ppc&amp;utm_campaign=&amp;hsa_kw=&amp;hsa_tgt=dsa-19959388920&amp;hsa_grp=164859559599&amp;hsa_net=adwords&amp;hsa_ad=799708699912&amp;hsa_acc=2733807029&amp;hsa_ver=3&amp;hsa_mt=&amp;hsa_cam=21539155851&amp;hsa_src=g&amp;gad_source=1&amp;gad_campaignid=21539155851&amp;gbraid=0AAAAADCSeUnpsCz7YTA8bx_7Gx29H7vMH&amp;gclid=CjwKCAjwwdbPBhBgEiwAxBRA4QhhlMzZUyWO7hmLBjXK1pd4wS2oKbXQdtqFYqb8Xy5k-xBMMHZkmxoCqAoQAvD_BwE" TargetMode="External"/><Relationship Id="rId19" Type="http://schemas.openxmlformats.org/officeDocument/2006/relationships/hyperlink" Target="https://missionconnectionhealthcare.com/blog/quiz/relationship-test/" TargetMode="External"/><Relationship Id="rId4" Type="http://schemas.openxmlformats.org/officeDocument/2006/relationships/hyperlink" Target="https://humanbenchmark.com/tests/number-memory" TargetMode="External"/><Relationship Id="rId9" Type="http://schemas.openxmlformats.org/officeDocument/2006/relationships/hyperlink" Target="http://omegaquant.com/" TargetMode="External"/><Relationship Id="rId14" Type="http://schemas.openxmlformats.org/officeDocument/2006/relationships/hyperlink" Target="https://novoslabs.com/facea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7BD4F-3F5F-214B-A97A-0DB7DF5020B0}">
  <dimension ref="A1:R122"/>
  <sheetViews>
    <sheetView tabSelected="1" zoomScaleNormal="100" workbookViewId="0">
      <pane xSplit="18" ySplit="2" topLeftCell="S86" activePane="bottomRight" state="frozen"/>
      <selection pane="topRight" activeCell="S1" sqref="S1"/>
      <selection pane="bottomLeft" activeCell="A2" sqref="A2"/>
      <selection pane="bottomRight" activeCell="T61" sqref="T61"/>
    </sheetView>
  </sheetViews>
  <sheetFormatPr baseColWidth="10" defaultRowHeight="11" x14ac:dyDescent="0.15"/>
  <cols>
    <col min="1" max="1" width="1.83203125" style="2" customWidth="1"/>
    <col min="2" max="2" width="10.83203125" style="36" customWidth="1"/>
    <col min="3" max="3" width="15.1640625" style="1" bestFit="1" customWidth="1"/>
    <col min="4" max="14" width="5.83203125" style="9" customWidth="1"/>
    <col min="15" max="15" width="6.83203125" style="9" bestFit="1" customWidth="1"/>
    <col min="16" max="18" width="10.83203125" style="7"/>
    <col min="19" max="16384" width="10.83203125" style="1"/>
  </cols>
  <sheetData>
    <row r="1" spans="1:18" ht="55" customHeight="1" thickBot="1" x14ac:dyDescent="0.2">
      <c r="A1" s="137" t="s">
        <v>36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88" t="s">
        <v>101</v>
      </c>
      <c r="R1" s="89"/>
    </row>
    <row r="2" spans="1:18" s="10" customFormat="1" ht="20" customHeight="1" thickBot="1" x14ac:dyDescent="0.25">
      <c r="A2" s="139" t="s">
        <v>5</v>
      </c>
      <c r="B2" s="140"/>
      <c r="C2" s="107" t="s">
        <v>6</v>
      </c>
      <c r="D2" s="106">
        <v>0</v>
      </c>
      <c r="E2" s="107">
        <v>1</v>
      </c>
      <c r="F2" s="107">
        <v>2</v>
      </c>
      <c r="G2" s="107">
        <v>3</v>
      </c>
      <c r="H2" s="107">
        <v>4</v>
      </c>
      <c r="I2" s="107">
        <v>5</v>
      </c>
      <c r="J2" s="107">
        <v>6</v>
      </c>
      <c r="K2" s="107">
        <v>7</v>
      </c>
      <c r="L2" s="107">
        <v>8</v>
      </c>
      <c r="M2" s="107">
        <v>9</v>
      </c>
      <c r="N2" s="108">
        <v>10</v>
      </c>
      <c r="O2" s="107" t="s">
        <v>8</v>
      </c>
      <c r="P2" s="87" t="s">
        <v>33</v>
      </c>
      <c r="Q2" s="132" t="s">
        <v>100</v>
      </c>
      <c r="R2" s="133"/>
    </row>
    <row r="3" spans="1:18" ht="13" customHeight="1" x14ac:dyDescent="0.15">
      <c r="A3" s="4"/>
      <c r="B3" s="31">
        <v>1</v>
      </c>
      <c r="C3" s="126" t="s">
        <v>116</v>
      </c>
      <c r="D3" s="14" t="s">
        <v>38</v>
      </c>
      <c r="E3" s="15" t="s">
        <v>49</v>
      </c>
      <c r="F3" s="15" t="s">
        <v>49</v>
      </c>
      <c r="G3" s="15" t="s">
        <v>49</v>
      </c>
      <c r="H3" s="15" t="s">
        <v>49</v>
      </c>
      <c r="I3" s="15" t="s">
        <v>39</v>
      </c>
      <c r="J3" s="15" t="s">
        <v>49</v>
      </c>
      <c r="K3" s="15" t="s">
        <v>49</v>
      </c>
      <c r="L3" s="15" t="s">
        <v>49</v>
      </c>
      <c r="M3" s="15" t="s">
        <v>49</v>
      </c>
      <c r="N3" s="21" t="s">
        <v>40</v>
      </c>
      <c r="O3" s="16"/>
      <c r="P3" s="134"/>
      <c r="Q3" s="94" t="s">
        <v>117</v>
      </c>
      <c r="R3" s="95"/>
    </row>
    <row r="4" spans="1:18" ht="13" customHeight="1" x14ac:dyDescent="0.15">
      <c r="A4" s="5"/>
      <c r="B4" s="32" t="s">
        <v>7</v>
      </c>
      <c r="C4" s="22" t="s">
        <v>176</v>
      </c>
      <c r="D4" s="17">
        <v>-10</v>
      </c>
      <c r="E4" s="18">
        <v>-8</v>
      </c>
      <c r="F4" s="18">
        <v>-6</v>
      </c>
      <c r="G4" s="18">
        <v>-5</v>
      </c>
      <c r="H4" s="18">
        <v>-4</v>
      </c>
      <c r="I4" s="18">
        <v>-3</v>
      </c>
      <c r="J4" s="18">
        <v>-2</v>
      </c>
      <c r="K4" s="18">
        <v>-1</v>
      </c>
      <c r="L4" s="18">
        <v>0</v>
      </c>
      <c r="M4" s="18">
        <v>2</v>
      </c>
      <c r="N4" s="19">
        <v>4</v>
      </c>
      <c r="O4" s="20"/>
      <c r="P4" s="135"/>
      <c r="Q4" s="96"/>
      <c r="R4" s="97"/>
    </row>
    <row r="5" spans="1:18" ht="13" customHeight="1" x14ac:dyDescent="0.15">
      <c r="A5" s="5"/>
      <c r="B5" s="32" t="s">
        <v>2</v>
      </c>
      <c r="C5" s="22" t="s">
        <v>177</v>
      </c>
      <c r="D5" s="17">
        <v>-10</v>
      </c>
      <c r="E5" s="18">
        <v>-8</v>
      </c>
      <c r="F5" s="18">
        <v>-6</v>
      </c>
      <c r="G5" s="18">
        <v>-5</v>
      </c>
      <c r="H5" s="18">
        <v>-4</v>
      </c>
      <c r="I5" s="18">
        <v>-3</v>
      </c>
      <c r="J5" s="18">
        <v>-2</v>
      </c>
      <c r="K5" s="18">
        <v>-1</v>
      </c>
      <c r="L5" s="18">
        <v>0</v>
      </c>
      <c r="M5" s="18">
        <v>2</v>
      </c>
      <c r="N5" s="19">
        <v>4</v>
      </c>
      <c r="O5" s="20"/>
      <c r="P5" s="135"/>
      <c r="Q5" s="96"/>
      <c r="R5" s="97"/>
    </row>
    <row r="6" spans="1:18" ht="13" customHeight="1" x14ac:dyDescent="0.15">
      <c r="A6" s="5"/>
      <c r="B6" s="32"/>
      <c r="C6" s="22" t="s">
        <v>178</v>
      </c>
      <c r="D6" s="17">
        <v>-10</v>
      </c>
      <c r="E6" s="18">
        <v>-8</v>
      </c>
      <c r="F6" s="18">
        <v>-6</v>
      </c>
      <c r="G6" s="18">
        <v>-5</v>
      </c>
      <c r="H6" s="18">
        <v>-4</v>
      </c>
      <c r="I6" s="18">
        <v>-3</v>
      </c>
      <c r="J6" s="18">
        <v>-2</v>
      </c>
      <c r="K6" s="18">
        <v>-1</v>
      </c>
      <c r="L6" s="18">
        <v>0</v>
      </c>
      <c r="M6" s="18">
        <v>2</v>
      </c>
      <c r="N6" s="19">
        <v>4</v>
      </c>
      <c r="O6" s="20"/>
      <c r="P6" s="135"/>
      <c r="Q6" s="96"/>
      <c r="R6" s="97"/>
    </row>
    <row r="7" spans="1:18" ht="13" customHeight="1" x14ac:dyDescent="0.15">
      <c r="A7" s="5"/>
      <c r="B7" s="32"/>
      <c r="C7" s="22" t="s">
        <v>179</v>
      </c>
      <c r="D7" s="17">
        <v>-10</v>
      </c>
      <c r="E7" s="18">
        <v>-8</v>
      </c>
      <c r="F7" s="18">
        <v>-6</v>
      </c>
      <c r="G7" s="18">
        <v>-5</v>
      </c>
      <c r="H7" s="18">
        <v>-4</v>
      </c>
      <c r="I7" s="18">
        <v>-3</v>
      </c>
      <c r="J7" s="18">
        <v>-2</v>
      </c>
      <c r="K7" s="18">
        <v>-1</v>
      </c>
      <c r="L7" s="18">
        <v>0</v>
      </c>
      <c r="M7" s="18">
        <v>2</v>
      </c>
      <c r="N7" s="19">
        <v>4</v>
      </c>
      <c r="O7" s="20"/>
      <c r="P7" s="135"/>
      <c r="Q7" s="96"/>
      <c r="R7" s="97"/>
    </row>
    <row r="8" spans="1:18" ht="13" customHeight="1" x14ac:dyDescent="0.15">
      <c r="A8" s="5"/>
      <c r="B8" s="32"/>
      <c r="C8" s="22" t="s">
        <v>180</v>
      </c>
      <c r="D8" s="17">
        <v>-10</v>
      </c>
      <c r="E8" s="18">
        <v>-8</v>
      </c>
      <c r="F8" s="18">
        <v>-6</v>
      </c>
      <c r="G8" s="18">
        <v>-5</v>
      </c>
      <c r="H8" s="18">
        <v>-4</v>
      </c>
      <c r="I8" s="18">
        <v>-3</v>
      </c>
      <c r="J8" s="18">
        <v>-2</v>
      </c>
      <c r="K8" s="18">
        <v>-1</v>
      </c>
      <c r="L8" s="18">
        <v>0</v>
      </c>
      <c r="M8" s="18">
        <v>2</v>
      </c>
      <c r="N8" s="19">
        <v>4</v>
      </c>
      <c r="O8" s="20"/>
      <c r="P8" s="135"/>
      <c r="Q8" s="96"/>
      <c r="R8" s="97"/>
    </row>
    <row r="9" spans="1:18" ht="13" customHeight="1" x14ac:dyDescent="0.15">
      <c r="A9" s="5"/>
      <c r="B9" s="32"/>
      <c r="C9" s="22" t="s">
        <v>163</v>
      </c>
      <c r="D9" s="17">
        <v>-10</v>
      </c>
      <c r="E9" s="18">
        <v>-8</v>
      </c>
      <c r="F9" s="18">
        <v>-6</v>
      </c>
      <c r="G9" s="18">
        <v>-5</v>
      </c>
      <c r="H9" s="18">
        <v>-4</v>
      </c>
      <c r="I9" s="18">
        <v>-3</v>
      </c>
      <c r="J9" s="18">
        <v>-2</v>
      </c>
      <c r="K9" s="18">
        <v>-1</v>
      </c>
      <c r="L9" s="18">
        <v>0</v>
      </c>
      <c r="M9" s="18">
        <v>2</v>
      </c>
      <c r="N9" s="19">
        <v>4</v>
      </c>
      <c r="O9" s="20"/>
      <c r="P9" s="135"/>
      <c r="Q9" s="96"/>
      <c r="R9" s="97"/>
    </row>
    <row r="10" spans="1:18" ht="13" customHeight="1" x14ac:dyDescent="0.15">
      <c r="A10" s="5"/>
      <c r="B10" s="32"/>
      <c r="C10" s="22"/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20"/>
      <c r="P10" s="135"/>
      <c r="Q10" s="96"/>
      <c r="R10" s="97"/>
    </row>
    <row r="11" spans="1:18" ht="13" customHeight="1" x14ac:dyDescent="0.15">
      <c r="A11" s="5"/>
      <c r="B11" s="32"/>
      <c r="C11" s="22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9"/>
      <c r="O11" s="20"/>
      <c r="P11" s="135"/>
      <c r="Q11" s="96"/>
      <c r="R11" s="97"/>
    </row>
    <row r="12" spans="1:18" ht="13" customHeight="1" thickBot="1" x14ac:dyDescent="0.2">
      <c r="A12" s="6"/>
      <c r="B12" s="33"/>
      <c r="C12" s="22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20"/>
      <c r="P12" s="136"/>
      <c r="Q12" s="98"/>
      <c r="R12" s="99"/>
    </row>
    <row r="13" spans="1:18" ht="13" customHeight="1" x14ac:dyDescent="0.15">
      <c r="A13" s="4"/>
      <c r="B13" s="40">
        <v>2</v>
      </c>
      <c r="C13" s="113" t="s">
        <v>80</v>
      </c>
      <c r="D13" s="75"/>
      <c r="E13" s="72"/>
      <c r="F13" s="72"/>
      <c r="G13" s="72"/>
      <c r="H13" s="72"/>
      <c r="I13" s="72"/>
      <c r="J13" s="72"/>
      <c r="K13" s="72"/>
      <c r="L13" s="72"/>
      <c r="M13" s="72"/>
      <c r="N13" s="73"/>
      <c r="O13" s="73"/>
      <c r="P13" s="134"/>
      <c r="Q13" s="94" t="s">
        <v>161</v>
      </c>
      <c r="R13" s="95"/>
    </row>
    <row r="14" spans="1:18" ht="13" customHeight="1" x14ac:dyDescent="0.15">
      <c r="A14" s="5"/>
      <c r="B14" s="41" t="s">
        <v>11</v>
      </c>
      <c r="C14" s="121" t="s">
        <v>3</v>
      </c>
      <c r="D14" s="47">
        <v>15</v>
      </c>
      <c r="E14" s="48">
        <v>16</v>
      </c>
      <c r="F14" s="48">
        <v>17</v>
      </c>
      <c r="G14" s="48">
        <v>18</v>
      </c>
      <c r="H14" s="48">
        <v>19</v>
      </c>
      <c r="I14" s="48">
        <v>20</v>
      </c>
      <c r="J14" s="48">
        <v>21</v>
      </c>
      <c r="K14" s="48">
        <v>22</v>
      </c>
      <c r="L14" s="48">
        <v>23</v>
      </c>
      <c r="M14" s="48">
        <v>24</v>
      </c>
      <c r="N14" s="49">
        <v>25</v>
      </c>
      <c r="O14" s="28"/>
      <c r="P14" s="135"/>
      <c r="Q14" s="96"/>
      <c r="R14" s="97"/>
    </row>
    <row r="15" spans="1:18" ht="13" customHeight="1" x14ac:dyDescent="0.15">
      <c r="A15" s="5"/>
      <c r="B15" s="41" t="s">
        <v>12</v>
      </c>
      <c r="C15" s="74" t="s">
        <v>32</v>
      </c>
      <c r="D15" s="47" t="s">
        <v>35</v>
      </c>
      <c r="E15" s="48">
        <v>0.3</v>
      </c>
      <c r="F15" s="48">
        <v>0.4</v>
      </c>
      <c r="G15" s="48">
        <v>0.5</v>
      </c>
      <c r="H15" s="48">
        <v>0.6</v>
      </c>
      <c r="I15" s="48">
        <v>0.8</v>
      </c>
      <c r="J15" s="48">
        <v>1</v>
      </c>
      <c r="K15" s="48">
        <v>1.2</v>
      </c>
      <c r="L15" s="48">
        <v>1.4</v>
      </c>
      <c r="M15" s="48">
        <v>1.6</v>
      </c>
      <c r="N15" s="49">
        <v>1.8</v>
      </c>
      <c r="O15" s="28"/>
      <c r="P15" s="135"/>
      <c r="Q15" s="96"/>
      <c r="R15" s="97"/>
    </row>
    <row r="16" spans="1:18" ht="13" customHeight="1" x14ac:dyDescent="0.15">
      <c r="A16" s="5"/>
      <c r="B16" s="41"/>
      <c r="C16" s="114" t="s">
        <v>81</v>
      </c>
      <c r="D16" s="47"/>
      <c r="E16" s="48"/>
      <c r="F16" s="48"/>
      <c r="G16" s="48"/>
      <c r="H16" s="48"/>
      <c r="I16" s="48"/>
      <c r="J16" s="48"/>
      <c r="K16" s="48"/>
      <c r="L16" s="48"/>
      <c r="M16" s="48"/>
      <c r="N16" s="49"/>
      <c r="O16" s="63"/>
      <c r="P16" s="135"/>
      <c r="Q16" s="96"/>
      <c r="R16" s="97"/>
    </row>
    <row r="17" spans="1:18" ht="13" customHeight="1" x14ac:dyDescent="0.15">
      <c r="A17" s="5"/>
      <c r="B17" s="41"/>
      <c r="C17" s="74" t="s">
        <v>99</v>
      </c>
      <c r="D17" s="47">
        <v>0</v>
      </c>
      <c r="E17" s="48">
        <v>0.5</v>
      </c>
      <c r="F17" s="48">
        <v>1</v>
      </c>
      <c r="G17" s="48">
        <v>1.5</v>
      </c>
      <c r="H17" s="48">
        <v>2</v>
      </c>
      <c r="I17" s="48">
        <v>2.5</v>
      </c>
      <c r="J17" s="48">
        <v>3</v>
      </c>
      <c r="K17" s="48">
        <v>3.5</v>
      </c>
      <c r="L17" s="48">
        <v>4</v>
      </c>
      <c r="M17" s="48">
        <v>4.5</v>
      </c>
      <c r="N17" s="49">
        <v>5</v>
      </c>
      <c r="O17" s="28"/>
      <c r="P17" s="135"/>
      <c r="Q17" s="96"/>
      <c r="R17" s="97"/>
    </row>
    <row r="18" spans="1:18" ht="13" customHeight="1" x14ac:dyDescent="0.15">
      <c r="A18" s="5"/>
      <c r="B18" s="41"/>
      <c r="C18" s="74" t="s">
        <v>48</v>
      </c>
      <c r="D18" s="47">
        <v>0</v>
      </c>
      <c r="E18" s="48">
        <v>1</v>
      </c>
      <c r="F18" s="48">
        <v>2</v>
      </c>
      <c r="G18" s="48">
        <v>3</v>
      </c>
      <c r="H18" s="48">
        <v>4</v>
      </c>
      <c r="I18" s="48">
        <v>5</v>
      </c>
      <c r="J18" s="48">
        <v>6</v>
      </c>
      <c r="K18" s="48">
        <v>7</v>
      </c>
      <c r="L18" s="48">
        <v>8</v>
      </c>
      <c r="M18" s="48">
        <v>9</v>
      </c>
      <c r="N18" s="49">
        <v>10</v>
      </c>
      <c r="O18" s="28"/>
      <c r="P18" s="135"/>
      <c r="Q18" s="96"/>
      <c r="R18" s="97"/>
    </row>
    <row r="19" spans="1:18" ht="13" customHeight="1" x14ac:dyDescent="0.15">
      <c r="A19" s="5"/>
      <c r="B19" s="41"/>
      <c r="C19" s="74" t="s">
        <v>46</v>
      </c>
      <c r="D19" s="47" t="s">
        <v>0</v>
      </c>
      <c r="E19" s="48">
        <v>300</v>
      </c>
      <c r="F19" s="48">
        <v>120</v>
      </c>
      <c r="G19" s="48">
        <v>60</v>
      </c>
      <c r="H19" s="48">
        <v>30</v>
      </c>
      <c r="I19" s="48">
        <v>20</v>
      </c>
      <c r="J19" s="48">
        <v>18</v>
      </c>
      <c r="K19" s="48">
        <v>16</v>
      </c>
      <c r="L19" s="48">
        <v>14</v>
      </c>
      <c r="M19" s="48">
        <v>12</v>
      </c>
      <c r="N19" s="49">
        <v>10</v>
      </c>
      <c r="O19" s="28"/>
      <c r="P19" s="135"/>
      <c r="Q19" s="96"/>
      <c r="R19" s="97"/>
    </row>
    <row r="20" spans="1:18" ht="13" customHeight="1" x14ac:dyDescent="0.15">
      <c r="A20" s="5"/>
      <c r="B20" s="41"/>
      <c r="C20" s="83"/>
      <c r="D20" s="84"/>
      <c r="E20" s="85"/>
      <c r="F20" s="85"/>
      <c r="G20" s="85"/>
      <c r="H20" s="85"/>
      <c r="I20" s="85"/>
      <c r="J20" s="85"/>
      <c r="K20" s="85"/>
      <c r="L20" s="85"/>
      <c r="M20" s="85"/>
      <c r="N20" s="109"/>
      <c r="O20" s="86"/>
      <c r="P20" s="135"/>
      <c r="Q20" s="96"/>
      <c r="R20" s="97"/>
    </row>
    <row r="21" spans="1:18" ht="13" customHeight="1" x14ac:dyDescent="0.15">
      <c r="A21" s="5"/>
      <c r="B21" s="41"/>
      <c r="C21" s="74"/>
      <c r="D21" s="47"/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28"/>
      <c r="P21" s="135"/>
      <c r="Q21" s="96"/>
      <c r="R21" s="97"/>
    </row>
    <row r="22" spans="1:18" ht="13" customHeight="1" thickBot="1" x14ac:dyDescent="0.2">
      <c r="A22" s="6"/>
      <c r="B22" s="42"/>
      <c r="C22" s="115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3"/>
      <c r="O22" s="30"/>
      <c r="P22" s="136"/>
      <c r="Q22" s="98"/>
      <c r="R22" s="99"/>
    </row>
    <row r="23" spans="1:18" ht="13" customHeight="1" x14ac:dyDescent="0.15">
      <c r="A23" s="4"/>
      <c r="B23" s="11">
        <v>3</v>
      </c>
      <c r="C23" s="22" t="s">
        <v>181</v>
      </c>
      <c r="D23" s="59" t="s">
        <v>0</v>
      </c>
      <c r="E23" s="48">
        <v>10</v>
      </c>
      <c r="F23" s="48">
        <v>20</v>
      </c>
      <c r="G23" s="48">
        <v>30</v>
      </c>
      <c r="H23" s="48">
        <v>40</v>
      </c>
      <c r="I23" s="48">
        <v>50</v>
      </c>
      <c r="J23" s="48">
        <v>60</v>
      </c>
      <c r="K23" s="48">
        <v>80</v>
      </c>
      <c r="L23" s="48">
        <v>100</v>
      </c>
      <c r="M23" s="48">
        <v>125</v>
      </c>
      <c r="N23" s="50">
        <v>150</v>
      </c>
      <c r="O23" s="20"/>
      <c r="P23" s="134"/>
      <c r="Q23" s="100" t="s">
        <v>103</v>
      </c>
      <c r="R23" s="101"/>
    </row>
    <row r="24" spans="1:18" ht="13" customHeight="1" x14ac:dyDescent="0.15">
      <c r="A24" s="5"/>
      <c r="B24" s="12" t="s">
        <v>13</v>
      </c>
      <c r="C24" s="22" t="s">
        <v>1</v>
      </c>
      <c r="D24" s="59">
        <v>150</v>
      </c>
      <c r="E24" s="48">
        <v>140</v>
      </c>
      <c r="F24" s="48">
        <v>130</v>
      </c>
      <c r="G24" s="48">
        <v>120</v>
      </c>
      <c r="H24" s="48">
        <v>110</v>
      </c>
      <c r="I24" s="48">
        <v>100</v>
      </c>
      <c r="J24" s="48">
        <v>90</v>
      </c>
      <c r="K24" s="48">
        <v>80</v>
      </c>
      <c r="L24" s="48">
        <v>70</v>
      </c>
      <c r="M24" s="48">
        <v>60</v>
      </c>
      <c r="N24" s="50">
        <v>50</v>
      </c>
      <c r="O24" s="20"/>
      <c r="P24" s="135"/>
      <c r="Q24" s="102" t="s">
        <v>184</v>
      </c>
      <c r="R24" s="103"/>
    </row>
    <row r="25" spans="1:18" ht="13" customHeight="1" x14ac:dyDescent="0.15">
      <c r="A25" s="5"/>
      <c r="B25" s="12" t="s">
        <v>10</v>
      </c>
      <c r="C25" s="22" t="s">
        <v>185</v>
      </c>
      <c r="D25" s="59">
        <v>100</v>
      </c>
      <c r="E25" s="48">
        <v>90</v>
      </c>
      <c r="F25" s="48">
        <v>80</v>
      </c>
      <c r="G25" s="48">
        <v>70</v>
      </c>
      <c r="H25" s="48">
        <v>60</v>
      </c>
      <c r="I25" s="48">
        <v>50</v>
      </c>
      <c r="J25" s="48">
        <v>40</v>
      </c>
      <c r="K25" s="48">
        <v>30</v>
      </c>
      <c r="L25" s="48">
        <v>20</v>
      </c>
      <c r="M25" s="48">
        <v>10</v>
      </c>
      <c r="N25" s="50">
        <v>0</v>
      </c>
      <c r="O25" s="20"/>
      <c r="P25" s="135"/>
      <c r="Q25" s="102"/>
      <c r="R25" s="103"/>
    </row>
    <row r="26" spans="1:18" ht="13" customHeight="1" x14ac:dyDescent="0.15">
      <c r="A26" s="5"/>
      <c r="B26" s="12"/>
      <c r="C26" s="22" t="s">
        <v>98</v>
      </c>
      <c r="D26" s="59">
        <v>200</v>
      </c>
      <c r="E26" s="48">
        <v>150</v>
      </c>
      <c r="F26" s="48">
        <v>125</v>
      </c>
      <c r="G26" s="48">
        <v>100</v>
      </c>
      <c r="H26" s="48">
        <v>98</v>
      </c>
      <c r="I26" s="48">
        <v>96</v>
      </c>
      <c r="J26" s="48">
        <v>94</v>
      </c>
      <c r="K26" s="48">
        <v>92</v>
      </c>
      <c r="L26" s="48">
        <v>90</v>
      </c>
      <c r="M26" s="48">
        <v>85</v>
      </c>
      <c r="N26" s="50" t="s">
        <v>9</v>
      </c>
      <c r="O26" s="20"/>
      <c r="P26" s="135"/>
      <c r="Q26" s="102" t="s">
        <v>162</v>
      </c>
      <c r="R26" s="103"/>
    </row>
    <row r="27" spans="1:18" ht="13" customHeight="1" x14ac:dyDescent="0.15">
      <c r="A27" s="5"/>
      <c r="B27" s="12"/>
      <c r="C27" s="22" t="s">
        <v>47</v>
      </c>
      <c r="D27" s="59">
        <v>60</v>
      </c>
      <c r="E27" s="48">
        <v>30</v>
      </c>
      <c r="F27" s="48">
        <v>20</v>
      </c>
      <c r="G27" s="48">
        <v>18</v>
      </c>
      <c r="H27" s="48">
        <v>16</v>
      </c>
      <c r="I27" s="48">
        <v>14</v>
      </c>
      <c r="J27" s="48">
        <v>12</v>
      </c>
      <c r="K27" s="48">
        <v>10</v>
      </c>
      <c r="L27" s="48">
        <v>8</v>
      </c>
      <c r="M27" s="48">
        <v>6</v>
      </c>
      <c r="N27" s="50">
        <v>4</v>
      </c>
      <c r="O27" s="20"/>
      <c r="P27" s="135"/>
      <c r="Q27" s="102"/>
      <c r="R27" s="103"/>
    </row>
    <row r="28" spans="1:18" ht="13" customHeight="1" x14ac:dyDescent="0.15">
      <c r="A28" s="5"/>
      <c r="B28" s="12"/>
      <c r="C28" s="22" t="s">
        <v>182</v>
      </c>
      <c r="D28" s="59">
        <v>0</v>
      </c>
      <c r="E28" s="48">
        <v>5</v>
      </c>
      <c r="F28" s="48">
        <v>10</v>
      </c>
      <c r="G28" s="48" t="s">
        <v>183</v>
      </c>
      <c r="H28" s="48">
        <v>20</v>
      </c>
      <c r="I28" s="48">
        <v>30</v>
      </c>
      <c r="J28" s="48">
        <v>40</v>
      </c>
      <c r="K28" s="48">
        <v>50</v>
      </c>
      <c r="L28" s="48">
        <v>60</v>
      </c>
      <c r="M28" s="48">
        <v>80</v>
      </c>
      <c r="N28" s="50">
        <v>100</v>
      </c>
      <c r="O28" s="20"/>
      <c r="P28" s="135"/>
      <c r="Q28" s="102"/>
      <c r="R28" s="103"/>
    </row>
    <row r="29" spans="1:18" ht="13" customHeight="1" x14ac:dyDescent="0.15">
      <c r="A29" s="5"/>
      <c r="B29" s="12"/>
      <c r="C29" s="22"/>
      <c r="D29" s="59"/>
      <c r="E29" s="48"/>
      <c r="F29" s="48"/>
      <c r="G29" s="48"/>
      <c r="H29" s="48"/>
      <c r="I29" s="48"/>
      <c r="J29" s="48"/>
      <c r="K29" s="48"/>
      <c r="L29" s="48"/>
      <c r="M29" s="48"/>
      <c r="N29" s="50"/>
      <c r="O29" s="20"/>
      <c r="P29" s="135"/>
      <c r="Q29" s="102"/>
      <c r="R29" s="103"/>
    </row>
    <row r="30" spans="1:18" ht="13" customHeight="1" x14ac:dyDescent="0.15">
      <c r="A30" s="5"/>
      <c r="B30" s="12"/>
      <c r="C30" s="22"/>
      <c r="D30" s="59"/>
      <c r="E30" s="48"/>
      <c r="F30" s="48"/>
      <c r="G30" s="48"/>
      <c r="H30" s="48"/>
      <c r="I30" s="48"/>
      <c r="J30" s="48"/>
      <c r="K30" s="48"/>
      <c r="L30" s="48"/>
      <c r="M30" s="48"/>
      <c r="N30" s="50"/>
      <c r="O30" s="20"/>
      <c r="P30" s="135"/>
      <c r="Q30" s="102"/>
      <c r="R30" s="103"/>
    </row>
    <row r="31" spans="1:18" ht="13" customHeight="1" x14ac:dyDescent="0.15">
      <c r="A31" s="5"/>
      <c r="B31" s="12"/>
      <c r="C31" s="22"/>
      <c r="D31" s="59"/>
      <c r="E31" s="48"/>
      <c r="F31" s="48"/>
      <c r="G31" s="48"/>
      <c r="H31" s="48"/>
      <c r="I31" s="48"/>
      <c r="J31" s="48"/>
      <c r="K31" s="48"/>
      <c r="L31" s="48"/>
      <c r="M31" s="48"/>
      <c r="N31" s="50"/>
      <c r="O31" s="20"/>
      <c r="P31" s="135"/>
      <c r="Q31" s="102"/>
      <c r="R31" s="103"/>
    </row>
    <row r="32" spans="1:18" ht="13" customHeight="1" thickBot="1" x14ac:dyDescent="0.2">
      <c r="A32" s="6"/>
      <c r="B32" s="34"/>
      <c r="C32" s="22"/>
      <c r="D32" s="59"/>
      <c r="E32" s="48"/>
      <c r="F32" s="48"/>
      <c r="G32" s="48"/>
      <c r="H32" s="48"/>
      <c r="I32" s="48"/>
      <c r="J32" s="48"/>
      <c r="K32" s="48"/>
      <c r="L32" s="48"/>
      <c r="M32" s="48"/>
      <c r="N32" s="50"/>
      <c r="O32" s="26"/>
      <c r="P32" s="136"/>
      <c r="Q32" s="104"/>
      <c r="R32" s="105"/>
    </row>
    <row r="33" spans="1:18" ht="13" customHeight="1" x14ac:dyDescent="0.15">
      <c r="A33" s="4"/>
      <c r="B33" s="37">
        <v>4</v>
      </c>
      <c r="C33" s="116" t="s">
        <v>97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3"/>
      <c r="O33" s="21"/>
      <c r="P33" s="134"/>
      <c r="Q33" s="100"/>
      <c r="R33" s="101"/>
    </row>
    <row r="34" spans="1:18" ht="13" customHeight="1" x14ac:dyDescent="0.15">
      <c r="A34" s="5"/>
      <c r="B34" s="38" t="s">
        <v>14</v>
      </c>
      <c r="C34" s="43" t="s">
        <v>25</v>
      </c>
      <c r="D34" s="48">
        <v>10</v>
      </c>
      <c r="E34" s="48">
        <v>9</v>
      </c>
      <c r="F34" s="48">
        <v>8</v>
      </c>
      <c r="G34" s="48">
        <v>7.5</v>
      </c>
      <c r="H34" s="48">
        <v>7</v>
      </c>
      <c r="I34" s="48">
        <v>6.5</v>
      </c>
      <c r="J34" s="48">
        <v>6</v>
      </c>
      <c r="K34" s="48">
        <v>5.5</v>
      </c>
      <c r="L34" s="48">
        <v>5</v>
      </c>
      <c r="M34" s="48">
        <v>4.5</v>
      </c>
      <c r="N34" s="49">
        <v>4</v>
      </c>
      <c r="O34" s="19"/>
      <c r="P34" s="135"/>
      <c r="Q34" s="102"/>
      <c r="R34" s="103"/>
    </row>
    <row r="35" spans="1:18" ht="13" customHeight="1" x14ac:dyDescent="0.15">
      <c r="A35" s="5"/>
      <c r="B35" s="38"/>
      <c r="C35" s="43" t="s">
        <v>83</v>
      </c>
      <c r="D35" s="48">
        <v>20</v>
      </c>
      <c r="E35" s="48">
        <v>18</v>
      </c>
      <c r="F35" s="48">
        <v>16</v>
      </c>
      <c r="G35" s="48">
        <v>14</v>
      </c>
      <c r="H35" s="48">
        <v>12</v>
      </c>
      <c r="I35" s="48">
        <v>10</v>
      </c>
      <c r="J35" s="48">
        <v>8</v>
      </c>
      <c r="K35" s="48">
        <v>6</v>
      </c>
      <c r="L35" s="48">
        <v>4</v>
      </c>
      <c r="M35" s="48">
        <v>2</v>
      </c>
      <c r="N35" s="49">
        <v>0</v>
      </c>
      <c r="O35" s="19"/>
      <c r="P35" s="135"/>
      <c r="Q35" s="102"/>
      <c r="R35" s="103"/>
    </row>
    <row r="36" spans="1:18" ht="13" customHeight="1" x14ac:dyDescent="0.15">
      <c r="A36" s="5"/>
      <c r="B36" s="38"/>
      <c r="C36" s="117" t="s">
        <v>80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28"/>
      <c r="O36" s="19"/>
      <c r="P36" s="135"/>
      <c r="Q36" s="102"/>
      <c r="R36" s="103"/>
    </row>
    <row r="37" spans="1:18" ht="13" customHeight="1" x14ac:dyDescent="0.15">
      <c r="A37" s="5"/>
      <c r="B37" s="38"/>
      <c r="C37" s="43" t="s">
        <v>34</v>
      </c>
      <c r="D37" s="48">
        <v>20</v>
      </c>
      <c r="E37" s="48">
        <v>10</v>
      </c>
      <c r="F37" s="48">
        <v>5</v>
      </c>
      <c r="G37" s="48">
        <v>4</v>
      </c>
      <c r="H37" s="48">
        <v>3</v>
      </c>
      <c r="I37" s="48">
        <v>2.5</v>
      </c>
      <c r="J37" s="48">
        <v>2</v>
      </c>
      <c r="K37" s="48">
        <v>1.5</v>
      </c>
      <c r="L37" s="48">
        <v>1</v>
      </c>
      <c r="M37" s="48">
        <v>0.5</v>
      </c>
      <c r="N37" s="49">
        <v>0</v>
      </c>
      <c r="O37" s="19"/>
      <c r="P37" s="135"/>
      <c r="Q37" s="102"/>
      <c r="R37" s="103"/>
    </row>
    <row r="38" spans="1:18" ht="13" customHeight="1" x14ac:dyDescent="0.15">
      <c r="A38" s="5"/>
      <c r="B38" s="38"/>
      <c r="C38" s="43" t="s">
        <v>4</v>
      </c>
      <c r="D38" s="48">
        <v>60</v>
      </c>
      <c r="E38" s="48">
        <v>50</v>
      </c>
      <c r="F38" s="48">
        <v>40</v>
      </c>
      <c r="G38" s="48">
        <v>30</v>
      </c>
      <c r="H38" s="48">
        <v>25</v>
      </c>
      <c r="I38" s="48">
        <v>20</v>
      </c>
      <c r="J38" s="48">
        <v>18</v>
      </c>
      <c r="K38" s="48">
        <v>15</v>
      </c>
      <c r="L38" s="48">
        <v>12</v>
      </c>
      <c r="M38" s="48">
        <v>10</v>
      </c>
      <c r="N38" s="49">
        <v>8</v>
      </c>
      <c r="O38" s="19"/>
      <c r="P38" s="135"/>
      <c r="Q38" s="102"/>
      <c r="R38" s="103"/>
    </row>
    <row r="39" spans="1:18" ht="13" customHeight="1" x14ac:dyDescent="0.15">
      <c r="A39" s="5"/>
      <c r="B39" s="38"/>
      <c r="C39" s="43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28"/>
      <c r="O39" s="19"/>
      <c r="P39" s="135"/>
      <c r="Q39" s="102"/>
      <c r="R39" s="103"/>
    </row>
    <row r="40" spans="1:18" ht="13" customHeight="1" x14ac:dyDescent="0.15">
      <c r="A40" s="5"/>
      <c r="B40" s="38"/>
      <c r="C40" s="43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28"/>
      <c r="O40" s="19"/>
      <c r="P40" s="135"/>
      <c r="Q40" s="102"/>
      <c r="R40" s="103"/>
    </row>
    <row r="41" spans="1:18" ht="13" customHeight="1" x14ac:dyDescent="0.15">
      <c r="A41" s="5"/>
      <c r="B41" s="38"/>
      <c r="C41" s="43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28"/>
      <c r="O41" s="19"/>
      <c r="P41" s="135"/>
      <c r="Q41" s="102"/>
      <c r="R41" s="103"/>
    </row>
    <row r="42" spans="1:18" ht="13" customHeight="1" thickBot="1" x14ac:dyDescent="0.2">
      <c r="A42" s="6"/>
      <c r="B42" s="39"/>
      <c r="C42" s="11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0"/>
      <c r="O42" s="19"/>
      <c r="P42" s="136"/>
      <c r="Q42" s="104"/>
      <c r="R42" s="105"/>
    </row>
    <row r="43" spans="1:18" ht="13" customHeight="1" x14ac:dyDescent="0.15">
      <c r="A43" s="4"/>
      <c r="B43" s="37">
        <v>5</v>
      </c>
      <c r="C43" s="119" t="s">
        <v>74</v>
      </c>
      <c r="D43" s="44">
        <v>0</v>
      </c>
      <c r="E43" s="45">
        <v>1</v>
      </c>
      <c r="F43" s="45">
        <v>2</v>
      </c>
      <c r="G43" s="45">
        <v>3</v>
      </c>
      <c r="H43" s="45">
        <v>4</v>
      </c>
      <c r="I43" s="45">
        <v>5</v>
      </c>
      <c r="J43" s="45">
        <v>6</v>
      </c>
      <c r="K43" s="45">
        <v>7</v>
      </c>
      <c r="L43" s="45">
        <v>8</v>
      </c>
      <c r="M43" s="45">
        <v>9</v>
      </c>
      <c r="N43" s="71">
        <v>10</v>
      </c>
      <c r="O43" s="79"/>
      <c r="P43" s="134"/>
      <c r="Q43" s="100" t="s">
        <v>105</v>
      </c>
      <c r="R43" s="101"/>
    </row>
    <row r="44" spans="1:18" ht="13" customHeight="1" x14ac:dyDescent="0.15">
      <c r="A44" s="5"/>
      <c r="B44" s="38" t="s">
        <v>22</v>
      </c>
      <c r="C44" s="120" t="s">
        <v>75</v>
      </c>
      <c r="D44" s="27"/>
      <c r="E44" s="18"/>
      <c r="F44" s="18"/>
      <c r="G44" s="18"/>
      <c r="H44" s="18"/>
      <c r="I44" s="18"/>
      <c r="J44" s="18"/>
      <c r="K44" s="18"/>
      <c r="L44" s="18"/>
      <c r="M44" s="18"/>
      <c r="N44" s="28"/>
      <c r="O44" s="28"/>
      <c r="P44" s="135"/>
      <c r="Q44" s="102" t="s">
        <v>106</v>
      </c>
      <c r="R44" s="103"/>
    </row>
    <row r="45" spans="1:18" ht="13" customHeight="1" x14ac:dyDescent="0.15">
      <c r="A45" s="5"/>
      <c r="B45" s="38" t="s">
        <v>23</v>
      </c>
      <c r="C45" s="121" t="s">
        <v>76</v>
      </c>
      <c r="D45" s="64">
        <v>0</v>
      </c>
      <c r="E45" s="65">
        <v>0.1</v>
      </c>
      <c r="F45" s="65">
        <v>0.2</v>
      </c>
      <c r="G45" s="65">
        <v>0.3</v>
      </c>
      <c r="H45" s="65">
        <v>0.4</v>
      </c>
      <c r="I45" s="65">
        <v>0.5</v>
      </c>
      <c r="J45" s="65">
        <v>0.6</v>
      </c>
      <c r="K45" s="65">
        <v>0.7</v>
      </c>
      <c r="L45" s="65">
        <v>0.8</v>
      </c>
      <c r="M45" s="65">
        <v>0.9</v>
      </c>
      <c r="N45" s="66">
        <v>1</v>
      </c>
      <c r="O45" s="28"/>
      <c r="P45" s="135"/>
      <c r="Q45" s="102"/>
      <c r="R45" s="103"/>
    </row>
    <row r="46" spans="1:18" ht="13" customHeight="1" x14ac:dyDescent="0.15">
      <c r="A46" s="5"/>
      <c r="B46" s="38"/>
      <c r="C46" s="121" t="s">
        <v>51</v>
      </c>
      <c r="D46" s="64">
        <v>0</v>
      </c>
      <c r="E46" s="65">
        <v>0.1</v>
      </c>
      <c r="F46" s="65">
        <v>0.2</v>
      </c>
      <c r="G46" s="65">
        <v>0.3</v>
      </c>
      <c r="H46" s="65">
        <v>0.4</v>
      </c>
      <c r="I46" s="65">
        <v>0.5</v>
      </c>
      <c r="J46" s="65">
        <v>0.6</v>
      </c>
      <c r="K46" s="65">
        <v>0.7</v>
      </c>
      <c r="L46" s="65">
        <v>0.8</v>
      </c>
      <c r="M46" s="65">
        <v>0.9</v>
      </c>
      <c r="N46" s="66">
        <v>1</v>
      </c>
      <c r="O46" s="28"/>
      <c r="P46" s="135"/>
      <c r="Q46" s="102"/>
      <c r="R46" s="103"/>
    </row>
    <row r="47" spans="1:18" ht="13" customHeight="1" x14ac:dyDescent="0.15">
      <c r="A47" s="5"/>
      <c r="B47" s="38"/>
      <c r="C47" s="121" t="s">
        <v>52</v>
      </c>
      <c r="D47" s="64">
        <v>0</v>
      </c>
      <c r="E47" s="65">
        <v>0.1</v>
      </c>
      <c r="F47" s="65">
        <v>0.2</v>
      </c>
      <c r="G47" s="65">
        <v>0.3</v>
      </c>
      <c r="H47" s="65">
        <v>0.4</v>
      </c>
      <c r="I47" s="65">
        <v>0.5</v>
      </c>
      <c r="J47" s="65">
        <v>0.6</v>
      </c>
      <c r="K47" s="65">
        <v>0.7</v>
      </c>
      <c r="L47" s="65">
        <v>0.8</v>
      </c>
      <c r="M47" s="65">
        <v>0.9</v>
      </c>
      <c r="N47" s="66">
        <v>1</v>
      </c>
      <c r="O47" s="28"/>
      <c r="P47" s="135"/>
      <c r="Q47" s="102"/>
      <c r="R47" s="103"/>
    </row>
    <row r="48" spans="1:18" ht="13" customHeight="1" x14ac:dyDescent="0.15">
      <c r="A48" s="5"/>
      <c r="B48" s="38"/>
      <c r="C48" s="121" t="s">
        <v>53</v>
      </c>
      <c r="D48" s="64">
        <v>0</v>
      </c>
      <c r="E48" s="65">
        <v>0.1</v>
      </c>
      <c r="F48" s="65">
        <v>0.2</v>
      </c>
      <c r="G48" s="65">
        <v>0.3</v>
      </c>
      <c r="H48" s="65">
        <v>0.4</v>
      </c>
      <c r="I48" s="65">
        <v>0.5</v>
      </c>
      <c r="J48" s="65">
        <v>0.6</v>
      </c>
      <c r="K48" s="65">
        <v>0.7</v>
      </c>
      <c r="L48" s="65">
        <v>0.8</v>
      </c>
      <c r="M48" s="65">
        <v>0.9</v>
      </c>
      <c r="N48" s="66">
        <v>1</v>
      </c>
      <c r="O48" s="28"/>
      <c r="P48" s="135"/>
      <c r="Q48" s="102"/>
      <c r="R48" s="103"/>
    </row>
    <row r="49" spans="1:18" ht="13" customHeight="1" x14ac:dyDescent="0.15">
      <c r="A49" s="5"/>
      <c r="B49" s="38"/>
      <c r="C49" s="114" t="s">
        <v>96</v>
      </c>
      <c r="D49" s="62"/>
      <c r="E49" s="8"/>
      <c r="F49" s="8"/>
      <c r="G49" s="8"/>
      <c r="H49" s="8"/>
      <c r="I49" s="8"/>
      <c r="J49" s="8"/>
      <c r="K49" s="8"/>
      <c r="L49" s="8"/>
      <c r="M49" s="8"/>
      <c r="N49" s="63"/>
      <c r="O49" s="28"/>
      <c r="P49" s="135"/>
      <c r="Q49" s="102"/>
      <c r="R49" s="103"/>
    </row>
    <row r="50" spans="1:18" ht="13" customHeight="1" x14ac:dyDescent="0.15">
      <c r="A50" s="5"/>
      <c r="B50" s="38"/>
      <c r="C50" s="122" t="s">
        <v>77</v>
      </c>
      <c r="D50" s="110" t="s">
        <v>85</v>
      </c>
      <c r="E50" s="80" t="s">
        <v>86</v>
      </c>
      <c r="F50" s="80" t="s">
        <v>87</v>
      </c>
      <c r="G50" s="80" t="s">
        <v>88</v>
      </c>
      <c r="H50" s="80" t="s">
        <v>89</v>
      </c>
      <c r="I50" s="80" t="s">
        <v>84</v>
      </c>
      <c r="J50" s="80" t="s">
        <v>90</v>
      </c>
      <c r="K50" s="80" t="s">
        <v>91</v>
      </c>
      <c r="L50" s="80" t="s">
        <v>92</v>
      </c>
      <c r="M50" s="80" t="s">
        <v>93</v>
      </c>
      <c r="N50" s="111" t="s">
        <v>94</v>
      </c>
      <c r="O50" s="28"/>
      <c r="P50" s="135"/>
      <c r="Q50" s="102"/>
      <c r="R50" s="103"/>
    </row>
    <row r="51" spans="1:18" ht="13" customHeight="1" x14ac:dyDescent="0.15">
      <c r="A51" s="5"/>
      <c r="B51" s="38"/>
      <c r="C51" s="123" t="s">
        <v>82</v>
      </c>
      <c r="D51" s="77">
        <v>1</v>
      </c>
      <c r="E51" s="78">
        <v>0.9</v>
      </c>
      <c r="F51" s="78">
        <v>0.8</v>
      </c>
      <c r="G51" s="78">
        <v>0.7</v>
      </c>
      <c r="H51" s="78">
        <v>0.6</v>
      </c>
      <c r="I51" s="78">
        <v>0.5</v>
      </c>
      <c r="J51" s="78">
        <v>0.4</v>
      </c>
      <c r="K51" s="78">
        <v>0.3</v>
      </c>
      <c r="L51" s="78">
        <v>0.2</v>
      </c>
      <c r="M51" s="78">
        <v>0.1</v>
      </c>
      <c r="N51" s="76">
        <v>0</v>
      </c>
      <c r="O51" s="28"/>
      <c r="P51" s="135"/>
      <c r="Q51" s="102"/>
      <c r="R51" s="103"/>
    </row>
    <row r="52" spans="1:18" ht="13" customHeight="1" thickBot="1" x14ac:dyDescent="0.2">
      <c r="A52" s="6"/>
      <c r="B52" s="39"/>
      <c r="C52" s="124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3"/>
      <c r="O52" s="30"/>
      <c r="P52" s="136"/>
      <c r="Q52" s="104"/>
      <c r="R52" s="105"/>
    </row>
    <row r="53" spans="1:18" ht="13" customHeight="1" x14ac:dyDescent="0.15">
      <c r="A53" s="4"/>
      <c r="B53" s="11">
        <v>6</v>
      </c>
      <c r="C53" s="67" t="s">
        <v>26</v>
      </c>
      <c r="D53" s="59">
        <v>20</v>
      </c>
      <c r="E53" s="48">
        <v>18</v>
      </c>
      <c r="F53" s="48">
        <v>16</v>
      </c>
      <c r="G53" s="48">
        <v>14</v>
      </c>
      <c r="H53" s="48">
        <v>12</v>
      </c>
      <c r="I53" s="48">
        <v>10</v>
      </c>
      <c r="J53" s="48">
        <v>8</v>
      </c>
      <c r="K53" s="48">
        <v>6</v>
      </c>
      <c r="L53" s="48">
        <v>4</v>
      </c>
      <c r="M53" s="48">
        <v>3</v>
      </c>
      <c r="N53" s="50">
        <v>2</v>
      </c>
      <c r="O53" s="20"/>
      <c r="P53" s="134"/>
      <c r="Q53" s="100" t="s">
        <v>107</v>
      </c>
      <c r="R53" s="101"/>
    </row>
    <row r="54" spans="1:18" ht="13" customHeight="1" x14ac:dyDescent="0.15">
      <c r="A54" s="5"/>
      <c r="B54" s="12" t="s">
        <v>20</v>
      </c>
      <c r="C54" s="67" t="s">
        <v>27</v>
      </c>
      <c r="D54" s="59" t="s">
        <v>28</v>
      </c>
      <c r="E54" s="48">
        <v>6</v>
      </c>
      <c r="F54" s="48">
        <v>5</v>
      </c>
      <c r="G54" s="48">
        <v>4.5</v>
      </c>
      <c r="H54" s="48">
        <v>4</v>
      </c>
      <c r="I54" s="48">
        <v>3.5</v>
      </c>
      <c r="J54" s="48">
        <v>3</v>
      </c>
      <c r="K54" s="48">
        <v>2.5</v>
      </c>
      <c r="L54" s="48">
        <v>2</v>
      </c>
      <c r="M54" s="48">
        <v>1.5</v>
      </c>
      <c r="N54" s="50">
        <v>1</v>
      </c>
      <c r="O54" s="20"/>
      <c r="P54" s="135"/>
      <c r="Q54" s="102" t="s">
        <v>108</v>
      </c>
      <c r="R54" s="103"/>
    </row>
    <row r="55" spans="1:18" ht="13" customHeight="1" x14ac:dyDescent="0.15">
      <c r="A55" s="5"/>
      <c r="B55" s="12" t="s">
        <v>21</v>
      </c>
      <c r="C55" s="67" t="s">
        <v>29</v>
      </c>
      <c r="D55" s="59" t="s">
        <v>30</v>
      </c>
      <c r="E55" s="48">
        <v>9</v>
      </c>
      <c r="F55" s="48">
        <v>8</v>
      </c>
      <c r="G55" s="48">
        <v>7</v>
      </c>
      <c r="H55" s="48">
        <v>6</v>
      </c>
      <c r="I55" s="48">
        <v>5</v>
      </c>
      <c r="J55" s="48">
        <v>4</v>
      </c>
      <c r="K55" s="48">
        <v>3</v>
      </c>
      <c r="L55" s="48">
        <v>2</v>
      </c>
      <c r="M55" s="48">
        <v>1</v>
      </c>
      <c r="N55" s="50">
        <v>0</v>
      </c>
      <c r="O55" s="20"/>
      <c r="P55" s="135"/>
      <c r="Q55" s="102"/>
      <c r="R55" s="103"/>
    </row>
    <row r="56" spans="1:18" ht="13" customHeight="1" x14ac:dyDescent="0.15">
      <c r="A56" s="5"/>
      <c r="B56" s="12"/>
      <c r="C56" s="67" t="s">
        <v>41</v>
      </c>
      <c r="D56" s="68">
        <v>10</v>
      </c>
      <c r="E56" s="69">
        <v>8</v>
      </c>
      <c r="F56" s="69">
        <v>6</v>
      </c>
      <c r="G56" s="69">
        <v>4</v>
      </c>
      <c r="H56" s="69">
        <v>2</v>
      </c>
      <c r="I56" s="69">
        <v>0</v>
      </c>
      <c r="J56" s="69">
        <f>-2</f>
        <v>-2</v>
      </c>
      <c r="K56" s="69">
        <f>-4</f>
        <v>-4</v>
      </c>
      <c r="L56" s="69">
        <f>-6</f>
        <v>-6</v>
      </c>
      <c r="M56" s="69">
        <f>-8</f>
        <v>-8</v>
      </c>
      <c r="N56" s="112">
        <f>-10</f>
        <v>-10</v>
      </c>
      <c r="O56" s="20"/>
      <c r="P56" s="135"/>
      <c r="Q56" s="102" t="s">
        <v>186</v>
      </c>
      <c r="R56" s="103"/>
    </row>
    <row r="57" spans="1:18" ht="13" customHeight="1" x14ac:dyDescent="0.15">
      <c r="A57" s="5"/>
      <c r="B57" s="12"/>
      <c r="C57" s="56"/>
      <c r="D57" s="59"/>
      <c r="E57" s="48"/>
      <c r="F57" s="48"/>
      <c r="G57" s="48"/>
      <c r="H57" s="48"/>
      <c r="I57" s="48"/>
      <c r="J57" s="48"/>
      <c r="K57" s="48"/>
      <c r="L57" s="48"/>
      <c r="M57" s="48"/>
      <c r="N57" s="50"/>
      <c r="O57" s="20"/>
      <c r="P57" s="135"/>
      <c r="Q57" s="102"/>
      <c r="R57" s="103"/>
    </row>
    <row r="58" spans="1:18" ht="13" customHeight="1" x14ac:dyDescent="0.15">
      <c r="A58" s="5"/>
      <c r="B58" s="12"/>
      <c r="C58" s="56"/>
      <c r="D58" s="59"/>
      <c r="E58" s="48"/>
      <c r="F58" s="48"/>
      <c r="G58" s="48"/>
      <c r="H58" s="48"/>
      <c r="I58" s="48"/>
      <c r="J58" s="48"/>
      <c r="K58" s="48"/>
      <c r="L58" s="48"/>
      <c r="M58" s="48"/>
      <c r="N58" s="50"/>
      <c r="O58" s="20"/>
      <c r="P58" s="135"/>
      <c r="Q58" s="102"/>
      <c r="R58" s="103"/>
    </row>
    <row r="59" spans="1:18" ht="13" customHeight="1" x14ac:dyDescent="0.15">
      <c r="A59" s="5"/>
      <c r="B59" s="12"/>
      <c r="C59" s="56"/>
      <c r="D59" s="59"/>
      <c r="E59" s="48"/>
      <c r="F59" s="48"/>
      <c r="G59" s="48"/>
      <c r="H59" s="48"/>
      <c r="I59" s="48"/>
      <c r="J59" s="48"/>
      <c r="K59" s="48"/>
      <c r="L59" s="48"/>
      <c r="M59" s="48"/>
      <c r="N59" s="50"/>
      <c r="O59" s="20"/>
      <c r="P59" s="135"/>
      <c r="Q59" s="102"/>
      <c r="R59" s="103"/>
    </row>
    <row r="60" spans="1:18" ht="13" customHeight="1" x14ac:dyDescent="0.15">
      <c r="A60" s="5"/>
      <c r="B60" s="12"/>
      <c r="C60" s="56"/>
      <c r="D60" s="59"/>
      <c r="E60" s="48"/>
      <c r="F60" s="48"/>
      <c r="G60" s="48"/>
      <c r="H60" s="48"/>
      <c r="I60" s="48"/>
      <c r="J60" s="48"/>
      <c r="K60" s="48"/>
      <c r="L60" s="48"/>
      <c r="M60" s="48"/>
      <c r="N60" s="50"/>
      <c r="O60" s="20"/>
      <c r="P60" s="135"/>
      <c r="Q60" s="102"/>
      <c r="R60" s="103"/>
    </row>
    <row r="61" spans="1:18" ht="13" customHeight="1" x14ac:dyDescent="0.15">
      <c r="A61" s="5"/>
      <c r="B61" s="12"/>
      <c r="C61" s="56"/>
      <c r="D61" s="59"/>
      <c r="E61" s="48"/>
      <c r="F61" s="48"/>
      <c r="G61" s="48"/>
      <c r="H61" s="48"/>
      <c r="I61" s="48"/>
      <c r="J61" s="48"/>
      <c r="K61" s="48"/>
      <c r="L61" s="48"/>
      <c r="M61" s="48"/>
      <c r="N61" s="50"/>
      <c r="O61" s="20"/>
      <c r="P61" s="135"/>
      <c r="Q61" s="102"/>
      <c r="R61" s="103"/>
    </row>
    <row r="62" spans="1:18" ht="13" customHeight="1" thickBot="1" x14ac:dyDescent="0.2">
      <c r="A62" s="6"/>
      <c r="B62" s="34"/>
      <c r="C62" s="125"/>
      <c r="D62" s="70"/>
      <c r="E62" s="54"/>
      <c r="F62" s="54"/>
      <c r="G62" s="54"/>
      <c r="H62" s="54"/>
      <c r="I62" s="54"/>
      <c r="J62" s="54"/>
      <c r="K62" s="54"/>
      <c r="L62" s="54"/>
      <c r="M62" s="54"/>
      <c r="N62" s="55"/>
      <c r="O62" s="26"/>
      <c r="P62" s="136"/>
      <c r="Q62" s="104"/>
      <c r="R62" s="105"/>
    </row>
    <row r="63" spans="1:18" ht="13" customHeight="1" x14ac:dyDescent="0.15">
      <c r="A63" s="5"/>
      <c r="B63" s="12">
        <v>7</v>
      </c>
      <c r="C63" s="126" t="s">
        <v>54</v>
      </c>
      <c r="D63" s="57">
        <v>10</v>
      </c>
      <c r="E63" s="58">
        <v>9</v>
      </c>
      <c r="F63" s="58">
        <v>8</v>
      </c>
      <c r="G63" s="58">
        <v>7</v>
      </c>
      <c r="H63" s="58">
        <v>6</v>
      </c>
      <c r="I63" s="58">
        <v>5</v>
      </c>
      <c r="J63" s="58">
        <v>4</v>
      </c>
      <c r="K63" s="58">
        <v>3</v>
      </c>
      <c r="L63" s="58">
        <v>2</v>
      </c>
      <c r="M63" s="58">
        <v>1</v>
      </c>
      <c r="N63" s="46">
        <v>0</v>
      </c>
      <c r="O63" s="16"/>
      <c r="P63" s="134"/>
      <c r="Q63" s="220"/>
      <c r="R63" s="101"/>
    </row>
    <row r="64" spans="1:18" ht="13" customHeight="1" thickBot="1" x14ac:dyDescent="0.2">
      <c r="A64" s="5"/>
      <c r="B64" s="12" t="s">
        <v>24</v>
      </c>
      <c r="C64" s="127" t="s">
        <v>31</v>
      </c>
      <c r="D64" s="59" t="s">
        <v>60</v>
      </c>
      <c r="E64" s="48" t="s">
        <v>58</v>
      </c>
      <c r="F64" s="48" t="s">
        <v>55</v>
      </c>
      <c r="G64" s="48" t="s">
        <v>65</v>
      </c>
      <c r="H64" s="48" t="s">
        <v>64</v>
      </c>
      <c r="I64" s="48" t="s">
        <v>56</v>
      </c>
      <c r="J64" s="48" t="s">
        <v>61</v>
      </c>
      <c r="K64" s="48" t="s">
        <v>62</v>
      </c>
      <c r="L64" s="48" t="s">
        <v>57</v>
      </c>
      <c r="M64" s="48" t="s">
        <v>59</v>
      </c>
      <c r="N64" s="50" t="s">
        <v>63</v>
      </c>
      <c r="O64" s="20"/>
      <c r="P64" s="135"/>
      <c r="Q64" s="102"/>
      <c r="R64" s="103"/>
    </row>
    <row r="65" spans="1:18" ht="13" customHeight="1" x14ac:dyDescent="0.15">
      <c r="A65" s="5"/>
      <c r="B65" s="12"/>
      <c r="C65" s="67" t="s">
        <v>66</v>
      </c>
      <c r="D65" s="59">
        <v>0.43</v>
      </c>
      <c r="E65" s="48">
        <v>0.42</v>
      </c>
      <c r="F65" s="48">
        <v>0.41</v>
      </c>
      <c r="G65" s="48">
        <v>0.4</v>
      </c>
      <c r="H65" s="48">
        <v>0.39</v>
      </c>
      <c r="I65" s="48">
        <v>0.38</v>
      </c>
      <c r="J65" s="48">
        <v>0.37</v>
      </c>
      <c r="K65" s="48">
        <v>0.36</v>
      </c>
      <c r="L65" s="48">
        <v>0.35</v>
      </c>
      <c r="M65" s="48">
        <v>0.34</v>
      </c>
      <c r="N65" s="50">
        <v>0.33</v>
      </c>
      <c r="O65" s="20"/>
      <c r="P65" s="135"/>
      <c r="Q65" s="100" t="s">
        <v>110</v>
      </c>
      <c r="R65" s="103"/>
    </row>
    <row r="66" spans="1:18" ht="13" customHeight="1" x14ac:dyDescent="0.15">
      <c r="A66" s="5"/>
      <c r="B66" s="12"/>
      <c r="C66" s="67" t="s">
        <v>67</v>
      </c>
      <c r="D66" s="59">
        <v>1.9</v>
      </c>
      <c r="E66" s="48">
        <v>1.92</v>
      </c>
      <c r="F66" s="48">
        <v>1.94</v>
      </c>
      <c r="G66" s="48">
        <v>1.96</v>
      </c>
      <c r="H66" s="48">
        <v>1.98</v>
      </c>
      <c r="I66" s="48">
        <v>2</v>
      </c>
      <c r="J66" s="48">
        <v>2.02</v>
      </c>
      <c r="K66" s="48">
        <v>2.04</v>
      </c>
      <c r="L66" s="48">
        <v>2.06</v>
      </c>
      <c r="M66" s="48">
        <v>2.08</v>
      </c>
      <c r="N66" s="50">
        <v>2.1</v>
      </c>
      <c r="O66" s="20"/>
      <c r="P66" s="135"/>
      <c r="Q66" s="102"/>
      <c r="R66" s="103"/>
    </row>
    <row r="67" spans="1:18" ht="13" customHeight="1" x14ac:dyDescent="0.15">
      <c r="A67" s="5"/>
      <c r="B67" s="12"/>
      <c r="C67" s="56"/>
      <c r="D67" s="59"/>
      <c r="E67" s="48"/>
      <c r="F67" s="48"/>
      <c r="G67" s="48"/>
      <c r="H67" s="48"/>
      <c r="I67" s="48"/>
      <c r="J67" s="48"/>
      <c r="K67" s="48"/>
      <c r="L67" s="48"/>
      <c r="M67" s="48"/>
      <c r="N67" s="50"/>
      <c r="O67" s="20"/>
      <c r="P67" s="135"/>
      <c r="Q67" s="102"/>
      <c r="R67" s="103"/>
    </row>
    <row r="68" spans="1:18" ht="13" customHeight="1" x14ac:dyDescent="0.15">
      <c r="A68" s="5"/>
      <c r="B68" s="12"/>
      <c r="C68" s="56"/>
      <c r="D68" s="59"/>
      <c r="E68" s="48"/>
      <c r="F68" s="48"/>
      <c r="G68" s="48"/>
      <c r="H68" s="48"/>
      <c r="I68" s="48"/>
      <c r="J68" s="48"/>
      <c r="K68" s="48"/>
      <c r="L68" s="48"/>
      <c r="M68" s="48"/>
      <c r="N68" s="50"/>
      <c r="O68" s="20"/>
      <c r="P68" s="135"/>
      <c r="Q68" s="102"/>
      <c r="R68" s="103"/>
    </row>
    <row r="69" spans="1:18" ht="13" customHeight="1" x14ac:dyDescent="0.15">
      <c r="A69" s="5"/>
      <c r="B69" s="12"/>
      <c r="C69" s="56"/>
      <c r="D69" s="59"/>
      <c r="E69" s="48"/>
      <c r="F69" s="48"/>
      <c r="G69" s="48"/>
      <c r="H69" s="48"/>
      <c r="I69" s="48"/>
      <c r="J69" s="48"/>
      <c r="K69" s="48"/>
      <c r="L69" s="48"/>
      <c r="M69" s="48"/>
      <c r="N69" s="50"/>
      <c r="O69" s="20"/>
      <c r="P69" s="135"/>
      <c r="Q69" s="102"/>
      <c r="R69" s="103"/>
    </row>
    <row r="70" spans="1:18" ht="13" customHeight="1" x14ac:dyDescent="0.15">
      <c r="A70" s="5"/>
      <c r="B70" s="12"/>
      <c r="C70" s="56"/>
      <c r="D70" s="59"/>
      <c r="E70" s="48"/>
      <c r="F70" s="48"/>
      <c r="G70" s="48"/>
      <c r="H70" s="48"/>
      <c r="I70" s="48"/>
      <c r="J70" s="48"/>
      <c r="K70" s="48"/>
      <c r="L70" s="48"/>
      <c r="M70" s="48"/>
      <c r="N70" s="50"/>
      <c r="O70" s="20"/>
      <c r="P70" s="135"/>
      <c r="Q70" s="102"/>
      <c r="R70" s="103"/>
    </row>
    <row r="71" spans="1:18" ht="13" customHeight="1" x14ac:dyDescent="0.15">
      <c r="A71" s="5"/>
      <c r="B71" s="12"/>
      <c r="C71" s="56"/>
      <c r="D71" s="59"/>
      <c r="E71" s="48"/>
      <c r="F71" s="48"/>
      <c r="G71" s="48"/>
      <c r="H71" s="48"/>
      <c r="I71" s="48"/>
      <c r="J71" s="48"/>
      <c r="K71" s="48"/>
      <c r="L71" s="48"/>
      <c r="M71" s="48"/>
      <c r="N71" s="50"/>
      <c r="O71" s="20"/>
      <c r="P71" s="135"/>
      <c r="Q71" s="102"/>
      <c r="R71" s="103"/>
    </row>
    <row r="72" spans="1:18" ht="13" customHeight="1" thickBot="1" x14ac:dyDescent="0.2">
      <c r="A72" s="5"/>
      <c r="B72" s="12"/>
      <c r="C72" s="125"/>
      <c r="D72" s="70"/>
      <c r="E72" s="54"/>
      <c r="F72" s="54"/>
      <c r="G72" s="54"/>
      <c r="H72" s="54"/>
      <c r="I72" s="54"/>
      <c r="J72" s="54"/>
      <c r="K72" s="54"/>
      <c r="L72" s="54"/>
      <c r="M72" s="54"/>
      <c r="N72" s="55"/>
      <c r="O72" s="20"/>
      <c r="P72" s="136"/>
      <c r="Q72" s="104"/>
      <c r="R72" s="105"/>
    </row>
    <row r="73" spans="1:18" ht="13" customHeight="1" x14ac:dyDescent="0.15">
      <c r="A73" s="4"/>
      <c r="B73" s="11">
        <v>8</v>
      </c>
      <c r="C73" s="126" t="s">
        <v>43</v>
      </c>
      <c r="D73" s="59">
        <v>10</v>
      </c>
      <c r="E73" s="48">
        <v>8</v>
      </c>
      <c r="F73" s="48">
        <v>6</v>
      </c>
      <c r="G73" s="48">
        <v>4</v>
      </c>
      <c r="H73" s="18">
        <v>2</v>
      </c>
      <c r="I73" s="18">
        <v>0</v>
      </c>
      <c r="J73" s="18">
        <f>-2</f>
        <v>-2</v>
      </c>
      <c r="K73" s="18">
        <f>-4</f>
        <v>-4</v>
      </c>
      <c r="L73" s="18">
        <f>-6</f>
        <v>-6</v>
      </c>
      <c r="M73" s="18">
        <f>-8</f>
        <v>-8</v>
      </c>
      <c r="N73" s="19">
        <f>-10</f>
        <v>-10</v>
      </c>
      <c r="O73" s="16"/>
      <c r="P73" s="134"/>
      <c r="Q73" s="100"/>
      <c r="R73" s="101"/>
    </row>
    <row r="74" spans="1:18" ht="13" customHeight="1" x14ac:dyDescent="0.15">
      <c r="A74" s="5"/>
      <c r="B74" s="12" t="s">
        <v>18</v>
      </c>
      <c r="C74" s="56" t="s">
        <v>44</v>
      </c>
      <c r="D74" s="59">
        <v>10</v>
      </c>
      <c r="E74" s="48">
        <v>9</v>
      </c>
      <c r="F74" s="48">
        <v>8</v>
      </c>
      <c r="G74" s="48">
        <v>7</v>
      </c>
      <c r="H74" s="18">
        <v>6</v>
      </c>
      <c r="I74" s="18">
        <v>5</v>
      </c>
      <c r="J74" s="18">
        <v>4</v>
      </c>
      <c r="K74" s="18">
        <v>3</v>
      </c>
      <c r="L74" s="18">
        <v>2</v>
      </c>
      <c r="M74" s="18">
        <v>1</v>
      </c>
      <c r="N74" s="19">
        <v>0</v>
      </c>
      <c r="O74" s="20"/>
      <c r="P74" s="135"/>
      <c r="Q74" s="102"/>
      <c r="R74" s="103"/>
    </row>
    <row r="75" spans="1:18" ht="13" customHeight="1" x14ac:dyDescent="0.15">
      <c r="A75" s="5"/>
      <c r="B75" s="12" t="s">
        <v>19</v>
      </c>
      <c r="C75" s="56" t="s">
        <v>42</v>
      </c>
      <c r="D75" s="59">
        <v>0</v>
      </c>
      <c r="E75" s="48">
        <v>3</v>
      </c>
      <c r="F75" s="48">
        <v>6</v>
      </c>
      <c r="G75" s="48">
        <v>9</v>
      </c>
      <c r="H75" s="18">
        <v>12</v>
      </c>
      <c r="I75" s="18">
        <v>15</v>
      </c>
      <c r="J75" s="18">
        <v>18</v>
      </c>
      <c r="K75" s="18">
        <v>21</v>
      </c>
      <c r="L75" s="18">
        <v>24</v>
      </c>
      <c r="M75" s="18">
        <v>27</v>
      </c>
      <c r="N75" s="19">
        <v>30</v>
      </c>
      <c r="O75" s="20"/>
      <c r="P75" s="135"/>
      <c r="Q75" s="102"/>
      <c r="R75" s="103"/>
    </row>
    <row r="76" spans="1:18" ht="13" customHeight="1" x14ac:dyDescent="0.15">
      <c r="A76" s="5"/>
      <c r="B76" s="12"/>
      <c r="C76" s="56" t="s">
        <v>45</v>
      </c>
      <c r="D76" s="59">
        <v>0</v>
      </c>
      <c r="E76" s="48">
        <v>5</v>
      </c>
      <c r="F76" s="48">
        <v>10</v>
      </c>
      <c r="G76" s="48">
        <v>15</v>
      </c>
      <c r="H76" s="18">
        <v>20</v>
      </c>
      <c r="I76" s="18">
        <v>25</v>
      </c>
      <c r="J76" s="18">
        <v>30</v>
      </c>
      <c r="K76" s="18">
        <v>35</v>
      </c>
      <c r="L76" s="18">
        <v>40</v>
      </c>
      <c r="M76" s="18">
        <v>45</v>
      </c>
      <c r="N76" s="19">
        <v>50</v>
      </c>
      <c r="O76" s="20"/>
      <c r="P76" s="135"/>
      <c r="Q76" s="102"/>
      <c r="R76" s="103"/>
    </row>
    <row r="77" spans="1:18" ht="13" customHeight="1" x14ac:dyDescent="0.15">
      <c r="A77" s="5"/>
      <c r="B77" s="12"/>
      <c r="C77" s="67" t="s">
        <v>68</v>
      </c>
      <c r="D77" s="59">
        <v>82</v>
      </c>
      <c r="E77" s="48">
        <v>78</v>
      </c>
      <c r="F77" s="48">
        <v>74</v>
      </c>
      <c r="G77" s="48">
        <v>70</v>
      </c>
      <c r="H77" s="18">
        <v>66</v>
      </c>
      <c r="I77" s="18">
        <v>62</v>
      </c>
      <c r="J77" s="18">
        <v>58</v>
      </c>
      <c r="K77" s="18">
        <v>54</v>
      </c>
      <c r="L77" s="18">
        <v>48</v>
      </c>
      <c r="M77" s="18">
        <v>44</v>
      </c>
      <c r="N77" s="19">
        <v>40</v>
      </c>
      <c r="O77" s="20"/>
      <c r="P77" s="135"/>
      <c r="Q77" s="102"/>
      <c r="R77" s="103"/>
    </row>
    <row r="78" spans="1:18" ht="13" customHeight="1" x14ac:dyDescent="0.15">
      <c r="A78" s="5"/>
      <c r="B78" s="12"/>
      <c r="C78" s="22"/>
      <c r="D78" s="17"/>
      <c r="E78" s="18"/>
      <c r="F78" s="18"/>
      <c r="G78" s="18"/>
      <c r="H78" s="18"/>
      <c r="I78" s="18"/>
      <c r="J78" s="18"/>
      <c r="K78" s="18"/>
      <c r="L78" s="18"/>
      <c r="M78" s="18"/>
      <c r="N78" s="19"/>
      <c r="O78" s="20"/>
      <c r="P78" s="135"/>
      <c r="Q78" s="102"/>
      <c r="R78" s="103"/>
    </row>
    <row r="79" spans="1:18" ht="13" customHeight="1" x14ac:dyDescent="0.15">
      <c r="A79" s="5"/>
      <c r="B79" s="12"/>
      <c r="C79" s="22"/>
      <c r="D79" s="17"/>
      <c r="E79" s="18"/>
      <c r="F79" s="18"/>
      <c r="G79" s="18"/>
      <c r="H79" s="18"/>
      <c r="I79" s="18"/>
      <c r="J79" s="18"/>
      <c r="K79" s="18"/>
      <c r="L79" s="18"/>
      <c r="M79" s="18"/>
      <c r="N79" s="19"/>
      <c r="O79" s="20"/>
      <c r="P79" s="135"/>
      <c r="Q79" s="102"/>
      <c r="R79" s="103"/>
    </row>
    <row r="80" spans="1:18" ht="13" customHeight="1" x14ac:dyDescent="0.15">
      <c r="A80" s="5"/>
      <c r="B80" s="12"/>
      <c r="C80" s="22"/>
      <c r="D80" s="17"/>
      <c r="E80" s="18"/>
      <c r="F80" s="18"/>
      <c r="G80" s="18"/>
      <c r="H80" s="18"/>
      <c r="I80" s="18"/>
      <c r="J80" s="18"/>
      <c r="K80" s="18"/>
      <c r="L80" s="18"/>
      <c r="M80" s="18"/>
      <c r="N80" s="19"/>
      <c r="O80" s="20"/>
      <c r="P80" s="135"/>
      <c r="Q80" s="102"/>
      <c r="R80" s="103"/>
    </row>
    <row r="81" spans="1:18" ht="13" customHeight="1" x14ac:dyDescent="0.15">
      <c r="A81" s="5"/>
      <c r="B81" s="12"/>
      <c r="C81" s="22"/>
      <c r="D81" s="17"/>
      <c r="E81" s="18"/>
      <c r="F81" s="18"/>
      <c r="G81" s="18"/>
      <c r="H81" s="18"/>
      <c r="I81" s="18"/>
      <c r="J81" s="18"/>
      <c r="K81" s="18"/>
      <c r="L81" s="18"/>
      <c r="M81" s="18"/>
      <c r="N81" s="19"/>
      <c r="O81" s="20"/>
      <c r="P81" s="135"/>
      <c r="Q81" s="102"/>
      <c r="R81" s="103"/>
    </row>
    <row r="82" spans="1:18" ht="13" customHeight="1" thickBot="1" x14ac:dyDescent="0.2">
      <c r="A82" s="6"/>
      <c r="B82" s="34"/>
      <c r="C82" s="22"/>
      <c r="D82" s="17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26"/>
      <c r="P82" s="136"/>
      <c r="Q82" s="104"/>
      <c r="R82" s="105"/>
    </row>
    <row r="83" spans="1:18" ht="13" customHeight="1" x14ac:dyDescent="0.15">
      <c r="A83" s="4"/>
      <c r="B83" s="37">
        <v>9</v>
      </c>
      <c r="C83" s="142" t="s">
        <v>72</v>
      </c>
      <c r="D83" s="145">
        <v>0</v>
      </c>
      <c r="E83" s="145">
        <v>10</v>
      </c>
      <c r="F83" s="145">
        <v>20</v>
      </c>
      <c r="G83" s="145">
        <v>30</v>
      </c>
      <c r="H83" s="145">
        <v>40</v>
      </c>
      <c r="I83" s="145">
        <v>50</v>
      </c>
      <c r="J83" s="145">
        <v>60</v>
      </c>
      <c r="K83" s="145">
        <v>70</v>
      </c>
      <c r="L83" s="145">
        <v>80</v>
      </c>
      <c r="M83" s="145">
        <v>90</v>
      </c>
      <c r="N83" s="79">
        <v>100</v>
      </c>
      <c r="O83" s="21"/>
      <c r="P83" s="134"/>
      <c r="Q83" s="100"/>
      <c r="R83" s="101"/>
    </row>
    <row r="84" spans="1:18" ht="13" customHeight="1" x14ac:dyDescent="0.15">
      <c r="A84" s="5"/>
      <c r="B84" s="38" t="s">
        <v>16</v>
      </c>
      <c r="C84" s="43" t="s">
        <v>147</v>
      </c>
      <c r="D84" s="18">
        <v>0</v>
      </c>
      <c r="E84" s="18">
        <v>100</v>
      </c>
      <c r="F84" s="18">
        <v>200</v>
      </c>
      <c r="G84" s="18">
        <v>300</v>
      </c>
      <c r="H84" s="18">
        <v>400</v>
      </c>
      <c r="I84" s="18">
        <v>500</v>
      </c>
      <c r="J84" s="18">
        <v>600</v>
      </c>
      <c r="K84" s="18">
        <v>700</v>
      </c>
      <c r="L84" s="18">
        <v>800</v>
      </c>
      <c r="M84" s="18">
        <v>900</v>
      </c>
      <c r="N84" s="28">
        <v>1000</v>
      </c>
      <c r="O84" s="19"/>
      <c r="P84" s="135"/>
      <c r="Q84" s="102"/>
      <c r="R84" s="103"/>
    </row>
    <row r="85" spans="1:18" ht="13" customHeight="1" x14ac:dyDescent="0.15">
      <c r="A85" s="5"/>
      <c r="B85" s="38" t="s">
        <v>17</v>
      </c>
      <c r="C85" s="129" t="s">
        <v>151</v>
      </c>
      <c r="D85" s="8" t="s">
        <v>159</v>
      </c>
      <c r="E85" s="8" t="s">
        <v>158</v>
      </c>
      <c r="F85" s="8" t="s">
        <v>157</v>
      </c>
      <c r="G85" s="8" t="s">
        <v>154</v>
      </c>
      <c r="H85" s="8" t="s">
        <v>155</v>
      </c>
      <c r="I85" s="8" t="s">
        <v>156</v>
      </c>
      <c r="J85" s="8" t="s">
        <v>152</v>
      </c>
      <c r="K85" s="8" t="s">
        <v>153</v>
      </c>
      <c r="L85" s="8" t="s">
        <v>149</v>
      </c>
      <c r="M85" s="8" t="s">
        <v>150</v>
      </c>
      <c r="N85" s="63" t="s">
        <v>148</v>
      </c>
      <c r="O85" s="19"/>
      <c r="P85" s="135"/>
      <c r="Q85" s="102"/>
      <c r="R85" s="103"/>
    </row>
    <row r="86" spans="1:18" ht="13" customHeight="1" x14ac:dyDescent="0.15">
      <c r="A86" s="5"/>
      <c r="B86" s="38"/>
      <c r="C86" s="43" t="s">
        <v>146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63"/>
      <c r="O86" s="19"/>
      <c r="P86" s="135"/>
      <c r="Q86" s="102"/>
      <c r="R86" s="103"/>
    </row>
    <row r="87" spans="1:18" ht="13" customHeight="1" x14ac:dyDescent="0.15">
      <c r="A87" s="5"/>
      <c r="B87" s="38"/>
      <c r="C87" s="129" t="s">
        <v>160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63"/>
      <c r="O87" s="19"/>
      <c r="P87" s="135"/>
      <c r="Q87" s="102"/>
      <c r="R87" s="103"/>
    </row>
    <row r="88" spans="1:18" ht="13" customHeight="1" x14ac:dyDescent="0.15">
      <c r="A88" s="5"/>
      <c r="B88" s="38"/>
      <c r="C88" s="129" t="s">
        <v>118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28"/>
      <c r="O88" s="19"/>
      <c r="P88" s="135"/>
      <c r="Q88" s="102"/>
      <c r="R88" s="103"/>
    </row>
    <row r="89" spans="1:18" ht="13" customHeight="1" x14ac:dyDescent="0.15">
      <c r="A89" s="5"/>
      <c r="B89" s="38"/>
      <c r="C89" s="129" t="s">
        <v>119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28"/>
      <c r="O89" s="19"/>
      <c r="P89" s="135"/>
      <c r="Q89" s="102"/>
      <c r="R89" s="103"/>
    </row>
    <row r="90" spans="1:18" ht="13" customHeight="1" x14ac:dyDescent="0.15">
      <c r="A90" s="5"/>
      <c r="B90" s="38"/>
      <c r="C90" s="43" t="s">
        <v>120</v>
      </c>
      <c r="D90" s="18" t="s">
        <v>132</v>
      </c>
      <c r="E90" s="18" t="s">
        <v>131</v>
      </c>
      <c r="F90" s="18" t="s">
        <v>127</v>
      </c>
      <c r="G90" s="18" t="s">
        <v>130</v>
      </c>
      <c r="H90" s="18" t="s">
        <v>129</v>
      </c>
      <c r="I90" s="18" t="s">
        <v>128</v>
      </c>
      <c r="J90" s="18" t="s">
        <v>126</v>
      </c>
      <c r="K90" s="18" t="s">
        <v>125</v>
      </c>
      <c r="L90" s="18" t="s">
        <v>123</v>
      </c>
      <c r="M90" s="18" t="s">
        <v>124</v>
      </c>
      <c r="N90" s="28" t="s">
        <v>122</v>
      </c>
      <c r="O90" s="19"/>
      <c r="P90" s="135"/>
      <c r="Q90" s="102"/>
      <c r="R90" s="103"/>
    </row>
    <row r="91" spans="1:18" ht="13" customHeight="1" x14ac:dyDescent="0.15">
      <c r="A91" s="5"/>
      <c r="B91" s="38"/>
      <c r="C91" s="128" t="s">
        <v>133</v>
      </c>
      <c r="D91" s="143" t="s">
        <v>144</v>
      </c>
      <c r="E91" s="143" t="s">
        <v>143</v>
      </c>
      <c r="F91" s="143" t="s">
        <v>139</v>
      </c>
      <c r="G91" s="143" t="s">
        <v>140</v>
      </c>
      <c r="H91" s="143" t="s">
        <v>141</v>
      </c>
      <c r="I91" s="143" t="s">
        <v>142</v>
      </c>
      <c r="J91" s="143" t="s">
        <v>137</v>
      </c>
      <c r="K91" s="143" t="s">
        <v>138</v>
      </c>
      <c r="L91" s="143" t="s">
        <v>135</v>
      </c>
      <c r="M91" s="143" t="s">
        <v>136</v>
      </c>
      <c r="N91" s="147" t="s">
        <v>134</v>
      </c>
      <c r="O91" s="19"/>
      <c r="P91" s="135"/>
      <c r="Q91" s="102"/>
      <c r="R91" s="103"/>
    </row>
    <row r="92" spans="1:18" ht="13" customHeight="1" thickBot="1" x14ac:dyDescent="0.2">
      <c r="A92" s="5"/>
      <c r="B92" s="38"/>
      <c r="C92" s="148" t="s">
        <v>121</v>
      </c>
      <c r="D92" s="29">
        <v>1.8</v>
      </c>
      <c r="E92" s="29">
        <v>1.7</v>
      </c>
      <c r="F92" s="29">
        <v>1.6</v>
      </c>
      <c r="G92" s="29">
        <v>1.5</v>
      </c>
      <c r="H92" s="29">
        <v>1.4</v>
      </c>
      <c r="I92" s="29">
        <v>1.3</v>
      </c>
      <c r="J92" s="29">
        <v>1.2</v>
      </c>
      <c r="K92" s="29">
        <v>1.1000000000000001</v>
      </c>
      <c r="L92" s="29">
        <v>1</v>
      </c>
      <c r="M92" s="29">
        <v>0.9</v>
      </c>
      <c r="N92" s="30">
        <v>0.8</v>
      </c>
      <c r="O92" s="25"/>
      <c r="P92" s="136"/>
      <c r="Q92" s="104"/>
      <c r="R92" s="105"/>
    </row>
    <row r="93" spans="1:18" ht="13" customHeight="1" x14ac:dyDescent="0.15">
      <c r="A93" s="81"/>
      <c r="B93" s="90">
        <v>10</v>
      </c>
      <c r="C93" s="130" t="s">
        <v>69</v>
      </c>
      <c r="D93" s="60">
        <v>0</v>
      </c>
      <c r="E93" s="60">
        <v>4</v>
      </c>
      <c r="F93" s="60">
        <v>8</v>
      </c>
      <c r="G93" s="60">
        <v>12</v>
      </c>
      <c r="H93" s="60">
        <v>16</v>
      </c>
      <c r="I93" s="60">
        <v>20</v>
      </c>
      <c r="J93" s="60">
        <v>24</v>
      </c>
      <c r="K93" s="60">
        <v>28</v>
      </c>
      <c r="L93" s="60">
        <v>32</v>
      </c>
      <c r="M93" s="60">
        <v>36</v>
      </c>
      <c r="N93" s="61">
        <v>40</v>
      </c>
      <c r="O93" s="21"/>
      <c r="P93" s="134"/>
      <c r="Q93" s="100" t="s">
        <v>111</v>
      </c>
      <c r="R93" s="101"/>
    </row>
    <row r="94" spans="1:18" ht="13" customHeight="1" x14ac:dyDescent="0.15">
      <c r="A94" s="82"/>
      <c r="B94" s="91" t="s">
        <v>15</v>
      </c>
      <c r="C94" s="131" t="s">
        <v>78</v>
      </c>
      <c r="D94" s="48">
        <v>0</v>
      </c>
      <c r="E94" s="48">
        <v>10</v>
      </c>
      <c r="F94" s="48">
        <v>20</v>
      </c>
      <c r="G94" s="48">
        <v>30</v>
      </c>
      <c r="H94" s="48">
        <v>40</v>
      </c>
      <c r="I94" s="48">
        <v>50</v>
      </c>
      <c r="J94" s="48">
        <v>60</v>
      </c>
      <c r="K94" s="48">
        <v>70</v>
      </c>
      <c r="L94" s="48">
        <v>80</v>
      </c>
      <c r="M94" s="48">
        <v>90</v>
      </c>
      <c r="N94" s="49">
        <v>100</v>
      </c>
      <c r="O94" s="19"/>
      <c r="P94" s="135"/>
      <c r="Q94" s="102" t="s">
        <v>112</v>
      </c>
      <c r="R94" s="103"/>
    </row>
    <row r="95" spans="1:18" ht="13" customHeight="1" x14ac:dyDescent="0.15">
      <c r="A95" s="82"/>
      <c r="B95" s="91"/>
      <c r="C95" s="131" t="s">
        <v>70</v>
      </c>
      <c r="D95" s="48">
        <v>0</v>
      </c>
      <c r="E95" s="48">
        <v>7</v>
      </c>
      <c r="F95" s="48">
        <v>14</v>
      </c>
      <c r="G95" s="48">
        <v>21</v>
      </c>
      <c r="H95" s="48">
        <v>28</v>
      </c>
      <c r="I95" s="48">
        <v>35</v>
      </c>
      <c r="J95" s="48">
        <v>42</v>
      </c>
      <c r="K95" s="48">
        <v>49</v>
      </c>
      <c r="L95" s="48">
        <v>56</v>
      </c>
      <c r="M95" s="48">
        <v>63</v>
      </c>
      <c r="N95" s="49">
        <v>70</v>
      </c>
      <c r="O95" s="19"/>
      <c r="P95" s="135"/>
      <c r="Q95" s="102"/>
      <c r="R95" s="103"/>
    </row>
    <row r="96" spans="1:18" ht="13" customHeight="1" x14ac:dyDescent="0.15">
      <c r="A96" s="82"/>
      <c r="B96" s="91"/>
      <c r="C96" s="131" t="s">
        <v>71</v>
      </c>
      <c r="D96" s="48">
        <v>0</v>
      </c>
      <c r="E96" s="48">
        <v>10</v>
      </c>
      <c r="F96" s="48">
        <v>20</v>
      </c>
      <c r="G96" s="48">
        <v>30</v>
      </c>
      <c r="H96" s="48">
        <v>40</v>
      </c>
      <c r="I96" s="48">
        <v>50</v>
      </c>
      <c r="J96" s="48">
        <v>60</v>
      </c>
      <c r="K96" s="48">
        <v>70</v>
      </c>
      <c r="L96" s="48">
        <v>80</v>
      </c>
      <c r="M96" s="48">
        <v>90</v>
      </c>
      <c r="N96" s="49">
        <v>100</v>
      </c>
      <c r="O96" s="19"/>
      <c r="P96" s="135"/>
      <c r="Q96" s="102" t="s">
        <v>113</v>
      </c>
      <c r="R96" s="103"/>
    </row>
    <row r="97" spans="1:18" ht="13" customHeight="1" x14ac:dyDescent="0.15">
      <c r="A97" s="82"/>
      <c r="B97" s="91"/>
      <c r="C97" s="43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28"/>
      <c r="O97" s="19"/>
      <c r="P97" s="135"/>
      <c r="Q97" s="102" t="s">
        <v>114</v>
      </c>
      <c r="R97" s="103"/>
    </row>
    <row r="98" spans="1:18" ht="13" customHeight="1" x14ac:dyDescent="0.15">
      <c r="A98" s="82"/>
      <c r="B98" s="91"/>
      <c r="C98" s="43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28"/>
      <c r="O98" s="19"/>
      <c r="P98" s="135"/>
      <c r="Q98" s="102"/>
      <c r="R98" s="103"/>
    </row>
    <row r="99" spans="1:18" ht="13" customHeight="1" x14ac:dyDescent="0.15">
      <c r="A99" s="82"/>
      <c r="B99" s="91"/>
      <c r="C99" s="43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28"/>
      <c r="O99" s="19"/>
      <c r="P99" s="135"/>
      <c r="Q99" s="102"/>
      <c r="R99" s="103"/>
    </row>
    <row r="100" spans="1:18" ht="13" customHeight="1" x14ac:dyDescent="0.15">
      <c r="A100" s="82"/>
      <c r="B100" s="91"/>
      <c r="C100" s="12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28"/>
      <c r="O100" s="19"/>
      <c r="P100" s="135"/>
      <c r="Q100" s="102"/>
      <c r="R100" s="103"/>
    </row>
    <row r="101" spans="1:18" ht="13" customHeight="1" x14ac:dyDescent="0.15">
      <c r="A101" s="82"/>
      <c r="B101" s="91"/>
      <c r="C101" s="43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28"/>
      <c r="O101" s="19"/>
      <c r="P101" s="135"/>
      <c r="Q101" s="102"/>
      <c r="R101" s="103"/>
    </row>
    <row r="102" spans="1:18" ht="13" customHeight="1" thickBot="1" x14ac:dyDescent="0.2">
      <c r="A102" s="92"/>
      <c r="B102" s="93"/>
      <c r="C102" s="118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30"/>
      <c r="O102" s="25"/>
      <c r="P102" s="136"/>
      <c r="Q102" s="104"/>
      <c r="R102" s="105"/>
    </row>
    <row r="103" spans="1:18" ht="11" customHeight="1" x14ac:dyDescent="0.15">
      <c r="B103" s="35"/>
      <c r="C103" s="7"/>
      <c r="O103" s="8"/>
      <c r="P103" s="3"/>
    </row>
    <row r="104" spans="1:18" ht="11" customHeight="1" x14ac:dyDescent="0.15">
      <c r="C104" s="7"/>
      <c r="O104" s="8"/>
      <c r="P104" s="3"/>
    </row>
    <row r="105" spans="1:18" ht="11" customHeight="1" x14ac:dyDescent="0.15">
      <c r="C105" s="7"/>
      <c r="O105" s="8"/>
      <c r="P105" s="3"/>
    </row>
    <row r="106" spans="1:18" ht="11" customHeight="1" x14ac:dyDescent="0.15">
      <c r="C106" s="7"/>
      <c r="O106" s="8"/>
      <c r="P106" s="3"/>
    </row>
    <row r="107" spans="1:18" ht="11" customHeight="1" x14ac:dyDescent="0.15">
      <c r="O107" s="8"/>
      <c r="P107" s="3"/>
    </row>
    <row r="108" spans="1:18" ht="11" customHeight="1" x14ac:dyDescent="0.15">
      <c r="O108" s="8"/>
      <c r="P108" s="3"/>
    </row>
    <row r="109" spans="1:18" ht="11" customHeight="1" x14ac:dyDescent="0.15">
      <c r="O109" s="8"/>
      <c r="P109" s="3"/>
    </row>
    <row r="110" spans="1:18" ht="11" customHeight="1" x14ac:dyDescent="0.15">
      <c r="O110" s="8"/>
      <c r="P110" s="3"/>
    </row>
    <row r="111" spans="1:18" ht="11" customHeight="1" x14ac:dyDescent="0.15">
      <c r="O111" s="8"/>
      <c r="P111" s="3"/>
    </row>
    <row r="112" spans="1:18" ht="11" customHeight="1" x14ac:dyDescent="0.15">
      <c r="O112" s="8"/>
      <c r="P112" s="3"/>
    </row>
    <row r="113" spans="15:16" ht="11" customHeight="1" x14ac:dyDescent="0.15">
      <c r="O113" s="8"/>
      <c r="P113" s="3"/>
    </row>
    <row r="114" spans="15:16" ht="11" customHeight="1" x14ac:dyDescent="0.15">
      <c r="O114" s="8"/>
      <c r="P114" s="2"/>
    </row>
    <row r="115" spans="15:16" ht="11" customHeight="1" x14ac:dyDescent="0.15"/>
    <row r="116" spans="15:16" ht="11" customHeight="1" x14ac:dyDescent="0.15"/>
    <row r="117" spans="15:16" ht="11" customHeight="1" x14ac:dyDescent="0.15"/>
    <row r="118" spans="15:16" ht="11" customHeight="1" x14ac:dyDescent="0.15"/>
    <row r="119" spans="15:16" ht="11" customHeight="1" x14ac:dyDescent="0.15"/>
    <row r="120" spans="15:16" ht="11" customHeight="1" x14ac:dyDescent="0.15"/>
    <row r="121" spans="15:16" ht="11" customHeight="1" x14ac:dyDescent="0.15"/>
    <row r="122" spans="15:16" ht="11" customHeight="1" x14ac:dyDescent="0.15"/>
  </sheetData>
  <mergeCells count="13">
    <mergeCell ref="P93:P102"/>
    <mergeCell ref="P33:P42"/>
    <mergeCell ref="P43:P52"/>
    <mergeCell ref="P53:P62"/>
    <mergeCell ref="P63:P72"/>
    <mergeCell ref="P73:P82"/>
    <mergeCell ref="P83:P92"/>
    <mergeCell ref="Q2:R2"/>
    <mergeCell ref="P23:P32"/>
    <mergeCell ref="A1:P1"/>
    <mergeCell ref="A2:B2"/>
    <mergeCell ref="P3:P12"/>
    <mergeCell ref="P13:P22"/>
  </mergeCells>
  <hyperlinks>
    <hyperlink ref="C43" r:id="rId1" xr:uid="{FA1974DD-0473-D543-8980-A84F7FE3E538}"/>
    <hyperlink ref="C45" r:id="rId2" xr:uid="{4930FE66-B461-7847-A739-85C9E206C3F4}"/>
    <hyperlink ref="C46" r:id="rId3" xr:uid="{6BFE3FF1-68DC-3A4D-B465-25202D56A32B}"/>
    <hyperlink ref="C47" r:id="rId4" xr:uid="{B9A0B491-B08E-274F-9F85-F20E1A91BCBF}"/>
    <hyperlink ref="C48" r:id="rId5" xr:uid="{71C6A8D7-7B9E-044C-A7B2-F7ABC471C098}"/>
    <hyperlink ref="C56" r:id="rId6" xr:uid="{7AD0998F-799D-A94A-8CC0-3AAAC7659686}"/>
    <hyperlink ref="C55" r:id="rId7" xr:uid="{EC0E5DBE-3A6F-1848-AA33-94042EB160D1}"/>
    <hyperlink ref="C54" r:id="rId8" xr:uid="{9509BB42-0819-994C-A1F3-67E5D5E875B4}"/>
    <hyperlink ref="C53" r:id="rId9" xr:uid="{D7E3BA2D-9E35-4E42-97A5-5D882FEE6456}"/>
    <hyperlink ref="C63" r:id="rId10" display="METALS TRITEST" xr:uid="{A9DF2B8A-FC8B-054D-9B59-25694272C96E}"/>
    <hyperlink ref="C64" r:id="rId11" xr:uid="{33BE9FC2-CF13-FF4F-A1A4-E2719A989139}"/>
    <hyperlink ref="C65" r:id="rId12" xr:uid="{56B61C42-50E3-E84A-8CCF-B8CF320CE036}"/>
    <hyperlink ref="C66" r:id="rId13" xr:uid="{5C2DD8B5-88DA-5D42-A7DB-027D74C1122A}"/>
    <hyperlink ref="C73" r:id="rId14" location="test" xr:uid="{754120E0-5A86-4544-847D-FD9A8CD48DFD}"/>
    <hyperlink ref="C77" r:id="rId15" xr:uid="{F103CCDD-7B07-6247-B012-F355B945BA2D}"/>
    <hyperlink ref="C95" r:id="rId16" xr:uid="{2FE738C4-36FF-274A-8E29-D62E907793C5}"/>
    <hyperlink ref="C96" r:id="rId17" xr:uid="{9F9963E5-53A7-C748-919B-82BF7DF2E8E3}"/>
    <hyperlink ref="C94" r:id="rId18" xr:uid="{68D2C08E-0A4D-C54F-8CE2-B02B30B9CAAF}"/>
    <hyperlink ref="C93" r:id="rId19" display="RAS" xr:uid="{42C1A5CC-CFE4-DB45-86F6-596C28928B03}"/>
    <hyperlink ref="C14" r:id="rId20" xr:uid="{463CE159-09DB-E34D-9FE4-F55B3AD94E3E}"/>
    <hyperlink ref="C3" r:id="rId21" xr:uid="{E63FDFE4-9790-9649-B5C4-7AEE66A4F13F}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9D69B-1841-7542-9C6B-3619B52A32D7}">
  <dimension ref="A1:R122"/>
  <sheetViews>
    <sheetView zoomScale="47" zoomScaleNormal="47" workbookViewId="0">
      <pane xSplit="18" ySplit="2" topLeftCell="S3" activePane="bottomRight" state="frozen"/>
      <selection activeCell="O6" sqref="O6"/>
      <selection pane="topRight" activeCell="O6" sqref="O6"/>
      <selection pane="bottomLeft" activeCell="O6" sqref="O6"/>
      <selection pane="bottomRight" activeCell="R102" sqref="A1:R102"/>
    </sheetView>
  </sheetViews>
  <sheetFormatPr baseColWidth="10" defaultRowHeight="11" x14ac:dyDescent="0.15"/>
  <cols>
    <col min="1" max="1" width="1.83203125" style="2" customWidth="1"/>
    <col min="2" max="2" width="10.83203125" style="36" customWidth="1"/>
    <col min="3" max="3" width="15.1640625" style="1" bestFit="1" customWidth="1"/>
    <col min="4" max="14" width="5.83203125" style="9" customWidth="1"/>
    <col min="15" max="15" width="6.83203125" style="9" bestFit="1" customWidth="1"/>
    <col min="16" max="16" width="8.6640625" style="7" customWidth="1"/>
    <col min="17" max="18" width="10.83203125" style="7"/>
    <col min="19" max="16384" width="10.83203125" style="1"/>
  </cols>
  <sheetData>
    <row r="1" spans="1:18" ht="55" customHeight="1" thickBot="1" x14ac:dyDescent="0.2">
      <c r="A1" s="137" t="s">
        <v>36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69">
        <f>AVERAGE(P3:P102)*10</f>
        <v>85.69880952380953</v>
      </c>
      <c r="R1" s="170"/>
    </row>
    <row r="2" spans="1:18" s="10" customFormat="1" ht="20" customHeight="1" thickBot="1" x14ac:dyDescent="0.25">
      <c r="A2" s="139" t="s">
        <v>5</v>
      </c>
      <c r="B2" s="140"/>
      <c r="C2" s="107" t="s">
        <v>6</v>
      </c>
      <c r="D2" s="106">
        <v>0</v>
      </c>
      <c r="E2" s="107">
        <v>1</v>
      </c>
      <c r="F2" s="107">
        <v>2</v>
      </c>
      <c r="G2" s="107">
        <v>3</v>
      </c>
      <c r="H2" s="107">
        <v>4</v>
      </c>
      <c r="I2" s="107">
        <v>5</v>
      </c>
      <c r="J2" s="107">
        <v>6</v>
      </c>
      <c r="K2" s="107">
        <v>7</v>
      </c>
      <c r="L2" s="107">
        <v>8</v>
      </c>
      <c r="M2" s="107">
        <v>9</v>
      </c>
      <c r="N2" s="108">
        <v>10</v>
      </c>
      <c r="O2" s="107" t="s">
        <v>8</v>
      </c>
      <c r="P2" s="87" t="s">
        <v>33</v>
      </c>
      <c r="Q2" s="132" t="s">
        <v>100</v>
      </c>
      <c r="R2" s="133"/>
    </row>
    <row r="3" spans="1:18" ht="13" customHeight="1" x14ac:dyDescent="0.15">
      <c r="A3" s="4"/>
      <c r="B3" s="31">
        <v>1</v>
      </c>
      <c r="C3" s="126" t="s">
        <v>116</v>
      </c>
      <c r="D3" s="14" t="s">
        <v>38</v>
      </c>
      <c r="E3" s="15" t="s">
        <v>49</v>
      </c>
      <c r="F3" s="15" t="s">
        <v>49</v>
      </c>
      <c r="G3" s="15" t="s">
        <v>49</v>
      </c>
      <c r="H3" s="15" t="s">
        <v>49</v>
      </c>
      <c r="I3" s="15" t="s">
        <v>39</v>
      </c>
      <c r="J3" s="15" t="s">
        <v>49</v>
      </c>
      <c r="K3" s="15" t="s">
        <v>49</v>
      </c>
      <c r="L3" s="15" t="s">
        <v>49</v>
      </c>
      <c r="M3" s="15" t="s">
        <v>49</v>
      </c>
      <c r="N3" s="161" t="s">
        <v>40</v>
      </c>
      <c r="O3" s="16">
        <v>10</v>
      </c>
      <c r="P3" s="134">
        <f>AVERAGE(O3:O12)</f>
        <v>6.5</v>
      </c>
      <c r="Q3" s="94" t="s">
        <v>117</v>
      </c>
      <c r="R3" s="95"/>
    </row>
    <row r="4" spans="1:18" ht="13" customHeight="1" x14ac:dyDescent="0.15">
      <c r="A4" s="5"/>
      <c r="B4" s="32" t="s">
        <v>7</v>
      </c>
      <c r="C4" s="22" t="s">
        <v>165</v>
      </c>
      <c r="D4" s="17">
        <v>-10</v>
      </c>
      <c r="E4" s="18">
        <v>-8</v>
      </c>
      <c r="F4" s="159">
        <v>-6</v>
      </c>
      <c r="G4" s="18">
        <v>-5</v>
      </c>
      <c r="H4" s="18">
        <v>-4</v>
      </c>
      <c r="I4" s="18">
        <v>-3</v>
      </c>
      <c r="J4" s="18">
        <v>-2</v>
      </c>
      <c r="K4" s="18">
        <v>-1</v>
      </c>
      <c r="L4" s="18">
        <v>0</v>
      </c>
      <c r="M4" s="18">
        <v>2</v>
      </c>
      <c r="N4" s="19">
        <v>4</v>
      </c>
      <c r="O4" s="20">
        <v>2</v>
      </c>
      <c r="P4" s="135"/>
      <c r="Q4" s="96"/>
      <c r="R4" s="97"/>
    </row>
    <row r="5" spans="1:18" ht="13" customHeight="1" x14ac:dyDescent="0.15">
      <c r="A5" s="5"/>
      <c r="B5" s="32" t="s">
        <v>2</v>
      </c>
      <c r="C5" s="22" t="s">
        <v>166</v>
      </c>
      <c r="D5" s="17">
        <v>-10</v>
      </c>
      <c r="E5" s="18">
        <v>-8</v>
      </c>
      <c r="F5" s="18">
        <v>-6</v>
      </c>
      <c r="G5" s="18">
        <v>-5</v>
      </c>
      <c r="H5" s="18">
        <v>-4</v>
      </c>
      <c r="I5" s="160">
        <v>-3</v>
      </c>
      <c r="J5" s="18">
        <v>-2</v>
      </c>
      <c r="K5" s="18">
        <v>-1</v>
      </c>
      <c r="L5" s="18">
        <v>0</v>
      </c>
      <c r="M5" s="18">
        <v>2</v>
      </c>
      <c r="N5" s="19">
        <v>4</v>
      </c>
      <c r="O5" s="20">
        <v>5</v>
      </c>
      <c r="P5" s="135"/>
      <c r="Q5" s="96"/>
      <c r="R5" s="97"/>
    </row>
    <row r="6" spans="1:18" ht="13" customHeight="1" x14ac:dyDescent="0.15">
      <c r="A6" s="5"/>
      <c r="B6" s="32"/>
      <c r="C6" s="22" t="s">
        <v>164</v>
      </c>
      <c r="D6" s="17">
        <v>-10</v>
      </c>
      <c r="E6" s="18">
        <v>-8</v>
      </c>
      <c r="F6" s="18">
        <v>-6</v>
      </c>
      <c r="G6" s="18">
        <v>-5</v>
      </c>
      <c r="H6" s="18">
        <v>-4</v>
      </c>
      <c r="I6" s="18">
        <v>-3</v>
      </c>
      <c r="J6" s="18">
        <v>-2</v>
      </c>
      <c r="K6" s="18">
        <v>-1</v>
      </c>
      <c r="L6" s="18">
        <v>0</v>
      </c>
      <c r="M6" s="158">
        <v>2</v>
      </c>
      <c r="N6" s="19">
        <v>4</v>
      </c>
      <c r="O6" s="20">
        <v>9</v>
      </c>
      <c r="P6" s="135"/>
      <c r="Q6" s="96"/>
      <c r="R6" s="97"/>
    </row>
    <row r="7" spans="1:18" ht="13" customHeight="1" x14ac:dyDescent="0.15">
      <c r="A7" s="5"/>
      <c r="B7" s="32"/>
      <c r="C7" s="22"/>
      <c r="D7" s="17">
        <v>-10</v>
      </c>
      <c r="E7" s="18">
        <v>-8</v>
      </c>
      <c r="F7" s="18">
        <v>-6</v>
      </c>
      <c r="G7" s="18">
        <v>-5</v>
      </c>
      <c r="H7" s="18">
        <v>-4</v>
      </c>
      <c r="I7" s="18">
        <v>-3</v>
      </c>
      <c r="J7" s="18">
        <v>-2</v>
      </c>
      <c r="K7" s="18">
        <v>-1</v>
      </c>
      <c r="L7" s="18">
        <v>0</v>
      </c>
      <c r="M7" s="18">
        <v>2</v>
      </c>
      <c r="N7" s="19">
        <v>4</v>
      </c>
      <c r="O7" s="20"/>
      <c r="P7" s="135"/>
      <c r="Q7" s="96"/>
      <c r="R7" s="97"/>
    </row>
    <row r="8" spans="1:18" ht="13" customHeight="1" x14ac:dyDescent="0.15">
      <c r="A8" s="5"/>
      <c r="B8" s="32"/>
      <c r="C8" s="22"/>
      <c r="D8" s="17">
        <v>-10</v>
      </c>
      <c r="E8" s="18">
        <v>-8</v>
      </c>
      <c r="F8" s="18">
        <v>-6</v>
      </c>
      <c r="G8" s="18">
        <v>-5</v>
      </c>
      <c r="H8" s="18">
        <v>-4</v>
      </c>
      <c r="I8" s="18">
        <v>-3</v>
      </c>
      <c r="J8" s="18">
        <v>-2</v>
      </c>
      <c r="K8" s="18">
        <v>-1</v>
      </c>
      <c r="L8" s="18">
        <v>0</v>
      </c>
      <c r="M8" s="18">
        <v>2</v>
      </c>
      <c r="N8" s="19">
        <v>4</v>
      </c>
      <c r="O8" s="20"/>
      <c r="P8" s="135"/>
      <c r="Q8" s="96"/>
      <c r="R8" s="97"/>
    </row>
    <row r="9" spans="1:18" ht="13" customHeight="1" x14ac:dyDescent="0.15">
      <c r="A9" s="5"/>
      <c r="B9" s="32"/>
      <c r="C9" s="22"/>
      <c r="D9" s="17"/>
      <c r="E9" s="18"/>
      <c r="F9" s="18"/>
      <c r="G9" s="18"/>
      <c r="H9" s="18"/>
      <c r="I9" s="18"/>
      <c r="J9" s="18"/>
      <c r="K9" s="18"/>
      <c r="L9" s="18"/>
      <c r="M9" s="18"/>
      <c r="N9" s="19"/>
      <c r="O9" s="20"/>
      <c r="P9" s="135"/>
      <c r="Q9" s="96"/>
      <c r="R9" s="97"/>
    </row>
    <row r="10" spans="1:18" ht="13" customHeight="1" x14ac:dyDescent="0.15">
      <c r="A10" s="5"/>
      <c r="B10" s="32"/>
      <c r="C10" s="22"/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20"/>
      <c r="P10" s="135"/>
      <c r="Q10" s="96"/>
      <c r="R10" s="97"/>
    </row>
    <row r="11" spans="1:18" ht="13" customHeight="1" x14ac:dyDescent="0.15">
      <c r="A11" s="5"/>
      <c r="B11" s="32"/>
      <c r="C11" s="22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9"/>
      <c r="O11" s="20"/>
      <c r="P11" s="135"/>
      <c r="Q11" s="96"/>
      <c r="R11" s="97"/>
    </row>
    <row r="12" spans="1:18" ht="13" customHeight="1" thickBot="1" x14ac:dyDescent="0.2">
      <c r="A12" s="6"/>
      <c r="B12" s="33"/>
      <c r="C12" s="22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20"/>
      <c r="P12" s="136"/>
      <c r="Q12" s="98"/>
      <c r="R12" s="99"/>
    </row>
    <row r="13" spans="1:18" ht="13" customHeight="1" x14ac:dyDescent="0.15">
      <c r="A13" s="4"/>
      <c r="B13" s="40">
        <v>2</v>
      </c>
      <c r="C13" s="113" t="s">
        <v>80</v>
      </c>
      <c r="D13" s="75"/>
      <c r="E13" s="72"/>
      <c r="F13" s="72"/>
      <c r="G13" s="72"/>
      <c r="H13" s="72"/>
      <c r="I13" s="72"/>
      <c r="J13" s="72"/>
      <c r="K13" s="72"/>
      <c r="L13" s="72"/>
      <c r="M13" s="72"/>
      <c r="N13" s="73"/>
      <c r="O13" s="73"/>
      <c r="P13" s="134">
        <f>AVERAGE(O13:O22)</f>
        <v>8.6</v>
      </c>
      <c r="Q13" s="94" t="s">
        <v>161</v>
      </c>
      <c r="R13" s="95"/>
    </row>
    <row r="14" spans="1:18" ht="13" customHeight="1" x14ac:dyDescent="0.15">
      <c r="A14" s="5"/>
      <c r="B14" s="41" t="s">
        <v>11</v>
      </c>
      <c r="C14" s="121" t="s">
        <v>3</v>
      </c>
      <c r="D14" s="47">
        <v>15</v>
      </c>
      <c r="E14" s="48">
        <v>16</v>
      </c>
      <c r="F14" s="48">
        <v>17</v>
      </c>
      <c r="G14" s="48">
        <v>18</v>
      </c>
      <c r="H14" s="48">
        <v>19</v>
      </c>
      <c r="I14" s="48">
        <v>20</v>
      </c>
      <c r="J14" s="48">
        <v>21</v>
      </c>
      <c r="K14" s="48">
        <v>22</v>
      </c>
      <c r="L14" s="48">
        <v>23</v>
      </c>
      <c r="M14" s="141">
        <v>24</v>
      </c>
      <c r="N14" s="157">
        <v>25</v>
      </c>
      <c r="O14" s="28">
        <v>9.5</v>
      </c>
      <c r="P14" s="135"/>
      <c r="Q14" s="96"/>
      <c r="R14" s="97"/>
    </row>
    <row r="15" spans="1:18" ht="13" customHeight="1" x14ac:dyDescent="0.15">
      <c r="A15" s="5"/>
      <c r="B15" s="41" t="s">
        <v>12</v>
      </c>
      <c r="C15" s="74" t="s">
        <v>32</v>
      </c>
      <c r="D15" s="47" t="s">
        <v>35</v>
      </c>
      <c r="E15" s="48">
        <v>0.3</v>
      </c>
      <c r="F15" s="48">
        <v>0.4</v>
      </c>
      <c r="G15" s="48">
        <v>0.5</v>
      </c>
      <c r="H15" s="48">
        <v>0.6</v>
      </c>
      <c r="I15" s="48">
        <v>0.8</v>
      </c>
      <c r="J15" s="48">
        <v>1</v>
      </c>
      <c r="K15" s="48">
        <v>1.2</v>
      </c>
      <c r="L15" s="48">
        <v>1.4</v>
      </c>
      <c r="M15" s="141">
        <v>1.6</v>
      </c>
      <c r="N15" s="157">
        <v>1.8</v>
      </c>
      <c r="O15" s="28">
        <v>9.5</v>
      </c>
      <c r="P15" s="135"/>
      <c r="Q15" s="96"/>
      <c r="R15" s="97"/>
    </row>
    <row r="16" spans="1:18" ht="13" customHeight="1" x14ac:dyDescent="0.15">
      <c r="A16" s="5"/>
      <c r="B16" s="41"/>
      <c r="C16" s="114" t="s">
        <v>81</v>
      </c>
      <c r="D16" s="47"/>
      <c r="E16" s="48"/>
      <c r="F16" s="48"/>
      <c r="G16" s="48"/>
      <c r="H16" s="48"/>
      <c r="I16" s="48"/>
      <c r="J16" s="48"/>
      <c r="K16" s="48"/>
      <c r="L16" s="48"/>
      <c r="M16" s="48"/>
      <c r="N16" s="49"/>
      <c r="O16" s="63"/>
      <c r="P16" s="135"/>
      <c r="Q16" s="96"/>
      <c r="R16" s="97"/>
    </row>
    <row r="17" spans="1:18" ht="13" customHeight="1" x14ac:dyDescent="0.15">
      <c r="A17" s="5"/>
      <c r="B17" s="41"/>
      <c r="C17" s="74" t="s">
        <v>99</v>
      </c>
      <c r="D17" s="47">
        <v>0</v>
      </c>
      <c r="E17" s="48">
        <v>0.5</v>
      </c>
      <c r="F17" s="48">
        <v>1</v>
      </c>
      <c r="G17" s="48">
        <v>1.5</v>
      </c>
      <c r="H17" s="48">
        <v>2</v>
      </c>
      <c r="I17" s="48">
        <v>2.5</v>
      </c>
      <c r="J17" s="48">
        <v>3</v>
      </c>
      <c r="K17" s="48">
        <v>3.5</v>
      </c>
      <c r="L17" s="141">
        <v>4</v>
      </c>
      <c r="M17" s="48">
        <v>4.5</v>
      </c>
      <c r="N17" s="49">
        <v>5</v>
      </c>
      <c r="O17" s="28">
        <v>8</v>
      </c>
      <c r="P17" s="135"/>
      <c r="Q17" s="96"/>
      <c r="R17" s="97"/>
    </row>
    <row r="18" spans="1:18" ht="13" customHeight="1" x14ac:dyDescent="0.15">
      <c r="A18" s="5"/>
      <c r="B18" s="41"/>
      <c r="C18" s="74" t="s">
        <v>48</v>
      </c>
      <c r="D18" s="47">
        <v>0</v>
      </c>
      <c r="E18" s="48">
        <v>1</v>
      </c>
      <c r="F18" s="48">
        <v>2</v>
      </c>
      <c r="G18" s="48">
        <v>3</v>
      </c>
      <c r="H18" s="48">
        <v>4</v>
      </c>
      <c r="I18" s="48">
        <v>5</v>
      </c>
      <c r="J18" s="48">
        <v>6</v>
      </c>
      <c r="K18" s="48">
        <v>7</v>
      </c>
      <c r="L18" s="141">
        <v>8</v>
      </c>
      <c r="M18" s="48">
        <v>9</v>
      </c>
      <c r="N18" s="49">
        <v>10</v>
      </c>
      <c r="O18" s="28">
        <v>8</v>
      </c>
      <c r="P18" s="135"/>
      <c r="Q18" s="96"/>
      <c r="R18" s="97"/>
    </row>
    <row r="19" spans="1:18" ht="13" customHeight="1" x14ac:dyDescent="0.15">
      <c r="A19" s="5"/>
      <c r="B19" s="41"/>
      <c r="C19" s="74" t="s">
        <v>46</v>
      </c>
      <c r="D19" s="47" t="s">
        <v>0</v>
      </c>
      <c r="E19" s="48">
        <v>300</v>
      </c>
      <c r="F19" s="48">
        <v>120</v>
      </c>
      <c r="G19" s="48">
        <v>60</v>
      </c>
      <c r="H19" s="48">
        <v>30</v>
      </c>
      <c r="I19" s="48">
        <v>20</v>
      </c>
      <c r="J19" s="48">
        <v>18</v>
      </c>
      <c r="K19" s="48">
        <v>16</v>
      </c>
      <c r="L19" s="141">
        <v>14</v>
      </c>
      <c r="M19" s="48">
        <v>12</v>
      </c>
      <c r="N19" s="49">
        <v>10</v>
      </c>
      <c r="O19" s="28">
        <v>8</v>
      </c>
      <c r="P19" s="135"/>
      <c r="Q19" s="96"/>
      <c r="R19" s="97"/>
    </row>
    <row r="20" spans="1:18" ht="13" customHeight="1" x14ac:dyDescent="0.15">
      <c r="A20" s="5"/>
      <c r="B20" s="41"/>
      <c r="C20" s="83"/>
      <c r="D20" s="84"/>
      <c r="E20" s="85"/>
      <c r="F20" s="85"/>
      <c r="G20" s="85"/>
      <c r="H20" s="85"/>
      <c r="I20" s="85"/>
      <c r="J20" s="85"/>
      <c r="K20" s="85"/>
      <c r="L20" s="85"/>
      <c r="M20" s="85"/>
      <c r="N20" s="109"/>
      <c r="O20" s="86"/>
      <c r="P20" s="135"/>
      <c r="Q20" s="96"/>
      <c r="R20" s="97"/>
    </row>
    <row r="21" spans="1:18" ht="13" customHeight="1" x14ac:dyDescent="0.15">
      <c r="A21" s="5"/>
      <c r="B21" s="41"/>
      <c r="C21" s="74"/>
      <c r="D21" s="47"/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28"/>
      <c r="P21" s="135"/>
      <c r="Q21" s="96"/>
      <c r="R21" s="97"/>
    </row>
    <row r="22" spans="1:18" ht="13" customHeight="1" thickBot="1" x14ac:dyDescent="0.2">
      <c r="A22" s="6"/>
      <c r="B22" s="42"/>
      <c r="C22" s="115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3"/>
      <c r="O22" s="30"/>
      <c r="P22" s="136"/>
      <c r="Q22" s="98"/>
      <c r="R22" s="99"/>
    </row>
    <row r="23" spans="1:18" ht="13" customHeight="1" x14ac:dyDescent="0.15">
      <c r="A23" s="4"/>
      <c r="B23" s="11">
        <v>3</v>
      </c>
      <c r="C23" s="22" t="s">
        <v>73</v>
      </c>
      <c r="D23" s="59" t="s">
        <v>0</v>
      </c>
      <c r="E23" s="48">
        <v>10</v>
      </c>
      <c r="F23" s="48">
        <v>20</v>
      </c>
      <c r="G23" s="48">
        <v>30</v>
      </c>
      <c r="H23" s="48">
        <v>40</v>
      </c>
      <c r="I23" s="48">
        <v>50</v>
      </c>
      <c r="J23" s="48">
        <v>60</v>
      </c>
      <c r="K23" s="48">
        <v>80</v>
      </c>
      <c r="L23" s="48">
        <v>100</v>
      </c>
      <c r="M23" s="141">
        <v>125</v>
      </c>
      <c r="N23" s="50">
        <v>150</v>
      </c>
      <c r="O23" s="20">
        <v>9</v>
      </c>
      <c r="P23" s="134">
        <f>AVERAGE(O23:O32)</f>
        <v>9.1999999999999993</v>
      </c>
      <c r="Q23" s="100" t="s">
        <v>103</v>
      </c>
      <c r="R23" s="101"/>
    </row>
    <row r="24" spans="1:18" ht="13" customHeight="1" x14ac:dyDescent="0.15">
      <c r="A24" s="5"/>
      <c r="B24" s="12" t="s">
        <v>13</v>
      </c>
      <c r="C24" s="22" t="s">
        <v>1</v>
      </c>
      <c r="D24" s="59">
        <v>150</v>
      </c>
      <c r="E24" s="48">
        <v>140</v>
      </c>
      <c r="F24" s="48">
        <v>130</v>
      </c>
      <c r="G24" s="48">
        <v>120</v>
      </c>
      <c r="H24" s="48">
        <v>110</v>
      </c>
      <c r="I24" s="48">
        <v>100</v>
      </c>
      <c r="J24" s="48">
        <v>90</v>
      </c>
      <c r="K24" s="48">
        <v>80</v>
      </c>
      <c r="L24" s="48">
        <v>70</v>
      </c>
      <c r="M24" s="48">
        <v>60</v>
      </c>
      <c r="N24" s="149">
        <v>50</v>
      </c>
      <c r="O24" s="20">
        <v>10</v>
      </c>
      <c r="P24" s="135"/>
      <c r="Q24" s="102" t="s">
        <v>162</v>
      </c>
      <c r="R24" s="103"/>
    </row>
    <row r="25" spans="1:18" ht="13" customHeight="1" x14ac:dyDescent="0.15">
      <c r="A25" s="5"/>
      <c r="B25" s="12" t="s">
        <v>10</v>
      </c>
      <c r="C25" s="22" t="s">
        <v>37</v>
      </c>
      <c r="D25" s="59">
        <v>100</v>
      </c>
      <c r="E25" s="48">
        <v>90</v>
      </c>
      <c r="F25" s="48">
        <v>80</v>
      </c>
      <c r="G25" s="48">
        <v>70</v>
      </c>
      <c r="H25" s="48">
        <v>60</v>
      </c>
      <c r="I25" s="48">
        <v>50</v>
      </c>
      <c r="J25" s="48">
        <v>40</v>
      </c>
      <c r="K25" s="48">
        <v>30</v>
      </c>
      <c r="L25" s="48">
        <v>20</v>
      </c>
      <c r="M25" s="141">
        <v>10</v>
      </c>
      <c r="N25" s="149">
        <v>0</v>
      </c>
      <c r="O25" s="20">
        <v>9.5</v>
      </c>
      <c r="P25" s="135"/>
      <c r="Q25" s="102"/>
      <c r="R25" s="103"/>
    </row>
    <row r="26" spans="1:18" ht="13" customHeight="1" x14ac:dyDescent="0.15">
      <c r="A26" s="5"/>
      <c r="B26" s="12"/>
      <c r="C26" s="22" t="s">
        <v>98</v>
      </c>
      <c r="D26" s="59">
        <v>200</v>
      </c>
      <c r="E26" s="48">
        <v>150</v>
      </c>
      <c r="F26" s="48">
        <v>125</v>
      </c>
      <c r="G26" s="48">
        <v>100</v>
      </c>
      <c r="H26" s="48">
        <v>98</v>
      </c>
      <c r="I26" s="48">
        <v>96</v>
      </c>
      <c r="J26" s="48">
        <v>94</v>
      </c>
      <c r="K26" s="48">
        <v>92</v>
      </c>
      <c r="L26" s="48">
        <v>90</v>
      </c>
      <c r="M26" s="141">
        <v>85</v>
      </c>
      <c r="N26" s="149" t="s">
        <v>9</v>
      </c>
      <c r="O26" s="20">
        <v>9.5</v>
      </c>
      <c r="P26" s="135"/>
      <c r="Q26" s="102"/>
      <c r="R26" s="103"/>
    </row>
    <row r="27" spans="1:18" ht="13" customHeight="1" x14ac:dyDescent="0.15">
      <c r="A27" s="5"/>
      <c r="B27" s="12"/>
      <c r="C27" s="22" t="s">
        <v>47</v>
      </c>
      <c r="D27" s="59">
        <v>60</v>
      </c>
      <c r="E27" s="48">
        <v>30</v>
      </c>
      <c r="F27" s="48">
        <v>20</v>
      </c>
      <c r="G27" s="48">
        <v>18</v>
      </c>
      <c r="H27" s="48">
        <v>16</v>
      </c>
      <c r="I27" s="48">
        <v>14</v>
      </c>
      <c r="J27" s="48">
        <v>12</v>
      </c>
      <c r="K27" s="48">
        <v>10</v>
      </c>
      <c r="L27" s="141">
        <v>8</v>
      </c>
      <c r="M27" s="48">
        <v>6</v>
      </c>
      <c r="N27" s="50">
        <v>4</v>
      </c>
      <c r="O27" s="20">
        <v>8</v>
      </c>
      <c r="P27" s="135"/>
      <c r="Q27" s="102"/>
      <c r="R27" s="103"/>
    </row>
    <row r="28" spans="1:18" ht="13" customHeight="1" x14ac:dyDescent="0.15">
      <c r="A28" s="5"/>
      <c r="B28" s="12"/>
      <c r="C28" s="22"/>
      <c r="D28" s="59"/>
      <c r="E28" s="48"/>
      <c r="F28" s="48"/>
      <c r="G28" s="48"/>
      <c r="H28" s="48"/>
      <c r="I28" s="48"/>
      <c r="J28" s="48"/>
      <c r="K28" s="48"/>
      <c r="L28" s="48"/>
      <c r="M28" s="48"/>
      <c r="N28" s="50"/>
      <c r="O28" s="20"/>
      <c r="P28" s="135"/>
      <c r="Q28" s="102"/>
      <c r="R28" s="103"/>
    </row>
    <row r="29" spans="1:18" ht="13" customHeight="1" x14ac:dyDescent="0.15">
      <c r="A29" s="5"/>
      <c r="B29" s="12"/>
      <c r="C29" s="22"/>
      <c r="D29" s="59"/>
      <c r="E29" s="48"/>
      <c r="F29" s="48"/>
      <c r="G29" s="48"/>
      <c r="H29" s="48"/>
      <c r="I29" s="48"/>
      <c r="J29" s="48"/>
      <c r="K29" s="48"/>
      <c r="L29" s="48"/>
      <c r="M29" s="48"/>
      <c r="N29" s="50"/>
      <c r="O29" s="20"/>
      <c r="P29" s="135"/>
      <c r="Q29" s="102"/>
      <c r="R29" s="103"/>
    </row>
    <row r="30" spans="1:18" ht="13" customHeight="1" x14ac:dyDescent="0.15">
      <c r="A30" s="5"/>
      <c r="B30" s="12"/>
      <c r="C30" s="22"/>
      <c r="D30" s="59"/>
      <c r="E30" s="48"/>
      <c r="F30" s="48"/>
      <c r="G30" s="48"/>
      <c r="H30" s="48"/>
      <c r="I30" s="48"/>
      <c r="J30" s="48"/>
      <c r="K30" s="48"/>
      <c r="L30" s="48"/>
      <c r="M30" s="48"/>
      <c r="N30" s="50"/>
      <c r="O30" s="20"/>
      <c r="P30" s="135"/>
      <c r="Q30" s="102"/>
      <c r="R30" s="103"/>
    </row>
    <row r="31" spans="1:18" ht="13" customHeight="1" x14ac:dyDescent="0.15">
      <c r="A31" s="5"/>
      <c r="B31" s="12"/>
      <c r="C31" s="22"/>
      <c r="D31" s="59"/>
      <c r="E31" s="48"/>
      <c r="F31" s="48"/>
      <c r="G31" s="48"/>
      <c r="H31" s="48"/>
      <c r="I31" s="48"/>
      <c r="J31" s="48"/>
      <c r="K31" s="48"/>
      <c r="L31" s="48"/>
      <c r="M31" s="48"/>
      <c r="N31" s="50"/>
      <c r="O31" s="20"/>
      <c r="P31" s="135"/>
      <c r="Q31" s="102"/>
      <c r="R31" s="103"/>
    </row>
    <row r="32" spans="1:18" ht="13" customHeight="1" thickBot="1" x14ac:dyDescent="0.2">
      <c r="A32" s="6"/>
      <c r="B32" s="34"/>
      <c r="C32" s="22"/>
      <c r="D32" s="59"/>
      <c r="E32" s="48"/>
      <c r="F32" s="48"/>
      <c r="G32" s="48"/>
      <c r="H32" s="48"/>
      <c r="I32" s="48"/>
      <c r="J32" s="48"/>
      <c r="K32" s="48"/>
      <c r="L32" s="48"/>
      <c r="M32" s="48"/>
      <c r="N32" s="50"/>
      <c r="O32" s="26"/>
      <c r="P32" s="136"/>
      <c r="Q32" s="104"/>
      <c r="R32" s="105"/>
    </row>
    <row r="33" spans="1:18" ht="13" customHeight="1" x14ac:dyDescent="0.15">
      <c r="A33" s="4"/>
      <c r="B33" s="37">
        <v>4</v>
      </c>
      <c r="C33" s="116" t="s">
        <v>97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3"/>
      <c r="O33" s="21"/>
      <c r="P33" s="134">
        <f>AVERAGE(O33:O42)</f>
        <v>8.5</v>
      </c>
      <c r="Q33" s="100"/>
      <c r="R33" s="101"/>
    </row>
    <row r="34" spans="1:18" ht="13" customHeight="1" x14ac:dyDescent="0.15">
      <c r="A34" s="5"/>
      <c r="B34" s="38" t="s">
        <v>14</v>
      </c>
      <c r="C34" s="43" t="s">
        <v>25</v>
      </c>
      <c r="D34" s="48" t="s">
        <v>30</v>
      </c>
      <c r="E34" s="48">
        <v>9</v>
      </c>
      <c r="F34" s="48">
        <v>8</v>
      </c>
      <c r="G34" s="48">
        <v>7.5</v>
      </c>
      <c r="H34" s="48">
        <v>7</v>
      </c>
      <c r="I34" s="48">
        <v>6.5</v>
      </c>
      <c r="J34" s="48">
        <v>6</v>
      </c>
      <c r="K34" s="48">
        <v>5.5</v>
      </c>
      <c r="L34" s="48">
        <v>5</v>
      </c>
      <c r="M34" s="141">
        <v>4.5</v>
      </c>
      <c r="N34" s="49">
        <v>4</v>
      </c>
      <c r="O34" s="19">
        <v>9</v>
      </c>
      <c r="P34" s="135"/>
      <c r="Q34" s="102"/>
      <c r="R34" s="103"/>
    </row>
    <row r="35" spans="1:18" ht="13" customHeight="1" x14ac:dyDescent="0.15">
      <c r="A35" s="5"/>
      <c r="B35" s="38"/>
      <c r="C35" s="43" t="s">
        <v>83</v>
      </c>
      <c r="D35" s="48">
        <v>20</v>
      </c>
      <c r="E35" s="48">
        <v>18</v>
      </c>
      <c r="F35" s="48">
        <v>16</v>
      </c>
      <c r="G35" s="48">
        <v>14</v>
      </c>
      <c r="H35" s="48">
        <v>12</v>
      </c>
      <c r="I35" s="48">
        <v>10</v>
      </c>
      <c r="J35" s="48">
        <v>8</v>
      </c>
      <c r="K35" s="48">
        <v>6</v>
      </c>
      <c r="L35" s="48">
        <v>4</v>
      </c>
      <c r="M35" s="141">
        <v>2</v>
      </c>
      <c r="N35" s="49">
        <v>0</v>
      </c>
      <c r="O35" s="19">
        <v>9</v>
      </c>
      <c r="P35" s="135"/>
      <c r="Q35" s="102"/>
      <c r="R35" s="103"/>
    </row>
    <row r="36" spans="1:18" ht="13" customHeight="1" x14ac:dyDescent="0.15">
      <c r="A36" s="5"/>
      <c r="B36" s="38"/>
      <c r="C36" s="117" t="s">
        <v>80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28"/>
      <c r="O36" s="19"/>
      <c r="P36" s="135"/>
      <c r="Q36" s="102"/>
      <c r="R36" s="103"/>
    </row>
    <row r="37" spans="1:18" ht="13" customHeight="1" x14ac:dyDescent="0.15">
      <c r="A37" s="5"/>
      <c r="B37" s="38"/>
      <c r="C37" s="43" t="s">
        <v>34</v>
      </c>
      <c r="D37" s="48">
        <v>20</v>
      </c>
      <c r="E37" s="48">
        <v>10</v>
      </c>
      <c r="F37" s="48">
        <v>5</v>
      </c>
      <c r="G37" s="48">
        <v>4</v>
      </c>
      <c r="H37" s="48">
        <v>3</v>
      </c>
      <c r="I37" s="48">
        <v>2.5</v>
      </c>
      <c r="J37" s="48">
        <v>2</v>
      </c>
      <c r="K37" s="48">
        <v>1.5</v>
      </c>
      <c r="L37" s="141">
        <v>1</v>
      </c>
      <c r="M37" s="48">
        <v>0.5</v>
      </c>
      <c r="N37" s="49">
        <v>0</v>
      </c>
      <c r="O37" s="19">
        <v>8</v>
      </c>
      <c r="P37" s="135"/>
      <c r="Q37" s="102"/>
      <c r="R37" s="103"/>
    </row>
    <row r="38" spans="1:18" ht="13" customHeight="1" x14ac:dyDescent="0.15">
      <c r="A38" s="5"/>
      <c r="B38" s="38"/>
      <c r="C38" s="43" t="s">
        <v>4</v>
      </c>
      <c r="D38" s="48">
        <v>60</v>
      </c>
      <c r="E38" s="48">
        <v>50</v>
      </c>
      <c r="F38" s="48">
        <v>40</v>
      </c>
      <c r="G38" s="48">
        <v>30</v>
      </c>
      <c r="H38" s="48">
        <v>25</v>
      </c>
      <c r="I38" s="48">
        <v>20</v>
      </c>
      <c r="J38" s="48">
        <v>18</v>
      </c>
      <c r="K38" s="48">
        <v>15</v>
      </c>
      <c r="L38" s="141">
        <v>12</v>
      </c>
      <c r="M38" s="48">
        <v>10</v>
      </c>
      <c r="N38" s="49">
        <v>8</v>
      </c>
      <c r="O38" s="19">
        <v>8</v>
      </c>
      <c r="P38" s="135"/>
      <c r="Q38" s="102"/>
      <c r="R38" s="103"/>
    </row>
    <row r="39" spans="1:18" ht="13" customHeight="1" x14ac:dyDescent="0.15">
      <c r="A39" s="5"/>
      <c r="B39" s="38"/>
      <c r="C39" s="43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28"/>
      <c r="O39" s="19"/>
      <c r="P39" s="135"/>
      <c r="Q39" s="102"/>
      <c r="R39" s="103"/>
    </row>
    <row r="40" spans="1:18" ht="13" customHeight="1" x14ac:dyDescent="0.15">
      <c r="A40" s="5"/>
      <c r="B40" s="38"/>
      <c r="C40" s="43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28"/>
      <c r="O40" s="19"/>
      <c r="P40" s="135"/>
      <c r="Q40" s="102"/>
      <c r="R40" s="103"/>
    </row>
    <row r="41" spans="1:18" ht="13" customHeight="1" x14ac:dyDescent="0.15">
      <c r="A41" s="5"/>
      <c r="B41" s="38"/>
      <c r="C41" s="43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28"/>
      <c r="O41" s="19"/>
      <c r="P41" s="135"/>
      <c r="Q41" s="102"/>
      <c r="R41" s="103"/>
    </row>
    <row r="42" spans="1:18" ht="13" customHeight="1" thickBot="1" x14ac:dyDescent="0.2">
      <c r="A42" s="6"/>
      <c r="B42" s="39"/>
      <c r="C42" s="11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0"/>
      <c r="O42" s="19"/>
      <c r="P42" s="136"/>
      <c r="Q42" s="104"/>
      <c r="R42" s="105"/>
    </row>
    <row r="43" spans="1:18" ht="13" customHeight="1" x14ac:dyDescent="0.15">
      <c r="A43" s="4"/>
      <c r="B43" s="37">
        <v>5</v>
      </c>
      <c r="C43" s="119" t="s">
        <v>74</v>
      </c>
      <c r="D43" s="44">
        <v>0</v>
      </c>
      <c r="E43" s="45">
        <v>1</v>
      </c>
      <c r="F43" s="45">
        <v>2</v>
      </c>
      <c r="G43" s="45">
        <v>3</v>
      </c>
      <c r="H43" s="45">
        <v>4</v>
      </c>
      <c r="I43" s="45">
        <v>5</v>
      </c>
      <c r="J43" s="45">
        <v>6</v>
      </c>
      <c r="K43" s="45">
        <v>7</v>
      </c>
      <c r="L43" s="45">
        <v>8</v>
      </c>
      <c r="M43" s="151">
        <v>9</v>
      </c>
      <c r="N43" s="71">
        <v>10</v>
      </c>
      <c r="O43" s="79">
        <v>9</v>
      </c>
      <c r="P43" s="134">
        <f>AVERAGE(O43:O52)</f>
        <v>7.3571428571428568</v>
      </c>
      <c r="Q43" s="100" t="s">
        <v>105</v>
      </c>
      <c r="R43" s="101"/>
    </row>
    <row r="44" spans="1:18" ht="13" customHeight="1" x14ac:dyDescent="0.15">
      <c r="A44" s="5"/>
      <c r="B44" s="38" t="s">
        <v>22</v>
      </c>
      <c r="C44" s="120" t="s">
        <v>75</v>
      </c>
      <c r="D44" s="27"/>
      <c r="E44" s="18"/>
      <c r="F44" s="18"/>
      <c r="G44" s="18"/>
      <c r="H44" s="18"/>
      <c r="I44" s="18"/>
      <c r="J44" s="18"/>
      <c r="K44" s="18"/>
      <c r="L44" s="18"/>
      <c r="M44" s="18"/>
      <c r="N44" s="28"/>
      <c r="O44" s="28"/>
      <c r="P44" s="135"/>
      <c r="Q44" s="102" t="s">
        <v>106</v>
      </c>
      <c r="R44" s="103"/>
    </row>
    <row r="45" spans="1:18" ht="13" customHeight="1" x14ac:dyDescent="0.15">
      <c r="A45" s="5"/>
      <c r="B45" s="38" t="s">
        <v>23</v>
      </c>
      <c r="C45" s="121" t="s">
        <v>76</v>
      </c>
      <c r="D45" s="64">
        <v>0</v>
      </c>
      <c r="E45" s="65">
        <v>0.1</v>
      </c>
      <c r="F45" s="65">
        <v>0.2</v>
      </c>
      <c r="G45" s="65">
        <v>0.3</v>
      </c>
      <c r="H45" s="65">
        <v>0.4</v>
      </c>
      <c r="I45" s="171">
        <v>0.5</v>
      </c>
      <c r="J45" s="65">
        <v>0.6</v>
      </c>
      <c r="K45" s="65">
        <v>0.7</v>
      </c>
      <c r="L45" s="65">
        <v>0.8</v>
      </c>
      <c r="M45" s="65">
        <v>0.9</v>
      </c>
      <c r="N45" s="66">
        <v>1</v>
      </c>
      <c r="O45" s="28">
        <v>5</v>
      </c>
      <c r="P45" s="135"/>
      <c r="Q45" s="102"/>
      <c r="R45" s="103"/>
    </row>
    <row r="46" spans="1:18" ht="13" customHeight="1" x14ac:dyDescent="0.15">
      <c r="A46" s="5"/>
      <c r="B46" s="38"/>
      <c r="C46" s="121" t="s">
        <v>51</v>
      </c>
      <c r="D46" s="64">
        <v>0</v>
      </c>
      <c r="E46" s="65">
        <v>0.1</v>
      </c>
      <c r="F46" s="65">
        <v>0.2</v>
      </c>
      <c r="G46" s="65">
        <v>0.3</v>
      </c>
      <c r="H46" s="65">
        <v>0.4</v>
      </c>
      <c r="I46" s="65">
        <v>0.5</v>
      </c>
      <c r="J46" s="65">
        <v>0.6</v>
      </c>
      <c r="K46" s="65">
        <v>0.7</v>
      </c>
      <c r="L46" s="65">
        <v>0.8</v>
      </c>
      <c r="M46" s="152">
        <v>0.9</v>
      </c>
      <c r="N46" s="66">
        <v>1</v>
      </c>
      <c r="O46" s="28">
        <v>9</v>
      </c>
      <c r="P46" s="135"/>
      <c r="Q46" s="102"/>
      <c r="R46" s="103"/>
    </row>
    <row r="47" spans="1:18" ht="13" customHeight="1" x14ac:dyDescent="0.15">
      <c r="A47" s="5"/>
      <c r="B47" s="38"/>
      <c r="C47" s="121" t="s">
        <v>52</v>
      </c>
      <c r="D47" s="64">
        <v>0</v>
      </c>
      <c r="E47" s="65">
        <v>0.1</v>
      </c>
      <c r="F47" s="65">
        <v>0.2</v>
      </c>
      <c r="G47" s="65">
        <v>0.3</v>
      </c>
      <c r="H47" s="65">
        <v>0.4</v>
      </c>
      <c r="I47" s="65">
        <v>0.5</v>
      </c>
      <c r="J47" s="65">
        <v>0.6</v>
      </c>
      <c r="K47" s="65">
        <v>0.7</v>
      </c>
      <c r="L47" s="65">
        <v>0.8</v>
      </c>
      <c r="M47" s="152">
        <v>0.9</v>
      </c>
      <c r="N47" s="66">
        <v>1</v>
      </c>
      <c r="O47" s="28">
        <v>9</v>
      </c>
      <c r="P47" s="135"/>
      <c r="Q47" s="102"/>
      <c r="R47" s="103"/>
    </row>
    <row r="48" spans="1:18" ht="13" customHeight="1" x14ac:dyDescent="0.15">
      <c r="A48" s="5"/>
      <c r="B48" s="38"/>
      <c r="C48" s="121" t="s">
        <v>53</v>
      </c>
      <c r="D48" s="64">
        <v>0</v>
      </c>
      <c r="E48" s="65">
        <v>0.1</v>
      </c>
      <c r="F48" s="153">
        <v>0.2</v>
      </c>
      <c r="G48" s="65">
        <v>0.3</v>
      </c>
      <c r="H48" s="65">
        <v>0.4</v>
      </c>
      <c r="I48" s="65">
        <v>0.5</v>
      </c>
      <c r="J48" s="65">
        <v>0.6</v>
      </c>
      <c r="K48" s="65">
        <v>0.7</v>
      </c>
      <c r="L48" s="65">
        <v>0.8</v>
      </c>
      <c r="M48" s="65">
        <v>0.9</v>
      </c>
      <c r="N48" s="66">
        <v>1</v>
      </c>
      <c r="O48" s="28">
        <v>2</v>
      </c>
      <c r="P48" s="135"/>
      <c r="Q48" s="102"/>
      <c r="R48" s="103"/>
    </row>
    <row r="49" spans="1:18" ht="13" customHeight="1" x14ac:dyDescent="0.15">
      <c r="A49" s="5"/>
      <c r="B49" s="38"/>
      <c r="C49" s="114" t="s">
        <v>96</v>
      </c>
      <c r="D49" s="62"/>
      <c r="E49" s="8"/>
      <c r="F49" s="8"/>
      <c r="G49" s="8"/>
      <c r="H49" s="8"/>
      <c r="I49" s="8"/>
      <c r="J49" s="8"/>
      <c r="K49" s="8"/>
      <c r="L49" s="8"/>
      <c r="M49" s="8"/>
      <c r="N49" s="63"/>
      <c r="O49" s="28"/>
      <c r="P49" s="135"/>
      <c r="Q49" s="102"/>
      <c r="R49" s="103"/>
    </row>
    <row r="50" spans="1:18" ht="13" customHeight="1" x14ac:dyDescent="0.15">
      <c r="A50" s="5"/>
      <c r="B50" s="38"/>
      <c r="C50" s="122" t="s">
        <v>77</v>
      </c>
      <c r="D50" s="110" t="s">
        <v>85</v>
      </c>
      <c r="E50" s="80" t="s">
        <v>86</v>
      </c>
      <c r="F50" s="80" t="s">
        <v>87</v>
      </c>
      <c r="G50" s="80" t="s">
        <v>88</v>
      </c>
      <c r="H50" s="80" t="s">
        <v>89</v>
      </c>
      <c r="I50" s="80" t="s">
        <v>84</v>
      </c>
      <c r="J50" s="80" t="s">
        <v>90</v>
      </c>
      <c r="K50" s="80" t="s">
        <v>91</v>
      </c>
      <c r="L50" s="80" t="s">
        <v>92</v>
      </c>
      <c r="M50" s="80" t="s">
        <v>93</v>
      </c>
      <c r="N50" s="154" t="s">
        <v>94</v>
      </c>
      <c r="O50" s="28">
        <v>10</v>
      </c>
      <c r="P50" s="135"/>
      <c r="Q50" s="102"/>
      <c r="R50" s="103"/>
    </row>
    <row r="51" spans="1:18" ht="13" customHeight="1" x14ac:dyDescent="0.15">
      <c r="A51" s="5"/>
      <c r="B51" s="38"/>
      <c r="C51" s="123" t="s">
        <v>82</v>
      </c>
      <c r="D51" s="77">
        <v>1</v>
      </c>
      <c r="E51" s="78">
        <v>0.9</v>
      </c>
      <c r="F51" s="78">
        <v>0.8</v>
      </c>
      <c r="G51" s="78">
        <v>0.7</v>
      </c>
      <c r="H51" s="78">
        <v>0.6</v>
      </c>
      <c r="I51" s="78">
        <v>0.5</v>
      </c>
      <c r="J51" s="78">
        <v>0.4</v>
      </c>
      <c r="K51" s="155">
        <v>0.3</v>
      </c>
      <c r="L51" s="156">
        <v>0.2</v>
      </c>
      <c r="M51" s="78">
        <v>0.1</v>
      </c>
      <c r="N51" s="76">
        <v>0</v>
      </c>
      <c r="O51" s="28">
        <v>7.5</v>
      </c>
      <c r="P51" s="135"/>
      <c r="Q51" s="102"/>
      <c r="R51" s="103"/>
    </row>
    <row r="52" spans="1:18" ht="13" customHeight="1" thickBot="1" x14ac:dyDescent="0.2">
      <c r="A52" s="6"/>
      <c r="B52" s="39"/>
      <c r="C52" s="124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3"/>
      <c r="O52" s="30"/>
      <c r="P52" s="136"/>
      <c r="Q52" s="104"/>
      <c r="R52" s="105"/>
    </row>
    <row r="53" spans="1:18" ht="13" customHeight="1" x14ac:dyDescent="0.15">
      <c r="A53" s="4"/>
      <c r="B53" s="11">
        <v>6</v>
      </c>
      <c r="C53" s="67" t="s">
        <v>26</v>
      </c>
      <c r="D53" s="59">
        <v>20</v>
      </c>
      <c r="E53" s="48">
        <v>18</v>
      </c>
      <c r="F53" s="48">
        <v>16</v>
      </c>
      <c r="G53" s="48">
        <v>14</v>
      </c>
      <c r="H53" s="48">
        <v>12</v>
      </c>
      <c r="I53" s="48">
        <v>10</v>
      </c>
      <c r="J53" s="48">
        <v>8</v>
      </c>
      <c r="K53" s="48">
        <v>6</v>
      </c>
      <c r="L53" s="48">
        <v>4</v>
      </c>
      <c r="M53" s="141">
        <v>3</v>
      </c>
      <c r="N53" s="149">
        <v>2</v>
      </c>
      <c r="O53" s="20">
        <v>9.5</v>
      </c>
      <c r="P53" s="134">
        <f>AVERAGE(O53:O62)</f>
        <v>9.125</v>
      </c>
      <c r="Q53" s="100" t="s">
        <v>107</v>
      </c>
      <c r="R53" s="101"/>
    </row>
    <row r="54" spans="1:18" ht="13" customHeight="1" x14ac:dyDescent="0.15">
      <c r="A54" s="5"/>
      <c r="B54" s="12" t="s">
        <v>20</v>
      </c>
      <c r="C54" s="67" t="s">
        <v>27</v>
      </c>
      <c r="D54" s="59" t="s">
        <v>28</v>
      </c>
      <c r="E54" s="48">
        <v>6</v>
      </c>
      <c r="F54" s="48">
        <v>5</v>
      </c>
      <c r="G54" s="48">
        <v>4.5</v>
      </c>
      <c r="H54" s="48">
        <v>4</v>
      </c>
      <c r="I54" s="48">
        <v>3.5</v>
      </c>
      <c r="J54" s="48">
        <v>3</v>
      </c>
      <c r="K54" s="48">
        <v>2.5</v>
      </c>
      <c r="L54" s="141">
        <v>2</v>
      </c>
      <c r="M54" s="48">
        <v>1.5</v>
      </c>
      <c r="N54" s="50">
        <v>1</v>
      </c>
      <c r="O54" s="20">
        <v>8</v>
      </c>
      <c r="P54" s="135"/>
      <c r="Q54" s="102" t="s">
        <v>108</v>
      </c>
      <c r="R54" s="103"/>
    </row>
    <row r="55" spans="1:18" ht="13" customHeight="1" x14ac:dyDescent="0.15">
      <c r="A55" s="5"/>
      <c r="B55" s="12" t="s">
        <v>21</v>
      </c>
      <c r="C55" s="67" t="s">
        <v>29</v>
      </c>
      <c r="D55" s="59" t="s">
        <v>30</v>
      </c>
      <c r="E55" s="48">
        <v>9</v>
      </c>
      <c r="F55" s="48">
        <v>8</v>
      </c>
      <c r="G55" s="48">
        <v>7</v>
      </c>
      <c r="H55" s="48">
        <v>6</v>
      </c>
      <c r="I55" s="48">
        <v>5</v>
      </c>
      <c r="J55" s="48">
        <v>4</v>
      </c>
      <c r="K55" s="48">
        <v>3</v>
      </c>
      <c r="L55" s="48">
        <v>2</v>
      </c>
      <c r="M55" s="141">
        <v>1</v>
      </c>
      <c r="N55" s="50">
        <v>0</v>
      </c>
      <c r="O55" s="20">
        <v>9</v>
      </c>
      <c r="P55" s="135"/>
      <c r="Q55" s="102"/>
      <c r="R55" s="103"/>
    </row>
    <row r="56" spans="1:18" ht="13" customHeight="1" x14ac:dyDescent="0.15">
      <c r="A56" s="5"/>
      <c r="B56" s="12"/>
      <c r="C56" s="67" t="s">
        <v>41</v>
      </c>
      <c r="D56" s="68">
        <v>10</v>
      </c>
      <c r="E56" s="69">
        <v>8</v>
      </c>
      <c r="F56" s="69">
        <v>6</v>
      </c>
      <c r="G56" s="69">
        <v>4</v>
      </c>
      <c r="H56" s="69">
        <v>2</v>
      </c>
      <c r="I56" s="69">
        <v>0</v>
      </c>
      <c r="J56" s="69">
        <f>-2</f>
        <v>-2</v>
      </c>
      <c r="K56" s="69">
        <f>-4</f>
        <v>-4</v>
      </c>
      <c r="L56" s="69">
        <f>-6</f>
        <v>-6</v>
      </c>
      <c r="M56" s="69">
        <f>-8</f>
        <v>-8</v>
      </c>
      <c r="N56" s="150">
        <f>-10</f>
        <v>-10</v>
      </c>
      <c r="O56" s="20">
        <v>10</v>
      </c>
      <c r="P56" s="135"/>
      <c r="Q56" s="102" t="s">
        <v>109</v>
      </c>
      <c r="R56" s="103"/>
    </row>
    <row r="57" spans="1:18" ht="13" customHeight="1" x14ac:dyDescent="0.15">
      <c r="A57" s="5"/>
      <c r="B57" s="12"/>
      <c r="C57" s="56"/>
      <c r="D57" s="59"/>
      <c r="E57" s="48"/>
      <c r="F57" s="48"/>
      <c r="G57" s="48"/>
      <c r="H57" s="48"/>
      <c r="I57" s="48"/>
      <c r="J57" s="48"/>
      <c r="K57" s="48"/>
      <c r="L57" s="48"/>
      <c r="M57" s="48"/>
      <c r="N57" s="50"/>
      <c r="O57" s="20"/>
      <c r="P57" s="135"/>
      <c r="Q57" s="102"/>
      <c r="R57" s="103"/>
    </row>
    <row r="58" spans="1:18" ht="13" customHeight="1" x14ac:dyDescent="0.15">
      <c r="A58" s="5"/>
      <c r="B58" s="12"/>
      <c r="C58" s="56"/>
      <c r="D58" s="59"/>
      <c r="E58" s="48"/>
      <c r="F58" s="48"/>
      <c r="G58" s="48"/>
      <c r="H58" s="48"/>
      <c r="I58" s="48"/>
      <c r="J58" s="48"/>
      <c r="K58" s="48"/>
      <c r="L58" s="48"/>
      <c r="M58" s="48"/>
      <c r="N58" s="50"/>
      <c r="O58" s="20"/>
      <c r="P58" s="135"/>
      <c r="Q58" s="102"/>
      <c r="R58" s="103"/>
    </row>
    <row r="59" spans="1:18" ht="13" customHeight="1" x14ac:dyDescent="0.15">
      <c r="A59" s="5"/>
      <c r="B59" s="12"/>
      <c r="C59" s="56"/>
      <c r="D59" s="59"/>
      <c r="E59" s="48"/>
      <c r="F59" s="48"/>
      <c r="G59" s="48"/>
      <c r="H59" s="48"/>
      <c r="I59" s="48"/>
      <c r="J59" s="48"/>
      <c r="K59" s="48"/>
      <c r="L59" s="48"/>
      <c r="M59" s="48"/>
      <c r="N59" s="50"/>
      <c r="O59" s="20"/>
      <c r="P59" s="135"/>
      <c r="Q59" s="102"/>
      <c r="R59" s="103"/>
    </row>
    <row r="60" spans="1:18" ht="13" customHeight="1" x14ac:dyDescent="0.15">
      <c r="A60" s="5"/>
      <c r="B60" s="12"/>
      <c r="C60" s="56"/>
      <c r="D60" s="59"/>
      <c r="E60" s="48"/>
      <c r="F60" s="48"/>
      <c r="G60" s="48"/>
      <c r="H60" s="48"/>
      <c r="I60" s="48"/>
      <c r="J60" s="48"/>
      <c r="K60" s="48"/>
      <c r="L60" s="48"/>
      <c r="M60" s="48"/>
      <c r="N60" s="50"/>
      <c r="O60" s="20"/>
      <c r="P60" s="135"/>
      <c r="Q60" s="102"/>
      <c r="R60" s="103"/>
    </row>
    <row r="61" spans="1:18" ht="13" customHeight="1" x14ac:dyDescent="0.15">
      <c r="A61" s="5"/>
      <c r="B61" s="12"/>
      <c r="C61" s="56"/>
      <c r="D61" s="59"/>
      <c r="E61" s="48"/>
      <c r="F61" s="48"/>
      <c r="G61" s="48"/>
      <c r="H61" s="48"/>
      <c r="I61" s="48"/>
      <c r="J61" s="48"/>
      <c r="K61" s="48"/>
      <c r="L61" s="48"/>
      <c r="M61" s="48"/>
      <c r="N61" s="50"/>
      <c r="O61" s="20"/>
      <c r="P61" s="135"/>
      <c r="Q61" s="102"/>
      <c r="R61" s="103"/>
    </row>
    <row r="62" spans="1:18" ht="13" customHeight="1" thickBot="1" x14ac:dyDescent="0.2">
      <c r="A62" s="6"/>
      <c r="B62" s="34"/>
      <c r="C62" s="125"/>
      <c r="D62" s="70"/>
      <c r="E62" s="54"/>
      <c r="F62" s="54"/>
      <c r="G62" s="54"/>
      <c r="H62" s="54"/>
      <c r="I62" s="54"/>
      <c r="J62" s="54"/>
      <c r="K62" s="54"/>
      <c r="L62" s="54"/>
      <c r="M62" s="54"/>
      <c r="N62" s="55"/>
      <c r="O62" s="26"/>
      <c r="P62" s="136"/>
      <c r="Q62" s="104"/>
      <c r="R62" s="105"/>
    </row>
    <row r="63" spans="1:18" ht="13" customHeight="1" x14ac:dyDescent="0.15">
      <c r="A63" s="5"/>
      <c r="B63" s="12">
        <v>7</v>
      </c>
      <c r="C63" s="126" t="s">
        <v>54</v>
      </c>
      <c r="D63" s="57">
        <v>10</v>
      </c>
      <c r="E63" s="58">
        <v>9</v>
      </c>
      <c r="F63" s="58">
        <v>8</v>
      </c>
      <c r="G63" s="58">
        <v>7</v>
      </c>
      <c r="H63" s="58">
        <v>6</v>
      </c>
      <c r="I63" s="58">
        <v>5</v>
      </c>
      <c r="J63" s="58">
        <v>4</v>
      </c>
      <c r="K63" s="58">
        <v>3</v>
      </c>
      <c r="L63" s="58">
        <v>2</v>
      </c>
      <c r="M63" s="162">
        <v>1</v>
      </c>
      <c r="N63" s="46">
        <v>0</v>
      </c>
      <c r="O63" s="16">
        <v>9</v>
      </c>
      <c r="P63" s="134">
        <f>AVERAGE(O63:O72)</f>
        <v>9.75</v>
      </c>
      <c r="Q63" s="100" t="s">
        <v>110</v>
      </c>
      <c r="R63" s="101"/>
    </row>
    <row r="64" spans="1:18" ht="13" customHeight="1" x14ac:dyDescent="0.15">
      <c r="A64" s="5"/>
      <c r="B64" s="12" t="s">
        <v>24</v>
      </c>
      <c r="C64" s="127" t="s">
        <v>31</v>
      </c>
      <c r="D64" s="59" t="s">
        <v>60</v>
      </c>
      <c r="E64" s="48" t="s">
        <v>58</v>
      </c>
      <c r="F64" s="48" t="s">
        <v>55</v>
      </c>
      <c r="G64" s="48" t="s">
        <v>65</v>
      </c>
      <c r="H64" s="48" t="s">
        <v>64</v>
      </c>
      <c r="I64" s="48" t="s">
        <v>56</v>
      </c>
      <c r="J64" s="48" t="s">
        <v>61</v>
      </c>
      <c r="K64" s="48" t="s">
        <v>62</v>
      </c>
      <c r="L64" s="48" t="s">
        <v>57</v>
      </c>
      <c r="M64" s="48" t="s">
        <v>59</v>
      </c>
      <c r="N64" s="149" t="s">
        <v>63</v>
      </c>
      <c r="O64" s="20">
        <v>10</v>
      </c>
      <c r="P64" s="135"/>
      <c r="Q64" s="102"/>
      <c r="R64" s="103"/>
    </row>
    <row r="65" spans="1:18" ht="13" customHeight="1" x14ac:dyDescent="0.15">
      <c r="A65" s="5"/>
      <c r="B65" s="12"/>
      <c r="C65" s="67" t="s">
        <v>66</v>
      </c>
      <c r="D65" s="59">
        <v>0.43</v>
      </c>
      <c r="E65" s="48">
        <v>0.42</v>
      </c>
      <c r="F65" s="48">
        <v>0.41</v>
      </c>
      <c r="G65" s="48">
        <v>0.4</v>
      </c>
      <c r="H65" s="48">
        <v>0.39</v>
      </c>
      <c r="I65" s="48">
        <v>0.38</v>
      </c>
      <c r="J65" s="48">
        <v>0.37</v>
      </c>
      <c r="K65" s="48">
        <v>0.36</v>
      </c>
      <c r="L65" s="48">
        <v>0.35</v>
      </c>
      <c r="M65" s="48">
        <v>0.34</v>
      </c>
      <c r="N65" s="149">
        <v>0.33</v>
      </c>
      <c r="O65" s="20">
        <v>10</v>
      </c>
      <c r="P65" s="135"/>
      <c r="Q65" s="102"/>
      <c r="R65" s="103"/>
    </row>
    <row r="66" spans="1:18" ht="13" customHeight="1" x14ac:dyDescent="0.15">
      <c r="A66" s="5"/>
      <c r="B66" s="12"/>
      <c r="C66" s="67" t="s">
        <v>67</v>
      </c>
      <c r="D66" s="59">
        <v>1.9</v>
      </c>
      <c r="E66" s="48">
        <v>1.92</v>
      </c>
      <c r="F66" s="48">
        <v>1.94</v>
      </c>
      <c r="G66" s="48">
        <v>1.96</v>
      </c>
      <c r="H66" s="48">
        <v>1.98</v>
      </c>
      <c r="I66" s="48">
        <v>2</v>
      </c>
      <c r="J66" s="48">
        <v>2.02</v>
      </c>
      <c r="K66" s="48">
        <v>2.04</v>
      </c>
      <c r="L66" s="48">
        <v>2.06</v>
      </c>
      <c r="M66" s="48">
        <v>2.08</v>
      </c>
      <c r="N66" s="149">
        <v>2.1</v>
      </c>
      <c r="O66" s="20">
        <v>10</v>
      </c>
      <c r="P66" s="135"/>
      <c r="Q66" s="102"/>
      <c r="R66" s="103"/>
    </row>
    <row r="67" spans="1:18" ht="13" customHeight="1" x14ac:dyDescent="0.15">
      <c r="A67" s="5"/>
      <c r="B67" s="12"/>
      <c r="C67" s="56"/>
      <c r="D67" s="59"/>
      <c r="E67" s="48"/>
      <c r="F67" s="48"/>
      <c r="G67" s="48"/>
      <c r="H67" s="48"/>
      <c r="I67" s="48"/>
      <c r="J67" s="48"/>
      <c r="K67" s="48"/>
      <c r="L67" s="48"/>
      <c r="M67" s="48"/>
      <c r="N67" s="50"/>
      <c r="O67" s="20"/>
      <c r="P67" s="135"/>
      <c r="Q67" s="102"/>
      <c r="R67" s="103"/>
    </row>
    <row r="68" spans="1:18" ht="13" customHeight="1" x14ac:dyDescent="0.15">
      <c r="A68" s="5"/>
      <c r="B68" s="12"/>
      <c r="C68" s="56"/>
      <c r="D68" s="59"/>
      <c r="E68" s="48"/>
      <c r="F68" s="48"/>
      <c r="G68" s="48"/>
      <c r="H68" s="48"/>
      <c r="I68" s="48"/>
      <c r="J68" s="48"/>
      <c r="K68" s="48"/>
      <c r="L68" s="48"/>
      <c r="M68" s="48"/>
      <c r="N68" s="50"/>
      <c r="O68" s="20"/>
      <c r="P68" s="135"/>
      <c r="Q68" s="102"/>
      <c r="R68" s="103"/>
    </row>
    <row r="69" spans="1:18" ht="13" customHeight="1" x14ac:dyDescent="0.15">
      <c r="A69" s="5"/>
      <c r="B69" s="12"/>
      <c r="C69" s="56"/>
      <c r="D69" s="59"/>
      <c r="E69" s="48"/>
      <c r="F69" s="48"/>
      <c r="G69" s="48"/>
      <c r="H69" s="48"/>
      <c r="I69" s="48"/>
      <c r="J69" s="48"/>
      <c r="K69" s="48"/>
      <c r="L69" s="48"/>
      <c r="M69" s="48"/>
      <c r="N69" s="50"/>
      <c r="O69" s="20"/>
      <c r="P69" s="135"/>
      <c r="Q69" s="102"/>
      <c r="R69" s="103"/>
    </row>
    <row r="70" spans="1:18" ht="13" customHeight="1" x14ac:dyDescent="0.15">
      <c r="A70" s="5"/>
      <c r="B70" s="12"/>
      <c r="C70" s="56"/>
      <c r="D70" s="59"/>
      <c r="E70" s="48"/>
      <c r="F70" s="48"/>
      <c r="G70" s="48"/>
      <c r="H70" s="48"/>
      <c r="I70" s="48"/>
      <c r="J70" s="48"/>
      <c r="K70" s="48"/>
      <c r="L70" s="48"/>
      <c r="M70" s="48"/>
      <c r="N70" s="50"/>
      <c r="O70" s="20"/>
      <c r="P70" s="135"/>
      <c r="Q70" s="102"/>
      <c r="R70" s="103"/>
    </row>
    <row r="71" spans="1:18" ht="13" customHeight="1" x14ac:dyDescent="0.15">
      <c r="A71" s="5"/>
      <c r="B71" s="12"/>
      <c r="C71" s="56"/>
      <c r="D71" s="59"/>
      <c r="E71" s="48"/>
      <c r="F71" s="48"/>
      <c r="G71" s="48"/>
      <c r="H71" s="48"/>
      <c r="I71" s="48"/>
      <c r="J71" s="48"/>
      <c r="K71" s="48"/>
      <c r="L71" s="48"/>
      <c r="M71" s="48"/>
      <c r="N71" s="50"/>
      <c r="O71" s="20"/>
      <c r="P71" s="135"/>
      <c r="Q71" s="102"/>
      <c r="R71" s="103"/>
    </row>
    <row r="72" spans="1:18" ht="13" customHeight="1" thickBot="1" x14ac:dyDescent="0.2">
      <c r="A72" s="5"/>
      <c r="B72" s="12"/>
      <c r="C72" s="125"/>
      <c r="D72" s="70"/>
      <c r="E72" s="54"/>
      <c r="F72" s="54"/>
      <c r="G72" s="54"/>
      <c r="H72" s="54"/>
      <c r="I72" s="54"/>
      <c r="J72" s="54"/>
      <c r="K72" s="54"/>
      <c r="L72" s="54"/>
      <c r="M72" s="54"/>
      <c r="N72" s="55"/>
      <c r="O72" s="20"/>
      <c r="P72" s="136"/>
      <c r="Q72" s="104"/>
      <c r="R72" s="105"/>
    </row>
    <row r="73" spans="1:18" ht="13" customHeight="1" x14ac:dyDescent="0.15">
      <c r="A73" s="4"/>
      <c r="B73" s="11">
        <v>8</v>
      </c>
      <c r="C73" s="126" t="s">
        <v>43</v>
      </c>
      <c r="D73" s="59">
        <v>10</v>
      </c>
      <c r="E73" s="48">
        <v>8</v>
      </c>
      <c r="F73" s="48">
        <v>6</v>
      </c>
      <c r="G73" s="48">
        <v>4</v>
      </c>
      <c r="H73" s="18">
        <v>2</v>
      </c>
      <c r="I73" s="18">
        <v>0</v>
      </c>
      <c r="J73" s="18">
        <f>-2</f>
        <v>-2</v>
      </c>
      <c r="K73" s="18">
        <f>-4</f>
        <v>-4</v>
      </c>
      <c r="L73" s="18">
        <f>-6</f>
        <v>-6</v>
      </c>
      <c r="M73" s="18">
        <f>-8</f>
        <v>-8</v>
      </c>
      <c r="N73" s="163">
        <f>-10</f>
        <v>-10</v>
      </c>
      <c r="O73" s="16">
        <v>10</v>
      </c>
      <c r="P73" s="134">
        <f>AVERAGE(O73:O82)</f>
        <v>10</v>
      </c>
      <c r="Q73" s="100"/>
      <c r="R73" s="101"/>
    </row>
    <row r="74" spans="1:18" ht="13" customHeight="1" x14ac:dyDescent="0.15">
      <c r="A74" s="5"/>
      <c r="B74" s="12" t="s">
        <v>18</v>
      </c>
      <c r="C74" s="56" t="s">
        <v>44</v>
      </c>
      <c r="D74" s="59">
        <v>10</v>
      </c>
      <c r="E74" s="48">
        <v>9</v>
      </c>
      <c r="F74" s="48">
        <v>8</v>
      </c>
      <c r="G74" s="48">
        <v>7</v>
      </c>
      <c r="H74" s="18">
        <v>6</v>
      </c>
      <c r="I74" s="18">
        <v>5</v>
      </c>
      <c r="J74" s="18">
        <v>4</v>
      </c>
      <c r="K74" s="18">
        <v>3</v>
      </c>
      <c r="L74" s="18">
        <v>2</v>
      </c>
      <c r="M74" s="18">
        <v>1</v>
      </c>
      <c r="N74" s="163">
        <v>0</v>
      </c>
      <c r="O74" s="20">
        <v>10</v>
      </c>
      <c r="P74" s="135"/>
      <c r="Q74" s="102"/>
      <c r="R74" s="103"/>
    </row>
    <row r="75" spans="1:18" ht="13" customHeight="1" x14ac:dyDescent="0.15">
      <c r="A75" s="5"/>
      <c r="B75" s="12" t="s">
        <v>19</v>
      </c>
      <c r="C75" s="56" t="s">
        <v>42</v>
      </c>
      <c r="D75" s="59">
        <v>0</v>
      </c>
      <c r="E75" s="48">
        <v>3</v>
      </c>
      <c r="F75" s="48">
        <v>6</v>
      </c>
      <c r="G75" s="48">
        <v>9</v>
      </c>
      <c r="H75" s="18">
        <v>12</v>
      </c>
      <c r="I75" s="18">
        <v>15</v>
      </c>
      <c r="J75" s="18">
        <v>18</v>
      </c>
      <c r="K75" s="18">
        <v>21</v>
      </c>
      <c r="L75" s="18">
        <v>24</v>
      </c>
      <c r="M75" s="18">
        <v>27</v>
      </c>
      <c r="N75" s="163">
        <v>30</v>
      </c>
      <c r="O75" s="20">
        <v>10</v>
      </c>
      <c r="P75" s="135"/>
      <c r="Q75" s="102"/>
      <c r="R75" s="103"/>
    </row>
    <row r="76" spans="1:18" ht="13" customHeight="1" x14ac:dyDescent="0.15">
      <c r="A76" s="5"/>
      <c r="B76" s="12"/>
      <c r="C76" s="56" t="s">
        <v>45</v>
      </c>
      <c r="D76" s="59">
        <v>0</v>
      </c>
      <c r="E76" s="48">
        <v>5</v>
      </c>
      <c r="F76" s="48">
        <v>10</v>
      </c>
      <c r="G76" s="48">
        <v>15</v>
      </c>
      <c r="H76" s="18">
        <v>20</v>
      </c>
      <c r="I76" s="18">
        <v>25</v>
      </c>
      <c r="J76" s="18">
        <v>30</v>
      </c>
      <c r="K76" s="18">
        <v>35</v>
      </c>
      <c r="L76" s="18">
        <v>40</v>
      </c>
      <c r="M76" s="18">
        <v>45</v>
      </c>
      <c r="N76" s="163">
        <v>50</v>
      </c>
      <c r="O76" s="20">
        <v>10</v>
      </c>
      <c r="P76" s="135"/>
      <c r="Q76" s="102"/>
      <c r="R76" s="103"/>
    </row>
    <row r="77" spans="1:18" ht="13" customHeight="1" x14ac:dyDescent="0.15">
      <c r="A77" s="5"/>
      <c r="B77" s="12"/>
      <c r="C77" s="67" t="s">
        <v>68</v>
      </c>
      <c r="D77" s="59">
        <v>82</v>
      </c>
      <c r="E77" s="48">
        <v>78</v>
      </c>
      <c r="F77" s="48">
        <v>74</v>
      </c>
      <c r="G77" s="48">
        <v>70</v>
      </c>
      <c r="H77" s="18">
        <v>66</v>
      </c>
      <c r="I77" s="18">
        <v>62</v>
      </c>
      <c r="J77" s="18">
        <v>58</v>
      </c>
      <c r="K77" s="18">
        <v>54</v>
      </c>
      <c r="L77" s="18">
        <v>48</v>
      </c>
      <c r="M77" s="18">
        <v>44</v>
      </c>
      <c r="N77" s="163">
        <v>40</v>
      </c>
      <c r="O77" s="20">
        <v>10</v>
      </c>
      <c r="P77" s="135"/>
      <c r="Q77" s="102"/>
      <c r="R77" s="103"/>
    </row>
    <row r="78" spans="1:18" ht="13" customHeight="1" x14ac:dyDescent="0.15">
      <c r="A78" s="5"/>
      <c r="B78" s="12"/>
      <c r="C78" s="22"/>
      <c r="D78" s="17"/>
      <c r="E78" s="18"/>
      <c r="F78" s="18"/>
      <c r="G78" s="18"/>
      <c r="H78" s="18"/>
      <c r="I78" s="18"/>
      <c r="J78" s="18"/>
      <c r="K78" s="18"/>
      <c r="L78" s="18"/>
      <c r="M78" s="18"/>
      <c r="N78" s="19"/>
      <c r="O78" s="20"/>
      <c r="P78" s="135"/>
      <c r="Q78" s="102"/>
      <c r="R78" s="103"/>
    </row>
    <row r="79" spans="1:18" ht="13" customHeight="1" x14ac:dyDescent="0.15">
      <c r="A79" s="5"/>
      <c r="B79" s="12"/>
      <c r="C79" s="22"/>
      <c r="D79" s="17"/>
      <c r="E79" s="18"/>
      <c r="F79" s="18"/>
      <c r="G79" s="18"/>
      <c r="H79" s="18"/>
      <c r="I79" s="18"/>
      <c r="J79" s="18"/>
      <c r="K79" s="18"/>
      <c r="L79" s="18"/>
      <c r="M79" s="18"/>
      <c r="N79" s="19"/>
      <c r="O79" s="20"/>
      <c r="P79" s="135"/>
      <c r="Q79" s="102"/>
      <c r="R79" s="103"/>
    </row>
    <row r="80" spans="1:18" ht="13" customHeight="1" x14ac:dyDescent="0.15">
      <c r="A80" s="5"/>
      <c r="B80" s="12"/>
      <c r="C80" s="22"/>
      <c r="D80" s="17"/>
      <c r="E80" s="18"/>
      <c r="F80" s="18"/>
      <c r="G80" s="18"/>
      <c r="H80" s="18"/>
      <c r="I80" s="18"/>
      <c r="J80" s="18"/>
      <c r="K80" s="18"/>
      <c r="L80" s="18"/>
      <c r="M80" s="18"/>
      <c r="N80" s="19"/>
      <c r="O80" s="20"/>
      <c r="P80" s="135"/>
      <c r="Q80" s="102"/>
      <c r="R80" s="103"/>
    </row>
    <row r="81" spans="1:18" ht="13" customHeight="1" x14ac:dyDescent="0.15">
      <c r="A81" s="5"/>
      <c r="B81" s="12"/>
      <c r="C81" s="22"/>
      <c r="D81" s="17"/>
      <c r="E81" s="18"/>
      <c r="F81" s="18"/>
      <c r="G81" s="18"/>
      <c r="H81" s="18"/>
      <c r="I81" s="18"/>
      <c r="J81" s="18"/>
      <c r="K81" s="18"/>
      <c r="L81" s="18"/>
      <c r="M81" s="18"/>
      <c r="N81" s="19"/>
      <c r="O81" s="20"/>
      <c r="P81" s="135"/>
      <c r="Q81" s="102"/>
      <c r="R81" s="103"/>
    </row>
    <row r="82" spans="1:18" ht="13" customHeight="1" thickBot="1" x14ac:dyDescent="0.2">
      <c r="A82" s="6"/>
      <c r="B82" s="34"/>
      <c r="C82" s="22"/>
      <c r="D82" s="17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26"/>
      <c r="P82" s="136"/>
      <c r="Q82" s="104"/>
      <c r="R82" s="105"/>
    </row>
    <row r="83" spans="1:18" ht="13" customHeight="1" x14ac:dyDescent="0.15">
      <c r="A83" s="4"/>
      <c r="B83" s="37">
        <v>9</v>
      </c>
      <c r="C83" s="142" t="s">
        <v>72</v>
      </c>
      <c r="D83" s="145">
        <v>0</v>
      </c>
      <c r="E83" s="145">
        <v>10</v>
      </c>
      <c r="F83" s="145">
        <v>20</v>
      </c>
      <c r="G83" s="145">
        <v>30</v>
      </c>
      <c r="H83" s="145">
        <v>40</v>
      </c>
      <c r="I83" s="145">
        <v>50</v>
      </c>
      <c r="J83" s="145">
        <v>60</v>
      </c>
      <c r="K83" s="145">
        <v>70</v>
      </c>
      <c r="L83" s="164">
        <v>80</v>
      </c>
      <c r="M83" s="145">
        <v>90</v>
      </c>
      <c r="N83" s="79">
        <v>100</v>
      </c>
      <c r="O83" s="21">
        <v>8</v>
      </c>
      <c r="P83" s="134">
        <f>AVERAGE(O83:O92)</f>
        <v>9</v>
      </c>
      <c r="Q83" s="100"/>
      <c r="R83" s="101"/>
    </row>
    <row r="84" spans="1:18" ht="13" customHeight="1" x14ac:dyDescent="0.15">
      <c r="A84" s="5"/>
      <c r="B84" s="38" t="s">
        <v>16</v>
      </c>
      <c r="C84" s="43" t="s">
        <v>147</v>
      </c>
      <c r="D84" s="18">
        <v>0</v>
      </c>
      <c r="E84" s="18">
        <v>100</v>
      </c>
      <c r="F84" s="18">
        <v>200</v>
      </c>
      <c r="G84" s="18">
        <v>300</v>
      </c>
      <c r="H84" s="18">
        <v>400</v>
      </c>
      <c r="I84" s="18">
        <v>500</v>
      </c>
      <c r="J84" s="18">
        <v>600</v>
      </c>
      <c r="K84" s="18">
        <v>700</v>
      </c>
      <c r="L84" s="18">
        <v>800</v>
      </c>
      <c r="M84" s="18">
        <v>900</v>
      </c>
      <c r="N84" s="165">
        <v>1000</v>
      </c>
      <c r="O84" s="19">
        <v>10</v>
      </c>
      <c r="P84" s="135"/>
      <c r="Q84" s="102"/>
      <c r="R84" s="103"/>
    </row>
    <row r="85" spans="1:18" ht="13" customHeight="1" x14ac:dyDescent="0.15">
      <c r="A85" s="5"/>
      <c r="B85" s="38" t="s">
        <v>17</v>
      </c>
      <c r="C85" s="129" t="s">
        <v>151</v>
      </c>
      <c r="D85" s="8" t="s">
        <v>159</v>
      </c>
      <c r="E85" s="8" t="s">
        <v>158</v>
      </c>
      <c r="F85" s="8" t="s">
        <v>157</v>
      </c>
      <c r="G85" s="8" t="s">
        <v>154</v>
      </c>
      <c r="H85" s="8" t="s">
        <v>155</v>
      </c>
      <c r="I85" s="8" t="s">
        <v>156</v>
      </c>
      <c r="J85" s="8" t="s">
        <v>152</v>
      </c>
      <c r="K85" s="8" t="s">
        <v>153</v>
      </c>
      <c r="L85" s="8" t="s">
        <v>149</v>
      </c>
      <c r="M85" s="8" t="s">
        <v>150</v>
      </c>
      <c r="N85" s="166" t="s">
        <v>148</v>
      </c>
      <c r="O85" s="19">
        <v>10</v>
      </c>
      <c r="P85" s="135"/>
      <c r="Q85" s="102"/>
      <c r="R85" s="103"/>
    </row>
    <row r="86" spans="1:18" ht="13" customHeight="1" x14ac:dyDescent="0.15">
      <c r="A86" s="5"/>
      <c r="B86" s="38"/>
      <c r="C86" s="43" t="s">
        <v>146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63"/>
      <c r="O86" s="19"/>
      <c r="P86" s="135"/>
      <c r="Q86" s="102"/>
      <c r="R86" s="103"/>
    </row>
    <row r="87" spans="1:18" ht="13" customHeight="1" x14ac:dyDescent="0.15">
      <c r="A87" s="5"/>
      <c r="B87" s="38"/>
      <c r="C87" s="129" t="s">
        <v>160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63"/>
      <c r="O87" s="19"/>
      <c r="P87" s="135"/>
      <c r="Q87" s="102"/>
      <c r="R87" s="103"/>
    </row>
    <row r="88" spans="1:18" ht="13" customHeight="1" x14ac:dyDescent="0.15">
      <c r="A88" s="5"/>
      <c r="B88" s="38"/>
      <c r="C88" s="129" t="s">
        <v>118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28"/>
      <c r="O88" s="19"/>
      <c r="P88" s="135"/>
      <c r="Q88" s="102"/>
      <c r="R88" s="103"/>
    </row>
    <row r="89" spans="1:18" ht="13" customHeight="1" x14ac:dyDescent="0.15">
      <c r="A89" s="5"/>
      <c r="B89" s="38"/>
      <c r="C89" s="129" t="s">
        <v>119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28"/>
      <c r="O89" s="19"/>
      <c r="P89" s="135"/>
      <c r="Q89" s="102"/>
      <c r="R89" s="103"/>
    </row>
    <row r="90" spans="1:18" ht="13" customHeight="1" x14ac:dyDescent="0.15">
      <c r="A90" s="5"/>
      <c r="B90" s="38"/>
      <c r="C90" s="43" t="s">
        <v>120</v>
      </c>
      <c r="D90" s="18" t="s">
        <v>132</v>
      </c>
      <c r="E90" s="18" t="s">
        <v>131</v>
      </c>
      <c r="F90" s="18" t="s">
        <v>127</v>
      </c>
      <c r="G90" s="18" t="s">
        <v>130</v>
      </c>
      <c r="H90" s="18" t="s">
        <v>129</v>
      </c>
      <c r="I90" s="18" t="s">
        <v>128</v>
      </c>
      <c r="J90" s="18" t="s">
        <v>126</v>
      </c>
      <c r="K90" s="160" t="s">
        <v>125</v>
      </c>
      <c r="L90" s="18" t="s">
        <v>123</v>
      </c>
      <c r="M90" s="18" t="s">
        <v>124</v>
      </c>
      <c r="N90" s="28" t="s">
        <v>122</v>
      </c>
      <c r="O90" s="19">
        <v>7</v>
      </c>
      <c r="P90" s="135"/>
      <c r="Q90" s="102"/>
      <c r="R90" s="103"/>
    </row>
    <row r="91" spans="1:18" ht="13" customHeight="1" x14ac:dyDescent="0.15">
      <c r="A91" s="5"/>
      <c r="B91" s="38"/>
      <c r="C91" s="128" t="s">
        <v>133</v>
      </c>
      <c r="D91" s="143" t="s">
        <v>144</v>
      </c>
      <c r="E91" s="143" t="s">
        <v>143</v>
      </c>
      <c r="F91" s="143" t="s">
        <v>139</v>
      </c>
      <c r="G91" s="143" t="s">
        <v>140</v>
      </c>
      <c r="H91" s="143" t="s">
        <v>141</v>
      </c>
      <c r="I91" s="143" t="s">
        <v>142</v>
      </c>
      <c r="J91" s="143" t="s">
        <v>137</v>
      </c>
      <c r="K91" s="143" t="s">
        <v>138</v>
      </c>
      <c r="L91" s="143" t="s">
        <v>135</v>
      </c>
      <c r="M91" s="143" t="s">
        <v>136</v>
      </c>
      <c r="N91" s="167" t="s">
        <v>134</v>
      </c>
      <c r="O91" s="19">
        <v>10</v>
      </c>
      <c r="P91" s="135"/>
      <c r="Q91" s="102"/>
      <c r="R91" s="103"/>
    </row>
    <row r="92" spans="1:18" ht="13" customHeight="1" thickBot="1" x14ac:dyDescent="0.2">
      <c r="A92" s="5"/>
      <c r="B92" s="38"/>
      <c r="C92" s="148" t="s">
        <v>121</v>
      </c>
      <c r="D92" s="29">
        <v>1.8</v>
      </c>
      <c r="E92" s="29">
        <v>1.7</v>
      </c>
      <c r="F92" s="29">
        <v>1.6</v>
      </c>
      <c r="G92" s="29">
        <v>1.5</v>
      </c>
      <c r="H92" s="29">
        <v>1.4</v>
      </c>
      <c r="I92" s="29">
        <v>1.3</v>
      </c>
      <c r="J92" s="29">
        <v>1.2</v>
      </c>
      <c r="K92" s="29">
        <v>1.1000000000000001</v>
      </c>
      <c r="L92" s="29">
        <v>1</v>
      </c>
      <c r="M92" s="29">
        <v>0.9</v>
      </c>
      <c r="N92" s="30">
        <v>0.8</v>
      </c>
      <c r="O92" s="25"/>
      <c r="P92" s="136"/>
      <c r="Q92" s="104"/>
      <c r="R92" s="105"/>
    </row>
    <row r="93" spans="1:18" ht="13" customHeight="1" x14ac:dyDescent="0.15">
      <c r="A93" s="81"/>
      <c r="B93" s="90">
        <v>10</v>
      </c>
      <c r="C93" s="130" t="s">
        <v>69</v>
      </c>
      <c r="D93" s="60">
        <v>0</v>
      </c>
      <c r="E93" s="60">
        <v>4</v>
      </c>
      <c r="F93" s="60">
        <v>8</v>
      </c>
      <c r="G93" s="60">
        <v>12</v>
      </c>
      <c r="H93" s="60">
        <v>16</v>
      </c>
      <c r="I93" s="60">
        <v>20</v>
      </c>
      <c r="J93" s="60">
        <v>24</v>
      </c>
      <c r="K93" s="60">
        <v>28</v>
      </c>
      <c r="L93" s="60">
        <v>32</v>
      </c>
      <c r="M93" s="60">
        <v>36</v>
      </c>
      <c r="N93" s="61">
        <v>40</v>
      </c>
      <c r="O93" s="21"/>
      <c r="P93" s="134">
        <f>AVERAGE(O93:O102)</f>
        <v>7.666666666666667</v>
      </c>
      <c r="Q93" s="100" t="s">
        <v>111</v>
      </c>
      <c r="R93" s="101"/>
    </row>
    <row r="94" spans="1:18" ht="13" customHeight="1" x14ac:dyDescent="0.15">
      <c r="A94" s="82"/>
      <c r="B94" s="91" t="s">
        <v>15</v>
      </c>
      <c r="C94" s="131" t="s">
        <v>78</v>
      </c>
      <c r="D94" s="48">
        <v>0</v>
      </c>
      <c r="E94" s="48">
        <v>10</v>
      </c>
      <c r="F94" s="48">
        <v>20</v>
      </c>
      <c r="G94" s="48">
        <v>30</v>
      </c>
      <c r="H94" s="48">
        <v>40</v>
      </c>
      <c r="I94" s="48">
        <v>50</v>
      </c>
      <c r="J94" s="48">
        <v>60</v>
      </c>
      <c r="K94" s="48">
        <v>70</v>
      </c>
      <c r="L94" s="141">
        <v>80</v>
      </c>
      <c r="M94" s="48">
        <v>90</v>
      </c>
      <c r="N94" s="49">
        <v>100</v>
      </c>
      <c r="O94" s="19">
        <v>8</v>
      </c>
      <c r="P94" s="135"/>
      <c r="Q94" s="102" t="s">
        <v>112</v>
      </c>
      <c r="R94" s="103"/>
    </row>
    <row r="95" spans="1:18" ht="13" customHeight="1" x14ac:dyDescent="0.15">
      <c r="A95" s="82"/>
      <c r="B95" s="91"/>
      <c r="C95" s="131" t="s">
        <v>70</v>
      </c>
      <c r="D95" s="48">
        <v>0</v>
      </c>
      <c r="E95" s="48">
        <v>7</v>
      </c>
      <c r="F95" s="48">
        <v>14</v>
      </c>
      <c r="G95" s="48">
        <v>21</v>
      </c>
      <c r="H95" s="48">
        <v>28</v>
      </c>
      <c r="I95" s="48">
        <v>35</v>
      </c>
      <c r="J95" s="48">
        <v>42</v>
      </c>
      <c r="K95" s="48">
        <v>49</v>
      </c>
      <c r="L95" s="48">
        <v>56</v>
      </c>
      <c r="M95" s="48">
        <v>63</v>
      </c>
      <c r="N95" s="157">
        <v>70</v>
      </c>
      <c r="O95" s="19">
        <v>10</v>
      </c>
      <c r="P95" s="135"/>
      <c r="Q95" s="102"/>
      <c r="R95" s="103"/>
    </row>
    <row r="96" spans="1:18" ht="13" customHeight="1" x14ac:dyDescent="0.15">
      <c r="A96" s="82"/>
      <c r="B96" s="91"/>
      <c r="C96" s="131" t="s">
        <v>71</v>
      </c>
      <c r="D96" s="48">
        <v>0</v>
      </c>
      <c r="E96" s="48">
        <v>10</v>
      </c>
      <c r="F96" s="48">
        <v>20</v>
      </c>
      <c r="G96" s="48">
        <v>30</v>
      </c>
      <c r="H96" s="48">
        <v>40</v>
      </c>
      <c r="I96" s="168">
        <v>50</v>
      </c>
      <c r="J96" s="48">
        <v>60</v>
      </c>
      <c r="K96" s="48">
        <v>70</v>
      </c>
      <c r="L96" s="48">
        <v>80</v>
      </c>
      <c r="M96" s="48">
        <v>90</v>
      </c>
      <c r="N96" s="49">
        <v>100</v>
      </c>
      <c r="O96" s="19">
        <v>5</v>
      </c>
      <c r="P96" s="135"/>
      <c r="Q96" s="102" t="s">
        <v>113</v>
      </c>
      <c r="R96" s="103"/>
    </row>
    <row r="97" spans="1:18" ht="13" customHeight="1" x14ac:dyDescent="0.15">
      <c r="A97" s="82"/>
      <c r="B97" s="91"/>
      <c r="C97" s="43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28"/>
      <c r="O97" s="19"/>
      <c r="P97" s="135"/>
      <c r="Q97" s="102" t="s">
        <v>114</v>
      </c>
      <c r="R97" s="103"/>
    </row>
    <row r="98" spans="1:18" ht="13" customHeight="1" x14ac:dyDescent="0.15">
      <c r="A98" s="82"/>
      <c r="B98" s="91"/>
      <c r="C98" s="43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28"/>
      <c r="O98" s="19"/>
      <c r="P98" s="135"/>
      <c r="Q98" s="102"/>
      <c r="R98" s="103"/>
    </row>
    <row r="99" spans="1:18" ht="13" customHeight="1" x14ac:dyDescent="0.15">
      <c r="A99" s="82"/>
      <c r="B99" s="91"/>
      <c r="C99" s="43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28"/>
      <c r="O99" s="19"/>
      <c r="P99" s="135"/>
      <c r="Q99" s="102"/>
      <c r="R99" s="103"/>
    </row>
    <row r="100" spans="1:18" ht="13" customHeight="1" x14ac:dyDescent="0.15">
      <c r="A100" s="82"/>
      <c r="B100" s="91"/>
      <c r="C100" s="12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28"/>
      <c r="O100" s="19"/>
      <c r="P100" s="135"/>
      <c r="Q100" s="102"/>
      <c r="R100" s="103"/>
    </row>
    <row r="101" spans="1:18" ht="13" customHeight="1" x14ac:dyDescent="0.15">
      <c r="A101" s="82"/>
      <c r="B101" s="91"/>
      <c r="C101" s="43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28"/>
      <c r="O101" s="19"/>
      <c r="P101" s="135"/>
      <c r="Q101" s="102"/>
      <c r="R101" s="103"/>
    </row>
    <row r="102" spans="1:18" ht="13" customHeight="1" thickBot="1" x14ac:dyDescent="0.2">
      <c r="A102" s="92"/>
      <c r="B102" s="93"/>
      <c r="C102" s="118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30"/>
      <c r="O102" s="25"/>
      <c r="P102" s="136"/>
      <c r="Q102" s="104"/>
      <c r="R102" s="105"/>
    </row>
    <row r="103" spans="1:18" ht="11" customHeight="1" x14ac:dyDescent="0.15">
      <c r="B103" s="35"/>
      <c r="C103" s="7"/>
      <c r="O103" s="8"/>
      <c r="P103" s="3"/>
    </row>
    <row r="104" spans="1:18" ht="11" customHeight="1" x14ac:dyDescent="0.15">
      <c r="C104" s="7"/>
      <c r="O104" s="8"/>
      <c r="P104" s="3"/>
    </row>
    <row r="105" spans="1:18" ht="11" customHeight="1" x14ac:dyDescent="0.15">
      <c r="C105" s="7"/>
      <c r="O105" s="8"/>
      <c r="P105" s="3"/>
    </row>
    <row r="106" spans="1:18" ht="11" customHeight="1" x14ac:dyDescent="0.15">
      <c r="C106" s="7"/>
      <c r="O106" s="8"/>
      <c r="P106" s="3"/>
    </row>
    <row r="107" spans="1:18" ht="11" customHeight="1" x14ac:dyDescent="0.15">
      <c r="O107" s="8"/>
      <c r="P107" s="3"/>
    </row>
    <row r="108" spans="1:18" ht="11" customHeight="1" x14ac:dyDescent="0.15">
      <c r="O108" s="8"/>
      <c r="P108" s="3"/>
    </row>
    <row r="109" spans="1:18" ht="11" customHeight="1" x14ac:dyDescent="0.15">
      <c r="O109" s="8"/>
      <c r="P109" s="3"/>
    </row>
    <row r="110" spans="1:18" ht="11" customHeight="1" x14ac:dyDescent="0.15">
      <c r="O110" s="8"/>
      <c r="P110" s="3"/>
    </row>
    <row r="111" spans="1:18" ht="11" customHeight="1" x14ac:dyDescent="0.15">
      <c r="O111" s="8"/>
      <c r="P111" s="3"/>
    </row>
    <row r="112" spans="1:18" ht="11" customHeight="1" x14ac:dyDescent="0.15">
      <c r="O112" s="8"/>
      <c r="P112" s="3"/>
    </row>
    <row r="113" spans="15:16" ht="11" customHeight="1" x14ac:dyDescent="0.15">
      <c r="O113" s="8"/>
      <c r="P113" s="3"/>
    </row>
    <row r="114" spans="15:16" ht="11" customHeight="1" x14ac:dyDescent="0.15">
      <c r="O114" s="8"/>
      <c r="P114" s="2"/>
    </row>
    <row r="115" spans="15:16" ht="11" customHeight="1" x14ac:dyDescent="0.15"/>
    <row r="116" spans="15:16" ht="11" customHeight="1" x14ac:dyDescent="0.15"/>
    <row r="117" spans="15:16" ht="11" customHeight="1" x14ac:dyDescent="0.15"/>
    <row r="118" spans="15:16" ht="11" customHeight="1" x14ac:dyDescent="0.15"/>
    <row r="119" spans="15:16" ht="11" customHeight="1" x14ac:dyDescent="0.15"/>
    <row r="120" spans="15:16" ht="11" customHeight="1" x14ac:dyDescent="0.15"/>
    <row r="121" spans="15:16" ht="11" customHeight="1" x14ac:dyDescent="0.15"/>
    <row r="122" spans="15:16" ht="11" customHeight="1" x14ac:dyDescent="0.15"/>
  </sheetData>
  <mergeCells count="14">
    <mergeCell ref="P93:P102"/>
    <mergeCell ref="Q1:R1"/>
    <mergeCell ref="Q2:R2"/>
    <mergeCell ref="P33:P42"/>
    <mergeCell ref="P43:P52"/>
    <mergeCell ref="P53:P62"/>
    <mergeCell ref="P63:P72"/>
    <mergeCell ref="P73:P82"/>
    <mergeCell ref="P83:P92"/>
    <mergeCell ref="A1:P1"/>
    <mergeCell ref="A2:B2"/>
    <mergeCell ref="P3:P12"/>
    <mergeCell ref="P13:P22"/>
    <mergeCell ref="P23:P32"/>
  </mergeCells>
  <conditionalFormatting sqref="P3:P102">
    <cfRule type="colorScale" priority="2">
      <colorScale>
        <cfvo type="num" val="5"/>
        <cfvo type="num" val="7.5"/>
        <cfvo type="num" val="10"/>
        <color rgb="FFFF2600"/>
        <color rgb="FFD6D6D6"/>
        <color rgb="FF0096FF"/>
      </colorScale>
    </cfRule>
    <cfRule type="colorScale" priority="3">
      <colorScale>
        <cfvo type="num" val="5"/>
        <cfvo type="num" val="7.5"/>
        <cfvo type="num" val="10"/>
        <color rgb="FFFF2600"/>
        <color rgb="FF797979"/>
        <color rgb="FF0096FF"/>
      </colorScale>
    </cfRule>
    <cfRule type="colorScale" priority="4">
      <colorScale>
        <cfvo type="num" val="5"/>
        <cfvo type="num" val="7.5"/>
        <cfvo type="num" val="10"/>
        <color rgb="FFFF7E79"/>
        <color theme="0"/>
        <color rgb="FFFFFD78"/>
      </colorScale>
    </cfRule>
    <cfRule type="colorScale" priority="5">
      <colorScale>
        <cfvo type="min"/>
        <cfvo type="max"/>
        <color rgb="FFFCFCFF"/>
        <color rgb="FF63BE7B"/>
      </colorScale>
    </cfRule>
    <cfRule type="colorScale" priority="7">
      <colorScale>
        <cfvo type="num" val="4"/>
        <cfvo type="num" val="7"/>
        <cfvo type="num" val="10"/>
        <color rgb="FFF8696B"/>
        <color rgb="FFFCFCFF"/>
        <color rgb="FF5A8AC6"/>
      </colorScale>
    </cfRule>
  </conditionalFormatting>
  <hyperlinks>
    <hyperlink ref="C43" r:id="rId1" xr:uid="{D21DAB47-73CC-F242-8A5E-4DB7F88BCE52}"/>
    <hyperlink ref="C45" r:id="rId2" xr:uid="{24EC8D9F-7FE2-0549-9E65-5F9FEEC4FB51}"/>
    <hyperlink ref="C46" r:id="rId3" xr:uid="{6088A63C-D7E9-254B-A934-B3F0B405C3F2}"/>
    <hyperlink ref="C47" r:id="rId4" xr:uid="{5033D64A-1E53-C545-982E-192F547D21DA}"/>
    <hyperlink ref="C48" r:id="rId5" xr:uid="{9C62D7AD-18F5-2741-8AB2-A1FE0B8B7559}"/>
    <hyperlink ref="C56" r:id="rId6" xr:uid="{E4B7B2B6-5F34-A24C-96CE-AD81C56F0899}"/>
    <hyperlink ref="C55" r:id="rId7" xr:uid="{5405A749-7583-A640-8337-343C36A643A6}"/>
    <hyperlink ref="C54" r:id="rId8" xr:uid="{D1901E95-DEDD-EF46-AA68-4F1E701415F2}"/>
    <hyperlink ref="C53" r:id="rId9" xr:uid="{189A04AC-8F4A-D446-B1A0-4655FF743191}"/>
    <hyperlink ref="C63" r:id="rId10" display="METALS TRITEST" xr:uid="{0DE8103A-3283-C545-BDD0-6D3DC8E0CD5E}"/>
    <hyperlink ref="C64" r:id="rId11" xr:uid="{8CACCC2D-1376-DD46-9020-FCF8765B1E51}"/>
    <hyperlink ref="C65" r:id="rId12" xr:uid="{24FE38E1-8DA3-B449-BB4F-28379E5BA2A5}"/>
    <hyperlink ref="C66" r:id="rId13" xr:uid="{4C2FA5FA-86C4-EC49-85AA-9A7FB369F13A}"/>
    <hyperlink ref="C73" r:id="rId14" location="test" xr:uid="{EE278919-74BA-6F40-973D-BE249C8A08ED}"/>
    <hyperlink ref="C77" r:id="rId15" xr:uid="{F697480E-2836-404E-9E49-8557E2D224B2}"/>
    <hyperlink ref="C95" r:id="rId16" xr:uid="{A34396F7-BB0D-A640-BBB3-28CCA79F4CB1}"/>
    <hyperlink ref="C96" r:id="rId17" xr:uid="{B8D71879-836E-C54D-BD0F-89CC8BBBE06A}"/>
    <hyperlink ref="C94" r:id="rId18" xr:uid="{7F2A97A7-4C79-6A47-B4AD-B275A0009D91}"/>
    <hyperlink ref="C93" r:id="rId19" display="RAS" xr:uid="{7452EF4A-12C6-3E4D-910E-FAA8B849F2E1}"/>
    <hyperlink ref="C14" r:id="rId20" xr:uid="{C50A3FE1-4E82-3646-83EA-222AB7DA8561}"/>
    <hyperlink ref="C3" r:id="rId21" xr:uid="{C8EE138D-8026-3441-A98F-7E93B70E6C39}"/>
  </hyperlink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D1E6-4E1B-5A49-AFAD-EA4C3AAC1728}">
  <dimension ref="A1:R122"/>
  <sheetViews>
    <sheetView zoomScale="80" zoomScaleNormal="80" workbookViewId="0">
      <pane xSplit="18" ySplit="2" topLeftCell="S3" activePane="bottomRight" state="frozen"/>
      <selection activeCell="O6" sqref="O6"/>
      <selection pane="topRight" activeCell="O6" sqref="O6"/>
      <selection pane="bottomLeft" activeCell="O6" sqref="O6"/>
      <selection pane="bottomRight" activeCell="O6" sqref="O6"/>
    </sheetView>
  </sheetViews>
  <sheetFormatPr baseColWidth="10" defaultRowHeight="11" x14ac:dyDescent="0.15"/>
  <cols>
    <col min="1" max="1" width="1.83203125" style="2" customWidth="1"/>
    <col min="2" max="2" width="10.83203125" style="36" customWidth="1"/>
    <col min="3" max="3" width="15.1640625" style="1" bestFit="1" customWidth="1"/>
    <col min="4" max="14" width="5.83203125" style="9" customWidth="1"/>
    <col min="15" max="15" width="6.83203125" style="9" bestFit="1" customWidth="1"/>
    <col min="16" max="16" width="8.6640625" style="7" customWidth="1"/>
    <col min="17" max="18" width="10.83203125" style="7"/>
    <col min="19" max="16384" width="10.83203125" style="1"/>
  </cols>
  <sheetData>
    <row r="1" spans="1:18" ht="55" customHeight="1" thickBot="1" x14ac:dyDescent="0.2">
      <c r="A1" s="137" t="s">
        <v>36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69">
        <f>AVERAGE(P3:P102)*10</f>
        <v>85.69880952380953</v>
      </c>
      <c r="R1" s="170"/>
    </row>
    <row r="2" spans="1:18" s="10" customFormat="1" ht="20" customHeight="1" thickBot="1" x14ac:dyDescent="0.25">
      <c r="A2" s="139" t="s">
        <v>5</v>
      </c>
      <c r="B2" s="140"/>
      <c r="C2" s="107" t="s">
        <v>6</v>
      </c>
      <c r="D2" s="106">
        <v>0</v>
      </c>
      <c r="E2" s="107">
        <v>1</v>
      </c>
      <c r="F2" s="107">
        <v>2</v>
      </c>
      <c r="G2" s="107">
        <v>3</v>
      </c>
      <c r="H2" s="107">
        <v>4</v>
      </c>
      <c r="I2" s="107">
        <v>5</v>
      </c>
      <c r="J2" s="107">
        <v>6</v>
      </c>
      <c r="K2" s="107">
        <v>7</v>
      </c>
      <c r="L2" s="107">
        <v>8</v>
      </c>
      <c r="M2" s="107">
        <v>9</v>
      </c>
      <c r="N2" s="108">
        <v>10</v>
      </c>
      <c r="O2" s="107" t="s">
        <v>8</v>
      </c>
      <c r="P2" s="87" t="s">
        <v>33</v>
      </c>
      <c r="Q2" s="132" t="s">
        <v>100</v>
      </c>
      <c r="R2" s="133"/>
    </row>
    <row r="3" spans="1:18" ht="13" customHeight="1" x14ac:dyDescent="0.15">
      <c r="A3" s="4"/>
      <c r="B3" s="31">
        <v>1</v>
      </c>
      <c r="C3" s="126" t="s">
        <v>116</v>
      </c>
      <c r="D3" s="14" t="s">
        <v>38</v>
      </c>
      <c r="E3" s="15" t="s">
        <v>49</v>
      </c>
      <c r="F3" s="15" t="s">
        <v>49</v>
      </c>
      <c r="G3" s="15" t="s">
        <v>49</v>
      </c>
      <c r="H3" s="15" t="s">
        <v>49</v>
      </c>
      <c r="I3" s="15" t="s">
        <v>39</v>
      </c>
      <c r="J3" s="15" t="s">
        <v>49</v>
      </c>
      <c r="K3" s="15" t="s">
        <v>49</v>
      </c>
      <c r="L3" s="15" t="s">
        <v>49</v>
      </c>
      <c r="M3" s="15" t="s">
        <v>49</v>
      </c>
      <c r="N3" s="161" t="s">
        <v>40</v>
      </c>
      <c r="O3" s="16">
        <v>10</v>
      </c>
      <c r="P3" s="134">
        <f>AVERAGE(O3:O12)</f>
        <v>6.5</v>
      </c>
      <c r="Q3" s="94" t="s">
        <v>117</v>
      </c>
      <c r="R3" s="95"/>
    </row>
    <row r="4" spans="1:18" ht="13" customHeight="1" x14ac:dyDescent="0.15">
      <c r="A4" s="5"/>
      <c r="B4" s="32" t="s">
        <v>7</v>
      </c>
      <c r="C4" s="22" t="s">
        <v>165</v>
      </c>
      <c r="D4" s="17">
        <v>-10</v>
      </c>
      <c r="E4" s="18">
        <v>-8</v>
      </c>
      <c r="F4" s="159">
        <v>-6</v>
      </c>
      <c r="G4" s="18">
        <v>-5</v>
      </c>
      <c r="H4" s="18">
        <v>-4</v>
      </c>
      <c r="I4" s="18">
        <v>-3</v>
      </c>
      <c r="J4" s="18">
        <v>-2</v>
      </c>
      <c r="K4" s="18">
        <v>-1</v>
      </c>
      <c r="L4" s="18">
        <v>0</v>
      </c>
      <c r="M4" s="18">
        <v>2</v>
      </c>
      <c r="N4" s="19">
        <v>4</v>
      </c>
      <c r="O4" s="20">
        <v>2</v>
      </c>
      <c r="P4" s="135"/>
      <c r="Q4" s="96"/>
      <c r="R4" s="97"/>
    </row>
    <row r="5" spans="1:18" ht="13" customHeight="1" x14ac:dyDescent="0.15">
      <c r="A5" s="5"/>
      <c r="B5" s="32" t="s">
        <v>2</v>
      </c>
      <c r="C5" s="22" t="s">
        <v>166</v>
      </c>
      <c r="D5" s="17">
        <v>-10</v>
      </c>
      <c r="E5" s="18">
        <v>-8</v>
      </c>
      <c r="F5" s="18">
        <v>-6</v>
      </c>
      <c r="G5" s="18">
        <v>-5</v>
      </c>
      <c r="H5" s="18">
        <v>-4</v>
      </c>
      <c r="I5" s="160">
        <v>-3</v>
      </c>
      <c r="J5" s="18">
        <v>-2</v>
      </c>
      <c r="K5" s="18">
        <v>-1</v>
      </c>
      <c r="L5" s="18">
        <v>0</v>
      </c>
      <c r="M5" s="18">
        <v>2</v>
      </c>
      <c r="N5" s="19">
        <v>4</v>
      </c>
      <c r="O5" s="20">
        <v>5</v>
      </c>
      <c r="P5" s="135"/>
      <c r="Q5" s="96"/>
      <c r="R5" s="97"/>
    </row>
    <row r="6" spans="1:18" ht="13" customHeight="1" x14ac:dyDescent="0.15">
      <c r="A6" s="5"/>
      <c r="B6" s="32"/>
      <c r="C6" s="22" t="s">
        <v>164</v>
      </c>
      <c r="D6" s="17">
        <v>-10</v>
      </c>
      <c r="E6" s="18">
        <v>-8</v>
      </c>
      <c r="F6" s="18">
        <v>-6</v>
      </c>
      <c r="G6" s="18">
        <v>-5</v>
      </c>
      <c r="H6" s="18">
        <v>-4</v>
      </c>
      <c r="I6" s="18">
        <v>-3</v>
      </c>
      <c r="J6" s="18">
        <v>-2</v>
      </c>
      <c r="K6" s="18">
        <v>-1</v>
      </c>
      <c r="L6" s="18">
        <v>0</v>
      </c>
      <c r="M6" s="158">
        <v>2</v>
      </c>
      <c r="N6" s="19">
        <v>4</v>
      </c>
      <c r="O6" s="20">
        <v>9</v>
      </c>
      <c r="P6" s="135"/>
      <c r="Q6" s="96"/>
      <c r="R6" s="97"/>
    </row>
    <row r="7" spans="1:18" ht="13" customHeight="1" x14ac:dyDescent="0.15">
      <c r="A7" s="5"/>
      <c r="B7" s="32"/>
      <c r="C7" s="22"/>
      <c r="D7" s="17">
        <v>-10</v>
      </c>
      <c r="E7" s="18">
        <v>-8</v>
      </c>
      <c r="F7" s="18">
        <v>-6</v>
      </c>
      <c r="G7" s="18">
        <v>-5</v>
      </c>
      <c r="H7" s="18">
        <v>-4</v>
      </c>
      <c r="I7" s="18">
        <v>-3</v>
      </c>
      <c r="J7" s="18">
        <v>-2</v>
      </c>
      <c r="K7" s="18">
        <v>-1</v>
      </c>
      <c r="L7" s="18">
        <v>0</v>
      </c>
      <c r="M7" s="18">
        <v>2</v>
      </c>
      <c r="N7" s="19">
        <v>4</v>
      </c>
      <c r="O7" s="20"/>
      <c r="P7" s="135"/>
      <c r="Q7" s="96"/>
      <c r="R7" s="97"/>
    </row>
    <row r="8" spans="1:18" ht="13" customHeight="1" x14ac:dyDescent="0.15">
      <c r="A8" s="5"/>
      <c r="B8" s="32"/>
      <c r="C8" s="22"/>
      <c r="D8" s="17">
        <v>-10</v>
      </c>
      <c r="E8" s="18">
        <v>-8</v>
      </c>
      <c r="F8" s="18">
        <v>-6</v>
      </c>
      <c r="G8" s="18">
        <v>-5</v>
      </c>
      <c r="H8" s="18">
        <v>-4</v>
      </c>
      <c r="I8" s="18">
        <v>-3</v>
      </c>
      <c r="J8" s="18">
        <v>-2</v>
      </c>
      <c r="K8" s="18">
        <v>-1</v>
      </c>
      <c r="L8" s="18">
        <v>0</v>
      </c>
      <c r="M8" s="18">
        <v>2</v>
      </c>
      <c r="N8" s="19">
        <v>4</v>
      </c>
      <c r="O8" s="20"/>
      <c r="P8" s="135"/>
      <c r="Q8" s="96"/>
      <c r="R8" s="97"/>
    </row>
    <row r="9" spans="1:18" ht="13" customHeight="1" x14ac:dyDescent="0.15">
      <c r="A9" s="5"/>
      <c r="B9" s="32"/>
      <c r="C9" s="22"/>
      <c r="D9" s="17"/>
      <c r="E9" s="18"/>
      <c r="F9" s="18"/>
      <c r="G9" s="18"/>
      <c r="H9" s="18"/>
      <c r="I9" s="18"/>
      <c r="J9" s="18"/>
      <c r="K9" s="18"/>
      <c r="L9" s="18"/>
      <c r="M9" s="18"/>
      <c r="N9" s="19"/>
      <c r="O9" s="20"/>
      <c r="P9" s="135"/>
      <c r="Q9" s="96"/>
      <c r="R9" s="97"/>
    </row>
    <row r="10" spans="1:18" ht="13" customHeight="1" x14ac:dyDescent="0.15">
      <c r="A10" s="5"/>
      <c r="B10" s="32"/>
      <c r="C10" s="22"/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20"/>
      <c r="P10" s="135"/>
      <c r="Q10" s="96"/>
      <c r="R10" s="97"/>
    </row>
    <row r="11" spans="1:18" ht="13" customHeight="1" x14ac:dyDescent="0.15">
      <c r="A11" s="5"/>
      <c r="B11" s="32"/>
      <c r="C11" s="22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9"/>
      <c r="O11" s="20"/>
      <c r="P11" s="135"/>
      <c r="Q11" s="96"/>
      <c r="R11" s="97"/>
    </row>
    <row r="12" spans="1:18" ht="13" customHeight="1" thickBot="1" x14ac:dyDescent="0.2">
      <c r="A12" s="6"/>
      <c r="B12" s="33"/>
      <c r="C12" s="22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20"/>
      <c r="P12" s="136"/>
      <c r="Q12" s="98"/>
      <c r="R12" s="99"/>
    </row>
    <row r="13" spans="1:18" ht="13" customHeight="1" x14ac:dyDescent="0.15">
      <c r="A13" s="4"/>
      <c r="B13" s="40">
        <v>2</v>
      </c>
      <c r="C13" s="113" t="s">
        <v>80</v>
      </c>
      <c r="D13" s="75"/>
      <c r="E13" s="72"/>
      <c r="F13" s="72"/>
      <c r="G13" s="72"/>
      <c r="H13" s="72"/>
      <c r="I13" s="72"/>
      <c r="J13" s="72"/>
      <c r="K13" s="72"/>
      <c r="L13" s="72"/>
      <c r="M13" s="72"/>
      <c r="N13" s="73"/>
      <c r="O13" s="73"/>
      <c r="P13" s="134">
        <f>AVERAGE(O13:O22)</f>
        <v>8.6</v>
      </c>
      <c r="Q13" s="94" t="s">
        <v>161</v>
      </c>
      <c r="R13" s="95"/>
    </row>
    <row r="14" spans="1:18" ht="13" customHeight="1" x14ac:dyDescent="0.15">
      <c r="A14" s="5"/>
      <c r="B14" s="41" t="s">
        <v>11</v>
      </c>
      <c r="C14" s="121" t="s">
        <v>3</v>
      </c>
      <c r="D14" s="47">
        <v>15</v>
      </c>
      <c r="E14" s="48">
        <v>16</v>
      </c>
      <c r="F14" s="48">
        <v>17</v>
      </c>
      <c r="G14" s="48">
        <v>18</v>
      </c>
      <c r="H14" s="48">
        <v>19</v>
      </c>
      <c r="I14" s="48">
        <v>20</v>
      </c>
      <c r="J14" s="48">
        <v>21</v>
      </c>
      <c r="K14" s="48">
        <v>22</v>
      </c>
      <c r="L14" s="48">
        <v>23</v>
      </c>
      <c r="M14" s="141">
        <v>24</v>
      </c>
      <c r="N14" s="157">
        <v>25</v>
      </c>
      <c r="O14" s="28">
        <v>9.5</v>
      </c>
      <c r="P14" s="135"/>
      <c r="Q14" s="96"/>
      <c r="R14" s="97"/>
    </row>
    <row r="15" spans="1:18" ht="13" customHeight="1" x14ac:dyDescent="0.15">
      <c r="A15" s="5"/>
      <c r="B15" s="41" t="s">
        <v>12</v>
      </c>
      <c r="C15" s="74" t="s">
        <v>32</v>
      </c>
      <c r="D15" s="47" t="s">
        <v>35</v>
      </c>
      <c r="E15" s="48">
        <v>0.3</v>
      </c>
      <c r="F15" s="48">
        <v>0.4</v>
      </c>
      <c r="G15" s="48">
        <v>0.5</v>
      </c>
      <c r="H15" s="48">
        <v>0.6</v>
      </c>
      <c r="I15" s="48">
        <v>0.8</v>
      </c>
      <c r="J15" s="48">
        <v>1</v>
      </c>
      <c r="K15" s="48">
        <v>1.2</v>
      </c>
      <c r="L15" s="48">
        <v>1.4</v>
      </c>
      <c r="M15" s="141">
        <v>1.6</v>
      </c>
      <c r="N15" s="157">
        <v>1.8</v>
      </c>
      <c r="O15" s="28">
        <v>9.5</v>
      </c>
      <c r="P15" s="135"/>
      <c r="Q15" s="96"/>
      <c r="R15" s="97"/>
    </row>
    <row r="16" spans="1:18" ht="13" customHeight="1" x14ac:dyDescent="0.15">
      <c r="A16" s="5"/>
      <c r="B16" s="41"/>
      <c r="C16" s="114" t="s">
        <v>81</v>
      </c>
      <c r="D16" s="47"/>
      <c r="E16" s="48"/>
      <c r="F16" s="48"/>
      <c r="G16" s="48"/>
      <c r="H16" s="48"/>
      <c r="I16" s="48"/>
      <c r="J16" s="48"/>
      <c r="K16" s="48"/>
      <c r="L16" s="48"/>
      <c r="M16" s="48"/>
      <c r="N16" s="49"/>
      <c r="O16" s="63"/>
      <c r="P16" s="135"/>
      <c r="Q16" s="96"/>
      <c r="R16" s="97"/>
    </row>
    <row r="17" spans="1:18" ht="13" customHeight="1" x14ac:dyDescent="0.15">
      <c r="A17" s="5"/>
      <c r="B17" s="41"/>
      <c r="C17" s="74" t="s">
        <v>99</v>
      </c>
      <c r="D17" s="47">
        <v>0</v>
      </c>
      <c r="E17" s="48">
        <v>0.5</v>
      </c>
      <c r="F17" s="48">
        <v>1</v>
      </c>
      <c r="G17" s="48">
        <v>1.5</v>
      </c>
      <c r="H17" s="48">
        <v>2</v>
      </c>
      <c r="I17" s="48">
        <v>2.5</v>
      </c>
      <c r="J17" s="48">
        <v>3</v>
      </c>
      <c r="K17" s="48">
        <v>3.5</v>
      </c>
      <c r="L17" s="141">
        <v>4</v>
      </c>
      <c r="M17" s="48">
        <v>4.5</v>
      </c>
      <c r="N17" s="49">
        <v>5</v>
      </c>
      <c r="O17" s="28">
        <v>8</v>
      </c>
      <c r="P17" s="135"/>
      <c r="Q17" s="96"/>
      <c r="R17" s="97"/>
    </row>
    <row r="18" spans="1:18" ht="13" customHeight="1" x14ac:dyDescent="0.15">
      <c r="A18" s="5"/>
      <c r="B18" s="41"/>
      <c r="C18" s="74" t="s">
        <v>48</v>
      </c>
      <c r="D18" s="47">
        <v>0</v>
      </c>
      <c r="E18" s="48">
        <v>1</v>
      </c>
      <c r="F18" s="48">
        <v>2</v>
      </c>
      <c r="G18" s="48">
        <v>3</v>
      </c>
      <c r="H18" s="48">
        <v>4</v>
      </c>
      <c r="I18" s="48">
        <v>5</v>
      </c>
      <c r="J18" s="48">
        <v>6</v>
      </c>
      <c r="K18" s="48">
        <v>7</v>
      </c>
      <c r="L18" s="141">
        <v>8</v>
      </c>
      <c r="M18" s="48">
        <v>9</v>
      </c>
      <c r="N18" s="49">
        <v>10</v>
      </c>
      <c r="O18" s="28">
        <v>8</v>
      </c>
      <c r="P18" s="135"/>
      <c r="Q18" s="96"/>
      <c r="R18" s="97"/>
    </row>
    <row r="19" spans="1:18" ht="13" customHeight="1" x14ac:dyDescent="0.15">
      <c r="A19" s="5"/>
      <c r="B19" s="41"/>
      <c r="C19" s="74" t="s">
        <v>46</v>
      </c>
      <c r="D19" s="47" t="s">
        <v>0</v>
      </c>
      <c r="E19" s="48">
        <v>300</v>
      </c>
      <c r="F19" s="48">
        <v>120</v>
      </c>
      <c r="G19" s="48">
        <v>60</v>
      </c>
      <c r="H19" s="48">
        <v>30</v>
      </c>
      <c r="I19" s="48">
        <v>20</v>
      </c>
      <c r="J19" s="48">
        <v>18</v>
      </c>
      <c r="K19" s="48">
        <v>16</v>
      </c>
      <c r="L19" s="141">
        <v>14</v>
      </c>
      <c r="M19" s="48">
        <v>12</v>
      </c>
      <c r="N19" s="49">
        <v>10</v>
      </c>
      <c r="O19" s="28">
        <v>8</v>
      </c>
      <c r="P19" s="135"/>
      <c r="Q19" s="96"/>
      <c r="R19" s="97"/>
    </row>
    <row r="20" spans="1:18" ht="13" customHeight="1" x14ac:dyDescent="0.15">
      <c r="A20" s="5"/>
      <c r="B20" s="41"/>
      <c r="C20" s="83"/>
      <c r="D20" s="84"/>
      <c r="E20" s="85"/>
      <c r="F20" s="85"/>
      <c r="G20" s="85"/>
      <c r="H20" s="85"/>
      <c r="I20" s="85"/>
      <c r="J20" s="85"/>
      <c r="K20" s="85"/>
      <c r="L20" s="85"/>
      <c r="M20" s="85"/>
      <c r="N20" s="109"/>
      <c r="O20" s="86"/>
      <c r="P20" s="135"/>
      <c r="Q20" s="96"/>
      <c r="R20" s="97"/>
    </row>
    <row r="21" spans="1:18" ht="13" customHeight="1" x14ac:dyDescent="0.15">
      <c r="A21" s="5"/>
      <c r="B21" s="41"/>
      <c r="C21" s="74"/>
      <c r="D21" s="47"/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28"/>
      <c r="P21" s="135"/>
      <c r="Q21" s="96"/>
      <c r="R21" s="97"/>
    </row>
    <row r="22" spans="1:18" ht="13" customHeight="1" thickBot="1" x14ac:dyDescent="0.2">
      <c r="A22" s="6"/>
      <c r="B22" s="42"/>
      <c r="C22" s="115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3"/>
      <c r="O22" s="30"/>
      <c r="P22" s="136"/>
      <c r="Q22" s="98"/>
      <c r="R22" s="99"/>
    </row>
    <row r="23" spans="1:18" ht="13" customHeight="1" x14ac:dyDescent="0.15">
      <c r="A23" s="4"/>
      <c r="B23" s="11">
        <v>3</v>
      </c>
      <c r="C23" s="22" t="s">
        <v>73</v>
      </c>
      <c r="D23" s="59" t="s">
        <v>0</v>
      </c>
      <c r="E23" s="48">
        <v>10</v>
      </c>
      <c r="F23" s="48">
        <v>20</v>
      </c>
      <c r="G23" s="48">
        <v>30</v>
      </c>
      <c r="H23" s="48">
        <v>40</v>
      </c>
      <c r="I23" s="48">
        <v>50</v>
      </c>
      <c r="J23" s="48">
        <v>60</v>
      </c>
      <c r="K23" s="48">
        <v>80</v>
      </c>
      <c r="L23" s="48">
        <v>100</v>
      </c>
      <c r="M23" s="141">
        <v>125</v>
      </c>
      <c r="N23" s="50">
        <v>150</v>
      </c>
      <c r="O23" s="20">
        <v>9</v>
      </c>
      <c r="P23" s="134">
        <f>AVERAGE(O23:O32)</f>
        <v>9.1999999999999993</v>
      </c>
      <c r="Q23" s="100" t="s">
        <v>103</v>
      </c>
      <c r="R23" s="101"/>
    </row>
    <row r="24" spans="1:18" ht="13" customHeight="1" x14ac:dyDescent="0.15">
      <c r="A24" s="5"/>
      <c r="B24" s="12" t="s">
        <v>13</v>
      </c>
      <c r="C24" s="22" t="s">
        <v>1</v>
      </c>
      <c r="D24" s="59">
        <v>150</v>
      </c>
      <c r="E24" s="48">
        <v>140</v>
      </c>
      <c r="F24" s="48">
        <v>130</v>
      </c>
      <c r="G24" s="48">
        <v>120</v>
      </c>
      <c r="H24" s="48">
        <v>110</v>
      </c>
      <c r="I24" s="48">
        <v>100</v>
      </c>
      <c r="J24" s="48">
        <v>90</v>
      </c>
      <c r="K24" s="48">
        <v>80</v>
      </c>
      <c r="L24" s="48">
        <v>70</v>
      </c>
      <c r="M24" s="48">
        <v>60</v>
      </c>
      <c r="N24" s="149">
        <v>50</v>
      </c>
      <c r="O24" s="20">
        <v>10</v>
      </c>
      <c r="P24" s="135"/>
      <c r="Q24" s="102" t="s">
        <v>162</v>
      </c>
      <c r="R24" s="103"/>
    </row>
    <row r="25" spans="1:18" ht="13" customHeight="1" x14ac:dyDescent="0.15">
      <c r="A25" s="5"/>
      <c r="B25" s="12" t="s">
        <v>10</v>
      </c>
      <c r="C25" s="22" t="s">
        <v>37</v>
      </c>
      <c r="D25" s="59">
        <v>100</v>
      </c>
      <c r="E25" s="48">
        <v>90</v>
      </c>
      <c r="F25" s="48">
        <v>80</v>
      </c>
      <c r="G25" s="48">
        <v>70</v>
      </c>
      <c r="H25" s="48">
        <v>60</v>
      </c>
      <c r="I25" s="48">
        <v>50</v>
      </c>
      <c r="J25" s="48">
        <v>40</v>
      </c>
      <c r="K25" s="48">
        <v>30</v>
      </c>
      <c r="L25" s="48">
        <v>20</v>
      </c>
      <c r="M25" s="141">
        <v>10</v>
      </c>
      <c r="N25" s="149">
        <v>0</v>
      </c>
      <c r="O25" s="20">
        <v>9.5</v>
      </c>
      <c r="P25" s="135"/>
      <c r="Q25" s="102"/>
      <c r="R25" s="103"/>
    </row>
    <row r="26" spans="1:18" ht="13" customHeight="1" x14ac:dyDescent="0.15">
      <c r="A26" s="5"/>
      <c r="B26" s="12"/>
      <c r="C26" s="22" t="s">
        <v>98</v>
      </c>
      <c r="D26" s="59">
        <v>200</v>
      </c>
      <c r="E26" s="48">
        <v>150</v>
      </c>
      <c r="F26" s="48">
        <v>125</v>
      </c>
      <c r="G26" s="48">
        <v>100</v>
      </c>
      <c r="H26" s="48">
        <v>98</v>
      </c>
      <c r="I26" s="48">
        <v>96</v>
      </c>
      <c r="J26" s="48">
        <v>94</v>
      </c>
      <c r="K26" s="48">
        <v>92</v>
      </c>
      <c r="L26" s="48">
        <v>90</v>
      </c>
      <c r="M26" s="141">
        <v>85</v>
      </c>
      <c r="N26" s="149" t="s">
        <v>9</v>
      </c>
      <c r="O26" s="20">
        <v>9.5</v>
      </c>
      <c r="P26" s="135"/>
      <c r="Q26" s="102"/>
      <c r="R26" s="103"/>
    </row>
    <row r="27" spans="1:18" ht="13" customHeight="1" x14ac:dyDescent="0.15">
      <c r="A27" s="5"/>
      <c r="B27" s="12"/>
      <c r="C27" s="22" t="s">
        <v>47</v>
      </c>
      <c r="D27" s="59">
        <v>60</v>
      </c>
      <c r="E27" s="48">
        <v>30</v>
      </c>
      <c r="F27" s="48">
        <v>20</v>
      </c>
      <c r="G27" s="48">
        <v>18</v>
      </c>
      <c r="H27" s="48">
        <v>16</v>
      </c>
      <c r="I27" s="48">
        <v>14</v>
      </c>
      <c r="J27" s="48">
        <v>12</v>
      </c>
      <c r="K27" s="48">
        <v>10</v>
      </c>
      <c r="L27" s="141">
        <v>8</v>
      </c>
      <c r="M27" s="48">
        <v>6</v>
      </c>
      <c r="N27" s="50">
        <v>4</v>
      </c>
      <c r="O27" s="20">
        <v>8</v>
      </c>
      <c r="P27" s="135"/>
      <c r="Q27" s="102"/>
      <c r="R27" s="103"/>
    </row>
    <row r="28" spans="1:18" ht="13" customHeight="1" x14ac:dyDescent="0.15">
      <c r="A28" s="5"/>
      <c r="B28" s="12"/>
      <c r="C28" s="22"/>
      <c r="D28" s="59"/>
      <c r="E28" s="48"/>
      <c r="F28" s="48"/>
      <c r="G28" s="48"/>
      <c r="H28" s="48"/>
      <c r="I28" s="48"/>
      <c r="J28" s="48"/>
      <c r="K28" s="48"/>
      <c r="L28" s="48"/>
      <c r="M28" s="48"/>
      <c r="N28" s="50"/>
      <c r="O28" s="20"/>
      <c r="P28" s="135"/>
      <c r="Q28" s="102"/>
      <c r="R28" s="103"/>
    </row>
    <row r="29" spans="1:18" ht="13" customHeight="1" x14ac:dyDescent="0.15">
      <c r="A29" s="5"/>
      <c r="B29" s="12"/>
      <c r="C29" s="22"/>
      <c r="D29" s="59"/>
      <c r="E29" s="48"/>
      <c r="F29" s="48"/>
      <c r="G29" s="48"/>
      <c r="H29" s="48"/>
      <c r="I29" s="48"/>
      <c r="J29" s="48"/>
      <c r="K29" s="48"/>
      <c r="L29" s="48"/>
      <c r="M29" s="48"/>
      <c r="N29" s="50"/>
      <c r="O29" s="20"/>
      <c r="P29" s="135"/>
      <c r="Q29" s="102"/>
      <c r="R29" s="103"/>
    </row>
    <row r="30" spans="1:18" ht="13" customHeight="1" x14ac:dyDescent="0.15">
      <c r="A30" s="5"/>
      <c r="B30" s="12"/>
      <c r="C30" s="22"/>
      <c r="D30" s="59"/>
      <c r="E30" s="48"/>
      <c r="F30" s="48"/>
      <c r="G30" s="48"/>
      <c r="H30" s="48"/>
      <c r="I30" s="48"/>
      <c r="J30" s="48"/>
      <c r="K30" s="48"/>
      <c r="L30" s="48"/>
      <c r="M30" s="48"/>
      <c r="N30" s="50"/>
      <c r="O30" s="20"/>
      <c r="P30" s="135"/>
      <c r="Q30" s="102"/>
      <c r="R30" s="103"/>
    </row>
    <row r="31" spans="1:18" ht="13" customHeight="1" x14ac:dyDescent="0.15">
      <c r="A31" s="5"/>
      <c r="B31" s="12"/>
      <c r="C31" s="22"/>
      <c r="D31" s="59"/>
      <c r="E31" s="48"/>
      <c r="F31" s="48"/>
      <c r="G31" s="48"/>
      <c r="H31" s="48"/>
      <c r="I31" s="48"/>
      <c r="J31" s="48"/>
      <c r="K31" s="48"/>
      <c r="L31" s="48"/>
      <c r="M31" s="48"/>
      <c r="N31" s="50"/>
      <c r="O31" s="20"/>
      <c r="P31" s="135"/>
      <c r="Q31" s="102"/>
      <c r="R31" s="103"/>
    </row>
    <row r="32" spans="1:18" ht="13" customHeight="1" thickBot="1" x14ac:dyDescent="0.2">
      <c r="A32" s="6"/>
      <c r="B32" s="34"/>
      <c r="C32" s="22"/>
      <c r="D32" s="59"/>
      <c r="E32" s="48"/>
      <c r="F32" s="48"/>
      <c r="G32" s="48"/>
      <c r="H32" s="48"/>
      <c r="I32" s="48"/>
      <c r="J32" s="48"/>
      <c r="K32" s="48"/>
      <c r="L32" s="48"/>
      <c r="M32" s="48"/>
      <c r="N32" s="50"/>
      <c r="O32" s="26"/>
      <c r="P32" s="136"/>
      <c r="Q32" s="104"/>
      <c r="R32" s="105"/>
    </row>
    <row r="33" spans="1:18" ht="13" customHeight="1" x14ac:dyDescent="0.15">
      <c r="A33" s="4"/>
      <c r="B33" s="37">
        <v>4</v>
      </c>
      <c r="C33" s="116" t="s">
        <v>97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3"/>
      <c r="O33" s="21"/>
      <c r="P33" s="134">
        <f>AVERAGE(O33:O42)</f>
        <v>8.5</v>
      </c>
      <c r="Q33" s="100"/>
      <c r="R33" s="101"/>
    </row>
    <row r="34" spans="1:18" ht="13" customHeight="1" x14ac:dyDescent="0.15">
      <c r="A34" s="5"/>
      <c r="B34" s="38" t="s">
        <v>14</v>
      </c>
      <c r="C34" s="43" t="s">
        <v>25</v>
      </c>
      <c r="D34" s="48" t="s">
        <v>30</v>
      </c>
      <c r="E34" s="48">
        <v>9</v>
      </c>
      <c r="F34" s="48">
        <v>8</v>
      </c>
      <c r="G34" s="48">
        <v>7.5</v>
      </c>
      <c r="H34" s="48">
        <v>7</v>
      </c>
      <c r="I34" s="48">
        <v>6.5</v>
      </c>
      <c r="J34" s="48">
        <v>6</v>
      </c>
      <c r="K34" s="48">
        <v>5.5</v>
      </c>
      <c r="L34" s="48">
        <v>5</v>
      </c>
      <c r="M34" s="141">
        <v>4.5</v>
      </c>
      <c r="N34" s="49">
        <v>4</v>
      </c>
      <c r="O34" s="19">
        <v>9</v>
      </c>
      <c r="P34" s="135"/>
      <c r="Q34" s="102"/>
      <c r="R34" s="103"/>
    </row>
    <row r="35" spans="1:18" ht="13" customHeight="1" x14ac:dyDescent="0.15">
      <c r="A35" s="5"/>
      <c r="B35" s="38"/>
      <c r="C35" s="43" t="s">
        <v>83</v>
      </c>
      <c r="D35" s="48">
        <v>20</v>
      </c>
      <c r="E35" s="48">
        <v>18</v>
      </c>
      <c r="F35" s="48">
        <v>16</v>
      </c>
      <c r="G35" s="48">
        <v>14</v>
      </c>
      <c r="H35" s="48">
        <v>12</v>
      </c>
      <c r="I35" s="48">
        <v>10</v>
      </c>
      <c r="J35" s="48">
        <v>8</v>
      </c>
      <c r="K35" s="48">
        <v>6</v>
      </c>
      <c r="L35" s="48">
        <v>4</v>
      </c>
      <c r="M35" s="141">
        <v>2</v>
      </c>
      <c r="N35" s="49">
        <v>0</v>
      </c>
      <c r="O35" s="19">
        <v>9</v>
      </c>
      <c r="P35" s="135"/>
      <c r="Q35" s="102"/>
      <c r="R35" s="103"/>
    </row>
    <row r="36" spans="1:18" ht="13" customHeight="1" x14ac:dyDescent="0.15">
      <c r="A36" s="5"/>
      <c r="B36" s="38"/>
      <c r="C36" s="117" t="s">
        <v>80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28"/>
      <c r="O36" s="19"/>
      <c r="P36" s="135"/>
      <c r="Q36" s="102"/>
      <c r="R36" s="103"/>
    </row>
    <row r="37" spans="1:18" ht="13" customHeight="1" x14ac:dyDescent="0.15">
      <c r="A37" s="5"/>
      <c r="B37" s="38"/>
      <c r="C37" s="43" t="s">
        <v>34</v>
      </c>
      <c r="D37" s="48">
        <v>20</v>
      </c>
      <c r="E37" s="48">
        <v>10</v>
      </c>
      <c r="F37" s="48">
        <v>5</v>
      </c>
      <c r="G37" s="48">
        <v>4</v>
      </c>
      <c r="H37" s="48">
        <v>3</v>
      </c>
      <c r="I37" s="48">
        <v>2.5</v>
      </c>
      <c r="J37" s="48">
        <v>2</v>
      </c>
      <c r="K37" s="48">
        <v>1.5</v>
      </c>
      <c r="L37" s="141">
        <v>1</v>
      </c>
      <c r="M37" s="48">
        <v>0.5</v>
      </c>
      <c r="N37" s="49">
        <v>0</v>
      </c>
      <c r="O37" s="19">
        <v>8</v>
      </c>
      <c r="P37" s="135"/>
      <c r="Q37" s="102"/>
      <c r="R37" s="103"/>
    </row>
    <row r="38" spans="1:18" ht="13" customHeight="1" x14ac:dyDescent="0.15">
      <c r="A38" s="5"/>
      <c r="B38" s="38"/>
      <c r="C38" s="43" t="s">
        <v>4</v>
      </c>
      <c r="D38" s="48">
        <v>60</v>
      </c>
      <c r="E38" s="48">
        <v>50</v>
      </c>
      <c r="F38" s="48">
        <v>40</v>
      </c>
      <c r="G38" s="48">
        <v>30</v>
      </c>
      <c r="H38" s="48">
        <v>25</v>
      </c>
      <c r="I38" s="48">
        <v>20</v>
      </c>
      <c r="J38" s="48">
        <v>18</v>
      </c>
      <c r="K38" s="48">
        <v>15</v>
      </c>
      <c r="L38" s="141">
        <v>12</v>
      </c>
      <c r="M38" s="48">
        <v>10</v>
      </c>
      <c r="N38" s="49">
        <v>8</v>
      </c>
      <c r="O38" s="19">
        <v>8</v>
      </c>
      <c r="P38" s="135"/>
      <c r="Q38" s="102"/>
      <c r="R38" s="103"/>
    </row>
    <row r="39" spans="1:18" ht="13" customHeight="1" x14ac:dyDescent="0.15">
      <c r="A39" s="5"/>
      <c r="B39" s="38"/>
      <c r="C39" s="43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28"/>
      <c r="O39" s="19"/>
      <c r="P39" s="135"/>
      <c r="Q39" s="102"/>
      <c r="R39" s="103"/>
    </row>
    <row r="40" spans="1:18" ht="13" customHeight="1" x14ac:dyDescent="0.15">
      <c r="A40" s="5"/>
      <c r="B40" s="38"/>
      <c r="C40" s="43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28"/>
      <c r="O40" s="19"/>
      <c r="P40" s="135"/>
      <c r="Q40" s="102"/>
      <c r="R40" s="103"/>
    </row>
    <row r="41" spans="1:18" ht="13" customHeight="1" x14ac:dyDescent="0.15">
      <c r="A41" s="5"/>
      <c r="B41" s="38"/>
      <c r="C41" s="43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28"/>
      <c r="O41" s="19"/>
      <c r="P41" s="135"/>
      <c r="Q41" s="102"/>
      <c r="R41" s="103"/>
    </row>
    <row r="42" spans="1:18" ht="13" customHeight="1" thickBot="1" x14ac:dyDescent="0.2">
      <c r="A42" s="6"/>
      <c r="B42" s="39"/>
      <c r="C42" s="11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0"/>
      <c r="O42" s="19"/>
      <c r="P42" s="136"/>
      <c r="Q42" s="104"/>
      <c r="R42" s="105"/>
    </row>
    <row r="43" spans="1:18" ht="13" customHeight="1" x14ac:dyDescent="0.15">
      <c r="A43" s="4"/>
      <c r="B43" s="37">
        <v>5</v>
      </c>
      <c r="C43" s="119" t="s">
        <v>74</v>
      </c>
      <c r="D43" s="44">
        <v>0</v>
      </c>
      <c r="E43" s="45">
        <v>1</v>
      </c>
      <c r="F43" s="45">
        <v>2</v>
      </c>
      <c r="G43" s="45">
        <v>3</v>
      </c>
      <c r="H43" s="45">
        <v>4</v>
      </c>
      <c r="I43" s="45">
        <v>5</v>
      </c>
      <c r="J43" s="45">
        <v>6</v>
      </c>
      <c r="K43" s="45">
        <v>7</v>
      </c>
      <c r="L43" s="45">
        <v>8</v>
      </c>
      <c r="M43" s="151">
        <v>9</v>
      </c>
      <c r="N43" s="71">
        <v>10</v>
      </c>
      <c r="O43" s="79">
        <v>9</v>
      </c>
      <c r="P43" s="134">
        <f>AVERAGE(O43:O52)</f>
        <v>7.3571428571428568</v>
      </c>
      <c r="Q43" s="100" t="s">
        <v>105</v>
      </c>
      <c r="R43" s="101"/>
    </row>
    <row r="44" spans="1:18" ht="13" customHeight="1" x14ac:dyDescent="0.15">
      <c r="A44" s="5"/>
      <c r="B44" s="38" t="s">
        <v>22</v>
      </c>
      <c r="C44" s="120" t="s">
        <v>75</v>
      </c>
      <c r="D44" s="27"/>
      <c r="E44" s="18"/>
      <c r="F44" s="18"/>
      <c r="G44" s="18"/>
      <c r="H44" s="18"/>
      <c r="I44" s="18"/>
      <c r="J44" s="18"/>
      <c r="K44" s="18"/>
      <c r="L44" s="18"/>
      <c r="M44" s="18"/>
      <c r="N44" s="28"/>
      <c r="O44" s="28"/>
      <c r="P44" s="135"/>
      <c r="Q44" s="102" t="s">
        <v>106</v>
      </c>
      <c r="R44" s="103"/>
    </row>
    <row r="45" spans="1:18" ht="13" customHeight="1" x14ac:dyDescent="0.15">
      <c r="A45" s="5"/>
      <c r="B45" s="38" t="s">
        <v>23</v>
      </c>
      <c r="C45" s="121" t="s">
        <v>76</v>
      </c>
      <c r="D45" s="64">
        <v>0</v>
      </c>
      <c r="E45" s="65">
        <v>0.1</v>
      </c>
      <c r="F45" s="65">
        <v>0.2</v>
      </c>
      <c r="G45" s="65">
        <v>0.3</v>
      </c>
      <c r="H45" s="65">
        <v>0.4</v>
      </c>
      <c r="I45" s="171">
        <v>0.5</v>
      </c>
      <c r="J45" s="65">
        <v>0.6</v>
      </c>
      <c r="K45" s="65">
        <v>0.7</v>
      </c>
      <c r="L45" s="65">
        <v>0.8</v>
      </c>
      <c r="M45" s="65">
        <v>0.9</v>
      </c>
      <c r="N45" s="66">
        <v>1</v>
      </c>
      <c r="O45" s="28">
        <v>5</v>
      </c>
      <c r="P45" s="135"/>
      <c r="Q45" s="102"/>
      <c r="R45" s="103"/>
    </row>
    <row r="46" spans="1:18" ht="13" customHeight="1" x14ac:dyDescent="0.15">
      <c r="A46" s="5"/>
      <c r="B46" s="38"/>
      <c r="C46" s="121" t="s">
        <v>51</v>
      </c>
      <c r="D46" s="64">
        <v>0</v>
      </c>
      <c r="E46" s="65">
        <v>0.1</v>
      </c>
      <c r="F46" s="65">
        <v>0.2</v>
      </c>
      <c r="G46" s="65">
        <v>0.3</v>
      </c>
      <c r="H46" s="65">
        <v>0.4</v>
      </c>
      <c r="I46" s="65">
        <v>0.5</v>
      </c>
      <c r="J46" s="65">
        <v>0.6</v>
      </c>
      <c r="K46" s="65">
        <v>0.7</v>
      </c>
      <c r="L46" s="65">
        <v>0.8</v>
      </c>
      <c r="M46" s="152">
        <v>0.9</v>
      </c>
      <c r="N46" s="66">
        <v>1</v>
      </c>
      <c r="O46" s="28">
        <v>9</v>
      </c>
      <c r="P46" s="135"/>
      <c r="Q46" s="102"/>
      <c r="R46" s="103"/>
    </row>
    <row r="47" spans="1:18" ht="13" customHeight="1" x14ac:dyDescent="0.15">
      <c r="A47" s="5"/>
      <c r="B47" s="38"/>
      <c r="C47" s="121" t="s">
        <v>52</v>
      </c>
      <c r="D47" s="64">
        <v>0</v>
      </c>
      <c r="E47" s="65">
        <v>0.1</v>
      </c>
      <c r="F47" s="65">
        <v>0.2</v>
      </c>
      <c r="G47" s="65">
        <v>0.3</v>
      </c>
      <c r="H47" s="65">
        <v>0.4</v>
      </c>
      <c r="I47" s="65">
        <v>0.5</v>
      </c>
      <c r="J47" s="65">
        <v>0.6</v>
      </c>
      <c r="K47" s="65">
        <v>0.7</v>
      </c>
      <c r="L47" s="65">
        <v>0.8</v>
      </c>
      <c r="M47" s="152">
        <v>0.9</v>
      </c>
      <c r="N47" s="66">
        <v>1</v>
      </c>
      <c r="O47" s="28">
        <v>9</v>
      </c>
      <c r="P47" s="135"/>
      <c r="Q47" s="102"/>
      <c r="R47" s="103"/>
    </row>
    <row r="48" spans="1:18" ht="13" customHeight="1" x14ac:dyDescent="0.15">
      <c r="A48" s="5"/>
      <c r="B48" s="38"/>
      <c r="C48" s="121" t="s">
        <v>53</v>
      </c>
      <c r="D48" s="64">
        <v>0</v>
      </c>
      <c r="E48" s="65">
        <v>0.1</v>
      </c>
      <c r="F48" s="153">
        <v>0.2</v>
      </c>
      <c r="G48" s="65">
        <v>0.3</v>
      </c>
      <c r="H48" s="65">
        <v>0.4</v>
      </c>
      <c r="I48" s="65">
        <v>0.5</v>
      </c>
      <c r="J48" s="65">
        <v>0.6</v>
      </c>
      <c r="K48" s="65">
        <v>0.7</v>
      </c>
      <c r="L48" s="65">
        <v>0.8</v>
      </c>
      <c r="M48" s="65">
        <v>0.9</v>
      </c>
      <c r="N48" s="66">
        <v>1</v>
      </c>
      <c r="O48" s="28">
        <v>2</v>
      </c>
      <c r="P48" s="135"/>
      <c r="Q48" s="102"/>
      <c r="R48" s="103"/>
    </row>
    <row r="49" spans="1:18" ht="13" customHeight="1" x14ac:dyDescent="0.15">
      <c r="A49" s="5"/>
      <c r="B49" s="38"/>
      <c r="C49" s="114" t="s">
        <v>96</v>
      </c>
      <c r="D49" s="62"/>
      <c r="E49" s="8"/>
      <c r="F49" s="8"/>
      <c r="G49" s="8"/>
      <c r="H49" s="8"/>
      <c r="I49" s="8"/>
      <c r="J49" s="8"/>
      <c r="K49" s="8"/>
      <c r="L49" s="8"/>
      <c r="M49" s="8"/>
      <c r="N49" s="63"/>
      <c r="O49" s="28"/>
      <c r="P49" s="135"/>
      <c r="Q49" s="102"/>
      <c r="R49" s="103"/>
    </row>
    <row r="50" spans="1:18" ht="13" customHeight="1" x14ac:dyDescent="0.15">
      <c r="A50" s="5"/>
      <c r="B50" s="38"/>
      <c r="C50" s="122" t="s">
        <v>77</v>
      </c>
      <c r="D50" s="110" t="s">
        <v>85</v>
      </c>
      <c r="E50" s="80" t="s">
        <v>86</v>
      </c>
      <c r="F50" s="80" t="s">
        <v>87</v>
      </c>
      <c r="G50" s="80" t="s">
        <v>88</v>
      </c>
      <c r="H50" s="80" t="s">
        <v>89</v>
      </c>
      <c r="I50" s="80" t="s">
        <v>84</v>
      </c>
      <c r="J50" s="80" t="s">
        <v>90</v>
      </c>
      <c r="K50" s="80" t="s">
        <v>91</v>
      </c>
      <c r="L50" s="80" t="s">
        <v>92</v>
      </c>
      <c r="M50" s="80" t="s">
        <v>93</v>
      </c>
      <c r="N50" s="154" t="s">
        <v>94</v>
      </c>
      <c r="O50" s="28">
        <v>10</v>
      </c>
      <c r="P50" s="135"/>
      <c r="Q50" s="102"/>
      <c r="R50" s="103"/>
    </row>
    <row r="51" spans="1:18" ht="13" customHeight="1" x14ac:dyDescent="0.15">
      <c r="A51" s="5"/>
      <c r="B51" s="38"/>
      <c r="C51" s="123" t="s">
        <v>82</v>
      </c>
      <c r="D51" s="77">
        <v>1</v>
      </c>
      <c r="E51" s="78">
        <v>0.9</v>
      </c>
      <c r="F51" s="78">
        <v>0.8</v>
      </c>
      <c r="G51" s="78">
        <v>0.7</v>
      </c>
      <c r="H51" s="78">
        <v>0.6</v>
      </c>
      <c r="I51" s="78">
        <v>0.5</v>
      </c>
      <c r="J51" s="78">
        <v>0.4</v>
      </c>
      <c r="K51" s="155">
        <v>0.3</v>
      </c>
      <c r="L51" s="156">
        <v>0.2</v>
      </c>
      <c r="M51" s="78">
        <v>0.1</v>
      </c>
      <c r="N51" s="76">
        <v>0</v>
      </c>
      <c r="O51" s="28">
        <v>7.5</v>
      </c>
      <c r="P51" s="135"/>
      <c r="Q51" s="102"/>
      <c r="R51" s="103"/>
    </row>
    <row r="52" spans="1:18" ht="13" customHeight="1" thickBot="1" x14ac:dyDescent="0.2">
      <c r="A52" s="6"/>
      <c r="B52" s="39"/>
      <c r="C52" s="124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3"/>
      <c r="O52" s="30"/>
      <c r="P52" s="136"/>
      <c r="Q52" s="104"/>
      <c r="R52" s="105"/>
    </row>
    <row r="53" spans="1:18" ht="13" customHeight="1" x14ac:dyDescent="0.15">
      <c r="A53" s="4"/>
      <c r="B53" s="11">
        <v>6</v>
      </c>
      <c r="C53" s="67" t="s">
        <v>26</v>
      </c>
      <c r="D53" s="59">
        <v>20</v>
      </c>
      <c r="E53" s="48">
        <v>18</v>
      </c>
      <c r="F53" s="48">
        <v>16</v>
      </c>
      <c r="G53" s="48">
        <v>14</v>
      </c>
      <c r="H53" s="48">
        <v>12</v>
      </c>
      <c r="I53" s="48">
        <v>10</v>
      </c>
      <c r="J53" s="48">
        <v>8</v>
      </c>
      <c r="K53" s="48">
        <v>6</v>
      </c>
      <c r="L53" s="48">
        <v>4</v>
      </c>
      <c r="M53" s="141">
        <v>3</v>
      </c>
      <c r="N53" s="149">
        <v>2</v>
      </c>
      <c r="O53" s="20">
        <v>9.5</v>
      </c>
      <c r="P53" s="134">
        <f>AVERAGE(O53:O62)</f>
        <v>9.125</v>
      </c>
      <c r="Q53" s="100" t="s">
        <v>107</v>
      </c>
      <c r="R53" s="101"/>
    </row>
    <row r="54" spans="1:18" ht="13" customHeight="1" x14ac:dyDescent="0.15">
      <c r="A54" s="5"/>
      <c r="B54" s="12" t="s">
        <v>20</v>
      </c>
      <c r="C54" s="67" t="s">
        <v>27</v>
      </c>
      <c r="D54" s="59" t="s">
        <v>28</v>
      </c>
      <c r="E54" s="48">
        <v>6</v>
      </c>
      <c r="F54" s="48">
        <v>5</v>
      </c>
      <c r="G54" s="48">
        <v>4.5</v>
      </c>
      <c r="H54" s="48">
        <v>4</v>
      </c>
      <c r="I54" s="48">
        <v>3.5</v>
      </c>
      <c r="J54" s="48">
        <v>3</v>
      </c>
      <c r="K54" s="48">
        <v>2.5</v>
      </c>
      <c r="L54" s="141">
        <v>2</v>
      </c>
      <c r="M54" s="48">
        <v>1.5</v>
      </c>
      <c r="N54" s="50">
        <v>1</v>
      </c>
      <c r="O54" s="20">
        <v>8</v>
      </c>
      <c r="P54" s="135"/>
      <c r="Q54" s="102" t="s">
        <v>108</v>
      </c>
      <c r="R54" s="103"/>
    </row>
    <row r="55" spans="1:18" ht="13" customHeight="1" x14ac:dyDescent="0.15">
      <c r="A55" s="5"/>
      <c r="B55" s="12" t="s">
        <v>21</v>
      </c>
      <c r="C55" s="67" t="s">
        <v>29</v>
      </c>
      <c r="D55" s="59" t="s">
        <v>30</v>
      </c>
      <c r="E55" s="48">
        <v>9</v>
      </c>
      <c r="F55" s="48">
        <v>8</v>
      </c>
      <c r="G55" s="48">
        <v>7</v>
      </c>
      <c r="H55" s="48">
        <v>6</v>
      </c>
      <c r="I55" s="48">
        <v>5</v>
      </c>
      <c r="J55" s="48">
        <v>4</v>
      </c>
      <c r="K55" s="48">
        <v>3</v>
      </c>
      <c r="L55" s="48">
        <v>2</v>
      </c>
      <c r="M55" s="141">
        <v>1</v>
      </c>
      <c r="N55" s="50">
        <v>0</v>
      </c>
      <c r="O55" s="20">
        <v>9</v>
      </c>
      <c r="P55" s="135"/>
      <c r="Q55" s="102"/>
      <c r="R55" s="103"/>
    </row>
    <row r="56" spans="1:18" ht="13" customHeight="1" x14ac:dyDescent="0.15">
      <c r="A56" s="5"/>
      <c r="B56" s="12"/>
      <c r="C56" s="67" t="s">
        <v>41</v>
      </c>
      <c r="D56" s="68">
        <v>10</v>
      </c>
      <c r="E56" s="69">
        <v>8</v>
      </c>
      <c r="F56" s="69">
        <v>6</v>
      </c>
      <c r="G56" s="69">
        <v>4</v>
      </c>
      <c r="H56" s="69">
        <v>2</v>
      </c>
      <c r="I56" s="69">
        <v>0</v>
      </c>
      <c r="J56" s="69">
        <f>-2</f>
        <v>-2</v>
      </c>
      <c r="K56" s="69">
        <f>-4</f>
        <v>-4</v>
      </c>
      <c r="L56" s="69">
        <f>-6</f>
        <v>-6</v>
      </c>
      <c r="M56" s="69">
        <f>-8</f>
        <v>-8</v>
      </c>
      <c r="N56" s="150">
        <f>-10</f>
        <v>-10</v>
      </c>
      <c r="O56" s="20">
        <v>10</v>
      </c>
      <c r="P56" s="135"/>
      <c r="Q56" s="102" t="s">
        <v>109</v>
      </c>
      <c r="R56" s="103"/>
    </row>
    <row r="57" spans="1:18" ht="13" customHeight="1" x14ac:dyDescent="0.15">
      <c r="A57" s="5"/>
      <c r="B57" s="12"/>
      <c r="C57" s="56"/>
      <c r="D57" s="59"/>
      <c r="E57" s="48"/>
      <c r="F57" s="48"/>
      <c r="G57" s="48"/>
      <c r="H57" s="48"/>
      <c r="I57" s="48"/>
      <c r="J57" s="48"/>
      <c r="K57" s="48"/>
      <c r="L57" s="48"/>
      <c r="M57" s="48"/>
      <c r="N57" s="50"/>
      <c r="O57" s="20"/>
      <c r="P57" s="135"/>
      <c r="Q57" s="102"/>
      <c r="R57" s="103"/>
    </row>
    <row r="58" spans="1:18" ht="13" customHeight="1" x14ac:dyDescent="0.15">
      <c r="A58" s="5"/>
      <c r="B58" s="12"/>
      <c r="C58" s="56"/>
      <c r="D58" s="59"/>
      <c r="E58" s="48"/>
      <c r="F58" s="48"/>
      <c r="G58" s="48"/>
      <c r="H58" s="48"/>
      <c r="I58" s="48"/>
      <c r="J58" s="48"/>
      <c r="K58" s="48"/>
      <c r="L58" s="48"/>
      <c r="M58" s="48"/>
      <c r="N58" s="50"/>
      <c r="O58" s="20"/>
      <c r="P58" s="135"/>
      <c r="Q58" s="102"/>
      <c r="R58" s="103"/>
    </row>
    <row r="59" spans="1:18" ht="13" customHeight="1" x14ac:dyDescent="0.15">
      <c r="A59" s="5"/>
      <c r="B59" s="12"/>
      <c r="C59" s="56"/>
      <c r="D59" s="59"/>
      <c r="E59" s="48"/>
      <c r="F59" s="48"/>
      <c r="G59" s="48"/>
      <c r="H59" s="48"/>
      <c r="I59" s="48"/>
      <c r="J59" s="48"/>
      <c r="K59" s="48"/>
      <c r="L59" s="48"/>
      <c r="M59" s="48"/>
      <c r="N59" s="50"/>
      <c r="O59" s="20"/>
      <c r="P59" s="135"/>
      <c r="Q59" s="102"/>
      <c r="R59" s="103"/>
    </row>
    <row r="60" spans="1:18" ht="13" customHeight="1" x14ac:dyDescent="0.15">
      <c r="A60" s="5"/>
      <c r="B60" s="12"/>
      <c r="C60" s="56"/>
      <c r="D60" s="59"/>
      <c r="E60" s="48"/>
      <c r="F60" s="48"/>
      <c r="G60" s="48"/>
      <c r="H60" s="48"/>
      <c r="I60" s="48"/>
      <c r="J60" s="48"/>
      <c r="K60" s="48"/>
      <c r="L60" s="48"/>
      <c r="M60" s="48"/>
      <c r="N60" s="50"/>
      <c r="O60" s="20"/>
      <c r="P60" s="135"/>
      <c r="Q60" s="102"/>
      <c r="R60" s="103"/>
    </row>
    <row r="61" spans="1:18" ht="13" customHeight="1" x14ac:dyDescent="0.15">
      <c r="A61" s="5"/>
      <c r="B61" s="12"/>
      <c r="C61" s="56"/>
      <c r="D61" s="59"/>
      <c r="E61" s="48"/>
      <c r="F61" s="48"/>
      <c r="G61" s="48"/>
      <c r="H61" s="48"/>
      <c r="I61" s="48"/>
      <c r="J61" s="48"/>
      <c r="K61" s="48"/>
      <c r="L61" s="48"/>
      <c r="M61" s="48"/>
      <c r="N61" s="50"/>
      <c r="O61" s="20"/>
      <c r="P61" s="135"/>
      <c r="Q61" s="102"/>
      <c r="R61" s="103"/>
    </row>
    <row r="62" spans="1:18" ht="13" customHeight="1" thickBot="1" x14ac:dyDescent="0.2">
      <c r="A62" s="6"/>
      <c r="B62" s="34"/>
      <c r="C62" s="125"/>
      <c r="D62" s="70"/>
      <c r="E62" s="54"/>
      <c r="F62" s="54"/>
      <c r="G62" s="54"/>
      <c r="H62" s="54"/>
      <c r="I62" s="54"/>
      <c r="J62" s="54"/>
      <c r="K62" s="54"/>
      <c r="L62" s="54"/>
      <c r="M62" s="54"/>
      <c r="N62" s="55"/>
      <c r="O62" s="26"/>
      <c r="P62" s="136"/>
      <c r="Q62" s="104"/>
      <c r="R62" s="105"/>
    </row>
    <row r="63" spans="1:18" ht="13" customHeight="1" x14ac:dyDescent="0.15">
      <c r="A63" s="5"/>
      <c r="B63" s="12">
        <v>7</v>
      </c>
      <c r="C63" s="126" t="s">
        <v>54</v>
      </c>
      <c r="D63" s="57">
        <v>10</v>
      </c>
      <c r="E63" s="58">
        <v>9</v>
      </c>
      <c r="F63" s="58">
        <v>8</v>
      </c>
      <c r="G63" s="58">
        <v>7</v>
      </c>
      <c r="H63" s="58">
        <v>6</v>
      </c>
      <c r="I63" s="58">
        <v>5</v>
      </c>
      <c r="J63" s="58">
        <v>4</v>
      </c>
      <c r="K63" s="58">
        <v>3</v>
      </c>
      <c r="L63" s="58">
        <v>2</v>
      </c>
      <c r="M63" s="162">
        <v>1</v>
      </c>
      <c r="N63" s="46">
        <v>0</v>
      </c>
      <c r="O63" s="16">
        <v>9</v>
      </c>
      <c r="P63" s="134">
        <f>AVERAGE(O63:O72)</f>
        <v>9.75</v>
      </c>
      <c r="Q63" s="100" t="s">
        <v>110</v>
      </c>
      <c r="R63" s="101"/>
    </row>
    <row r="64" spans="1:18" ht="13" customHeight="1" x14ac:dyDescent="0.15">
      <c r="A64" s="5"/>
      <c r="B64" s="12" t="s">
        <v>24</v>
      </c>
      <c r="C64" s="127" t="s">
        <v>31</v>
      </c>
      <c r="D64" s="59" t="s">
        <v>60</v>
      </c>
      <c r="E64" s="48" t="s">
        <v>58</v>
      </c>
      <c r="F64" s="48" t="s">
        <v>55</v>
      </c>
      <c r="G64" s="48" t="s">
        <v>65</v>
      </c>
      <c r="H64" s="48" t="s">
        <v>64</v>
      </c>
      <c r="I64" s="48" t="s">
        <v>56</v>
      </c>
      <c r="J64" s="48" t="s">
        <v>61</v>
      </c>
      <c r="K64" s="48" t="s">
        <v>62</v>
      </c>
      <c r="L64" s="48" t="s">
        <v>57</v>
      </c>
      <c r="M64" s="48" t="s">
        <v>59</v>
      </c>
      <c r="N64" s="149" t="s">
        <v>63</v>
      </c>
      <c r="O64" s="20">
        <v>10</v>
      </c>
      <c r="P64" s="135"/>
      <c r="Q64" s="102"/>
      <c r="R64" s="103"/>
    </row>
    <row r="65" spans="1:18" ht="13" customHeight="1" x14ac:dyDescent="0.15">
      <c r="A65" s="5"/>
      <c r="B65" s="12"/>
      <c r="C65" s="67" t="s">
        <v>66</v>
      </c>
      <c r="D65" s="59">
        <v>0.43</v>
      </c>
      <c r="E65" s="48">
        <v>0.42</v>
      </c>
      <c r="F65" s="48">
        <v>0.41</v>
      </c>
      <c r="G65" s="48">
        <v>0.4</v>
      </c>
      <c r="H65" s="48">
        <v>0.39</v>
      </c>
      <c r="I65" s="48">
        <v>0.38</v>
      </c>
      <c r="J65" s="48">
        <v>0.37</v>
      </c>
      <c r="K65" s="48">
        <v>0.36</v>
      </c>
      <c r="L65" s="48">
        <v>0.35</v>
      </c>
      <c r="M65" s="48">
        <v>0.34</v>
      </c>
      <c r="N65" s="149">
        <v>0.33</v>
      </c>
      <c r="O65" s="20">
        <v>10</v>
      </c>
      <c r="P65" s="135"/>
      <c r="Q65" s="102"/>
      <c r="R65" s="103"/>
    </row>
    <row r="66" spans="1:18" ht="13" customHeight="1" x14ac:dyDescent="0.15">
      <c r="A66" s="5"/>
      <c r="B66" s="12"/>
      <c r="C66" s="67" t="s">
        <v>67</v>
      </c>
      <c r="D66" s="59">
        <v>1.9</v>
      </c>
      <c r="E66" s="48">
        <v>1.92</v>
      </c>
      <c r="F66" s="48">
        <v>1.94</v>
      </c>
      <c r="G66" s="48">
        <v>1.96</v>
      </c>
      <c r="H66" s="48">
        <v>1.98</v>
      </c>
      <c r="I66" s="48">
        <v>2</v>
      </c>
      <c r="J66" s="48">
        <v>2.02</v>
      </c>
      <c r="K66" s="48">
        <v>2.04</v>
      </c>
      <c r="L66" s="48">
        <v>2.06</v>
      </c>
      <c r="M66" s="48">
        <v>2.08</v>
      </c>
      <c r="N66" s="149">
        <v>2.1</v>
      </c>
      <c r="O66" s="20">
        <v>10</v>
      </c>
      <c r="P66" s="135"/>
      <c r="Q66" s="102"/>
      <c r="R66" s="103"/>
    </row>
    <row r="67" spans="1:18" ht="13" customHeight="1" x14ac:dyDescent="0.15">
      <c r="A67" s="5"/>
      <c r="B67" s="12"/>
      <c r="C67" s="56"/>
      <c r="D67" s="59"/>
      <c r="E67" s="48"/>
      <c r="F67" s="48"/>
      <c r="G67" s="48"/>
      <c r="H67" s="48"/>
      <c r="I67" s="48"/>
      <c r="J67" s="48"/>
      <c r="K67" s="48"/>
      <c r="L67" s="48"/>
      <c r="M67" s="48"/>
      <c r="N67" s="50"/>
      <c r="O67" s="20"/>
      <c r="P67" s="135"/>
      <c r="Q67" s="102"/>
      <c r="R67" s="103"/>
    </row>
    <row r="68" spans="1:18" ht="13" customHeight="1" x14ac:dyDescent="0.15">
      <c r="A68" s="5"/>
      <c r="B68" s="12"/>
      <c r="C68" s="56"/>
      <c r="D68" s="59"/>
      <c r="E68" s="48"/>
      <c r="F68" s="48"/>
      <c r="G68" s="48"/>
      <c r="H68" s="48"/>
      <c r="I68" s="48"/>
      <c r="J68" s="48"/>
      <c r="K68" s="48"/>
      <c r="L68" s="48"/>
      <c r="M68" s="48"/>
      <c r="N68" s="50"/>
      <c r="O68" s="20"/>
      <c r="P68" s="135"/>
      <c r="Q68" s="102"/>
      <c r="R68" s="103"/>
    </row>
    <row r="69" spans="1:18" ht="13" customHeight="1" x14ac:dyDescent="0.15">
      <c r="A69" s="5"/>
      <c r="B69" s="12"/>
      <c r="C69" s="56"/>
      <c r="D69" s="59"/>
      <c r="E69" s="48"/>
      <c r="F69" s="48"/>
      <c r="G69" s="48"/>
      <c r="H69" s="48"/>
      <c r="I69" s="48"/>
      <c r="J69" s="48"/>
      <c r="K69" s="48"/>
      <c r="L69" s="48"/>
      <c r="M69" s="48"/>
      <c r="N69" s="50"/>
      <c r="O69" s="20"/>
      <c r="P69" s="135"/>
      <c r="Q69" s="102"/>
      <c r="R69" s="103"/>
    </row>
    <row r="70" spans="1:18" ht="13" customHeight="1" x14ac:dyDescent="0.15">
      <c r="A70" s="5"/>
      <c r="B70" s="12"/>
      <c r="C70" s="56"/>
      <c r="D70" s="59"/>
      <c r="E70" s="48"/>
      <c r="F70" s="48"/>
      <c r="G70" s="48"/>
      <c r="H70" s="48"/>
      <c r="I70" s="48"/>
      <c r="J70" s="48"/>
      <c r="K70" s="48"/>
      <c r="L70" s="48"/>
      <c r="M70" s="48"/>
      <c r="N70" s="50"/>
      <c r="O70" s="20"/>
      <c r="P70" s="135"/>
      <c r="Q70" s="102"/>
      <c r="R70" s="103"/>
    </row>
    <row r="71" spans="1:18" ht="13" customHeight="1" x14ac:dyDescent="0.15">
      <c r="A71" s="5"/>
      <c r="B71" s="12"/>
      <c r="C71" s="56"/>
      <c r="D71" s="59"/>
      <c r="E71" s="48"/>
      <c r="F71" s="48"/>
      <c r="G71" s="48"/>
      <c r="H71" s="48"/>
      <c r="I71" s="48"/>
      <c r="J71" s="48"/>
      <c r="K71" s="48"/>
      <c r="L71" s="48"/>
      <c r="M71" s="48"/>
      <c r="N71" s="50"/>
      <c r="O71" s="20"/>
      <c r="P71" s="135"/>
      <c r="Q71" s="102"/>
      <c r="R71" s="103"/>
    </row>
    <row r="72" spans="1:18" ht="13" customHeight="1" thickBot="1" x14ac:dyDescent="0.2">
      <c r="A72" s="5"/>
      <c r="B72" s="12"/>
      <c r="C72" s="125"/>
      <c r="D72" s="70"/>
      <c r="E72" s="54"/>
      <c r="F72" s="54"/>
      <c r="G72" s="54"/>
      <c r="H72" s="54"/>
      <c r="I72" s="54"/>
      <c r="J72" s="54"/>
      <c r="K72" s="54"/>
      <c r="L72" s="54"/>
      <c r="M72" s="54"/>
      <c r="N72" s="55"/>
      <c r="O72" s="20"/>
      <c r="P72" s="136"/>
      <c r="Q72" s="104"/>
      <c r="R72" s="105"/>
    </row>
    <row r="73" spans="1:18" ht="13" customHeight="1" x14ac:dyDescent="0.15">
      <c r="A73" s="4"/>
      <c r="B73" s="11">
        <v>8</v>
      </c>
      <c r="C73" s="126" t="s">
        <v>43</v>
      </c>
      <c r="D73" s="59">
        <v>10</v>
      </c>
      <c r="E73" s="48">
        <v>8</v>
      </c>
      <c r="F73" s="48">
        <v>6</v>
      </c>
      <c r="G73" s="48">
        <v>4</v>
      </c>
      <c r="H73" s="18">
        <v>2</v>
      </c>
      <c r="I73" s="18">
        <v>0</v>
      </c>
      <c r="J73" s="18">
        <f>-2</f>
        <v>-2</v>
      </c>
      <c r="K73" s="18">
        <f>-4</f>
        <v>-4</v>
      </c>
      <c r="L73" s="18">
        <f>-6</f>
        <v>-6</v>
      </c>
      <c r="M73" s="18">
        <f>-8</f>
        <v>-8</v>
      </c>
      <c r="N73" s="163">
        <f>-10</f>
        <v>-10</v>
      </c>
      <c r="O73" s="16">
        <v>10</v>
      </c>
      <c r="P73" s="134">
        <f>AVERAGE(O73:O82)</f>
        <v>10</v>
      </c>
      <c r="Q73" s="100"/>
      <c r="R73" s="101"/>
    </row>
    <row r="74" spans="1:18" ht="13" customHeight="1" x14ac:dyDescent="0.15">
      <c r="A74" s="5"/>
      <c r="B74" s="12" t="s">
        <v>18</v>
      </c>
      <c r="C74" s="56" t="s">
        <v>44</v>
      </c>
      <c r="D74" s="59">
        <v>10</v>
      </c>
      <c r="E74" s="48">
        <v>9</v>
      </c>
      <c r="F74" s="48">
        <v>8</v>
      </c>
      <c r="G74" s="48">
        <v>7</v>
      </c>
      <c r="H74" s="18">
        <v>6</v>
      </c>
      <c r="I74" s="18">
        <v>5</v>
      </c>
      <c r="J74" s="18">
        <v>4</v>
      </c>
      <c r="K74" s="18">
        <v>3</v>
      </c>
      <c r="L74" s="18">
        <v>2</v>
      </c>
      <c r="M74" s="18">
        <v>1</v>
      </c>
      <c r="N74" s="163">
        <v>0</v>
      </c>
      <c r="O74" s="20">
        <v>10</v>
      </c>
      <c r="P74" s="135"/>
      <c r="Q74" s="102"/>
      <c r="R74" s="103"/>
    </row>
    <row r="75" spans="1:18" ht="13" customHeight="1" x14ac:dyDescent="0.15">
      <c r="A75" s="5"/>
      <c r="B75" s="12" t="s">
        <v>19</v>
      </c>
      <c r="C75" s="56" t="s">
        <v>42</v>
      </c>
      <c r="D75" s="59">
        <v>0</v>
      </c>
      <c r="E75" s="48">
        <v>3</v>
      </c>
      <c r="F75" s="48">
        <v>6</v>
      </c>
      <c r="G75" s="48">
        <v>9</v>
      </c>
      <c r="H75" s="18">
        <v>12</v>
      </c>
      <c r="I75" s="18">
        <v>15</v>
      </c>
      <c r="J75" s="18">
        <v>18</v>
      </c>
      <c r="K75" s="18">
        <v>21</v>
      </c>
      <c r="L75" s="18">
        <v>24</v>
      </c>
      <c r="M75" s="18">
        <v>27</v>
      </c>
      <c r="N75" s="163">
        <v>30</v>
      </c>
      <c r="O75" s="20">
        <v>10</v>
      </c>
      <c r="P75" s="135"/>
      <c r="Q75" s="102"/>
      <c r="R75" s="103"/>
    </row>
    <row r="76" spans="1:18" ht="13" customHeight="1" x14ac:dyDescent="0.15">
      <c r="A76" s="5"/>
      <c r="B76" s="12"/>
      <c r="C76" s="56" t="s">
        <v>45</v>
      </c>
      <c r="D76" s="59">
        <v>0</v>
      </c>
      <c r="E76" s="48">
        <v>5</v>
      </c>
      <c r="F76" s="48">
        <v>10</v>
      </c>
      <c r="G76" s="48">
        <v>15</v>
      </c>
      <c r="H76" s="18">
        <v>20</v>
      </c>
      <c r="I76" s="18">
        <v>25</v>
      </c>
      <c r="J76" s="18">
        <v>30</v>
      </c>
      <c r="K76" s="18">
        <v>35</v>
      </c>
      <c r="L76" s="18">
        <v>40</v>
      </c>
      <c r="M76" s="18">
        <v>45</v>
      </c>
      <c r="N76" s="163">
        <v>50</v>
      </c>
      <c r="O76" s="20">
        <v>10</v>
      </c>
      <c r="P76" s="135"/>
      <c r="Q76" s="102"/>
      <c r="R76" s="103"/>
    </row>
    <row r="77" spans="1:18" ht="13" customHeight="1" x14ac:dyDescent="0.15">
      <c r="A77" s="5"/>
      <c r="B77" s="12"/>
      <c r="C77" s="67" t="s">
        <v>68</v>
      </c>
      <c r="D77" s="59">
        <v>82</v>
      </c>
      <c r="E77" s="48">
        <v>78</v>
      </c>
      <c r="F77" s="48">
        <v>74</v>
      </c>
      <c r="G77" s="48">
        <v>70</v>
      </c>
      <c r="H77" s="18">
        <v>66</v>
      </c>
      <c r="I77" s="18">
        <v>62</v>
      </c>
      <c r="J77" s="18">
        <v>58</v>
      </c>
      <c r="K77" s="18">
        <v>54</v>
      </c>
      <c r="L77" s="18">
        <v>48</v>
      </c>
      <c r="M77" s="18">
        <v>44</v>
      </c>
      <c r="N77" s="163">
        <v>40</v>
      </c>
      <c r="O77" s="20">
        <v>10</v>
      </c>
      <c r="P77" s="135"/>
      <c r="Q77" s="102"/>
      <c r="R77" s="103"/>
    </row>
    <row r="78" spans="1:18" ht="13" customHeight="1" x14ac:dyDescent="0.15">
      <c r="A78" s="5"/>
      <c r="B78" s="12"/>
      <c r="C78" s="22"/>
      <c r="D78" s="17"/>
      <c r="E78" s="18"/>
      <c r="F78" s="18"/>
      <c r="G78" s="18"/>
      <c r="H78" s="18"/>
      <c r="I78" s="18"/>
      <c r="J78" s="18"/>
      <c r="K78" s="18"/>
      <c r="L78" s="18"/>
      <c r="M78" s="18"/>
      <c r="N78" s="19"/>
      <c r="O78" s="20"/>
      <c r="P78" s="135"/>
      <c r="Q78" s="102"/>
      <c r="R78" s="103"/>
    </row>
    <row r="79" spans="1:18" ht="13" customHeight="1" x14ac:dyDescent="0.15">
      <c r="A79" s="5"/>
      <c r="B79" s="12"/>
      <c r="C79" s="22"/>
      <c r="D79" s="17"/>
      <c r="E79" s="18"/>
      <c r="F79" s="18"/>
      <c r="G79" s="18"/>
      <c r="H79" s="18"/>
      <c r="I79" s="18"/>
      <c r="J79" s="18"/>
      <c r="K79" s="18"/>
      <c r="L79" s="18"/>
      <c r="M79" s="18"/>
      <c r="N79" s="19"/>
      <c r="O79" s="20"/>
      <c r="P79" s="135"/>
      <c r="Q79" s="102"/>
      <c r="R79" s="103"/>
    </row>
    <row r="80" spans="1:18" ht="13" customHeight="1" x14ac:dyDescent="0.15">
      <c r="A80" s="5"/>
      <c r="B80" s="12"/>
      <c r="C80" s="22"/>
      <c r="D80" s="17"/>
      <c r="E80" s="18"/>
      <c r="F80" s="18"/>
      <c r="G80" s="18"/>
      <c r="H80" s="18"/>
      <c r="I80" s="18"/>
      <c r="J80" s="18"/>
      <c r="K80" s="18"/>
      <c r="L80" s="18"/>
      <c r="M80" s="18"/>
      <c r="N80" s="19"/>
      <c r="O80" s="20"/>
      <c r="P80" s="135"/>
      <c r="Q80" s="102"/>
      <c r="R80" s="103"/>
    </row>
    <row r="81" spans="1:18" ht="13" customHeight="1" x14ac:dyDescent="0.15">
      <c r="A81" s="5"/>
      <c r="B81" s="12"/>
      <c r="C81" s="22"/>
      <c r="D81" s="17"/>
      <c r="E81" s="18"/>
      <c r="F81" s="18"/>
      <c r="G81" s="18"/>
      <c r="H81" s="18"/>
      <c r="I81" s="18"/>
      <c r="J81" s="18"/>
      <c r="K81" s="18"/>
      <c r="L81" s="18"/>
      <c r="M81" s="18"/>
      <c r="N81" s="19"/>
      <c r="O81" s="20"/>
      <c r="P81" s="135"/>
      <c r="Q81" s="102"/>
      <c r="R81" s="103"/>
    </row>
    <row r="82" spans="1:18" ht="13" customHeight="1" thickBot="1" x14ac:dyDescent="0.2">
      <c r="A82" s="6"/>
      <c r="B82" s="34"/>
      <c r="C82" s="22"/>
      <c r="D82" s="17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26"/>
      <c r="P82" s="136"/>
      <c r="Q82" s="104"/>
      <c r="R82" s="105"/>
    </row>
    <row r="83" spans="1:18" ht="13" customHeight="1" x14ac:dyDescent="0.15">
      <c r="A83" s="4"/>
      <c r="B83" s="37">
        <v>9</v>
      </c>
      <c r="C83" s="142" t="s">
        <v>72</v>
      </c>
      <c r="D83" s="145">
        <v>0</v>
      </c>
      <c r="E83" s="145">
        <v>10</v>
      </c>
      <c r="F83" s="145">
        <v>20</v>
      </c>
      <c r="G83" s="145">
        <v>30</v>
      </c>
      <c r="H83" s="145">
        <v>40</v>
      </c>
      <c r="I83" s="145">
        <v>50</v>
      </c>
      <c r="J83" s="145">
        <v>60</v>
      </c>
      <c r="K83" s="145">
        <v>70</v>
      </c>
      <c r="L83" s="164">
        <v>80</v>
      </c>
      <c r="M83" s="145">
        <v>90</v>
      </c>
      <c r="N83" s="79">
        <v>100</v>
      </c>
      <c r="O83" s="21">
        <v>8</v>
      </c>
      <c r="P83" s="134">
        <f>AVERAGE(O83:O92)</f>
        <v>9</v>
      </c>
      <c r="Q83" s="100"/>
      <c r="R83" s="101"/>
    </row>
    <row r="84" spans="1:18" ht="13" customHeight="1" x14ac:dyDescent="0.15">
      <c r="A84" s="5"/>
      <c r="B84" s="38" t="s">
        <v>16</v>
      </c>
      <c r="C84" s="43" t="s">
        <v>147</v>
      </c>
      <c r="D84" s="18">
        <v>0</v>
      </c>
      <c r="E84" s="18">
        <v>100</v>
      </c>
      <c r="F84" s="18">
        <v>200</v>
      </c>
      <c r="G84" s="18">
        <v>300</v>
      </c>
      <c r="H84" s="18">
        <v>400</v>
      </c>
      <c r="I84" s="18">
        <v>500</v>
      </c>
      <c r="J84" s="18">
        <v>600</v>
      </c>
      <c r="K84" s="18">
        <v>700</v>
      </c>
      <c r="L84" s="18">
        <v>800</v>
      </c>
      <c r="M84" s="18">
        <v>900</v>
      </c>
      <c r="N84" s="165">
        <v>1000</v>
      </c>
      <c r="O84" s="19">
        <v>10</v>
      </c>
      <c r="P84" s="135"/>
      <c r="Q84" s="102"/>
      <c r="R84" s="103"/>
    </row>
    <row r="85" spans="1:18" ht="13" customHeight="1" x14ac:dyDescent="0.15">
      <c r="A85" s="5"/>
      <c r="B85" s="38" t="s">
        <v>17</v>
      </c>
      <c r="C85" s="129" t="s">
        <v>151</v>
      </c>
      <c r="D85" s="8" t="s">
        <v>159</v>
      </c>
      <c r="E85" s="8" t="s">
        <v>158</v>
      </c>
      <c r="F85" s="8" t="s">
        <v>157</v>
      </c>
      <c r="G85" s="8" t="s">
        <v>154</v>
      </c>
      <c r="H85" s="8" t="s">
        <v>155</v>
      </c>
      <c r="I85" s="8" t="s">
        <v>156</v>
      </c>
      <c r="J85" s="8" t="s">
        <v>152</v>
      </c>
      <c r="K85" s="8" t="s">
        <v>153</v>
      </c>
      <c r="L85" s="8" t="s">
        <v>149</v>
      </c>
      <c r="M85" s="8" t="s">
        <v>150</v>
      </c>
      <c r="N85" s="166" t="s">
        <v>148</v>
      </c>
      <c r="O85" s="19">
        <v>10</v>
      </c>
      <c r="P85" s="135"/>
      <c r="Q85" s="102"/>
      <c r="R85" s="103"/>
    </row>
    <row r="86" spans="1:18" ht="13" customHeight="1" x14ac:dyDescent="0.15">
      <c r="A86" s="5"/>
      <c r="B86" s="38"/>
      <c r="C86" s="43" t="s">
        <v>146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63"/>
      <c r="O86" s="19"/>
      <c r="P86" s="135"/>
      <c r="Q86" s="102"/>
      <c r="R86" s="103"/>
    </row>
    <row r="87" spans="1:18" ht="13" customHeight="1" x14ac:dyDescent="0.15">
      <c r="A87" s="5"/>
      <c r="B87" s="38"/>
      <c r="C87" s="129" t="s">
        <v>160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63"/>
      <c r="O87" s="19"/>
      <c r="P87" s="135"/>
      <c r="Q87" s="102"/>
      <c r="R87" s="103"/>
    </row>
    <row r="88" spans="1:18" ht="13" customHeight="1" x14ac:dyDescent="0.15">
      <c r="A88" s="5"/>
      <c r="B88" s="38"/>
      <c r="C88" s="129" t="s">
        <v>118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28"/>
      <c r="O88" s="19"/>
      <c r="P88" s="135"/>
      <c r="Q88" s="102"/>
      <c r="R88" s="103"/>
    </row>
    <row r="89" spans="1:18" ht="13" customHeight="1" x14ac:dyDescent="0.15">
      <c r="A89" s="5"/>
      <c r="B89" s="38"/>
      <c r="C89" s="129" t="s">
        <v>119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28"/>
      <c r="O89" s="19"/>
      <c r="P89" s="135"/>
      <c r="Q89" s="102"/>
      <c r="R89" s="103"/>
    </row>
    <row r="90" spans="1:18" ht="13" customHeight="1" x14ac:dyDescent="0.15">
      <c r="A90" s="5"/>
      <c r="B90" s="38"/>
      <c r="C90" s="43" t="s">
        <v>120</v>
      </c>
      <c r="D90" s="18" t="s">
        <v>132</v>
      </c>
      <c r="E90" s="18" t="s">
        <v>131</v>
      </c>
      <c r="F90" s="18" t="s">
        <v>127</v>
      </c>
      <c r="G90" s="18" t="s">
        <v>130</v>
      </c>
      <c r="H90" s="18" t="s">
        <v>129</v>
      </c>
      <c r="I90" s="18" t="s">
        <v>128</v>
      </c>
      <c r="J90" s="18" t="s">
        <v>126</v>
      </c>
      <c r="K90" s="160" t="s">
        <v>125</v>
      </c>
      <c r="L90" s="18" t="s">
        <v>123</v>
      </c>
      <c r="M90" s="18" t="s">
        <v>124</v>
      </c>
      <c r="N90" s="28" t="s">
        <v>122</v>
      </c>
      <c r="O90" s="19">
        <v>7</v>
      </c>
      <c r="P90" s="135"/>
      <c r="Q90" s="102"/>
      <c r="R90" s="103"/>
    </row>
    <row r="91" spans="1:18" ht="13" customHeight="1" x14ac:dyDescent="0.15">
      <c r="A91" s="5"/>
      <c r="B91" s="38"/>
      <c r="C91" s="128" t="s">
        <v>133</v>
      </c>
      <c r="D91" s="143" t="s">
        <v>144</v>
      </c>
      <c r="E91" s="143" t="s">
        <v>143</v>
      </c>
      <c r="F91" s="143" t="s">
        <v>139</v>
      </c>
      <c r="G91" s="143" t="s">
        <v>140</v>
      </c>
      <c r="H91" s="143" t="s">
        <v>141</v>
      </c>
      <c r="I91" s="143" t="s">
        <v>142</v>
      </c>
      <c r="J91" s="143" t="s">
        <v>137</v>
      </c>
      <c r="K91" s="143" t="s">
        <v>138</v>
      </c>
      <c r="L91" s="143" t="s">
        <v>135</v>
      </c>
      <c r="M91" s="143" t="s">
        <v>136</v>
      </c>
      <c r="N91" s="167" t="s">
        <v>134</v>
      </c>
      <c r="O91" s="19">
        <v>10</v>
      </c>
      <c r="P91" s="135"/>
      <c r="Q91" s="102"/>
      <c r="R91" s="103"/>
    </row>
    <row r="92" spans="1:18" ht="13" customHeight="1" thickBot="1" x14ac:dyDescent="0.2">
      <c r="A92" s="5"/>
      <c r="B92" s="38"/>
      <c r="C92" s="148" t="s">
        <v>121</v>
      </c>
      <c r="D92" s="29">
        <v>1.8</v>
      </c>
      <c r="E92" s="29">
        <v>1.7</v>
      </c>
      <c r="F92" s="29">
        <v>1.6</v>
      </c>
      <c r="G92" s="29">
        <v>1.5</v>
      </c>
      <c r="H92" s="29">
        <v>1.4</v>
      </c>
      <c r="I92" s="29">
        <v>1.3</v>
      </c>
      <c r="J92" s="29">
        <v>1.2</v>
      </c>
      <c r="K92" s="29">
        <v>1.1000000000000001</v>
      </c>
      <c r="L92" s="29">
        <v>1</v>
      </c>
      <c r="M92" s="29">
        <v>0.9</v>
      </c>
      <c r="N92" s="30">
        <v>0.8</v>
      </c>
      <c r="O92" s="25"/>
      <c r="P92" s="136"/>
      <c r="Q92" s="104"/>
      <c r="R92" s="105"/>
    </row>
    <row r="93" spans="1:18" ht="13" customHeight="1" x14ac:dyDescent="0.15">
      <c r="A93" s="81"/>
      <c r="B93" s="90">
        <v>10</v>
      </c>
      <c r="C93" s="130" t="s">
        <v>69</v>
      </c>
      <c r="D93" s="60">
        <v>0</v>
      </c>
      <c r="E93" s="60">
        <v>4</v>
      </c>
      <c r="F93" s="60">
        <v>8</v>
      </c>
      <c r="G93" s="60">
        <v>12</v>
      </c>
      <c r="H93" s="60">
        <v>16</v>
      </c>
      <c r="I93" s="60">
        <v>20</v>
      </c>
      <c r="J93" s="60">
        <v>24</v>
      </c>
      <c r="K93" s="60">
        <v>28</v>
      </c>
      <c r="L93" s="60">
        <v>32</v>
      </c>
      <c r="M93" s="60">
        <v>36</v>
      </c>
      <c r="N93" s="61">
        <v>40</v>
      </c>
      <c r="O93" s="21"/>
      <c r="P93" s="134">
        <f>AVERAGE(O93:O102)</f>
        <v>7.666666666666667</v>
      </c>
      <c r="Q93" s="100" t="s">
        <v>111</v>
      </c>
      <c r="R93" s="101"/>
    </row>
    <row r="94" spans="1:18" ht="13" customHeight="1" x14ac:dyDescent="0.15">
      <c r="A94" s="82"/>
      <c r="B94" s="91" t="s">
        <v>15</v>
      </c>
      <c r="C94" s="131" t="s">
        <v>78</v>
      </c>
      <c r="D94" s="48">
        <v>0</v>
      </c>
      <c r="E94" s="48">
        <v>10</v>
      </c>
      <c r="F94" s="48">
        <v>20</v>
      </c>
      <c r="G94" s="48">
        <v>30</v>
      </c>
      <c r="H94" s="48">
        <v>40</v>
      </c>
      <c r="I94" s="48">
        <v>50</v>
      </c>
      <c r="J94" s="48">
        <v>60</v>
      </c>
      <c r="K94" s="48">
        <v>70</v>
      </c>
      <c r="L94" s="141">
        <v>80</v>
      </c>
      <c r="M94" s="48">
        <v>90</v>
      </c>
      <c r="N94" s="49">
        <v>100</v>
      </c>
      <c r="O94" s="19">
        <v>8</v>
      </c>
      <c r="P94" s="135"/>
      <c r="Q94" s="102" t="s">
        <v>112</v>
      </c>
      <c r="R94" s="103"/>
    </row>
    <row r="95" spans="1:18" ht="13" customHeight="1" x14ac:dyDescent="0.15">
      <c r="A95" s="82"/>
      <c r="B95" s="91"/>
      <c r="C95" s="131" t="s">
        <v>70</v>
      </c>
      <c r="D95" s="48">
        <v>0</v>
      </c>
      <c r="E95" s="48">
        <v>7</v>
      </c>
      <c r="F95" s="48">
        <v>14</v>
      </c>
      <c r="G95" s="48">
        <v>21</v>
      </c>
      <c r="H95" s="48">
        <v>28</v>
      </c>
      <c r="I95" s="48">
        <v>35</v>
      </c>
      <c r="J95" s="48">
        <v>42</v>
      </c>
      <c r="K95" s="48">
        <v>49</v>
      </c>
      <c r="L95" s="48">
        <v>56</v>
      </c>
      <c r="M95" s="48">
        <v>63</v>
      </c>
      <c r="N95" s="157">
        <v>70</v>
      </c>
      <c r="O95" s="19">
        <v>10</v>
      </c>
      <c r="P95" s="135"/>
      <c r="Q95" s="102"/>
      <c r="R95" s="103"/>
    </row>
    <row r="96" spans="1:18" ht="13" customHeight="1" x14ac:dyDescent="0.15">
      <c r="A96" s="82"/>
      <c r="B96" s="91"/>
      <c r="C96" s="131" t="s">
        <v>71</v>
      </c>
      <c r="D96" s="48">
        <v>0</v>
      </c>
      <c r="E96" s="48">
        <v>10</v>
      </c>
      <c r="F96" s="48">
        <v>20</v>
      </c>
      <c r="G96" s="48">
        <v>30</v>
      </c>
      <c r="H96" s="48">
        <v>40</v>
      </c>
      <c r="I96" s="168">
        <v>50</v>
      </c>
      <c r="J96" s="48">
        <v>60</v>
      </c>
      <c r="K96" s="48">
        <v>70</v>
      </c>
      <c r="L96" s="48">
        <v>80</v>
      </c>
      <c r="M96" s="48">
        <v>90</v>
      </c>
      <c r="N96" s="49">
        <v>100</v>
      </c>
      <c r="O96" s="19">
        <v>5</v>
      </c>
      <c r="P96" s="135"/>
      <c r="Q96" s="102" t="s">
        <v>113</v>
      </c>
      <c r="R96" s="103"/>
    </row>
    <row r="97" spans="1:18" ht="13" customHeight="1" x14ac:dyDescent="0.15">
      <c r="A97" s="82"/>
      <c r="B97" s="91"/>
      <c r="C97" s="43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28"/>
      <c r="O97" s="19"/>
      <c r="P97" s="135"/>
      <c r="Q97" s="102" t="s">
        <v>114</v>
      </c>
      <c r="R97" s="103"/>
    </row>
    <row r="98" spans="1:18" ht="13" customHeight="1" x14ac:dyDescent="0.15">
      <c r="A98" s="82"/>
      <c r="B98" s="91"/>
      <c r="C98" s="43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28"/>
      <c r="O98" s="19"/>
      <c r="P98" s="135"/>
      <c r="Q98" s="102"/>
      <c r="R98" s="103"/>
    </row>
    <row r="99" spans="1:18" ht="13" customHeight="1" x14ac:dyDescent="0.15">
      <c r="A99" s="82"/>
      <c r="B99" s="91"/>
      <c r="C99" s="43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28"/>
      <c r="O99" s="19"/>
      <c r="P99" s="135"/>
      <c r="Q99" s="102"/>
      <c r="R99" s="103"/>
    </row>
    <row r="100" spans="1:18" ht="13" customHeight="1" x14ac:dyDescent="0.15">
      <c r="A100" s="82"/>
      <c r="B100" s="91"/>
      <c r="C100" s="12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28"/>
      <c r="O100" s="19"/>
      <c r="P100" s="135"/>
      <c r="Q100" s="102"/>
      <c r="R100" s="103"/>
    </row>
    <row r="101" spans="1:18" ht="13" customHeight="1" x14ac:dyDescent="0.15">
      <c r="A101" s="82"/>
      <c r="B101" s="91"/>
      <c r="C101" s="43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28"/>
      <c r="O101" s="19"/>
      <c r="P101" s="135"/>
      <c r="Q101" s="102"/>
      <c r="R101" s="103"/>
    </row>
    <row r="102" spans="1:18" ht="13" customHeight="1" thickBot="1" x14ac:dyDescent="0.2">
      <c r="A102" s="92"/>
      <c r="B102" s="93"/>
      <c r="C102" s="118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30"/>
      <c r="O102" s="25"/>
      <c r="P102" s="136"/>
      <c r="Q102" s="104"/>
      <c r="R102" s="105"/>
    </row>
    <row r="103" spans="1:18" ht="11" customHeight="1" x14ac:dyDescent="0.15">
      <c r="B103" s="35"/>
      <c r="C103" s="7"/>
      <c r="O103" s="8"/>
      <c r="P103" s="3"/>
    </row>
    <row r="104" spans="1:18" ht="11" customHeight="1" x14ac:dyDescent="0.15">
      <c r="C104" s="7"/>
      <c r="O104" s="8"/>
      <c r="P104" s="3"/>
    </row>
    <row r="105" spans="1:18" ht="11" customHeight="1" x14ac:dyDescent="0.15">
      <c r="C105" s="7"/>
      <c r="O105" s="8"/>
      <c r="P105" s="3"/>
    </row>
    <row r="106" spans="1:18" ht="11" customHeight="1" x14ac:dyDescent="0.15">
      <c r="C106" s="7"/>
      <c r="O106" s="8"/>
      <c r="P106" s="3"/>
    </row>
    <row r="107" spans="1:18" ht="11" customHeight="1" x14ac:dyDescent="0.15">
      <c r="O107" s="8"/>
      <c r="P107" s="3"/>
    </row>
    <row r="108" spans="1:18" ht="11" customHeight="1" x14ac:dyDescent="0.15">
      <c r="O108" s="8"/>
      <c r="P108" s="3"/>
    </row>
    <row r="109" spans="1:18" ht="11" customHeight="1" x14ac:dyDescent="0.15">
      <c r="O109" s="8"/>
      <c r="P109" s="3"/>
    </row>
    <row r="110" spans="1:18" ht="11" customHeight="1" x14ac:dyDescent="0.15">
      <c r="O110" s="8"/>
      <c r="P110" s="3"/>
    </row>
    <row r="111" spans="1:18" ht="11" customHeight="1" x14ac:dyDescent="0.15">
      <c r="O111" s="8"/>
      <c r="P111" s="3"/>
    </row>
    <row r="112" spans="1:18" ht="11" customHeight="1" x14ac:dyDescent="0.15">
      <c r="O112" s="8"/>
      <c r="P112" s="3"/>
    </row>
    <row r="113" spans="15:16" ht="11" customHeight="1" x14ac:dyDescent="0.15">
      <c r="O113" s="8"/>
      <c r="P113" s="3"/>
    </row>
    <row r="114" spans="15:16" ht="11" customHeight="1" x14ac:dyDescent="0.15">
      <c r="O114" s="8"/>
      <c r="P114" s="2"/>
    </row>
    <row r="115" spans="15:16" ht="11" customHeight="1" x14ac:dyDescent="0.15"/>
    <row r="116" spans="15:16" ht="11" customHeight="1" x14ac:dyDescent="0.15"/>
    <row r="117" spans="15:16" ht="11" customHeight="1" x14ac:dyDescent="0.15"/>
    <row r="118" spans="15:16" ht="11" customHeight="1" x14ac:dyDescent="0.15"/>
    <row r="119" spans="15:16" ht="11" customHeight="1" x14ac:dyDescent="0.15"/>
    <row r="120" spans="15:16" ht="11" customHeight="1" x14ac:dyDescent="0.15"/>
    <row r="121" spans="15:16" ht="11" customHeight="1" x14ac:dyDescent="0.15"/>
    <row r="122" spans="15:16" ht="11" customHeight="1" x14ac:dyDescent="0.15"/>
  </sheetData>
  <mergeCells count="14">
    <mergeCell ref="P83:P92"/>
    <mergeCell ref="P93:P102"/>
    <mergeCell ref="P23:P32"/>
    <mergeCell ref="P33:P42"/>
    <mergeCell ref="P43:P52"/>
    <mergeCell ref="P53:P62"/>
    <mergeCell ref="P63:P72"/>
    <mergeCell ref="P73:P82"/>
    <mergeCell ref="A1:P1"/>
    <mergeCell ref="Q1:R1"/>
    <mergeCell ref="A2:B2"/>
    <mergeCell ref="Q2:R2"/>
    <mergeCell ref="P3:P12"/>
    <mergeCell ref="P13:P22"/>
  </mergeCells>
  <conditionalFormatting sqref="P3:P102">
    <cfRule type="colorScale" priority="1">
      <colorScale>
        <cfvo type="num" val="5"/>
        <cfvo type="num" val="7.5"/>
        <cfvo type="num" val="10"/>
        <color rgb="FFFF2600"/>
        <color rgb="FFD6D6D6"/>
        <color rgb="FF0096FF"/>
      </colorScale>
    </cfRule>
    <cfRule type="colorScale" priority="2">
      <colorScale>
        <cfvo type="num" val="5"/>
        <cfvo type="num" val="7.5"/>
        <cfvo type="num" val="10"/>
        <color rgb="FFFF2600"/>
        <color rgb="FF797979"/>
        <color rgb="FF0096FF"/>
      </colorScale>
    </cfRule>
    <cfRule type="colorScale" priority="3">
      <colorScale>
        <cfvo type="num" val="5"/>
        <cfvo type="num" val="7.5"/>
        <cfvo type="num" val="10"/>
        <color rgb="FFFF7E79"/>
        <color theme="0"/>
        <color rgb="FFFFFD78"/>
      </colorScale>
    </cfRule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num" val="4"/>
        <cfvo type="num" val="7"/>
        <cfvo type="num" val="10"/>
        <color rgb="FFF8696B"/>
        <color rgb="FFFCFCFF"/>
        <color rgb="FF5A8AC6"/>
      </colorScale>
    </cfRule>
  </conditionalFormatting>
  <hyperlinks>
    <hyperlink ref="C43" r:id="rId1" xr:uid="{00D14AF2-01E1-AF4E-A29A-297D40E15B39}"/>
    <hyperlink ref="C45" r:id="rId2" xr:uid="{B1BE3530-A4ED-1C4B-8506-F14918EE8BE2}"/>
    <hyperlink ref="C46" r:id="rId3" xr:uid="{D2CF9D7E-86F8-8542-8672-8932B3BC8DEF}"/>
    <hyperlink ref="C47" r:id="rId4" xr:uid="{60CA96CF-5924-EB43-8F36-FC334308EBA0}"/>
    <hyperlink ref="C48" r:id="rId5" xr:uid="{03F6B71C-C60F-2D48-BA20-8E628BB95576}"/>
    <hyperlink ref="C56" r:id="rId6" xr:uid="{3F135B2C-F000-0347-A73C-F2A6CA98A876}"/>
    <hyperlink ref="C55" r:id="rId7" xr:uid="{337663E3-31AA-EC41-A156-94CD023398D6}"/>
    <hyperlink ref="C54" r:id="rId8" xr:uid="{695DD3E4-D08A-324B-A887-6A7947D3D3C4}"/>
    <hyperlink ref="C53" r:id="rId9" xr:uid="{2F156B9C-88C7-7941-8D06-2FEE372854F7}"/>
    <hyperlink ref="C63" r:id="rId10" display="METALS TRITEST" xr:uid="{A2B6D60E-B78F-8543-B97B-B1073C440D60}"/>
    <hyperlink ref="C64" r:id="rId11" xr:uid="{1B3D0FA5-D5FF-0A48-AA6D-1388336BDEA2}"/>
    <hyperlink ref="C65" r:id="rId12" xr:uid="{8650A458-7FC7-AB44-AB15-7F822F475E4E}"/>
    <hyperlink ref="C66" r:id="rId13" xr:uid="{460E1FE3-D9E3-9147-A874-7A9A9300D57D}"/>
    <hyperlink ref="C73" r:id="rId14" location="test" xr:uid="{3DDD6C55-8D7F-7148-AC4A-5092A0E189CD}"/>
    <hyperlink ref="C77" r:id="rId15" xr:uid="{B4820E4D-30CD-AE4E-AF40-062FABA79EF2}"/>
    <hyperlink ref="C95" r:id="rId16" xr:uid="{9E077FA2-DE98-7B4A-8B21-E90BF99F2F79}"/>
    <hyperlink ref="C96" r:id="rId17" xr:uid="{E1934F1A-B4E5-D646-B0ED-690362FAC07A}"/>
    <hyperlink ref="C94" r:id="rId18" xr:uid="{43590856-285D-7B4C-9CA8-A6250B7B3BAA}"/>
    <hyperlink ref="C93" r:id="rId19" display="RAS" xr:uid="{E1F5ACA2-AAE8-7A41-BBE5-2533AF4E9769}"/>
    <hyperlink ref="C14" r:id="rId20" xr:uid="{D3F385AB-A7FE-AF4A-87A5-773EBD3FC7B6}"/>
    <hyperlink ref="C3" r:id="rId21" xr:uid="{6348417E-5539-3544-BBB0-F75252663713}"/>
  </hyperlink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A2B10-AC09-0548-BAAE-7F9F03093CC6}">
  <dimension ref="A1:R122"/>
  <sheetViews>
    <sheetView zoomScale="115" zoomScaleNormal="115" workbookViewId="0">
      <pane xSplit="18" ySplit="2" topLeftCell="S79" activePane="bottomRight" state="frozen"/>
      <selection activeCell="O6" sqref="O6"/>
      <selection pane="topRight" activeCell="O6" sqref="O6"/>
      <selection pane="bottomLeft" activeCell="O6" sqref="O6"/>
      <selection pane="bottomRight" activeCell="Q83" sqref="Q83"/>
    </sheetView>
  </sheetViews>
  <sheetFormatPr baseColWidth="10" defaultRowHeight="11" x14ac:dyDescent="0.15"/>
  <cols>
    <col min="1" max="1" width="1.83203125" style="2" customWidth="1"/>
    <col min="2" max="2" width="10.83203125" style="36" customWidth="1"/>
    <col min="3" max="3" width="15.1640625" style="1" bestFit="1" customWidth="1"/>
    <col min="4" max="14" width="5.83203125" style="9" customWidth="1"/>
    <col min="15" max="15" width="6.83203125" style="9" bestFit="1" customWidth="1"/>
    <col min="16" max="16" width="8.6640625" style="7" customWidth="1"/>
    <col min="17" max="18" width="10.83203125" style="7"/>
    <col min="19" max="16384" width="10.83203125" style="1"/>
  </cols>
  <sheetData>
    <row r="1" spans="1:18" ht="55" customHeight="1" thickBot="1" x14ac:dyDescent="0.2">
      <c r="A1" s="137" t="s">
        <v>36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69">
        <f>AVERAGE(P3:P102)*10</f>
        <v>85.69880952380953</v>
      </c>
      <c r="R1" s="170"/>
    </row>
    <row r="2" spans="1:18" s="10" customFormat="1" ht="20" customHeight="1" thickBot="1" x14ac:dyDescent="0.25">
      <c r="A2" s="139" t="s">
        <v>5</v>
      </c>
      <c r="B2" s="140"/>
      <c r="C2" s="107" t="s">
        <v>6</v>
      </c>
      <c r="D2" s="106">
        <v>0</v>
      </c>
      <c r="E2" s="107">
        <v>1</v>
      </c>
      <c r="F2" s="107">
        <v>2</v>
      </c>
      <c r="G2" s="107">
        <v>3</v>
      </c>
      <c r="H2" s="107">
        <v>4</v>
      </c>
      <c r="I2" s="107">
        <v>5</v>
      </c>
      <c r="J2" s="107">
        <v>6</v>
      </c>
      <c r="K2" s="107">
        <v>7</v>
      </c>
      <c r="L2" s="107">
        <v>8</v>
      </c>
      <c r="M2" s="107">
        <v>9</v>
      </c>
      <c r="N2" s="108">
        <v>10</v>
      </c>
      <c r="O2" s="107" t="s">
        <v>8</v>
      </c>
      <c r="P2" s="87" t="s">
        <v>33</v>
      </c>
      <c r="Q2" s="132" t="s">
        <v>100</v>
      </c>
      <c r="R2" s="133"/>
    </row>
    <row r="3" spans="1:18" ht="13" customHeight="1" x14ac:dyDescent="0.15">
      <c r="A3" s="4"/>
      <c r="B3" s="31">
        <v>1</v>
      </c>
      <c r="C3" s="126" t="s">
        <v>116</v>
      </c>
      <c r="D3" s="14" t="s">
        <v>38</v>
      </c>
      <c r="E3" s="15" t="s">
        <v>49</v>
      </c>
      <c r="F3" s="15" t="s">
        <v>49</v>
      </c>
      <c r="G3" s="15" t="s">
        <v>49</v>
      </c>
      <c r="H3" s="15" t="s">
        <v>49</v>
      </c>
      <c r="I3" s="15" t="s">
        <v>39</v>
      </c>
      <c r="J3" s="15" t="s">
        <v>49</v>
      </c>
      <c r="K3" s="15" t="s">
        <v>49</v>
      </c>
      <c r="L3" s="15" t="s">
        <v>49</v>
      </c>
      <c r="M3" s="15" t="s">
        <v>49</v>
      </c>
      <c r="N3" s="161" t="s">
        <v>40</v>
      </c>
      <c r="O3" s="16">
        <v>10</v>
      </c>
      <c r="P3" s="134">
        <f>AVERAGE(O3:O12)</f>
        <v>6.5</v>
      </c>
      <c r="Q3" s="94" t="s">
        <v>117</v>
      </c>
      <c r="R3" s="95"/>
    </row>
    <row r="4" spans="1:18" ht="13" customHeight="1" x14ac:dyDescent="0.15">
      <c r="A4" s="5"/>
      <c r="B4" s="32" t="s">
        <v>7</v>
      </c>
      <c r="C4" s="22" t="s">
        <v>165</v>
      </c>
      <c r="D4" s="17">
        <v>-10</v>
      </c>
      <c r="E4" s="18">
        <v>-8</v>
      </c>
      <c r="F4" s="159">
        <v>-6</v>
      </c>
      <c r="G4" s="18">
        <v>-5</v>
      </c>
      <c r="H4" s="18">
        <v>-4</v>
      </c>
      <c r="I4" s="18">
        <v>-3</v>
      </c>
      <c r="J4" s="18">
        <v>-2</v>
      </c>
      <c r="K4" s="18">
        <v>-1</v>
      </c>
      <c r="L4" s="18">
        <v>0</v>
      </c>
      <c r="M4" s="18">
        <v>2</v>
      </c>
      <c r="N4" s="19">
        <v>4</v>
      </c>
      <c r="O4" s="20">
        <v>2</v>
      </c>
      <c r="P4" s="135"/>
      <c r="Q4" s="96"/>
      <c r="R4" s="97"/>
    </row>
    <row r="5" spans="1:18" ht="13" customHeight="1" x14ac:dyDescent="0.15">
      <c r="A5" s="5"/>
      <c r="B5" s="32" t="s">
        <v>2</v>
      </c>
      <c r="C5" s="22" t="s">
        <v>166</v>
      </c>
      <c r="D5" s="17">
        <v>-10</v>
      </c>
      <c r="E5" s="18">
        <v>-8</v>
      </c>
      <c r="F5" s="18">
        <v>-6</v>
      </c>
      <c r="G5" s="18">
        <v>-5</v>
      </c>
      <c r="H5" s="18">
        <v>-4</v>
      </c>
      <c r="I5" s="160">
        <v>-3</v>
      </c>
      <c r="J5" s="18">
        <v>-2</v>
      </c>
      <c r="K5" s="18">
        <v>-1</v>
      </c>
      <c r="L5" s="18">
        <v>0</v>
      </c>
      <c r="M5" s="18">
        <v>2</v>
      </c>
      <c r="N5" s="19">
        <v>4</v>
      </c>
      <c r="O5" s="20">
        <v>5</v>
      </c>
      <c r="P5" s="135"/>
      <c r="Q5" s="96"/>
      <c r="R5" s="97"/>
    </row>
    <row r="6" spans="1:18" ht="13" customHeight="1" x14ac:dyDescent="0.15">
      <c r="A6" s="5"/>
      <c r="B6" s="32"/>
      <c r="C6" s="22" t="s">
        <v>164</v>
      </c>
      <c r="D6" s="17">
        <v>-10</v>
      </c>
      <c r="E6" s="18">
        <v>-8</v>
      </c>
      <c r="F6" s="18">
        <v>-6</v>
      </c>
      <c r="G6" s="18">
        <v>-5</v>
      </c>
      <c r="H6" s="18">
        <v>-4</v>
      </c>
      <c r="I6" s="18">
        <v>-3</v>
      </c>
      <c r="J6" s="18">
        <v>-2</v>
      </c>
      <c r="K6" s="18">
        <v>-1</v>
      </c>
      <c r="L6" s="18">
        <v>0</v>
      </c>
      <c r="M6" s="158">
        <v>2</v>
      </c>
      <c r="N6" s="19">
        <v>4</v>
      </c>
      <c r="O6" s="20">
        <v>9</v>
      </c>
      <c r="P6" s="135"/>
      <c r="Q6" s="96"/>
      <c r="R6" s="97"/>
    </row>
    <row r="7" spans="1:18" ht="13" customHeight="1" x14ac:dyDescent="0.15">
      <c r="A7" s="5"/>
      <c r="B7" s="32"/>
      <c r="C7" s="22"/>
      <c r="D7" s="17">
        <v>-10</v>
      </c>
      <c r="E7" s="18">
        <v>-8</v>
      </c>
      <c r="F7" s="18">
        <v>-6</v>
      </c>
      <c r="G7" s="18">
        <v>-5</v>
      </c>
      <c r="H7" s="18">
        <v>-4</v>
      </c>
      <c r="I7" s="18">
        <v>-3</v>
      </c>
      <c r="J7" s="18">
        <v>-2</v>
      </c>
      <c r="K7" s="18">
        <v>-1</v>
      </c>
      <c r="L7" s="18">
        <v>0</v>
      </c>
      <c r="M7" s="18">
        <v>2</v>
      </c>
      <c r="N7" s="19">
        <v>4</v>
      </c>
      <c r="O7" s="20"/>
      <c r="P7" s="135"/>
      <c r="Q7" s="96"/>
      <c r="R7" s="97"/>
    </row>
    <row r="8" spans="1:18" ht="13" customHeight="1" x14ac:dyDescent="0.15">
      <c r="A8" s="5"/>
      <c r="B8" s="32"/>
      <c r="C8" s="22"/>
      <c r="D8" s="17">
        <v>-10</v>
      </c>
      <c r="E8" s="18">
        <v>-8</v>
      </c>
      <c r="F8" s="18">
        <v>-6</v>
      </c>
      <c r="G8" s="18">
        <v>-5</v>
      </c>
      <c r="H8" s="18">
        <v>-4</v>
      </c>
      <c r="I8" s="18">
        <v>-3</v>
      </c>
      <c r="J8" s="18">
        <v>-2</v>
      </c>
      <c r="K8" s="18">
        <v>-1</v>
      </c>
      <c r="L8" s="18">
        <v>0</v>
      </c>
      <c r="M8" s="18">
        <v>2</v>
      </c>
      <c r="N8" s="19">
        <v>4</v>
      </c>
      <c r="O8" s="20"/>
      <c r="P8" s="135"/>
      <c r="Q8" s="96"/>
      <c r="R8" s="97"/>
    </row>
    <row r="9" spans="1:18" ht="13" customHeight="1" x14ac:dyDescent="0.15">
      <c r="A9" s="5"/>
      <c r="B9" s="32"/>
      <c r="C9" s="22"/>
      <c r="D9" s="17"/>
      <c r="E9" s="18"/>
      <c r="F9" s="18"/>
      <c r="G9" s="18"/>
      <c r="H9" s="18"/>
      <c r="I9" s="18"/>
      <c r="J9" s="18"/>
      <c r="K9" s="18"/>
      <c r="L9" s="18"/>
      <c r="M9" s="18"/>
      <c r="N9" s="19"/>
      <c r="O9" s="20"/>
      <c r="P9" s="135"/>
      <c r="Q9" s="96"/>
      <c r="R9" s="97"/>
    </row>
    <row r="10" spans="1:18" ht="13" customHeight="1" x14ac:dyDescent="0.15">
      <c r="A10" s="5"/>
      <c r="B10" s="32"/>
      <c r="C10" s="22"/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20"/>
      <c r="P10" s="135"/>
      <c r="Q10" s="96"/>
      <c r="R10" s="97"/>
    </row>
    <row r="11" spans="1:18" ht="13" customHeight="1" x14ac:dyDescent="0.15">
      <c r="A11" s="5"/>
      <c r="B11" s="32"/>
      <c r="C11" s="22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9"/>
      <c r="O11" s="20"/>
      <c r="P11" s="135"/>
      <c r="Q11" s="96"/>
      <c r="R11" s="97"/>
    </row>
    <row r="12" spans="1:18" ht="13" customHeight="1" thickBot="1" x14ac:dyDescent="0.2">
      <c r="A12" s="6"/>
      <c r="B12" s="33"/>
      <c r="C12" s="22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20"/>
      <c r="P12" s="136"/>
      <c r="Q12" s="98"/>
      <c r="R12" s="99"/>
    </row>
    <row r="13" spans="1:18" ht="13" customHeight="1" x14ac:dyDescent="0.15">
      <c r="A13" s="4"/>
      <c r="B13" s="40">
        <v>2</v>
      </c>
      <c r="C13" s="113" t="s">
        <v>80</v>
      </c>
      <c r="D13" s="75"/>
      <c r="E13" s="72"/>
      <c r="F13" s="72"/>
      <c r="G13" s="72"/>
      <c r="H13" s="72"/>
      <c r="I13" s="72"/>
      <c r="J13" s="72"/>
      <c r="K13" s="72"/>
      <c r="L13" s="72"/>
      <c r="M13" s="72"/>
      <c r="N13" s="73"/>
      <c r="O13" s="73"/>
      <c r="P13" s="134">
        <f>AVERAGE(O13:O22)</f>
        <v>8.6</v>
      </c>
      <c r="Q13" s="94" t="s">
        <v>161</v>
      </c>
      <c r="R13" s="95"/>
    </row>
    <row r="14" spans="1:18" ht="13" customHeight="1" x14ac:dyDescent="0.15">
      <c r="A14" s="5"/>
      <c r="B14" s="41" t="s">
        <v>11</v>
      </c>
      <c r="C14" s="121" t="s">
        <v>3</v>
      </c>
      <c r="D14" s="47">
        <v>15</v>
      </c>
      <c r="E14" s="48">
        <v>16</v>
      </c>
      <c r="F14" s="48">
        <v>17</v>
      </c>
      <c r="G14" s="48">
        <v>18</v>
      </c>
      <c r="H14" s="48">
        <v>19</v>
      </c>
      <c r="I14" s="48">
        <v>20</v>
      </c>
      <c r="J14" s="48">
        <v>21</v>
      </c>
      <c r="K14" s="48">
        <v>22</v>
      </c>
      <c r="L14" s="48">
        <v>23</v>
      </c>
      <c r="M14" s="141">
        <v>24</v>
      </c>
      <c r="N14" s="157">
        <v>25</v>
      </c>
      <c r="O14" s="28">
        <v>9.5</v>
      </c>
      <c r="P14" s="135"/>
      <c r="Q14" s="96"/>
      <c r="R14" s="97"/>
    </row>
    <row r="15" spans="1:18" ht="13" customHeight="1" x14ac:dyDescent="0.15">
      <c r="A15" s="5"/>
      <c r="B15" s="41" t="s">
        <v>12</v>
      </c>
      <c r="C15" s="74" t="s">
        <v>32</v>
      </c>
      <c r="D15" s="47" t="s">
        <v>35</v>
      </c>
      <c r="E15" s="48">
        <v>0.3</v>
      </c>
      <c r="F15" s="48">
        <v>0.4</v>
      </c>
      <c r="G15" s="48">
        <v>0.5</v>
      </c>
      <c r="H15" s="48">
        <v>0.6</v>
      </c>
      <c r="I15" s="48">
        <v>0.8</v>
      </c>
      <c r="J15" s="48">
        <v>1</v>
      </c>
      <c r="K15" s="48">
        <v>1.2</v>
      </c>
      <c r="L15" s="48">
        <v>1.4</v>
      </c>
      <c r="M15" s="141">
        <v>1.6</v>
      </c>
      <c r="N15" s="157">
        <v>1.8</v>
      </c>
      <c r="O15" s="28">
        <v>9.5</v>
      </c>
      <c r="P15" s="135"/>
      <c r="Q15" s="96"/>
      <c r="R15" s="97"/>
    </row>
    <row r="16" spans="1:18" ht="13" customHeight="1" x14ac:dyDescent="0.15">
      <c r="A16" s="5"/>
      <c r="B16" s="41"/>
      <c r="C16" s="114" t="s">
        <v>81</v>
      </c>
      <c r="D16" s="47"/>
      <c r="E16" s="48"/>
      <c r="F16" s="48"/>
      <c r="G16" s="48"/>
      <c r="H16" s="48"/>
      <c r="I16" s="48"/>
      <c r="J16" s="48"/>
      <c r="K16" s="48"/>
      <c r="L16" s="48"/>
      <c r="M16" s="48"/>
      <c r="N16" s="49"/>
      <c r="O16" s="63"/>
      <c r="P16" s="135"/>
      <c r="Q16" s="96"/>
      <c r="R16" s="97"/>
    </row>
    <row r="17" spans="1:18" ht="13" customHeight="1" x14ac:dyDescent="0.15">
      <c r="A17" s="5"/>
      <c r="B17" s="41"/>
      <c r="C17" s="74" t="s">
        <v>99</v>
      </c>
      <c r="D17" s="47">
        <v>0</v>
      </c>
      <c r="E17" s="48">
        <v>0.5</v>
      </c>
      <c r="F17" s="48">
        <v>1</v>
      </c>
      <c r="G17" s="48">
        <v>1.5</v>
      </c>
      <c r="H17" s="48">
        <v>2</v>
      </c>
      <c r="I17" s="48">
        <v>2.5</v>
      </c>
      <c r="J17" s="48">
        <v>3</v>
      </c>
      <c r="K17" s="48">
        <v>3.5</v>
      </c>
      <c r="L17" s="141">
        <v>4</v>
      </c>
      <c r="M17" s="48">
        <v>4.5</v>
      </c>
      <c r="N17" s="49">
        <v>5</v>
      </c>
      <c r="O17" s="28">
        <v>8</v>
      </c>
      <c r="P17" s="135"/>
      <c r="Q17" s="96"/>
      <c r="R17" s="97"/>
    </row>
    <row r="18" spans="1:18" ht="13" customHeight="1" x14ac:dyDescent="0.15">
      <c r="A18" s="5"/>
      <c r="B18" s="41"/>
      <c r="C18" s="74" t="s">
        <v>48</v>
      </c>
      <c r="D18" s="47">
        <v>0</v>
      </c>
      <c r="E18" s="48">
        <v>1</v>
      </c>
      <c r="F18" s="48">
        <v>2</v>
      </c>
      <c r="G18" s="48">
        <v>3</v>
      </c>
      <c r="H18" s="48">
        <v>4</v>
      </c>
      <c r="I18" s="48">
        <v>5</v>
      </c>
      <c r="J18" s="48">
        <v>6</v>
      </c>
      <c r="K18" s="48">
        <v>7</v>
      </c>
      <c r="L18" s="141">
        <v>8</v>
      </c>
      <c r="M18" s="48">
        <v>9</v>
      </c>
      <c r="N18" s="49">
        <v>10</v>
      </c>
      <c r="O18" s="28">
        <v>8</v>
      </c>
      <c r="P18" s="135"/>
      <c r="Q18" s="96"/>
      <c r="R18" s="97"/>
    </row>
    <row r="19" spans="1:18" ht="13" customHeight="1" x14ac:dyDescent="0.15">
      <c r="A19" s="5"/>
      <c r="B19" s="41"/>
      <c r="C19" s="74" t="s">
        <v>46</v>
      </c>
      <c r="D19" s="47" t="s">
        <v>0</v>
      </c>
      <c r="E19" s="48">
        <v>300</v>
      </c>
      <c r="F19" s="48">
        <v>120</v>
      </c>
      <c r="G19" s="48">
        <v>60</v>
      </c>
      <c r="H19" s="48">
        <v>30</v>
      </c>
      <c r="I19" s="48">
        <v>20</v>
      </c>
      <c r="J19" s="48">
        <v>18</v>
      </c>
      <c r="K19" s="48">
        <v>16</v>
      </c>
      <c r="L19" s="141">
        <v>14</v>
      </c>
      <c r="M19" s="48">
        <v>12</v>
      </c>
      <c r="N19" s="49">
        <v>10</v>
      </c>
      <c r="O19" s="28">
        <v>8</v>
      </c>
      <c r="P19" s="135"/>
      <c r="Q19" s="96"/>
      <c r="R19" s="97"/>
    </row>
    <row r="20" spans="1:18" ht="13" customHeight="1" x14ac:dyDescent="0.15">
      <c r="A20" s="5"/>
      <c r="B20" s="41"/>
      <c r="C20" s="83"/>
      <c r="D20" s="84"/>
      <c r="E20" s="85"/>
      <c r="F20" s="85"/>
      <c r="G20" s="85"/>
      <c r="H20" s="85"/>
      <c r="I20" s="85"/>
      <c r="J20" s="85"/>
      <c r="K20" s="85"/>
      <c r="L20" s="85"/>
      <c r="M20" s="85"/>
      <c r="N20" s="109"/>
      <c r="O20" s="86"/>
      <c r="P20" s="135"/>
      <c r="Q20" s="96"/>
      <c r="R20" s="97"/>
    </row>
    <row r="21" spans="1:18" ht="13" customHeight="1" x14ac:dyDescent="0.15">
      <c r="A21" s="5"/>
      <c r="B21" s="41"/>
      <c r="C21" s="74"/>
      <c r="D21" s="47"/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28"/>
      <c r="P21" s="135"/>
      <c r="Q21" s="96"/>
      <c r="R21" s="97"/>
    </row>
    <row r="22" spans="1:18" ht="13" customHeight="1" thickBot="1" x14ac:dyDescent="0.2">
      <c r="A22" s="6"/>
      <c r="B22" s="42"/>
      <c r="C22" s="115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3"/>
      <c r="O22" s="30"/>
      <c r="P22" s="136"/>
      <c r="Q22" s="98"/>
      <c r="R22" s="99"/>
    </row>
    <row r="23" spans="1:18" ht="13" customHeight="1" x14ac:dyDescent="0.15">
      <c r="A23" s="4"/>
      <c r="B23" s="11">
        <v>3</v>
      </c>
      <c r="C23" s="22" t="s">
        <v>73</v>
      </c>
      <c r="D23" s="59" t="s">
        <v>0</v>
      </c>
      <c r="E23" s="48">
        <v>10</v>
      </c>
      <c r="F23" s="48">
        <v>20</v>
      </c>
      <c r="G23" s="48">
        <v>30</v>
      </c>
      <c r="H23" s="48">
        <v>40</v>
      </c>
      <c r="I23" s="48">
        <v>50</v>
      </c>
      <c r="J23" s="48">
        <v>60</v>
      </c>
      <c r="K23" s="48">
        <v>80</v>
      </c>
      <c r="L23" s="48">
        <v>100</v>
      </c>
      <c r="M23" s="141">
        <v>125</v>
      </c>
      <c r="N23" s="50">
        <v>150</v>
      </c>
      <c r="O23" s="20">
        <v>9</v>
      </c>
      <c r="P23" s="134">
        <f>AVERAGE(O23:O32)</f>
        <v>9.1999999999999993</v>
      </c>
      <c r="Q23" s="100" t="s">
        <v>103</v>
      </c>
      <c r="R23" s="101"/>
    </row>
    <row r="24" spans="1:18" ht="13" customHeight="1" x14ac:dyDescent="0.15">
      <c r="A24" s="5"/>
      <c r="B24" s="12" t="s">
        <v>13</v>
      </c>
      <c r="C24" s="22" t="s">
        <v>1</v>
      </c>
      <c r="D24" s="59">
        <v>150</v>
      </c>
      <c r="E24" s="48">
        <v>140</v>
      </c>
      <c r="F24" s="48">
        <v>130</v>
      </c>
      <c r="G24" s="48">
        <v>120</v>
      </c>
      <c r="H24" s="48">
        <v>110</v>
      </c>
      <c r="I24" s="48">
        <v>100</v>
      </c>
      <c r="J24" s="48">
        <v>90</v>
      </c>
      <c r="K24" s="48">
        <v>80</v>
      </c>
      <c r="L24" s="48">
        <v>70</v>
      </c>
      <c r="M24" s="48">
        <v>60</v>
      </c>
      <c r="N24" s="149">
        <v>50</v>
      </c>
      <c r="O24" s="20">
        <v>10</v>
      </c>
      <c r="P24" s="135"/>
      <c r="Q24" s="102" t="s">
        <v>162</v>
      </c>
      <c r="R24" s="103"/>
    </row>
    <row r="25" spans="1:18" ht="13" customHeight="1" x14ac:dyDescent="0.15">
      <c r="A25" s="5"/>
      <c r="B25" s="12" t="s">
        <v>10</v>
      </c>
      <c r="C25" s="22" t="s">
        <v>37</v>
      </c>
      <c r="D25" s="59">
        <v>100</v>
      </c>
      <c r="E25" s="48">
        <v>90</v>
      </c>
      <c r="F25" s="48">
        <v>80</v>
      </c>
      <c r="G25" s="48">
        <v>70</v>
      </c>
      <c r="H25" s="48">
        <v>60</v>
      </c>
      <c r="I25" s="48">
        <v>50</v>
      </c>
      <c r="J25" s="48">
        <v>40</v>
      </c>
      <c r="K25" s="48">
        <v>30</v>
      </c>
      <c r="L25" s="48">
        <v>20</v>
      </c>
      <c r="M25" s="141">
        <v>10</v>
      </c>
      <c r="N25" s="149">
        <v>0</v>
      </c>
      <c r="O25" s="20">
        <v>9.5</v>
      </c>
      <c r="P25" s="135"/>
      <c r="Q25" s="102"/>
      <c r="R25" s="103"/>
    </row>
    <row r="26" spans="1:18" ht="13" customHeight="1" x14ac:dyDescent="0.15">
      <c r="A26" s="5"/>
      <c r="B26" s="12"/>
      <c r="C26" s="22" t="s">
        <v>98</v>
      </c>
      <c r="D26" s="59">
        <v>200</v>
      </c>
      <c r="E26" s="48">
        <v>150</v>
      </c>
      <c r="F26" s="48">
        <v>125</v>
      </c>
      <c r="G26" s="48">
        <v>100</v>
      </c>
      <c r="H26" s="48">
        <v>98</v>
      </c>
      <c r="I26" s="48">
        <v>96</v>
      </c>
      <c r="J26" s="48">
        <v>94</v>
      </c>
      <c r="K26" s="48">
        <v>92</v>
      </c>
      <c r="L26" s="48">
        <v>90</v>
      </c>
      <c r="M26" s="141">
        <v>85</v>
      </c>
      <c r="N26" s="149" t="s">
        <v>9</v>
      </c>
      <c r="O26" s="20">
        <v>9.5</v>
      </c>
      <c r="P26" s="135"/>
      <c r="Q26" s="102"/>
      <c r="R26" s="103"/>
    </row>
    <row r="27" spans="1:18" ht="13" customHeight="1" x14ac:dyDescent="0.15">
      <c r="A27" s="5"/>
      <c r="B27" s="12"/>
      <c r="C27" s="22" t="s">
        <v>47</v>
      </c>
      <c r="D27" s="59">
        <v>60</v>
      </c>
      <c r="E27" s="48">
        <v>30</v>
      </c>
      <c r="F27" s="48">
        <v>20</v>
      </c>
      <c r="G27" s="48">
        <v>18</v>
      </c>
      <c r="H27" s="48">
        <v>16</v>
      </c>
      <c r="I27" s="48">
        <v>14</v>
      </c>
      <c r="J27" s="48">
        <v>12</v>
      </c>
      <c r="K27" s="48">
        <v>10</v>
      </c>
      <c r="L27" s="141">
        <v>8</v>
      </c>
      <c r="M27" s="48">
        <v>6</v>
      </c>
      <c r="N27" s="50">
        <v>4</v>
      </c>
      <c r="O27" s="20">
        <v>8</v>
      </c>
      <c r="P27" s="135"/>
      <c r="Q27" s="102"/>
      <c r="R27" s="103"/>
    </row>
    <row r="28" spans="1:18" ht="13" customHeight="1" x14ac:dyDescent="0.15">
      <c r="A28" s="5"/>
      <c r="B28" s="12"/>
      <c r="C28" s="22"/>
      <c r="D28" s="59"/>
      <c r="E28" s="48"/>
      <c r="F28" s="48"/>
      <c r="G28" s="48"/>
      <c r="H28" s="48"/>
      <c r="I28" s="48"/>
      <c r="J28" s="48"/>
      <c r="K28" s="48"/>
      <c r="L28" s="48"/>
      <c r="M28" s="48"/>
      <c r="N28" s="50"/>
      <c r="O28" s="20"/>
      <c r="P28" s="135"/>
      <c r="Q28" s="102"/>
      <c r="R28" s="103"/>
    </row>
    <row r="29" spans="1:18" ht="13" customHeight="1" x14ac:dyDescent="0.15">
      <c r="A29" s="5"/>
      <c r="B29" s="12"/>
      <c r="C29" s="22"/>
      <c r="D29" s="59"/>
      <c r="E29" s="48"/>
      <c r="F29" s="48"/>
      <c r="G29" s="48"/>
      <c r="H29" s="48"/>
      <c r="I29" s="48"/>
      <c r="J29" s="48"/>
      <c r="K29" s="48"/>
      <c r="L29" s="48"/>
      <c r="M29" s="48"/>
      <c r="N29" s="50"/>
      <c r="O29" s="20"/>
      <c r="P29" s="135"/>
      <c r="Q29" s="102"/>
      <c r="R29" s="103"/>
    </row>
    <row r="30" spans="1:18" ht="13" customHeight="1" x14ac:dyDescent="0.15">
      <c r="A30" s="5"/>
      <c r="B30" s="12"/>
      <c r="C30" s="22"/>
      <c r="D30" s="59"/>
      <c r="E30" s="48"/>
      <c r="F30" s="48"/>
      <c r="G30" s="48"/>
      <c r="H30" s="48"/>
      <c r="I30" s="48"/>
      <c r="J30" s="48"/>
      <c r="K30" s="48"/>
      <c r="L30" s="48"/>
      <c r="M30" s="48"/>
      <c r="N30" s="50"/>
      <c r="O30" s="20"/>
      <c r="P30" s="135"/>
      <c r="Q30" s="102"/>
      <c r="R30" s="103"/>
    </row>
    <row r="31" spans="1:18" ht="13" customHeight="1" x14ac:dyDescent="0.15">
      <c r="A31" s="5"/>
      <c r="B31" s="12"/>
      <c r="C31" s="22"/>
      <c r="D31" s="59"/>
      <c r="E31" s="48"/>
      <c r="F31" s="48"/>
      <c r="G31" s="48"/>
      <c r="H31" s="48"/>
      <c r="I31" s="48"/>
      <c r="J31" s="48"/>
      <c r="K31" s="48"/>
      <c r="L31" s="48"/>
      <c r="M31" s="48"/>
      <c r="N31" s="50"/>
      <c r="O31" s="20"/>
      <c r="P31" s="135"/>
      <c r="Q31" s="102"/>
      <c r="R31" s="103"/>
    </row>
    <row r="32" spans="1:18" ht="13" customHeight="1" thickBot="1" x14ac:dyDescent="0.2">
      <c r="A32" s="6"/>
      <c r="B32" s="34"/>
      <c r="C32" s="22"/>
      <c r="D32" s="59"/>
      <c r="E32" s="48"/>
      <c r="F32" s="48"/>
      <c r="G32" s="48"/>
      <c r="H32" s="48"/>
      <c r="I32" s="48"/>
      <c r="J32" s="48"/>
      <c r="K32" s="48"/>
      <c r="L32" s="48"/>
      <c r="M32" s="48"/>
      <c r="N32" s="50"/>
      <c r="O32" s="26"/>
      <c r="P32" s="136"/>
      <c r="Q32" s="104"/>
      <c r="R32" s="105"/>
    </row>
    <row r="33" spans="1:18" ht="13" customHeight="1" x14ac:dyDescent="0.15">
      <c r="A33" s="4"/>
      <c r="B33" s="37">
        <v>4</v>
      </c>
      <c r="C33" s="116" t="s">
        <v>97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3"/>
      <c r="O33" s="21"/>
      <c r="P33" s="134">
        <f>AVERAGE(O33:O42)</f>
        <v>8.5</v>
      </c>
      <c r="Q33" s="100"/>
      <c r="R33" s="101"/>
    </row>
    <row r="34" spans="1:18" ht="13" customHeight="1" x14ac:dyDescent="0.15">
      <c r="A34" s="5"/>
      <c r="B34" s="38" t="s">
        <v>14</v>
      </c>
      <c r="C34" s="43" t="s">
        <v>25</v>
      </c>
      <c r="D34" s="48" t="s">
        <v>30</v>
      </c>
      <c r="E34" s="48">
        <v>9</v>
      </c>
      <c r="F34" s="48">
        <v>8</v>
      </c>
      <c r="G34" s="48">
        <v>7.5</v>
      </c>
      <c r="H34" s="48">
        <v>7</v>
      </c>
      <c r="I34" s="48">
        <v>6.5</v>
      </c>
      <c r="J34" s="48">
        <v>6</v>
      </c>
      <c r="K34" s="48">
        <v>5.5</v>
      </c>
      <c r="L34" s="48">
        <v>5</v>
      </c>
      <c r="M34" s="141">
        <v>4.5</v>
      </c>
      <c r="N34" s="49">
        <v>4</v>
      </c>
      <c r="O34" s="19">
        <v>9</v>
      </c>
      <c r="P34" s="135"/>
      <c r="Q34" s="102"/>
      <c r="R34" s="103"/>
    </row>
    <row r="35" spans="1:18" ht="13" customHeight="1" x14ac:dyDescent="0.15">
      <c r="A35" s="5"/>
      <c r="B35" s="38"/>
      <c r="C35" s="43" t="s">
        <v>83</v>
      </c>
      <c r="D35" s="48">
        <v>20</v>
      </c>
      <c r="E35" s="48">
        <v>18</v>
      </c>
      <c r="F35" s="48">
        <v>16</v>
      </c>
      <c r="G35" s="48">
        <v>14</v>
      </c>
      <c r="H35" s="48">
        <v>12</v>
      </c>
      <c r="I35" s="48">
        <v>10</v>
      </c>
      <c r="J35" s="48">
        <v>8</v>
      </c>
      <c r="K35" s="48">
        <v>6</v>
      </c>
      <c r="L35" s="48">
        <v>4</v>
      </c>
      <c r="M35" s="141">
        <v>2</v>
      </c>
      <c r="N35" s="49">
        <v>0</v>
      </c>
      <c r="O35" s="19">
        <v>9</v>
      </c>
      <c r="P35" s="135"/>
      <c r="Q35" s="102"/>
      <c r="R35" s="103"/>
    </row>
    <row r="36" spans="1:18" ht="13" customHeight="1" x14ac:dyDescent="0.15">
      <c r="A36" s="5"/>
      <c r="B36" s="38"/>
      <c r="C36" s="117" t="s">
        <v>80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28"/>
      <c r="O36" s="19"/>
      <c r="P36" s="135"/>
      <c r="Q36" s="102"/>
      <c r="R36" s="103"/>
    </row>
    <row r="37" spans="1:18" ht="13" customHeight="1" x14ac:dyDescent="0.15">
      <c r="A37" s="5"/>
      <c r="B37" s="38"/>
      <c r="C37" s="43" t="s">
        <v>34</v>
      </c>
      <c r="D37" s="48">
        <v>20</v>
      </c>
      <c r="E37" s="48">
        <v>10</v>
      </c>
      <c r="F37" s="48">
        <v>5</v>
      </c>
      <c r="G37" s="48">
        <v>4</v>
      </c>
      <c r="H37" s="48">
        <v>3</v>
      </c>
      <c r="I37" s="48">
        <v>2.5</v>
      </c>
      <c r="J37" s="48">
        <v>2</v>
      </c>
      <c r="K37" s="48">
        <v>1.5</v>
      </c>
      <c r="L37" s="141">
        <v>1</v>
      </c>
      <c r="M37" s="48">
        <v>0.5</v>
      </c>
      <c r="N37" s="49">
        <v>0</v>
      </c>
      <c r="O37" s="19">
        <v>8</v>
      </c>
      <c r="P37" s="135"/>
      <c r="Q37" s="102"/>
      <c r="R37" s="103"/>
    </row>
    <row r="38" spans="1:18" ht="13" customHeight="1" x14ac:dyDescent="0.15">
      <c r="A38" s="5"/>
      <c r="B38" s="38"/>
      <c r="C38" s="43" t="s">
        <v>4</v>
      </c>
      <c r="D38" s="48">
        <v>60</v>
      </c>
      <c r="E38" s="48">
        <v>50</v>
      </c>
      <c r="F38" s="48">
        <v>40</v>
      </c>
      <c r="G38" s="48">
        <v>30</v>
      </c>
      <c r="H38" s="48">
        <v>25</v>
      </c>
      <c r="I38" s="48">
        <v>20</v>
      </c>
      <c r="J38" s="48">
        <v>18</v>
      </c>
      <c r="K38" s="48">
        <v>15</v>
      </c>
      <c r="L38" s="141">
        <v>12</v>
      </c>
      <c r="M38" s="48">
        <v>10</v>
      </c>
      <c r="N38" s="49">
        <v>8</v>
      </c>
      <c r="O38" s="19">
        <v>8</v>
      </c>
      <c r="P38" s="135"/>
      <c r="Q38" s="102"/>
      <c r="R38" s="103"/>
    </row>
    <row r="39" spans="1:18" ht="13" customHeight="1" x14ac:dyDescent="0.15">
      <c r="A39" s="5"/>
      <c r="B39" s="38"/>
      <c r="C39" s="43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28"/>
      <c r="O39" s="19"/>
      <c r="P39" s="135"/>
      <c r="Q39" s="102"/>
      <c r="R39" s="103"/>
    </row>
    <row r="40" spans="1:18" ht="13" customHeight="1" x14ac:dyDescent="0.15">
      <c r="A40" s="5"/>
      <c r="B40" s="38"/>
      <c r="C40" s="43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28"/>
      <c r="O40" s="19"/>
      <c r="P40" s="135"/>
      <c r="Q40" s="102"/>
      <c r="R40" s="103"/>
    </row>
    <row r="41" spans="1:18" ht="13" customHeight="1" x14ac:dyDescent="0.15">
      <c r="A41" s="5"/>
      <c r="B41" s="38"/>
      <c r="C41" s="43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28"/>
      <c r="O41" s="19"/>
      <c r="P41" s="135"/>
      <c r="Q41" s="102"/>
      <c r="R41" s="103"/>
    </row>
    <row r="42" spans="1:18" ht="13" customHeight="1" thickBot="1" x14ac:dyDescent="0.2">
      <c r="A42" s="6"/>
      <c r="B42" s="39"/>
      <c r="C42" s="11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0"/>
      <c r="O42" s="19"/>
      <c r="P42" s="136"/>
      <c r="Q42" s="104"/>
      <c r="R42" s="105"/>
    </row>
    <row r="43" spans="1:18" ht="13" customHeight="1" x14ac:dyDescent="0.15">
      <c r="A43" s="4"/>
      <c r="B43" s="37">
        <v>5</v>
      </c>
      <c r="C43" s="119" t="s">
        <v>74</v>
      </c>
      <c r="D43" s="44">
        <v>0</v>
      </c>
      <c r="E43" s="45">
        <v>1</v>
      </c>
      <c r="F43" s="45">
        <v>2</v>
      </c>
      <c r="G43" s="45">
        <v>3</v>
      </c>
      <c r="H43" s="45">
        <v>4</v>
      </c>
      <c r="I43" s="45">
        <v>5</v>
      </c>
      <c r="J43" s="45">
        <v>6</v>
      </c>
      <c r="K43" s="45">
        <v>7</v>
      </c>
      <c r="L43" s="45">
        <v>8</v>
      </c>
      <c r="M43" s="151">
        <v>9</v>
      </c>
      <c r="N43" s="71">
        <v>10</v>
      </c>
      <c r="O43" s="79">
        <v>9</v>
      </c>
      <c r="P43" s="134">
        <f>AVERAGE(O43:O52)</f>
        <v>7.3571428571428568</v>
      </c>
      <c r="Q43" s="100" t="s">
        <v>105</v>
      </c>
      <c r="R43" s="101"/>
    </row>
    <row r="44" spans="1:18" ht="13" customHeight="1" x14ac:dyDescent="0.15">
      <c r="A44" s="5"/>
      <c r="B44" s="38" t="s">
        <v>22</v>
      </c>
      <c r="C44" s="120" t="s">
        <v>75</v>
      </c>
      <c r="D44" s="27"/>
      <c r="E44" s="18"/>
      <c r="F44" s="18"/>
      <c r="G44" s="18"/>
      <c r="H44" s="18"/>
      <c r="I44" s="18"/>
      <c r="J44" s="18"/>
      <c r="K44" s="18"/>
      <c r="L44" s="18"/>
      <c r="M44" s="18"/>
      <c r="N44" s="28"/>
      <c r="O44" s="28"/>
      <c r="P44" s="135"/>
      <c r="Q44" s="102" t="s">
        <v>106</v>
      </c>
      <c r="R44" s="103"/>
    </row>
    <row r="45" spans="1:18" ht="13" customHeight="1" x14ac:dyDescent="0.15">
      <c r="A45" s="5"/>
      <c r="B45" s="38" t="s">
        <v>23</v>
      </c>
      <c r="C45" s="121" t="s">
        <v>76</v>
      </c>
      <c r="D45" s="64">
        <v>0</v>
      </c>
      <c r="E45" s="65">
        <v>0.1</v>
      </c>
      <c r="F45" s="65">
        <v>0.2</v>
      </c>
      <c r="G45" s="65">
        <v>0.3</v>
      </c>
      <c r="H45" s="65">
        <v>0.4</v>
      </c>
      <c r="I45" s="171">
        <v>0.5</v>
      </c>
      <c r="J45" s="65">
        <v>0.6</v>
      </c>
      <c r="K45" s="65">
        <v>0.7</v>
      </c>
      <c r="L45" s="65">
        <v>0.8</v>
      </c>
      <c r="M45" s="65">
        <v>0.9</v>
      </c>
      <c r="N45" s="66">
        <v>1</v>
      </c>
      <c r="O45" s="28">
        <v>5</v>
      </c>
      <c r="P45" s="135"/>
      <c r="Q45" s="102"/>
      <c r="R45" s="103"/>
    </row>
    <row r="46" spans="1:18" ht="13" customHeight="1" x14ac:dyDescent="0.15">
      <c r="A46" s="5"/>
      <c r="B46" s="38"/>
      <c r="C46" s="121" t="s">
        <v>51</v>
      </c>
      <c r="D46" s="64">
        <v>0</v>
      </c>
      <c r="E46" s="65">
        <v>0.1</v>
      </c>
      <c r="F46" s="65">
        <v>0.2</v>
      </c>
      <c r="G46" s="65">
        <v>0.3</v>
      </c>
      <c r="H46" s="65">
        <v>0.4</v>
      </c>
      <c r="I46" s="65">
        <v>0.5</v>
      </c>
      <c r="J46" s="65">
        <v>0.6</v>
      </c>
      <c r="K46" s="65">
        <v>0.7</v>
      </c>
      <c r="L46" s="65">
        <v>0.8</v>
      </c>
      <c r="M46" s="152">
        <v>0.9</v>
      </c>
      <c r="N46" s="66">
        <v>1</v>
      </c>
      <c r="O46" s="28">
        <v>9</v>
      </c>
      <c r="P46" s="135"/>
      <c r="Q46" s="102"/>
      <c r="R46" s="103"/>
    </row>
    <row r="47" spans="1:18" ht="13" customHeight="1" x14ac:dyDescent="0.15">
      <c r="A47" s="5"/>
      <c r="B47" s="38"/>
      <c r="C47" s="121" t="s">
        <v>52</v>
      </c>
      <c r="D47" s="64">
        <v>0</v>
      </c>
      <c r="E47" s="65">
        <v>0.1</v>
      </c>
      <c r="F47" s="65">
        <v>0.2</v>
      </c>
      <c r="G47" s="65">
        <v>0.3</v>
      </c>
      <c r="H47" s="65">
        <v>0.4</v>
      </c>
      <c r="I47" s="65">
        <v>0.5</v>
      </c>
      <c r="J47" s="65">
        <v>0.6</v>
      </c>
      <c r="K47" s="65">
        <v>0.7</v>
      </c>
      <c r="L47" s="65">
        <v>0.8</v>
      </c>
      <c r="M47" s="152">
        <v>0.9</v>
      </c>
      <c r="N47" s="66">
        <v>1</v>
      </c>
      <c r="O47" s="28">
        <v>9</v>
      </c>
      <c r="P47" s="135"/>
      <c r="Q47" s="102"/>
      <c r="R47" s="103"/>
    </row>
    <row r="48" spans="1:18" ht="13" customHeight="1" x14ac:dyDescent="0.15">
      <c r="A48" s="5"/>
      <c r="B48" s="38"/>
      <c r="C48" s="121" t="s">
        <v>53</v>
      </c>
      <c r="D48" s="64">
        <v>0</v>
      </c>
      <c r="E48" s="65">
        <v>0.1</v>
      </c>
      <c r="F48" s="153">
        <v>0.2</v>
      </c>
      <c r="G48" s="65">
        <v>0.3</v>
      </c>
      <c r="H48" s="65">
        <v>0.4</v>
      </c>
      <c r="I48" s="65">
        <v>0.5</v>
      </c>
      <c r="J48" s="65">
        <v>0.6</v>
      </c>
      <c r="K48" s="65">
        <v>0.7</v>
      </c>
      <c r="L48" s="65">
        <v>0.8</v>
      </c>
      <c r="M48" s="65">
        <v>0.9</v>
      </c>
      <c r="N48" s="66">
        <v>1</v>
      </c>
      <c r="O48" s="28">
        <v>2</v>
      </c>
      <c r="P48" s="135"/>
      <c r="Q48" s="102"/>
      <c r="R48" s="103"/>
    </row>
    <row r="49" spans="1:18" ht="13" customHeight="1" x14ac:dyDescent="0.15">
      <c r="A49" s="5"/>
      <c r="B49" s="38"/>
      <c r="C49" s="114" t="s">
        <v>96</v>
      </c>
      <c r="D49" s="62"/>
      <c r="E49" s="8"/>
      <c r="F49" s="8"/>
      <c r="G49" s="8"/>
      <c r="H49" s="8"/>
      <c r="I49" s="8"/>
      <c r="J49" s="8"/>
      <c r="K49" s="8"/>
      <c r="L49" s="8"/>
      <c r="M49" s="8"/>
      <c r="N49" s="63"/>
      <c r="O49" s="28"/>
      <c r="P49" s="135"/>
      <c r="Q49" s="102"/>
      <c r="R49" s="103"/>
    </row>
    <row r="50" spans="1:18" ht="13" customHeight="1" x14ac:dyDescent="0.15">
      <c r="A50" s="5"/>
      <c r="B50" s="38"/>
      <c r="C50" s="122" t="s">
        <v>77</v>
      </c>
      <c r="D50" s="110" t="s">
        <v>85</v>
      </c>
      <c r="E50" s="80" t="s">
        <v>86</v>
      </c>
      <c r="F50" s="80" t="s">
        <v>87</v>
      </c>
      <c r="G50" s="80" t="s">
        <v>88</v>
      </c>
      <c r="H50" s="80" t="s">
        <v>89</v>
      </c>
      <c r="I50" s="80" t="s">
        <v>84</v>
      </c>
      <c r="J50" s="80" t="s">
        <v>90</v>
      </c>
      <c r="K50" s="80" t="s">
        <v>91</v>
      </c>
      <c r="L50" s="80" t="s">
        <v>92</v>
      </c>
      <c r="M50" s="80" t="s">
        <v>93</v>
      </c>
      <c r="N50" s="154" t="s">
        <v>94</v>
      </c>
      <c r="O50" s="28">
        <v>10</v>
      </c>
      <c r="P50" s="135"/>
      <c r="Q50" s="102"/>
      <c r="R50" s="103"/>
    </row>
    <row r="51" spans="1:18" ht="13" customHeight="1" x14ac:dyDescent="0.15">
      <c r="A51" s="5"/>
      <c r="B51" s="38"/>
      <c r="C51" s="123" t="s">
        <v>82</v>
      </c>
      <c r="D51" s="77">
        <v>1</v>
      </c>
      <c r="E51" s="78">
        <v>0.9</v>
      </c>
      <c r="F51" s="78">
        <v>0.8</v>
      </c>
      <c r="G51" s="78">
        <v>0.7</v>
      </c>
      <c r="H51" s="78">
        <v>0.6</v>
      </c>
      <c r="I51" s="78">
        <v>0.5</v>
      </c>
      <c r="J51" s="78">
        <v>0.4</v>
      </c>
      <c r="K51" s="155">
        <v>0.3</v>
      </c>
      <c r="L51" s="156">
        <v>0.2</v>
      </c>
      <c r="M51" s="78">
        <v>0.1</v>
      </c>
      <c r="N51" s="76">
        <v>0</v>
      </c>
      <c r="O51" s="28">
        <v>7.5</v>
      </c>
      <c r="P51" s="135"/>
      <c r="Q51" s="102"/>
      <c r="R51" s="103"/>
    </row>
    <row r="52" spans="1:18" ht="13" customHeight="1" thickBot="1" x14ac:dyDescent="0.2">
      <c r="A52" s="6"/>
      <c r="B52" s="39"/>
      <c r="C52" s="124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3"/>
      <c r="O52" s="30"/>
      <c r="P52" s="136"/>
      <c r="Q52" s="104"/>
      <c r="R52" s="105"/>
    </row>
    <row r="53" spans="1:18" ht="13" customHeight="1" x14ac:dyDescent="0.15">
      <c r="A53" s="4"/>
      <c r="B53" s="11">
        <v>6</v>
      </c>
      <c r="C53" s="67" t="s">
        <v>26</v>
      </c>
      <c r="D53" s="59">
        <v>20</v>
      </c>
      <c r="E53" s="48">
        <v>18</v>
      </c>
      <c r="F53" s="48">
        <v>16</v>
      </c>
      <c r="G53" s="48">
        <v>14</v>
      </c>
      <c r="H53" s="48">
        <v>12</v>
      </c>
      <c r="I53" s="48">
        <v>10</v>
      </c>
      <c r="J53" s="48">
        <v>8</v>
      </c>
      <c r="K53" s="48">
        <v>6</v>
      </c>
      <c r="L53" s="48">
        <v>4</v>
      </c>
      <c r="M53" s="141">
        <v>3</v>
      </c>
      <c r="N53" s="149">
        <v>2</v>
      </c>
      <c r="O53" s="20">
        <v>9.5</v>
      </c>
      <c r="P53" s="134">
        <f>AVERAGE(O53:O62)</f>
        <v>9.125</v>
      </c>
      <c r="Q53" s="100" t="s">
        <v>107</v>
      </c>
      <c r="R53" s="101"/>
    </row>
    <row r="54" spans="1:18" ht="13" customHeight="1" x14ac:dyDescent="0.15">
      <c r="A54" s="5"/>
      <c r="B54" s="12" t="s">
        <v>20</v>
      </c>
      <c r="C54" s="67" t="s">
        <v>27</v>
      </c>
      <c r="D54" s="59" t="s">
        <v>28</v>
      </c>
      <c r="E54" s="48">
        <v>6</v>
      </c>
      <c r="F54" s="48">
        <v>5</v>
      </c>
      <c r="G54" s="48">
        <v>4.5</v>
      </c>
      <c r="H54" s="48">
        <v>4</v>
      </c>
      <c r="I54" s="48">
        <v>3.5</v>
      </c>
      <c r="J54" s="48">
        <v>3</v>
      </c>
      <c r="K54" s="48">
        <v>2.5</v>
      </c>
      <c r="L54" s="141">
        <v>2</v>
      </c>
      <c r="M54" s="48">
        <v>1.5</v>
      </c>
      <c r="N54" s="50">
        <v>1</v>
      </c>
      <c r="O54" s="20">
        <v>8</v>
      </c>
      <c r="P54" s="135"/>
      <c r="Q54" s="102" t="s">
        <v>108</v>
      </c>
      <c r="R54" s="103"/>
    </row>
    <row r="55" spans="1:18" ht="13" customHeight="1" x14ac:dyDescent="0.15">
      <c r="A55" s="5"/>
      <c r="B55" s="12" t="s">
        <v>21</v>
      </c>
      <c r="C55" s="67" t="s">
        <v>29</v>
      </c>
      <c r="D55" s="59" t="s">
        <v>30</v>
      </c>
      <c r="E55" s="48">
        <v>9</v>
      </c>
      <c r="F55" s="48">
        <v>8</v>
      </c>
      <c r="G55" s="48">
        <v>7</v>
      </c>
      <c r="H55" s="48">
        <v>6</v>
      </c>
      <c r="I55" s="48">
        <v>5</v>
      </c>
      <c r="J55" s="48">
        <v>4</v>
      </c>
      <c r="K55" s="48">
        <v>3</v>
      </c>
      <c r="L55" s="48">
        <v>2</v>
      </c>
      <c r="M55" s="141">
        <v>1</v>
      </c>
      <c r="N55" s="50">
        <v>0</v>
      </c>
      <c r="O55" s="20">
        <v>9</v>
      </c>
      <c r="P55" s="135"/>
      <c r="Q55" s="102"/>
      <c r="R55" s="103"/>
    </row>
    <row r="56" spans="1:18" ht="13" customHeight="1" x14ac:dyDescent="0.15">
      <c r="A56" s="5"/>
      <c r="B56" s="12"/>
      <c r="C56" s="67" t="s">
        <v>41</v>
      </c>
      <c r="D56" s="68">
        <v>10</v>
      </c>
      <c r="E56" s="69">
        <v>8</v>
      </c>
      <c r="F56" s="69">
        <v>6</v>
      </c>
      <c r="G56" s="69">
        <v>4</v>
      </c>
      <c r="H56" s="69">
        <v>2</v>
      </c>
      <c r="I56" s="69">
        <v>0</v>
      </c>
      <c r="J56" s="69">
        <f>-2</f>
        <v>-2</v>
      </c>
      <c r="K56" s="69">
        <f>-4</f>
        <v>-4</v>
      </c>
      <c r="L56" s="69">
        <f>-6</f>
        <v>-6</v>
      </c>
      <c r="M56" s="69">
        <f>-8</f>
        <v>-8</v>
      </c>
      <c r="N56" s="150">
        <f>-10</f>
        <v>-10</v>
      </c>
      <c r="O56" s="20">
        <v>10</v>
      </c>
      <c r="P56" s="135"/>
      <c r="Q56" s="102" t="s">
        <v>109</v>
      </c>
      <c r="R56" s="103"/>
    </row>
    <row r="57" spans="1:18" ht="13" customHeight="1" x14ac:dyDescent="0.15">
      <c r="A57" s="5"/>
      <c r="B57" s="12"/>
      <c r="C57" s="56"/>
      <c r="D57" s="59"/>
      <c r="E57" s="48"/>
      <c r="F57" s="48"/>
      <c r="G57" s="48"/>
      <c r="H57" s="48"/>
      <c r="I57" s="48"/>
      <c r="J57" s="48"/>
      <c r="K57" s="48"/>
      <c r="L57" s="48"/>
      <c r="M57" s="48"/>
      <c r="N57" s="50"/>
      <c r="O57" s="20"/>
      <c r="P57" s="135"/>
      <c r="Q57" s="102"/>
      <c r="R57" s="103"/>
    </row>
    <row r="58" spans="1:18" ht="13" customHeight="1" x14ac:dyDescent="0.15">
      <c r="A58" s="5"/>
      <c r="B58" s="12"/>
      <c r="C58" s="56"/>
      <c r="D58" s="59"/>
      <c r="E58" s="48"/>
      <c r="F58" s="48"/>
      <c r="G58" s="48"/>
      <c r="H58" s="48"/>
      <c r="I58" s="48"/>
      <c r="J58" s="48"/>
      <c r="K58" s="48"/>
      <c r="L58" s="48"/>
      <c r="M58" s="48"/>
      <c r="N58" s="50"/>
      <c r="O58" s="20"/>
      <c r="P58" s="135"/>
      <c r="Q58" s="102"/>
      <c r="R58" s="103"/>
    </row>
    <row r="59" spans="1:18" ht="13" customHeight="1" x14ac:dyDescent="0.15">
      <c r="A59" s="5"/>
      <c r="B59" s="12"/>
      <c r="C59" s="56"/>
      <c r="D59" s="59"/>
      <c r="E59" s="48"/>
      <c r="F59" s="48"/>
      <c r="G59" s="48"/>
      <c r="H59" s="48"/>
      <c r="I59" s="48"/>
      <c r="J59" s="48"/>
      <c r="K59" s="48"/>
      <c r="L59" s="48"/>
      <c r="M59" s="48"/>
      <c r="N59" s="50"/>
      <c r="O59" s="20"/>
      <c r="P59" s="135"/>
      <c r="Q59" s="102"/>
      <c r="R59" s="103"/>
    </row>
    <row r="60" spans="1:18" ht="13" customHeight="1" x14ac:dyDescent="0.15">
      <c r="A60" s="5"/>
      <c r="B60" s="12"/>
      <c r="C60" s="56"/>
      <c r="D60" s="59"/>
      <c r="E60" s="48"/>
      <c r="F60" s="48"/>
      <c r="G60" s="48"/>
      <c r="H60" s="48"/>
      <c r="I60" s="48"/>
      <c r="J60" s="48"/>
      <c r="K60" s="48"/>
      <c r="L60" s="48"/>
      <c r="M60" s="48"/>
      <c r="N60" s="50"/>
      <c r="O60" s="20"/>
      <c r="P60" s="135"/>
      <c r="Q60" s="102"/>
      <c r="R60" s="103"/>
    </row>
    <row r="61" spans="1:18" ht="13" customHeight="1" x14ac:dyDescent="0.15">
      <c r="A61" s="5"/>
      <c r="B61" s="12"/>
      <c r="C61" s="56"/>
      <c r="D61" s="59"/>
      <c r="E61" s="48"/>
      <c r="F61" s="48"/>
      <c r="G61" s="48"/>
      <c r="H61" s="48"/>
      <c r="I61" s="48"/>
      <c r="J61" s="48"/>
      <c r="K61" s="48"/>
      <c r="L61" s="48"/>
      <c r="M61" s="48"/>
      <c r="N61" s="50"/>
      <c r="O61" s="20"/>
      <c r="P61" s="135"/>
      <c r="Q61" s="102"/>
      <c r="R61" s="103"/>
    </row>
    <row r="62" spans="1:18" ht="13" customHeight="1" thickBot="1" x14ac:dyDescent="0.2">
      <c r="A62" s="6"/>
      <c r="B62" s="34"/>
      <c r="C62" s="125"/>
      <c r="D62" s="70"/>
      <c r="E62" s="54"/>
      <c r="F62" s="54"/>
      <c r="G62" s="54"/>
      <c r="H62" s="54"/>
      <c r="I62" s="54"/>
      <c r="J62" s="54"/>
      <c r="K62" s="54"/>
      <c r="L62" s="54"/>
      <c r="M62" s="54"/>
      <c r="N62" s="55"/>
      <c r="O62" s="26"/>
      <c r="P62" s="136"/>
      <c r="Q62" s="104"/>
      <c r="R62" s="105"/>
    </row>
    <row r="63" spans="1:18" ht="13" customHeight="1" x14ac:dyDescent="0.15">
      <c r="A63" s="5"/>
      <c r="B63" s="12">
        <v>7</v>
      </c>
      <c r="C63" s="126" t="s">
        <v>54</v>
      </c>
      <c r="D63" s="57">
        <v>10</v>
      </c>
      <c r="E63" s="58">
        <v>9</v>
      </c>
      <c r="F63" s="58">
        <v>8</v>
      </c>
      <c r="G63" s="58">
        <v>7</v>
      </c>
      <c r="H63" s="58">
        <v>6</v>
      </c>
      <c r="I63" s="58">
        <v>5</v>
      </c>
      <c r="J63" s="58">
        <v>4</v>
      </c>
      <c r="K63" s="58">
        <v>3</v>
      </c>
      <c r="L63" s="58">
        <v>2</v>
      </c>
      <c r="M63" s="162">
        <v>1</v>
      </c>
      <c r="N63" s="46">
        <v>0</v>
      </c>
      <c r="O63" s="16">
        <v>9</v>
      </c>
      <c r="P63" s="134">
        <f>AVERAGE(O63:O72)</f>
        <v>9.75</v>
      </c>
      <c r="Q63" s="100" t="s">
        <v>110</v>
      </c>
      <c r="R63" s="101"/>
    </row>
    <row r="64" spans="1:18" ht="13" customHeight="1" x14ac:dyDescent="0.15">
      <c r="A64" s="5"/>
      <c r="B64" s="12" t="s">
        <v>24</v>
      </c>
      <c r="C64" s="127" t="s">
        <v>31</v>
      </c>
      <c r="D64" s="59" t="s">
        <v>60</v>
      </c>
      <c r="E64" s="48" t="s">
        <v>58</v>
      </c>
      <c r="F64" s="48" t="s">
        <v>55</v>
      </c>
      <c r="G64" s="48" t="s">
        <v>65</v>
      </c>
      <c r="H64" s="48" t="s">
        <v>64</v>
      </c>
      <c r="I64" s="48" t="s">
        <v>56</v>
      </c>
      <c r="J64" s="48" t="s">
        <v>61</v>
      </c>
      <c r="K64" s="48" t="s">
        <v>62</v>
      </c>
      <c r="L64" s="48" t="s">
        <v>57</v>
      </c>
      <c r="M64" s="48" t="s">
        <v>59</v>
      </c>
      <c r="N64" s="149" t="s">
        <v>63</v>
      </c>
      <c r="O64" s="20">
        <v>10</v>
      </c>
      <c r="P64" s="135"/>
      <c r="Q64" s="102"/>
      <c r="R64" s="103"/>
    </row>
    <row r="65" spans="1:18" ht="13" customHeight="1" x14ac:dyDescent="0.15">
      <c r="A65" s="5"/>
      <c r="B65" s="12"/>
      <c r="C65" s="67" t="s">
        <v>66</v>
      </c>
      <c r="D65" s="59">
        <v>0.43</v>
      </c>
      <c r="E65" s="48">
        <v>0.42</v>
      </c>
      <c r="F65" s="48">
        <v>0.41</v>
      </c>
      <c r="G65" s="48">
        <v>0.4</v>
      </c>
      <c r="H65" s="48">
        <v>0.39</v>
      </c>
      <c r="I65" s="48">
        <v>0.38</v>
      </c>
      <c r="J65" s="48">
        <v>0.37</v>
      </c>
      <c r="K65" s="48">
        <v>0.36</v>
      </c>
      <c r="L65" s="48">
        <v>0.35</v>
      </c>
      <c r="M65" s="48">
        <v>0.34</v>
      </c>
      <c r="N65" s="149">
        <v>0.33</v>
      </c>
      <c r="O65" s="20">
        <v>10</v>
      </c>
      <c r="P65" s="135"/>
      <c r="Q65" s="102"/>
      <c r="R65" s="103"/>
    </row>
    <row r="66" spans="1:18" ht="13" customHeight="1" x14ac:dyDescent="0.15">
      <c r="A66" s="5"/>
      <c r="B66" s="12"/>
      <c r="C66" s="67" t="s">
        <v>67</v>
      </c>
      <c r="D66" s="59">
        <v>1.9</v>
      </c>
      <c r="E66" s="48">
        <v>1.92</v>
      </c>
      <c r="F66" s="48">
        <v>1.94</v>
      </c>
      <c r="G66" s="48">
        <v>1.96</v>
      </c>
      <c r="H66" s="48">
        <v>1.98</v>
      </c>
      <c r="I66" s="48">
        <v>2</v>
      </c>
      <c r="J66" s="48">
        <v>2.02</v>
      </c>
      <c r="K66" s="48">
        <v>2.04</v>
      </c>
      <c r="L66" s="48">
        <v>2.06</v>
      </c>
      <c r="M66" s="48">
        <v>2.08</v>
      </c>
      <c r="N66" s="149">
        <v>2.1</v>
      </c>
      <c r="O66" s="20">
        <v>10</v>
      </c>
      <c r="P66" s="135"/>
      <c r="Q66" s="102"/>
      <c r="R66" s="103"/>
    </row>
    <row r="67" spans="1:18" ht="13" customHeight="1" x14ac:dyDescent="0.15">
      <c r="A67" s="5"/>
      <c r="B67" s="12"/>
      <c r="C67" s="56"/>
      <c r="D67" s="59"/>
      <c r="E67" s="48"/>
      <c r="F67" s="48"/>
      <c r="G67" s="48"/>
      <c r="H67" s="48"/>
      <c r="I67" s="48"/>
      <c r="J67" s="48"/>
      <c r="K67" s="48"/>
      <c r="L67" s="48"/>
      <c r="M67" s="48"/>
      <c r="N67" s="50"/>
      <c r="O67" s="20"/>
      <c r="P67" s="135"/>
      <c r="Q67" s="102"/>
      <c r="R67" s="103"/>
    </row>
    <row r="68" spans="1:18" ht="13" customHeight="1" x14ac:dyDescent="0.15">
      <c r="A68" s="5"/>
      <c r="B68" s="12"/>
      <c r="C68" s="56"/>
      <c r="D68" s="59"/>
      <c r="E68" s="48"/>
      <c r="F68" s="48"/>
      <c r="G68" s="48"/>
      <c r="H68" s="48"/>
      <c r="I68" s="48"/>
      <c r="J68" s="48"/>
      <c r="K68" s="48"/>
      <c r="L68" s="48"/>
      <c r="M68" s="48"/>
      <c r="N68" s="50"/>
      <c r="O68" s="20"/>
      <c r="P68" s="135"/>
      <c r="Q68" s="102"/>
      <c r="R68" s="103"/>
    </row>
    <row r="69" spans="1:18" ht="13" customHeight="1" x14ac:dyDescent="0.15">
      <c r="A69" s="5"/>
      <c r="B69" s="12"/>
      <c r="C69" s="56"/>
      <c r="D69" s="59"/>
      <c r="E69" s="48"/>
      <c r="F69" s="48"/>
      <c r="G69" s="48"/>
      <c r="H69" s="48"/>
      <c r="I69" s="48"/>
      <c r="J69" s="48"/>
      <c r="K69" s="48"/>
      <c r="L69" s="48"/>
      <c r="M69" s="48"/>
      <c r="N69" s="50"/>
      <c r="O69" s="20"/>
      <c r="P69" s="135"/>
      <c r="Q69" s="102"/>
      <c r="R69" s="103"/>
    </row>
    <row r="70" spans="1:18" ht="13" customHeight="1" x14ac:dyDescent="0.15">
      <c r="A70" s="5"/>
      <c r="B70" s="12"/>
      <c r="C70" s="56"/>
      <c r="D70" s="59"/>
      <c r="E70" s="48"/>
      <c r="F70" s="48"/>
      <c r="G70" s="48"/>
      <c r="H70" s="48"/>
      <c r="I70" s="48"/>
      <c r="J70" s="48"/>
      <c r="K70" s="48"/>
      <c r="L70" s="48"/>
      <c r="M70" s="48"/>
      <c r="N70" s="50"/>
      <c r="O70" s="20"/>
      <c r="P70" s="135"/>
      <c r="Q70" s="102"/>
      <c r="R70" s="103"/>
    </row>
    <row r="71" spans="1:18" ht="13" customHeight="1" x14ac:dyDescent="0.15">
      <c r="A71" s="5"/>
      <c r="B71" s="12"/>
      <c r="C71" s="56"/>
      <c r="D71" s="59"/>
      <c r="E71" s="48"/>
      <c r="F71" s="48"/>
      <c r="G71" s="48"/>
      <c r="H71" s="48"/>
      <c r="I71" s="48"/>
      <c r="J71" s="48"/>
      <c r="K71" s="48"/>
      <c r="L71" s="48"/>
      <c r="M71" s="48"/>
      <c r="N71" s="50"/>
      <c r="O71" s="20"/>
      <c r="P71" s="135"/>
      <c r="Q71" s="102"/>
      <c r="R71" s="103"/>
    </row>
    <row r="72" spans="1:18" ht="13" customHeight="1" thickBot="1" x14ac:dyDescent="0.2">
      <c r="A72" s="5"/>
      <c r="B72" s="12"/>
      <c r="C72" s="125"/>
      <c r="D72" s="70"/>
      <c r="E72" s="54"/>
      <c r="F72" s="54"/>
      <c r="G72" s="54"/>
      <c r="H72" s="54"/>
      <c r="I72" s="54"/>
      <c r="J72" s="54"/>
      <c r="K72" s="54"/>
      <c r="L72" s="54"/>
      <c r="M72" s="54"/>
      <c r="N72" s="55"/>
      <c r="O72" s="20"/>
      <c r="P72" s="136"/>
      <c r="Q72" s="104"/>
      <c r="R72" s="105"/>
    </row>
    <row r="73" spans="1:18" ht="13" customHeight="1" x14ac:dyDescent="0.15">
      <c r="A73" s="4"/>
      <c r="B73" s="11">
        <v>8</v>
      </c>
      <c r="C73" s="126" t="s">
        <v>43</v>
      </c>
      <c r="D73" s="59">
        <v>10</v>
      </c>
      <c r="E73" s="48">
        <v>8</v>
      </c>
      <c r="F73" s="48">
        <v>6</v>
      </c>
      <c r="G73" s="48">
        <v>4</v>
      </c>
      <c r="H73" s="18">
        <v>2</v>
      </c>
      <c r="I73" s="18">
        <v>0</v>
      </c>
      <c r="J73" s="18">
        <f>-2</f>
        <v>-2</v>
      </c>
      <c r="K73" s="18">
        <f>-4</f>
        <v>-4</v>
      </c>
      <c r="L73" s="18">
        <f>-6</f>
        <v>-6</v>
      </c>
      <c r="M73" s="18">
        <f>-8</f>
        <v>-8</v>
      </c>
      <c r="N73" s="163">
        <f>-10</f>
        <v>-10</v>
      </c>
      <c r="O73" s="16">
        <v>10</v>
      </c>
      <c r="P73" s="134">
        <f>AVERAGE(O73:O82)</f>
        <v>10</v>
      </c>
      <c r="Q73" s="100"/>
      <c r="R73" s="101"/>
    </row>
    <row r="74" spans="1:18" ht="13" customHeight="1" x14ac:dyDescent="0.15">
      <c r="A74" s="5"/>
      <c r="B74" s="12" t="s">
        <v>18</v>
      </c>
      <c r="C74" s="56" t="s">
        <v>44</v>
      </c>
      <c r="D74" s="59">
        <v>10</v>
      </c>
      <c r="E74" s="48">
        <v>9</v>
      </c>
      <c r="F74" s="48">
        <v>8</v>
      </c>
      <c r="G74" s="48">
        <v>7</v>
      </c>
      <c r="H74" s="18">
        <v>6</v>
      </c>
      <c r="I74" s="18">
        <v>5</v>
      </c>
      <c r="J74" s="18">
        <v>4</v>
      </c>
      <c r="K74" s="18">
        <v>3</v>
      </c>
      <c r="L74" s="18">
        <v>2</v>
      </c>
      <c r="M74" s="18">
        <v>1</v>
      </c>
      <c r="N74" s="163">
        <v>0</v>
      </c>
      <c r="O74" s="20">
        <v>10</v>
      </c>
      <c r="P74" s="135"/>
      <c r="Q74" s="102"/>
      <c r="R74" s="103"/>
    </row>
    <row r="75" spans="1:18" ht="13" customHeight="1" x14ac:dyDescent="0.15">
      <c r="A75" s="5"/>
      <c r="B75" s="12" t="s">
        <v>19</v>
      </c>
      <c r="C75" s="56" t="s">
        <v>42</v>
      </c>
      <c r="D75" s="59">
        <v>0</v>
      </c>
      <c r="E75" s="48">
        <v>3</v>
      </c>
      <c r="F75" s="48">
        <v>6</v>
      </c>
      <c r="G75" s="48">
        <v>9</v>
      </c>
      <c r="H75" s="18">
        <v>12</v>
      </c>
      <c r="I75" s="18">
        <v>15</v>
      </c>
      <c r="J75" s="18">
        <v>18</v>
      </c>
      <c r="K75" s="18">
        <v>21</v>
      </c>
      <c r="L75" s="18">
        <v>24</v>
      </c>
      <c r="M75" s="18">
        <v>27</v>
      </c>
      <c r="N75" s="163">
        <v>30</v>
      </c>
      <c r="O75" s="20">
        <v>10</v>
      </c>
      <c r="P75" s="135"/>
      <c r="Q75" s="102"/>
      <c r="R75" s="103"/>
    </row>
    <row r="76" spans="1:18" ht="13" customHeight="1" x14ac:dyDescent="0.15">
      <c r="A76" s="5"/>
      <c r="B76" s="12"/>
      <c r="C76" s="56" t="s">
        <v>45</v>
      </c>
      <c r="D76" s="59">
        <v>0</v>
      </c>
      <c r="E76" s="48">
        <v>5</v>
      </c>
      <c r="F76" s="48">
        <v>10</v>
      </c>
      <c r="G76" s="48">
        <v>15</v>
      </c>
      <c r="H76" s="18">
        <v>20</v>
      </c>
      <c r="I76" s="18">
        <v>25</v>
      </c>
      <c r="J76" s="18">
        <v>30</v>
      </c>
      <c r="K76" s="18">
        <v>35</v>
      </c>
      <c r="L76" s="18">
        <v>40</v>
      </c>
      <c r="M76" s="18">
        <v>45</v>
      </c>
      <c r="N76" s="163">
        <v>50</v>
      </c>
      <c r="O76" s="20">
        <v>10</v>
      </c>
      <c r="P76" s="135"/>
      <c r="Q76" s="102"/>
      <c r="R76" s="103"/>
    </row>
    <row r="77" spans="1:18" ht="13" customHeight="1" x14ac:dyDescent="0.15">
      <c r="A77" s="5"/>
      <c r="B77" s="12"/>
      <c r="C77" s="67" t="s">
        <v>68</v>
      </c>
      <c r="D77" s="59">
        <v>82</v>
      </c>
      <c r="E77" s="48">
        <v>78</v>
      </c>
      <c r="F77" s="48">
        <v>74</v>
      </c>
      <c r="G77" s="48">
        <v>70</v>
      </c>
      <c r="H77" s="18">
        <v>66</v>
      </c>
      <c r="I77" s="18">
        <v>62</v>
      </c>
      <c r="J77" s="18">
        <v>58</v>
      </c>
      <c r="K77" s="18">
        <v>54</v>
      </c>
      <c r="L77" s="18">
        <v>48</v>
      </c>
      <c r="M77" s="18">
        <v>44</v>
      </c>
      <c r="N77" s="163">
        <v>40</v>
      </c>
      <c r="O77" s="20">
        <v>10</v>
      </c>
      <c r="P77" s="135"/>
      <c r="Q77" s="102"/>
      <c r="R77" s="103"/>
    </row>
    <row r="78" spans="1:18" ht="13" customHeight="1" x14ac:dyDescent="0.15">
      <c r="A78" s="5"/>
      <c r="B78" s="12"/>
      <c r="C78" s="22"/>
      <c r="D78" s="17"/>
      <c r="E78" s="18"/>
      <c r="F78" s="18"/>
      <c r="G78" s="18"/>
      <c r="H78" s="18"/>
      <c r="I78" s="18"/>
      <c r="J78" s="18"/>
      <c r="K78" s="18"/>
      <c r="L78" s="18"/>
      <c r="M78" s="18"/>
      <c r="N78" s="19"/>
      <c r="O78" s="20"/>
      <c r="P78" s="135"/>
      <c r="Q78" s="102"/>
      <c r="R78" s="103"/>
    </row>
    <row r="79" spans="1:18" ht="13" customHeight="1" x14ac:dyDescent="0.15">
      <c r="A79" s="5"/>
      <c r="B79" s="12"/>
      <c r="C79" s="22"/>
      <c r="D79" s="17"/>
      <c r="E79" s="18"/>
      <c r="F79" s="18"/>
      <c r="G79" s="18"/>
      <c r="H79" s="18"/>
      <c r="I79" s="18"/>
      <c r="J79" s="18"/>
      <c r="K79" s="18"/>
      <c r="L79" s="18"/>
      <c r="M79" s="18"/>
      <c r="N79" s="19"/>
      <c r="O79" s="20"/>
      <c r="P79" s="135"/>
      <c r="Q79" s="102"/>
      <c r="R79" s="103"/>
    </row>
    <row r="80" spans="1:18" ht="13" customHeight="1" x14ac:dyDescent="0.15">
      <c r="A80" s="5"/>
      <c r="B80" s="12"/>
      <c r="C80" s="22"/>
      <c r="D80" s="17"/>
      <c r="E80" s="18"/>
      <c r="F80" s="18"/>
      <c r="G80" s="18"/>
      <c r="H80" s="18"/>
      <c r="I80" s="18"/>
      <c r="J80" s="18"/>
      <c r="K80" s="18"/>
      <c r="L80" s="18"/>
      <c r="M80" s="18"/>
      <c r="N80" s="19"/>
      <c r="O80" s="20"/>
      <c r="P80" s="135"/>
      <c r="Q80" s="102"/>
      <c r="R80" s="103"/>
    </row>
    <row r="81" spans="1:18" ht="13" customHeight="1" x14ac:dyDescent="0.15">
      <c r="A81" s="5"/>
      <c r="B81" s="12"/>
      <c r="C81" s="22"/>
      <c r="D81" s="17"/>
      <c r="E81" s="18"/>
      <c r="F81" s="18"/>
      <c r="G81" s="18"/>
      <c r="H81" s="18"/>
      <c r="I81" s="18"/>
      <c r="J81" s="18"/>
      <c r="K81" s="18"/>
      <c r="L81" s="18"/>
      <c r="M81" s="18"/>
      <c r="N81" s="19"/>
      <c r="O81" s="20"/>
      <c r="P81" s="135"/>
      <c r="Q81" s="102"/>
      <c r="R81" s="103"/>
    </row>
    <row r="82" spans="1:18" ht="13" customHeight="1" thickBot="1" x14ac:dyDescent="0.2">
      <c r="A82" s="6"/>
      <c r="B82" s="34"/>
      <c r="C82" s="22"/>
      <c r="D82" s="17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20"/>
      <c r="P82" s="136"/>
      <c r="Q82" s="104"/>
      <c r="R82" s="105"/>
    </row>
    <row r="83" spans="1:18" ht="13" customHeight="1" x14ac:dyDescent="0.15">
      <c r="A83" s="4"/>
      <c r="B83" s="37">
        <v>9</v>
      </c>
      <c r="C83" s="142" t="s">
        <v>72</v>
      </c>
      <c r="D83" s="144">
        <v>0</v>
      </c>
      <c r="E83" s="145">
        <v>10</v>
      </c>
      <c r="F83" s="145">
        <v>20</v>
      </c>
      <c r="G83" s="145">
        <v>30</v>
      </c>
      <c r="H83" s="145">
        <v>40</v>
      </c>
      <c r="I83" s="145">
        <v>50</v>
      </c>
      <c r="J83" s="145">
        <v>60</v>
      </c>
      <c r="K83" s="145">
        <v>70</v>
      </c>
      <c r="L83" s="164">
        <v>80</v>
      </c>
      <c r="M83" s="145">
        <v>90</v>
      </c>
      <c r="N83" s="79">
        <v>100</v>
      </c>
      <c r="O83" s="217">
        <v>8</v>
      </c>
      <c r="P83" s="134">
        <f>AVERAGE(O83:O92)</f>
        <v>9</v>
      </c>
      <c r="Q83" s="100" t="s">
        <v>175</v>
      </c>
      <c r="R83" s="101"/>
    </row>
    <row r="84" spans="1:18" ht="13" customHeight="1" x14ac:dyDescent="0.15">
      <c r="A84" s="5"/>
      <c r="B84" s="38" t="s">
        <v>16</v>
      </c>
      <c r="C84" s="43" t="s">
        <v>145</v>
      </c>
      <c r="D84" s="27">
        <v>0</v>
      </c>
      <c r="E84" s="18">
        <v>100</v>
      </c>
      <c r="F84" s="18">
        <v>200</v>
      </c>
      <c r="G84" s="18">
        <v>300</v>
      </c>
      <c r="H84" s="18">
        <v>400</v>
      </c>
      <c r="I84" s="18">
        <v>500</v>
      </c>
      <c r="J84" s="18">
        <v>600</v>
      </c>
      <c r="K84" s="18">
        <v>700</v>
      </c>
      <c r="L84" s="18">
        <v>800</v>
      </c>
      <c r="M84" s="18">
        <v>900</v>
      </c>
      <c r="N84" s="165">
        <v>1000</v>
      </c>
      <c r="O84" s="218">
        <v>10</v>
      </c>
      <c r="P84" s="135"/>
      <c r="Q84" s="102"/>
      <c r="R84" s="103"/>
    </row>
    <row r="85" spans="1:18" ht="13" customHeight="1" x14ac:dyDescent="0.15">
      <c r="A85" s="5"/>
      <c r="B85" s="38" t="s">
        <v>17</v>
      </c>
      <c r="C85" s="129" t="s">
        <v>174</v>
      </c>
      <c r="D85" s="62" t="s">
        <v>159</v>
      </c>
      <c r="E85" s="8" t="s">
        <v>158</v>
      </c>
      <c r="F85" s="8" t="s">
        <v>157</v>
      </c>
      <c r="G85" s="8" t="s">
        <v>154</v>
      </c>
      <c r="H85" s="8" t="s">
        <v>155</v>
      </c>
      <c r="I85" s="8" t="s">
        <v>156</v>
      </c>
      <c r="J85" s="8" t="s">
        <v>152</v>
      </c>
      <c r="K85" s="8" t="s">
        <v>153</v>
      </c>
      <c r="L85" s="8" t="s">
        <v>149</v>
      </c>
      <c r="M85" s="8" t="s">
        <v>150</v>
      </c>
      <c r="N85" s="166" t="s">
        <v>148</v>
      </c>
      <c r="O85" s="218">
        <v>10</v>
      </c>
      <c r="P85" s="135"/>
      <c r="Q85" s="102"/>
      <c r="R85" s="103"/>
    </row>
    <row r="86" spans="1:18" ht="13" customHeight="1" x14ac:dyDescent="0.15">
      <c r="A86" s="5"/>
      <c r="B86" s="38"/>
      <c r="C86" s="43" t="s">
        <v>118</v>
      </c>
      <c r="D86" s="62"/>
      <c r="E86" s="8"/>
      <c r="F86" s="8"/>
      <c r="G86" s="8"/>
      <c r="H86" s="8"/>
      <c r="I86" s="8"/>
      <c r="J86" s="8"/>
      <c r="K86" s="8"/>
      <c r="L86" s="8"/>
      <c r="M86" s="8"/>
      <c r="N86" s="63"/>
      <c r="O86" s="218"/>
      <c r="P86" s="135"/>
      <c r="Q86" s="102"/>
      <c r="R86" s="103"/>
    </row>
    <row r="87" spans="1:18" ht="13" customHeight="1" x14ac:dyDescent="0.15">
      <c r="A87" s="5"/>
      <c r="B87" s="38"/>
      <c r="C87" s="129" t="s">
        <v>119</v>
      </c>
      <c r="D87" s="62"/>
      <c r="E87" s="8"/>
      <c r="F87" s="8"/>
      <c r="G87" s="8"/>
      <c r="H87" s="8"/>
      <c r="I87" s="8"/>
      <c r="J87" s="8"/>
      <c r="K87" s="8"/>
      <c r="L87" s="8"/>
      <c r="M87" s="8"/>
      <c r="N87" s="63"/>
      <c r="O87" s="218"/>
      <c r="P87" s="135"/>
      <c r="Q87" s="102"/>
      <c r="R87" s="103"/>
    </row>
    <row r="88" spans="1:18" ht="13" customHeight="1" x14ac:dyDescent="0.15">
      <c r="A88" s="5"/>
      <c r="B88" s="38"/>
      <c r="C88" s="43" t="s">
        <v>120</v>
      </c>
      <c r="D88" s="27" t="s">
        <v>132</v>
      </c>
      <c r="E88" s="18" t="s">
        <v>131</v>
      </c>
      <c r="F88" s="18" t="s">
        <v>127</v>
      </c>
      <c r="G88" s="18" t="s">
        <v>130</v>
      </c>
      <c r="H88" s="18" t="s">
        <v>129</v>
      </c>
      <c r="I88" s="18" t="s">
        <v>128</v>
      </c>
      <c r="J88" s="18" t="s">
        <v>126</v>
      </c>
      <c r="K88" s="160" t="s">
        <v>125</v>
      </c>
      <c r="L88" s="18" t="s">
        <v>123</v>
      </c>
      <c r="M88" s="18" t="s">
        <v>124</v>
      </c>
      <c r="N88" s="28" t="s">
        <v>122</v>
      </c>
      <c r="O88" s="218">
        <v>7</v>
      </c>
      <c r="P88" s="135"/>
      <c r="Q88" s="102"/>
      <c r="R88" s="103"/>
    </row>
    <row r="89" spans="1:18" ht="13" customHeight="1" x14ac:dyDescent="0.15">
      <c r="A89" s="5"/>
      <c r="B89" s="38"/>
      <c r="C89" s="128" t="s">
        <v>133</v>
      </c>
      <c r="D89" s="146" t="s">
        <v>144</v>
      </c>
      <c r="E89" s="143" t="s">
        <v>143</v>
      </c>
      <c r="F89" s="143" t="s">
        <v>139</v>
      </c>
      <c r="G89" s="143" t="s">
        <v>140</v>
      </c>
      <c r="H89" s="143" t="s">
        <v>141</v>
      </c>
      <c r="I89" s="143" t="s">
        <v>142</v>
      </c>
      <c r="J89" s="143" t="s">
        <v>137</v>
      </c>
      <c r="K89" s="143" t="s">
        <v>138</v>
      </c>
      <c r="L89" s="143" t="s">
        <v>135</v>
      </c>
      <c r="M89" s="143" t="s">
        <v>136</v>
      </c>
      <c r="N89" s="167" t="s">
        <v>134</v>
      </c>
      <c r="O89" s="218">
        <v>10</v>
      </c>
      <c r="P89" s="135"/>
      <c r="Q89" s="102"/>
      <c r="R89" s="103"/>
    </row>
    <row r="90" spans="1:18" ht="13" customHeight="1" x14ac:dyDescent="0.15">
      <c r="A90" s="5"/>
      <c r="B90" s="38"/>
      <c r="C90" s="128" t="s">
        <v>121</v>
      </c>
      <c r="D90" s="27">
        <v>1.8</v>
      </c>
      <c r="E90" s="18">
        <v>1.7</v>
      </c>
      <c r="F90" s="18">
        <v>1.6</v>
      </c>
      <c r="G90" s="18">
        <v>1.5</v>
      </c>
      <c r="H90" s="18">
        <v>1.4</v>
      </c>
      <c r="I90" s="18">
        <v>1.3</v>
      </c>
      <c r="J90" s="18">
        <v>1.2</v>
      </c>
      <c r="K90" s="18">
        <v>1.1000000000000001</v>
      </c>
      <c r="L90" s="18">
        <v>1</v>
      </c>
      <c r="M90" s="18">
        <v>0.9</v>
      </c>
      <c r="N90" s="28">
        <v>0.8</v>
      </c>
      <c r="O90" s="218"/>
      <c r="P90" s="135"/>
      <c r="Q90" s="102"/>
      <c r="R90" s="103"/>
    </row>
    <row r="91" spans="1:18" ht="13" customHeight="1" x14ac:dyDescent="0.15">
      <c r="A91" s="5"/>
      <c r="B91" s="38"/>
      <c r="C91" s="178"/>
      <c r="D91" s="62"/>
      <c r="E91" s="8"/>
      <c r="F91" s="8"/>
      <c r="G91" s="8"/>
      <c r="H91" s="8"/>
      <c r="I91" s="8"/>
      <c r="J91" s="8"/>
      <c r="K91" s="8"/>
      <c r="L91" s="8"/>
      <c r="M91" s="8"/>
      <c r="N91" s="63"/>
      <c r="O91" s="218"/>
      <c r="P91" s="135"/>
      <c r="Q91" s="102"/>
      <c r="R91" s="103"/>
    </row>
    <row r="92" spans="1:18" ht="13" customHeight="1" thickBot="1" x14ac:dyDescent="0.2">
      <c r="A92" s="5"/>
      <c r="B92" s="38"/>
      <c r="C92" s="213"/>
      <c r="D92" s="214"/>
      <c r="E92" s="215"/>
      <c r="F92" s="215"/>
      <c r="G92" s="215"/>
      <c r="H92" s="215"/>
      <c r="I92" s="215"/>
      <c r="J92" s="215"/>
      <c r="K92" s="215"/>
      <c r="L92" s="215"/>
      <c r="M92" s="215"/>
      <c r="N92" s="216"/>
      <c r="O92" s="219"/>
      <c r="P92" s="136"/>
      <c r="Q92" s="104"/>
      <c r="R92" s="105"/>
    </row>
    <row r="93" spans="1:18" ht="13" customHeight="1" x14ac:dyDescent="0.15">
      <c r="A93" s="81"/>
      <c r="B93" s="90">
        <v>10</v>
      </c>
      <c r="C93" s="130" t="s">
        <v>69</v>
      </c>
      <c r="D93" s="60">
        <v>0</v>
      </c>
      <c r="E93" s="60">
        <v>4</v>
      </c>
      <c r="F93" s="60">
        <v>8</v>
      </c>
      <c r="G93" s="60">
        <v>12</v>
      </c>
      <c r="H93" s="60">
        <v>16</v>
      </c>
      <c r="I93" s="60">
        <v>20</v>
      </c>
      <c r="J93" s="60">
        <v>24</v>
      </c>
      <c r="K93" s="60">
        <v>28</v>
      </c>
      <c r="L93" s="60">
        <v>32</v>
      </c>
      <c r="M93" s="60">
        <v>36</v>
      </c>
      <c r="N93" s="61">
        <v>40</v>
      </c>
      <c r="O93" s="19"/>
      <c r="P93" s="134">
        <f>AVERAGE(O93:O102)</f>
        <v>7.666666666666667</v>
      </c>
      <c r="Q93" s="100" t="s">
        <v>111</v>
      </c>
      <c r="R93" s="101"/>
    </row>
    <row r="94" spans="1:18" ht="13" customHeight="1" x14ac:dyDescent="0.15">
      <c r="A94" s="82"/>
      <c r="B94" s="91" t="s">
        <v>15</v>
      </c>
      <c r="C94" s="131" t="s">
        <v>78</v>
      </c>
      <c r="D94" s="48">
        <v>0</v>
      </c>
      <c r="E94" s="48">
        <v>10</v>
      </c>
      <c r="F94" s="48">
        <v>20</v>
      </c>
      <c r="G94" s="48">
        <v>30</v>
      </c>
      <c r="H94" s="48">
        <v>40</v>
      </c>
      <c r="I94" s="48">
        <v>50</v>
      </c>
      <c r="J94" s="48">
        <v>60</v>
      </c>
      <c r="K94" s="48">
        <v>70</v>
      </c>
      <c r="L94" s="141">
        <v>80</v>
      </c>
      <c r="M94" s="48">
        <v>90</v>
      </c>
      <c r="N94" s="49">
        <v>100</v>
      </c>
      <c r="O94" s="19">
        <v>8</v>
      </c>
      <c r="P94" s="135"/>
      <c r="Q94" s="102" t="s">
        <v>112</v>
      </c>
      <c r="R94" s="103"/>
    </row>
    <row r="95" spans="1:18" ht="13" customHeight="1" x14ac:dyDescent="0.15">
      <c r="A95" s="82"/>
      <c r="B95" s="91"/>
      <c r="C95" s="131" t="s">
        <v>70</v>
      </c>
      <c r="D95" s="48">
        <v>0</v>
      </c>
      <c r="E95" s="48">
        <v>7</v>
      </c>
      <c r="F95" s="48">
        <v>14</v>
      </c>
      <c r="G95" s="48">
        <v>21</v>
      </c>
      <c r="H95" s="48">
        <v>28</v>
      </c>
      <c r="I95" s="48">
        <v>35</v>
      </c>
      <c r="J95" s="48">
        <v>42</v>
      </c>
      <c r="K95" s="48">
        <v>49</v>
      </c>
      <c r="L95" s="48">
        <v>56</v>
      </c>
      <c r="M95" s="48">
        <v>63</v>
      </c>
      <c r="N95" s="157">
        <v>70</v>
      </c>
      <c r="O95" s="19">
        <v>10</v>
      </c>
      <c r="P95" s="135"/>
      <c r="Q95" s="102"/>
      <c r="R95" s="103"/>
    </row>
    <row r="96" spans="1:18" ht="13" customHeight="1" x14ac:dyDescent="0.15">
      <c r="A96" s="82"/>
      <c r="B96" s="91"/>
      <c r="C96" s="131" t="s">
        <v>71</v>
      </c>
      <c r="D96" s="48">
        <v>0</v>
      </c>
      <c r="E96" s="48">
        <v>10</v>
      </c>
      <c r="F96" s="48">
        <v>20</v>
      </c>
      <c r="G96" s="48">
        <v>30</v>
      </c>
      <c r="H96" s="48">
        <v>40</v>
      </c>
      <c r="I96" s="168">
        <v>50</v>
      </c>
      <c r="J96" s="48">
        <v>60</v>
      </c>
      <c r="K96" s="48">
        <v>70</v>
      </c>
      <c r="L96" s="48">
        <v>80</v>
      </c>
      <c r="M96" s="48">
        <v>90</v>
      </c>
      <c r="N96" s="49">
        <v>100</v>
      </c>
      <c r="O96" s="19">
        <v>5</v>
      </c>
      <c r="P96" s="135"/>
      <c r="Q96" s="102" t="s">
        <v>113</v>
      </c>
      <c r="R96" s="103"/>
    </row>
    <row r="97" spans="1:18" ht="13" customHeight="1" x14ac:dyDescent="0.15">
      <c r="A97" s="82"/>
      <c r="B97" s="91"/>
      <c r="C97" s="43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28"/>
      <c r="O97" s="19"/>
      <c r="P97" s="135"/>
      <c r="Q97" s="102" t="s">
        <v>114</v>
      </c>
      <c r="R97" s="103"/>
    </row>
    <row r="98" spans="1:18" ht="13" customHeight="1" x14ac:dyDescent="0.15">
      <c r="A98" s="82"/>
      <c r="B98" s="91"/>
      <c r="C98" s="43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28"/>
      <c r="O98" s="19"/>
      <c r="P98" s="135"/>
      <c r="Q98" s="102"/>
      <c r="R98" s="103"/>
    </row>
    <row r="99" spans="1:18" ht="13" customHeight="1" x14ac:dyDescent="0.15">
      <c r="A99" s="82"/>
      <c r="B99" s="91"/>
      <c r="C99" s="43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28"/>
      <c r="O99" s="19"/>
      <c r="P99" s="135"/>
      <c r="Q99" s="102"/>
      <c r="R99" s="103"/>
    </row>
    <row r="100" spans="1:18" ht="13" customHeight="1" x14ac:dyDescent="0.15">
      <c r="A100" s="82"/>
      <c r="B100" s="91"/>
      <c r="C100" s="12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28"/>
      <c r="O100" s="19"/>
      <c r="P100" s="135"/>
      <c r="Q100" s="102"/>
      <c r="R100" s="103"/>
    </row>
    <row r="101" spans="1:18" ht="13" customHeight="1" x14ac:dyDescent="0.15">
      <c r="A101" s="82"/>
      <c r="B101" s="91"/>
      <c r="C101" s="43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28"/>
      <c r="O101" s="19"/>
      <c r="P101" s="135"/>
      <c r="Q101" s="102"/>
      <c r="R101" s="103"/>
    </row>
    <row r="102" spans="1:18" ht="13" customHeight="1" thickBot="1" x14ac:dyDescent="0.2">
      <c r="A102" s="92"/>
      <c r="B102" s="93"/>
      <c r="C102" s="118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30"/>
      <c r="O102" s="25"/>
      <c r="P102" s="136"/>
      <c r="Q102" s="104"/>
      <c r="R102" s="105"/>
    </row>
    <row r="103" spans="1:18" ht="11" customHeight="1" x14ac:dyDescent="0.15">
      <c r="B103" s="35"/>
      <c r="C103" s="7"/>
      <c r="O103" s="8"/>
      <c r="P103" s="3"/>
    </row>
    <row r="104" spans="1:18" ht="11" customHeight="1" x14ac:dyDescent="0.15">
      <c r="C104" s="7"/>
      <c r="O104" s="8"/>
      <c r="P104" s="3"/>
    </row>
    <row r="105" spans="1:18" ht="11" customHeight="1" x14ac:dyDescent="0.15">
      <c r="C105" s="7"/>
      <c r="O105" s="8"/>
      <c r="P105" s="3"/>
    </row>
    <row r="106" spans="1:18" ht="11" customHeight="1" x14ac:dyDescent="0.15">
      <c r="C106" s="7"/>
      <c r="O106" s="8"/>
      <c r="P106" s="3"/>
    </row>
    <row r="107" spans="1:18" ht="11" customHeight="1" x14ac:dyDescent="0.15">
      <c r="O107" s="8"/>
      <c r="P107" s="3"/>
    </row>
    <row r="108" spans="1:18" ht="11" customHeight="1" x14ac:dyDescent="0.15">
      <c r="O108" s="8"/>
      <c r="P108" s="3"/>
    </row>
    <row r="109" spans="1:18" ht="11" customHeight="1" x14ac:dyDescent="0.15">
      <c r="O109" s="8"/>
      <c r="P109" s="3"/>
    </row>
    <row r="110" spans="1:18" ht="11" customHeight="1" x14ac:dyDescent="0.15">
      <c r="O110" s="8"/>
      <c r="P110" s="3"/>
    </row>
    <row r="111" spans="1:18" ht="11" customHeight="1" x14ac:dyDescent="0.15">
      <c r="O111" s="8"/>
      <c r="P111" s="3"/>
    </row>
    <row r="112" spans="1:18" ht="11" customHeight="1" x14ac:dyDescent="0.15">
      <c r="O112" s="8"/>
      <c r="P112" s="3"/>
    </row>
    <row r="113" spans="15:16" ht="11" customHeight="1" x14ac:dyDescent="0.15">
      <c r="O113" s="8"/>
      <c r="P113" s="3"/>
    </row>
    <row r="114" spans="15:16" ht="11" customHeight="1" x14ac:dyDescent="0.15">
      <c r="O114" s="8"/>
      <c r="P114" s="2"/>
    </row>
    <row r="115" spans="15:16" ht="11" customHeight="1" x14ac:dyDescent="0.15"/>
    <row r="116" spans="15:16" ht="11" customHeight="1" x14ac:dyDescent="0.15"/>
    <row r="117" spans="15:16" ht="11" customHeight="1" x14ac:dyDescent="0.15"/>
    <row r="118" spans="15:16" ht="11" customHeight="1" x14ac:dyDescent="0.15"/>
    <row r="119" spans="15:16" ht="11" customHeight="1" x14ac:dyDescent="0.15"/>
    <row r="120" spans="15:16" ht="11" customHeight="1" x14ac:dyDescent="0.15"/>
    <row r="121" spans="15:16" ht="11" customHeight="1" x14ac:dyDescent="0.15"/>
    <row r="122" spans="15:16" ht="11" customHeight="1" x14ac:dyDescent="0.15"/>
  </sheetData>
  <mergeCells count="14">
    <mergeCell ref="P83:P92"/>
    <mergeCell ref="P93:P102"/>
    <mergeCell ref="P23:P32"/>
    <mergeCell ref="P33:P42"/>
    <mergeCell ref="P43:P52"/>
    <mergeCell ref="P53:P62"/>
    <mergeCell ref="P63:P72"/>
    <mergeCell ref="P73:P82"/>
    <mergeCell ref="A1:P1"/>
    <mergeCell ref="Q1:R1"/>
    <mergeCell ref="A2:B2"/>
    <mergeCell ref="Q2:R2"/>
    <mergeCell ref="P3:P12"/>
    <mergeCell ref="P13:P22"/>
  </mergeCells>
  <conditionalFormatting sqref="P3:P102">
    <cfRule type="colorScale" priority="1">
      <colorScale>
        <cfvo type="num" val="5"/>
        <cfvo type="num" val="7.5"/>
        <cfvo type="num" val="10"/>
        <color rgb="FFFF2600"/>
        <color rgb="FFD6D6D6"/>
        <color rgb="FF0096FF"/>
      </colorScale>
    </cfRule>
    <cfRule type="colorScale" priority="2">
      <colorScale>
        <cfvo type="num" val="5"/>
        <cfvo type="num" val="7.5"/>
        <cfvo type="num" val="10"/>
        <color rgb="FFFF2600"/>
        <color rgb="FF797979"/>
        <color rgb="FF0096FF"/>
      </colorScale>
    </cfRule>
    <cfRule type="colorScale" priority="3">
      <colorScale>
        <cfvo type="num" val="5"/>
        <cfvo type="num" val="7.5"/>
        <cfvo type="num" val="10"/>
        <color rgb="FFFF7E79"/>
        <color theme="0"/>
        <color rgb="FFFFFD78"/>
      </colorScale>
    </cfRule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num" val="4"/>
        <cfvo type="num" val="7"/>
        <cfvo type="num" val="10"/>
        <color rgb="FFF8696B"/>
        <color rgb="FFFCFCFF"/>
        <color rgb="FF5A8AC6"/>
      </colorScale>
    </cfRule>
  </conditionalFormatting>
  <hyperlinks>
    <hyperlink ref="C43" r:id="rId1" xr:uid="{E2D92758-6BF2-E34D-A67D-BBE1B0FC54DA}"/>
    <hyperlink ref="C45" r:id="rId2" xr:uid="{4CEEA791-6BDB-4E40-91DE-72430BFF41BA}"/>
    <hyperlink ref="C46" r:id="rId3" xr:uid="{941E6B61-9FC5-2A48-98BE-537EE966BFB0}"/>
    <hyperlink ref="C47" r:id="rId4" xr:uid="{B6F7DE1E-655F-9A4E-8EA4-9D7FF1AE628D}"/>
    <hyperlink ref="C48" r:id="rId5" xr:uid="{A6307A19-6F5A-8B4F-9FD2-E868573A9066}"/>
    <hyperlink ref="C56" r:id="rId6" xr:uid="{DAD85DD7-CA19-1545-BCFF-4CE385F8FF51}"/>
    <hyperlink ref="C55" r:id="rId7" xr:uid="{3A4FD9D5-DE62-3840-9DF8-2FF06590113C}"/>
    <hyperlink ref="C54" r:id="rId8" xr:uid="{97D0F67B-BF83-B042-BA77-06567EB07733}"/>
    <hyperlink ref="C53" r:id="rId9" xr:uid="{F52AC7F6-F3C0-1044-AA0A-E2D8B2D3455A}"/>
    <hyperlink ref="C63" r:id="rId10" display="METALS TRITEST" xr:uid="{EC85856C-8010-9A48-90F6-CBB83F459190}"/>
    <hyperlink ref="C64" r:id="rId11" xr:uid="{6F1DFEBA-41A5-5B49-8760-BDD87429DEC4}"/>
    <hyperlink ref="C65" r:id="rId12" xr:uid="{85ACAF7F-0BDC-B247-B57C-4B3F684E69A9}"/>
    <hyperlink ref="C66" r:id="rId13" xr:uid="{B4B1BF3C-6873-744A-B157-3D074D81D8FF}"/>
    <hyperlink ref="C73" r:id="rId14" location="test" xr:uid="{74A1314D-96EA-E94E-B33F-8086EEF60353}"/>
    <hyperlink ref="C77" r:id="rId15" xr:uid="{315FDED5-9229-7D46-A224-723852DCEFCF}"/>
    <hyperlink ref="C95" r:id="rId16" xr:uid="{F9560F3E-FECA-6A43-835B-A20C414729C7}"/>
    <hyperlink ref="C96" r:id="rId17" xr:uid="{8F27B74D-3480-9F4F-8298-FD0B05CF7AA7}"/>
    <hyperlink ref="C94" r:id="rId18" xr:uid="{94F26923-D32B-434A-A2B6-8B66C11023D5}"/>
    <hyperlink ref="C93" r:id="rId19" display="RAS" xr:uid="{853608EF-D796-BE44-ABC4-49E3B82195DD}"/>
    <hyperlink ref="C14" r:id="rId20" xr:uid="{361F1EF7-7CC8-884B-9D44-7087A5AE90DB}"/>
    <hyperlink ref="C3" r:id="rId21" xr:uid="{4DBD1BF7-40D9-1843-AB3E-2B9423D7DBE3}"/>
  </hyperlink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DD6AF-ADF9-0140-942E-B0AC87A570B7}">
  <sheetPr>
    <pageSetUpPr fitToPage="1"/>
  </sheetPr>
  <dimension ref="A1:R122"/>
  <sheetViews>
    <sheetView zoomScale="80" zoomScaleNormal="80" workbookViewId="0">
      <pane xSplit="18" ySplit="2" topLeftCell="S3" activePane="bottomRight" state="frozen"/>
      <selection activeCell="C4" sqref="C4:C6"/>
      <selection pane="topRight" activeCell="C4" sqref="C4:C6"/>
      <selection pane="bottomLeft" activeCell="C4" sqref="C4:C6"/>
      <selection pane="bottomRight" activeCell="C24" sqref="C24"/>
    </sheetView>
  </sheetViews>
  <sheetFormatPr baseColWidth="10" defaultRowHeight="11" x14ac:dyDescent="0.15"/>
  <cols>
    <col min="1" max="1" width="1.83203125" style="2" customWidth="1"/>
    <col min="2" max="2" width="10.83203125" style="36" customWidth="1"/>
    <col min="3" max="3" width="15.1640625" style="1" bestFit="1" customWidth="1"/>
    <col min="4" max="14" width="5.83203125" style="9" customWidth="1"/>
    <col min="15" max="15" width="6.83203125" style="9" bestFit="1" customWidth="1"/>
    <col min="16" max="16" width="8.6640625" style="7" customWidth="1"/>
    <col min="17" max="18" width="10.83203125" style="7"/>
    <col min="19" max="16384" width="10.83203125" style="1"/>
  </cols>
  <sheetData>
    <row r="1" spans="1:18" ht="55" customHeight="1" thickBot="1" x14ac:dyDescent="0.2">
      <c r="A1" s="137" t="s">
        <v>36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69" t="e">
        <f>AVERAGE(P3:P102)*10</f>
        <v>#DIV/0!</v>
      </c>
      <c r="R1" s="170"/>
    </row>
    <row r="2" spans="1:18" s="10" customFormat="1" ht="20" customHeight="1" thickBot="1" x14ac:dyDescent="0.25">
      <c r="A2" s="139" t="s">
        <v>5</v>
      </c>
      <c r="B2" s="140"/>
      <c r="C2" s="107" t="s">
        <v>6</v>
      </c>
      <c r="D2" s="106">
        <v>0</v>
      </c>
      <c r="E2" s="107">
        <v>1</v>
      </c>
      <c r="F2" s="107">
        <v>2</v>
      </c>
      <c r="G2" s="107">
        <v>3</v>
      </c>
      <c r="H2" s="107">
        <v>4</v>
      </c>
      <c r="I2" s="107">
        <v>5</v>
      </c>
      <c r="J2" s="107">
        <v>6</v>
      </c>
      <c r="K2" s="107">
        <v>7</v>
      </c>
      <c r="L2" s="107">
        <v>8</v>
      </c>
      <c r="M2" s="107">
        <v>9</v>
      </c>
      <c r="N2" s="108">
        <v>10</v>
      </c>
      <c r="O2" s="107" t="s">
        <v>8</v>
      </c>
      <c r="P2" s="87" t="s">
        <v>33</v>
      </c>
      <c r="Q2" s="132" t="s">
        <v>100</v>
      </c>
      <c r="R2" s="133"/>
    </row>
    <row r="3" spans="1:18" ht="13" customHeight="1" x14ac:dyDescent="0.15">
      <c r="A3" s="4"/>
      <c r="B3" s="31">
        <v>1</v>
      </c>
      <c r="C3" s="126" t="s">
        <v>116</v>
      </c>
      <c r="D3" s="14" t="s">
        <v>38</v>
      </c>
      <c r="E3" s="15" t="s">
        <v>49</v>
      </c>
      <c r="F3" s="15" t="s">
        <v>49</v>
      </c>
      <c r="G3" s="15" t="s">
        <v>49</v>
      </c>
      <c r="H3" s="15" t="s">
        <v>49</v>
      </c>
      <c r="I3" s="15" t="s">
        <v>39</v>
      </c>
      <c r="J3" s="15" t="s">
        <v>49</v>
      </c>
      <c r="K3" s="15" t="s">
        <v>49</v>
      </c>
      <c r="L3" s="15" t="s">
        <v>49</v>
      </c>
      <c r="M3" s="15" t="s">
        <v>49</v>
      </c>
      <c r="N3" s="21" t="s">
        <v>40</v>
      </c>
      <c r="O3" s="16"/>
      <c r="P3" s="134" t="e">
        <f>AVERAGE(O3:O12)</f>
        <v>#DIV/0!</v>
      </c>
      <c r="Q3" s="94" t="s">
        <v>117</v>
      </c>
      <c r="R3" s="95"/>
    </row>
    <row r="4" spans="1:18" ht="13" customHeight="1" x14ac:dyDescent="0.15">
      <c r="A4" s="5"/>
      <c r="B4" s="32" t="s">
        <v>7</v>
      </c>
      <c r="C4" s="22"/>
      <c r="D4" s="17">
        <v>-10</v>
      </c>
      <c r="E4" s="18">
        <v>-8</v>
      </c>
      <c r="F4" s="18">
        <v>-6</v>
      </c>
      <c r="G4" s="18">
        <v>-5</v>
      </c>
      <c r="H4" s="18">
        <v>-4</v>
      </c>
      <c r="I4" s="18">
        <v>-3</v>
      </c>
      <c r="J4" s="18">
        <v>-2</v>
      </c>
      <c r="K4" s="18">
        <v>-1</v>
      </c>
      <c r="L4" s="18">
        <v>0</v>
      </c>
      <c r="M4" s="18">
        <v>2</v>
      </c>
      <c r="N4" s="19">
        <v>4</v>
      </c>
      <c r="O4" s="20"/>
      <c r="P4" s="135"/>
      <c r="Q4" s="96"/>
      <c r="R4" s="97"/>
    </row>
    <row r="5" spans="1:18" ht="13" customHeight="1" x14ac:dyDescent="0.15">
      <c r="A5" s="5"/>
      <c r="B5" s="32" t="s">
        <v>2</v>
      </c>
      <c r="C5" s="22"/>
      <c r="D5" s="17">
        <v>-10</v>
      </c>
      <c r="E5" s="18">
        <v>-8</v>
      </c>
      <c r="F5" s="18">
        <v>-6</v>
      </c>
      <c r="G5" s="18">
        <v>-5</v>
      </c>
      <c r="H5" s="18">
        <v>-4</v>
      </c>
      <c r="I5" s="18">
        <v>-3</v>
      </c>
      <c r="J5" s="18">
        <v>-2</v>
      </c>
      <c r="K5" s="18">
        <v>-1</v>
      </c>
      <c r="L5" s="18">
        <v>0</v>
      </c>
      <c r="M5" s="18">
        <v>2</v>
      </c>
      <c r="N5" s="19">
        <v>4</v>
      </c>
      <c r="O5" s="20"/>
      <c r="P5" s="135"/>
      <c r="Q5" s="96"/>
      <c r="R5" s="97"/>
    </row>
    <row r="6" spans="1:18" ht="13" customHeight="1" x14ac:dyDescent="0.15">
      <c r="A6" s="5"/>
      <c r="B6" s="32"/>
      <c r="C6" s="22"/>
      <c r="D6" s="17">
        <v>-10</v>
      </c>
      <c r="E6" s="18">
        <v>-8</v>
      </c>
      <c r="F6" s="18">
        <v>-6</v>
      </c>
      <c r="G6" s="18">
        <v>-5</v>
      </c>
      <c r="H6" s="18">
        <v>-4</v>
      </c>
      <c r="I6" s="18">
        <v>-3</v>
      </c>
      <c r="J6" s="18">
        <v>-2</v>
      </c>
      <c r="K6" s="18">
        <v>-1</v>
      </c>
      <c r="L6" s="18">
        <v>0</v>
      </c>
      <c r="M6" s="18">
        <v>2</v>
      </c>
      <c r="N6" s="19">
        <v>4</v>
      </c>
      <c r="O6" s="20"/>
      <c r="P6" s="135"/>
      <c r="Q6" s="96"/>
      <c r="R6" s="97"/>
    </row>
    <row r="7" spans="1:18" ht="13" customHeight="1" x14ac:dyDescent="0.15">
      <c r="A7" s="5"/>
      <c r="B7" s="32"/>
      <c r="C7" s="22"/>
      <c r="D7" s="17">
        <v>-10</v>
      </c>
      <c r="E7" s="18">
        <v>-8</v>
      </c>
      <c r="F7" s="18">
        <v>-6</v>
      </c>
      <c r="G7" s="18">
        <v>-5</v>
      </c>
      <c r="H7" s="18">
        <v>-4</v>
      </c>
      <c r="I7" s="18">
        <v>-3</v>
      </c>
      <c r="J7" s="18">
        <v>-2</v>
      </c>
      <c r="K7" s="18">
        <v>-1</v>
      </c>
      <c r="L7" s="18">
        <v>0</v>
      </c>
      <c r="M7" s="18">
        <v>2</v>
      </c>
      <c r="N7" s="19">
        <v>4</v>
      </c>
      <c r="O7" s="20"/>
      <c r="P7" s="135"/>
      <c r="Q7" s="96"/>
      <c r="R7" s="97"/>
    </row>
    <row r="8" spans="1:18" ht="13" customHeight="1" x14ac:dyDescent="0.15">
      <c r="A8" s="5"/>
      <c r="B8" s="32"/>
      <c r="C8" s="22"/>
      <c r="D8" s="17">
        <v>-10</v>
      </c>
      <c r="E8" s="18">
        <v>-8</v>
      </c>
      <c r="F8" s="18">
        <v>-6</v>
      </c>
      <c r="G8" s="18">
        <v>-5</v>
      </c>
      <c r="H8" s="18">
        <v>-4</v>
      </c>
      <c r="I8" s="18">
        <v>-3</v>
      </c>
      <c r="J8" s="18">
        <v>-2</v>
      </c>
      <c r="K8" s="18">
        <v>-1</v>
      </c>
      <c r="L8" s="18">
        <v>0</v>
      </c>
      <c r="M8" s="18">
        <v>2</v>
      </c>
      <c r="N8" s="19">
        <v>4</v>
      </c>
      <c r="O8" s="20"/>
      <c r="P8" s="135"/>
      <c r="Q8" s="96"/>
      <c r="R8" s="97"/>
    </row>
    <row r="9" spans="1:18" ht="13" customHeight="1" x14ac:dyDescent="0.15">
      <c r="A9" s="5"/>
      <c r="B9" s="32"/>
      <c r="C9" s="22"/>
      <c r="D9" s="17"/>
      <c r="E9" s="18"/>
      <c r="F9" s="18"/>
      <c r="G9" s="18"/>
      <c r="H9" s="18"/>
      <c r="I9" s="18"/>
      <c r="J9" s="18"/>
      <c r="K9" s="18"/>
      <c r="L9" s="18"/>
      <c r="M9" s="18"/>
      <c r="N9" s="19"/>
      <c r="O9" s="20"/>
      <c r="P9" s="135"/>
      <c r="Q9" s="96"/>
      <c r="R9" s="97"/>
    </row>
    <row r="10" spans="1:18" ht="13" customHeight="1" x14ac:dyDescent="0.15">
      <c r="A10" s="5"/>
      <c r="B10" s="32"/>
      <c r="C10" s="22"/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20"/>
      <c r="P10" s="135"/>
      <c r="Q10" s="96"/>
      <c r="R10" s="97"/>
    </row>
    <row r="11" spans="1:18" ht="13" customHeight="1" x14ac:dyDescent="0.15">
      <c r="A11" s="5"/>
      <c r="B11" s="32"/>
      <c r="C11" s="22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9"/>
      <c r="O11" s="20"/>
      <c r="P11" s="135"/>
      <c r="Q11" s="96"/>
      <c r="R11" s="97"/>
    </row>
    <row r="12" spans="1:18" ht="13" customHeight="1" thickBot="1" x14ac:dyDescent="0.2">
      <c r="A12" s="6"/>
      <c r="B12" s="33"/>
      <c r="C12" s="22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20"/>
      <c r="P12" s="136"/>
      <c r="Q12" s="98"/>
      <c r="R12" s="99"/>
    </row>
    <row r="13" spans="1:18" ht="13" customHeight="1" x14ac:dyDescent="0.15">
      <c r="A13" s="4"/>
      <c r="B13" s="40">
        <v>2</v>
      </c>
      <c r="C13" s="113" t="s">
        <v>80</v>
      </c>
      <c r="D13" s="75"/>
      <c r="E13" s="72"/>
      <c r="F13" s="72"/>
      <c r="G13" s="72"/>
      <c r="H13" s="72"/>
      <c r="I13" s="72"/>
      <c r="J13" s="72"/>
      <c r="K13" s="72"/>
      <c r="L13" s="72"/>
      <c r="M13" s="72"/>
      <c r="N13" s="73"/>
      <c r="O13" s="73"/>
      <c r="P13" s="134" t="e">
        <f>AVERAGE(O13:O22)</f>
        <v>#DIV/0!</v>
      </c>
      <c r="Q13" s="94" t="s">
        <v>161</v>
      </c>
      <c r="R13" s="95"/>
    </row>
    <row r="14" spans="1:18" ht="13" customHeight="1" x14ac:dyDescent="0.15">
      <c r="A14" s="5"/>
      <c r="B14" s="41" t="s">
        <v>11</v>
      </c>
      <c r="C14" s="121" t="s">
        <v>3</v>
      </c>
      <c r="D14" s="47">
        <v>15</v>
      </c>
      <c r="E14" s="48">
        <v>16</v>
      </c>
      <c r="F14" s="48">
        <v>17</v>
      </c>
      <c r="G14" s="48">
        <v>18</v>
      </c>
      <c r="H14" s="48">
        <v>19</v>
      </c>
      <c r="I14" s="48">
        <v>20</v>
      </c>
      <c r="J14" s="48">
        <v>21</v>
      </c>
      <c r="K14" s="48">
        <v>22</v>
      </c>
      <c r="L14" s="48">
        <v>23</v>
      </c>
      <c r="M14" s="48">
        <v>24</v>
      </c>
      <c r="N14" s="49">
        <v>25</v>
      </c>
      <c r="O14" s="28"/>
      <c r="P14" s="135"/>
      <c r="Q14" s="96"/>
      <c r="R14" s="97"/>
    </row>
    <row r="15" spans="1:18" ht="13" customHeight="1" x14ac:dyDescent="0.15">
      <c r="A15" s="5"/>
      <c r="B15" s="41" t="s">
        <v>12</v>
      </c>
      <c r="C15" s="74" t="s">
        <v>32</v>
      </c>
      <c r="D15" s="47" t="s">
        <v>35</v>
      </c>
      <c r="E15" s="48">
        <v>0.3</v>
      </c>
      <c r="F15" s="48">
        <v>0.4</v>
      </c>
      <c r="G15" s="48">
        <v>0.5</v>
      </c>
      <c r="H15" s="48">
        <v>0.6</v>
      </c>
      <c r="I15" s="48">
        <v>0.8</v>
      </c>
      <c r="J15" s="48">
        <v>1</v>
      </c>
      <c r="K15" s="48">
        <v>1.2</v>
      </c>
      <c r="L15" s="48">
        <v>1.4</v>
      </c>
      <c r="M15" s="48">
        <v>1.6</v>
      </c>
      <c r="N15" s="49">
        <v>1.8</v>
      </c>
      <c r="O15" s="28"/>
      <c r="P15" s="135"/>
      <c r="Q15" s="96"/>
      <c r="R15" s="97"/>
    </row>
    <row r="16" spans="1:18" ht="13" customHeight="1" x14ac:dyDescent="0.15">
      <c r="A16" s="5"/>
      <c r="B16" s="41"/>
      <c r="C16" s="114" t="s">
        <v>81</v>
      </c>
      <c r="D16" s="47"/>
      <c r="E16" s="48"/>
      <c r="F16" s="48"/>
      <c r="G16" s="48"/>
      <c r="H16" s="48"/>
      <c r="I16" s="48"/>
      <c r="J16" s="48"/>
      <c r="K16" s="48"/>
      <c r="L16" s="48"/>
      <c r="M16" s="48"/>
      <c r="N16" s="49"/>
      <c r="O16" s="63"/>
      <c r="P16" s="135"/>
      <c r="Q16" s="96"/>
      <c r="R16" s="97"/>
    </row>
    <row r="17" spans="1:18" ht="13" customHeight="1" x14ac:dyDescent="0.15">
      <c r="A17" s="5"/>
      <c r="B17" s="41"/>
      <c r="C17" s="74" t="s">
        <v>99</v>
      </c>
      <c r="D17" s="47">
        <v>0</v>
      </c>
      <c r="E17" s="48">
        <v>0.5</v>
      </c>
      <c r="F17" s="48">
        <v>1</v>
      </c>
      <c r="G17" s="48">
        <v>1.5</v>
      </c>
      <c r="H17" s="48">
        <v>2</v>
      </c>
      <c r="I17" s="48">
        <v>2.5</v>
      </c>
      <c r="J17" s="48">
        <v>3</v>
      </c>
      <c r="K17" s="48">
        <v>3.5</v>
      </c>
      <c r="L17" s="48">
        <v>4</v>
      </c>
      <c r="M17" s="48">
        <v>4.5</v>
      </c>
      <c r="N17" s="49">
        <v>5</v>
      </c>
      <c r="O17" s="28"/>
      <c r="P17" s="135"/>
      <c r="Q17" s="96"/>
      <c r="R17" s="97"/>
    </row>
    <row r="18" spans="1:18" ht="13" customHeight="1" x14ac:dyDescent="0.15">
      <c r="A18" s="5"/>
      <c r="B18" s="41"/>
      <c r="C18" s="74" t="s">
        <v>48</v>
      </c>
      <c r="D18" s="47">
        <v>0</v>
      </c>
      <c r="E18" s="48">
        <v>1</v>
      </c>
      <c r="F18" s="48">
        <v>2</v>
      </c>
      <c r="G18" s="48">
        <v>3</v>
      </c>
      <c r="H18" s="48">
        <v>4</v>
      </c>
      <c r="I18" s="48">
        <v>5</v>
      </c>
      <c r="J18" s="48">
        <v>6</v>
      </c>
      <c r="K18" s="48">
        <v>7</v>
      </c>
      <c r="L18" s="48">
        <v>8</v>
      </c>
      <c r="M18" s="48">
        <v>9</v>
      </c>
      <c r="N18" s="49">
        <v>10</v>
      </c>
      <c r="O18" s="28"/>
      <c r="P18" s="135"/>
      <c r="Q18" s="96"/>
      <c r="R18" s="97"/>
    </row>
    <row r="19" spans="1:18" ht="13" customHeight="1" x14ac:dyDescent="0.15">
      <c r="A19" s="5"/>
      <c r="B19" s="41"/>
      <c r="C19" s="74" t="s">
        <v>46</v>
      </c>
      <c r="D19" s="47" t="s">
        <v>0</v>
      </c>
      <c r="E19" s="48">
        <v>300</v>
      </c>
      <c r="F19" s="48">
        <v>120</v>
      </c>
      <c r="G19" s="48">
        <v>60</v>
      </c>
      <c r="H19" s="48">
        <v>30</v>
      </c>
      <c r="I19" s="48">
        <v>20</v>
      </c>
      <c r="J19" s="48">
        <v>18</v>
      </c>
      <c r="K19" s="48">
        <v>16</v>
      </c>
      <c r="L19" s="48">
        <v>14</v>
      </c>
      <c r="M19" s="48">
        <v>12</v>
      </c>
      <c r="N19" s="49">
        <v>10</v>
      </c>
      <c r="O19" s="28"/>
      <c r="P19" s="135"/>
      <c r="Q19" s="96"/>
      <c r="R19" s="97"/>
    </row>
    <row r="20" spans="1:18" ht="13" customHeight="1" x14ac:dyDescent="0.15">
      <c r="A20" s="5"/>
      <c r="B20" s="41"/>
      <c r="C20" s="83"/>
      <c r="D20" s="84"/>
      <c r="E20" s="85"/>
      <c r="F20" s="85"/>
      <c r="G20" s="85"/>
      <c r="H20" s="85"/>
      <c r="I20" s="85"/>
      <c r="J20" s="85"/>
      <c r="K20" s="85"/>
      <c r="L20" s="85"/>
      <c r="M20" s="85"/>
      <c r="N20" s="109"/>
      <c r="O20" s="86"/>
      <c r="P20" s="135"/>
      <c r="Q20" s="96"/>
      <c r="R20" s="97"/>
    </row>
    <row r="21" spans="1:18" ht="13" customHeight="1" x14ac:dyDescent="0.15">
      <c r="A21" s="5"/>
      <c r="B21" s="41"/>
      <c r="C21" s="74"/>
      <c r="D21" s="47"/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28"/>
      <c r="P21" s="135"/>
      <c r="Q21" s="96"/>
      <c r="R21" s="97"/>
    </row>
    <row r="22" spans="1:18" ht="13" customHeight="1" thickBot="1" x14ac:dyDescent="0.2">
      <c r="A22" s="6"/>
      <c r="B22" s="42"/>
      <c r="C22" s="115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3"/>
      <c r="O22" s="30"/>
      <c r="P22" s="136"/>
      <c r="Q22" s="98"/>
      <c r="R22" s="99"/>
    </row>
    <row r="23" spans="1:18" ht="13" customHeight="1" x14ac:dyDescent="0.15">
      <c r="A23" s="4"/>
      <c r="B23" s="11">
        <v>3</v>
      </c>
      <c r="C23" s="22" t="s">
        <v>73</v>
      </c>
      <c r="D23" s="59" t="s">
        <v>0</v>
      </c>
      <c r="E23" s="48">
        <v>10</v>
      </c>
      <c r="F23" s="48">
        <v>20</v>
      </c>
      <c r="G23" s="48">
        <v>30</v>
      </c>
      <c r="H23" s="48">
        <v>40</v>
      </c>
      <c r="I23" s="48">
        <v>50</v>
      </c>
      <c r="J23" s="48">
        <v>60</v>
      </c>
      <c r="K23" s="48">
        <v>80</v>
      </c>
      <c r="L23" s="48">
        <v>100</v>
      </c>
      <c r="M23" s="48">
        <v>125</v>
      </c>
      <c r="N23" s="50">
        <v>150</v>
      </c>
      <c r="O23" s="20"/>
      <c r="P23" s="134" t="e">
        <f>AVERAGE(O23:O32)</f>
        <v>#DIV/0!</v>
      </c>
      <c r="Q23" s="100" t="s">
        <v>103</v>
      </c>
      <c r="R23" s="101"/>
    </row>
    <row r="24" spans="1:18" ht="13" customHeight="1" x14ac:dyDescent="0.15">
      <c r="A24" s="5"/>
      <c r="B24" s="12" t="s">
        <v>13</v>
      </c>
      <c r="C24" s="22" t="s">
        <v>1</v>
      </c>
      <c r="D24" s="59">
        <v>150</v>
      </c>
      <c r="E24" s="48">
        <v>140</v>
      </c>
      <c r="F24" s="48">
        <v>130</v>
      </c>
      <c r="G24" s="48">
        <v>120</v>
      </c>
      <c r="H24" s="48">
        <v>110</v>
      </c>
      <c r="I24" s="48">
        <v>100</v>
      </c>
      <c r="J24" s="48">
        <v>90</v>
      </c>
      <c r="K24" s="48">
        <v>80</v>
      </c>
      <c r="L24" s="48">
        <v>70</v>
      </c>
      <c r="M24" s="48">
        <v>60</v>
      </c>
      <c r="N24" s="50">
        <v>50</v>
      </c>
      <c r="O24" s="20"/>
      <c r="P24" s="135"/>
      <c r="Q24" s="102" t="s">
        <v>162</v>
      </c>
      <c r="R24" s="103"/>
    </row>
    <row r="25" spans="1:18" ht="13" customHeight="1" x14ac:dyDescent="0.15">
      <c r="A25" s="5"/>
      <c r="B25" s="12" t="s">
        <v>10</v>
      </c>
      <c r="C25" s="22" t="s">
        <v>37</v>
      </c>
      <c r="D25" s="59">
        <v>100</v>
      </c>
      <c r="E25" s="48">
        <v>90</v>
      </c>
      <c r="F25" s="48">
        <v>80</v>
      </c>
      <c r="G25" s="48">
        <v>70</v>
      </c>
      <c r="H25" s="48">
        <v>60</v>
      </c>
      <c r="I25" s="48">
        <v>50</v>
      </c>
      <c r="J25" s="48">
        <v>40</v>
      </c>
      <c r="K25" s="48">
        <v>30</v>
      </c>
      <c r="L25" s="48">
        <v>20</v>
      </c>
      <c r="M25" s="48">
        <v>10</v>
      </c>
      <c r="N25" s="50">
        <v>0</v>
      </c>
      <c r="O25" s="20"/>
      <c r="P25" s="135"/>
      <c r="Q25" s="102"/>
      <c r="R25" s="103"/>
    </row>
    <row r="26" spans="1:18" ht="13" customHeight="1" x14ac:dyDescent="0.15">
      <c r="A26" s="5"/>
      <c r="B26" s="12"/>
      <c r="C26" s="22" t="s">
        <v>98</v>
      </c>
      <c r="D26" s="59">
        <v>200</v>
      </c>
      <c r="E26" s="48">
        <v>150</v>
      </c>
      <c r="F26" s="48">
        <v>125</v>
      </c>
      <c r="G26" s="48">
        <v>100</v>
      </c>
      <c r="H26" s="48">
        <v>98</v>
      </c>
      <c r="I26" s="48">
        <v>96</v>
      </c>
      <c r="J26" s="48">
        <v>94</v>
      </c>
      <c r="K26" s="48">
        <v>92</v>
      </c>
      <c r="L26" s="48">
        <v>90</v>
      </c>
      <c r="M26" s="48">
        <v>85</v>
      </c>
      <c r="N26" s="50" t="s">
        <v>9</v>
      </c>
      <c r="O26" s="20"/>
      <c r="P26" s="135"/>
      <c r="Q26" s="102"/>
      <c r="R26" s="103"/>
    </row>
    <row r="27" spans="1:18" ht="13" customHeight="1" x14ac:dyDescent="0.15">
      <c r="A27" s="5"/>
      <c r="B27" s="12"/>
      <c r="C27" s="22" t="s">
        <v>47</v>
      </c>
      <c r="D27" s="59">
        <v>60</v>
      </c>
      <c r="E27" s="48">
        <v>30</v>
      </c>
      <c r="F27" s="48">
        <v>20</v>
      </c>
      <c r="G27" s="48">
        <v>18</v>
      </c>
      <c r="H27" s="48">
        <v>16</v>
      </c>
      <c r="I27" s="48">
        <v>14</v>
      </c>
      <c r="J27" s="48">
        <v>12</v>
      </c>
      <c r="K27" s="48">
        <v>10</v>
      </c>
      <c r="L27" s="48">
        <v>8</v>
      </c>
      <c r="M27" s="48">
        <v>6</v>
      </c>
      <c r="N27" s="50">
        <v>4</v>
      </c>
      <c r="O27" s="20"/>
      <c r="P27" s="135"/>
      <c r="Q27" s="102"/>
      <c r="R27" s="103"/>
    </row>
    <row r="28" spans="1:18" ht="13" customHeight="1" x14ac:dyDescent="0.15">
      <c r="A28" s="5"/>
      <c r="B28" s="12"/>
      <c r="C28" s="22"/>
      <c r="D28" s="59"/>
      <c r="E28" s="48"/>
      <c r="F28" s="48"/>
      <c r="G28" s="48"/>
      <c r="H28" s="48"/>
      <c r="I28" s="48"/>
      <c r="J28" s="48"/>
      <c r="K28" s="48"/>
      <c r="L28" s="48"/>
      <c r="M28" s="48"/>
      <c r="N28" s="50"/>
      <c r="O28" s="20"/>
      <c r="P28" s="135"/>
      <c r="Q28" s="102"/>
      <c r="R28" s="103"/>
    </row>
    <row r="29" spans="1:18" ht="13" customHeight="1" x14ac:dyDescent="0.15">
      <c r="A29" s="5"/>
      <c r="B29" s="12"/>
      <c r="C29" s="22"/>
      <c r="D29" s="59"/>
      <c r="E29" s="48"/>
      <c r="F29" s="48"/>
      <c r="G29" s="48"/>
      <c r="H29" s="48"/>
      <c r="I29" s="48"/>
      <c r="J29" s="48"/>
      <c r="K29" s="48"/>
      <c r="L29" s="48"/>
      <c r="M29" s="48"/>
      <c r="N29" s="50"/>
      <c r="O29" s="20"/>
      <c r="P29" s="135"/>
      <c r="Q29" s="102"/>
      <c r="R29" s="103"/>
    </row>
    <row r="30" spans="1:18" ht="13" customHeight="1" x14ac:dyDescent="0.15">
      <c r="A30" s="5"/>
      <c r="B30" s="12"/>
      <c r="C30" s="22"/>
      <c r="D30" s="59"/>
      <c r="E30" s="48"/>
      <c r="F30" s="48"/>
      <c r="G30" s="48"/>
      <c r="H30" s="48"/>
      <c r="I30" s="48"/>
      <c r="J30" s="48"/>
      <c r="K30" s="48"/>
      <c r="L30" s="48"/>
      <c r="M30" s="48"/>
      <c r="N30" s="50"/>
      <c r="O30" s="20"/>
      <c r="P30" s="135"/>
      <c r="Q30" s="102"/>
      <c r="R30" s="103"/>
    </row>
    <row r="31" spans="1:18" ht="13" customHeight="1" x14ac:dyDescent="0.15">
      <c r="A31" s="5"/>
      <c r="B31" s="12"/>
      <c r="C31" s="22"/>
      <c r="D31" s="59"/>
      <c r="E31" s="48"/>
      <c r="F31" s="48"/>
      <c r="G31" s="48"/>
      <c r="H31" s="48"/>
      <c r="I31" s="48"/>
      <c r="J31" s="48"/>
      <c r="K31" s="48"/>
      <c r="L31" s="48"/>
      <c r="M31" s="48"/>
      <c r="N31" s="50"/>
      <c r="O31" s="20"/>
      <c r="P31" s="135"/>
      <c r="Q31" s="102"/>
      <c r="R31" s="103"/>
    </row>
    <row r="32" spans="1:18" ht="13" customHeight="1" thickBot="1" x14ac:dyDescent="0.2">
      <c r="A32" s="6"/>
      <c r="B32" s="34"/>
      <c r="C32" s="22"/>
      <c r="D32" s="59"/>
      <c r="E32" s="48"/>
      <c r="F32" s="48"/>
      <c r="G32" s="48"/>
      <c r="H32" s="48"/>
      <c r="I32" s="48"/>
      <c r="J32" s="48"/>
      <c r="K32" s="48"/>
      <c r="L32" s="48"/>
      <c r="M32" s="48"/>
      <c r="N32" s="50"/>
      <c r="O32" s="26"/>
      <c r="P32" s="136"/>
      <c r="Q32" s="104"/>
      <c r="R32" s="105"/>
    </row>
    <row r="33" spans="1:18" ht="13" customHeight="1" x14ac:dyDescent="0.15">
      <c r="A33" s="4"/>
      <c r="B33" s="37">
        <v>4</v>
      </c>
      <c r="C33" s="116" t="s">
        <v>97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3"/>
      <c r="O33" s="21"/>
      <c r="P33" s="134" t="e">
        <f>AVERAGE(O33:O42)</f>
        <v>#DIV/0!</v>
      </c>
      <c r="Q33" s="100"/>
      <c r="R33" s="101"/>
    </row>
    <row r="34" spans="1:18" ht="13" customHeight="1" x14ac:dyDescent="0.15">
      <c r="A34" s="5"/>
      <c r="B34" s="38" t="s">
        <v>14</v>
      </c>
      <c r="C34" s="43" t="s">
        <v>25</v>
      </c>
      <c r="D34" s="48" t="s">
        <v>30</v>
      </c>
      <c r="E34" s="48">
        <v>9</v>
      </c>
      <c r="F34" s="48">
        <v>8</v>
      </c>
      <c r="G34" s="48">
        <v>7.5</v>
      </c>
      <c r="H34" s="48">
        <v>7</v>
      </c>
      <c r="I34" s="48">
        <v>6.5</v>
      </c>
      <c r="J34" s="48">
        <v>6</v>
      </c>
      <c r="K34" s="48">
        <v>5.5</v>
      </c>
      <c r="L34" s="48">
        <v>5</v>
      </c>
      <c r="M34" s="48">
        <v>4.5</v>
      </c>
      <c r="N34" s="49">
        <v>4</v>
      </c>
      <c r="O34" s="19"/>
      <c r="P34" s="135"/>
      <c r="Q34" s="102"/>
      <c r="R34" s="103"/>
    </row>
    <row r="35" spans="1:18" ht="13" customHeight="1" x14ac:dyDescent="0.15">
      <c r="A35" s="5"/>
      <c r="B35" s="38"/>
      <c r="C35" s="43" t="s">
        <v>83</v>
      </c>
      <c r="D35" s="48">
        <v>20</v>
      </c>
      <c r="E35" s="48">
        <v>18</v>
      </c>
      <c r="F35" s="48">
        <v>16</v>
      </c>
      <c r="G35" s="48">
        <v>14</v>
      </c>
      <c r="H35" s="48">
        <v>12</v>
      </c>
      <c r="I35" s="48">
        <v>10</v>
      </c>
      <c r="J35" s="48">
        <v>8</v>
      </c>
      <c r="K35" s="48">
        <v>6</v>
      </c>
      <c r="L35" s="48">
        <v>4</v>
      </c>
      <c r="M35" s="48">
        <v>2</v>
      </c>
      <c r="N35" s="49">
        <v>0</v>
      </c>
      <c r="O35" s="19"/>
      <c r="P35" s="135"/>
      <c r="Q35" s="102"/>
      <c r="R35" s="103"/>
    </row>
    <row r="36" spans="1:18" ht="13" customHeight="1" x14ac:dyDescent="0.15">
      <c r="A36" s="5"/>
      <c r="B36" s="38"/>
      <c r="C36" s="117" t="s">
        <v>80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28"/>
      <c r="O36" s="19"/>
      <c r="P36" s="135"/>
      <c r="Q36" s="102"/>
      <c r="R36" s="103"/>
    </row>
    <row r="37" spans="1:18" ht="13" customHeight="1" x14ac:dyDescent="0.15">
      <c r="A37" s="5"/>
      <c r="B37" s="38"/>
      <c r="C37" s="43" t="s">
        <v>34</v>
      </c>
      <c r="D37" s="48">
        <v>20</v>
      </c>
      <c r="E37" s="48">
        <v>10</v>
      </c>
      <c r="F37" s="48">
        <v>5</v>
      </c>
      <c r="G37" s="48">
        <v>4</v>
      </c>
      <c r="H37" s="48">
        <v>3</v>
      </c>
      <c r="I37" s="48">
        <v>2.5</v>
      </c>
      <c r="J37" s="48">
        <v>2</v>
      </c>
      <c r="K37" s="48">
        <v>1.5</v>
      </c>
      <c r="L37" s="48">
        <v>1</v>
      </c>
      <c r="M37" s="48">
        <v>0.5</v>
      </c>
      <c r="N37" s="49">
        <v>0</v>
      </c>
      <c r="O37" s="19"/>
      <c r="P37" s="135"/>
      <c r="Q37" s="102"/>
      <c r="R37" s="103"/>
    </row>
    <row r="38" spans="1:18" ht="13" customHeight="1" x14ac:dyDescent="0.15">
      <c r="A38" s="5"/>
      <c r="B38" s="38"/>
      <c r="C38" s="43" t="s">
        <v>4</v>
      </c>
      <c r="D38" s="48">
        <v>60</v>
      </c>
      <c r="E38" s="48">
        <v>50</v>
      </c>
      <c r="F38" s="48">
        <v>40</v>
      </c>
      <c r="G38" s="48">
        <v>30</v>
      </c>
      <c r="H38" s="48">
        <v>25</v>
      </c>
      <c r="I38" s="48">
        <v>20</v>
      </c>
      <c r="J38" s="48">
        <v>18</v>
      </c>
      <c r="K38" s="48">
        <v>15</v>
      </c>
      <c r="L38" s="48">
        <v>12</v>
      </c>
      <c r="M38" s="48">
        <v>10</v>
      </c>
      <c r="N38" s="49">
        <v>8</v>
      </c>
      <c r="O38" s="19"/>
      <c r="P38" s="135"/>
      <c r="Q38" s="102"/>
      <c r="R38" s="103"/>
    </row>
    <row r="39" spans="1:18" ht="13" customHeight="1" x14ac:dyDescent="0.15">
      <c r="A39" s="5"/>
      <c r="B39" s="38"/>
      <c r="C39" s="43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28"/>
      <c r="O39" s="19"/>
      <c r="P39" s="135"/>
      <c r="Q39" s="102"/>
      <c r="R39" s="103"/>
    </row>
    <row r="40" spans="1:18" ht="13" customHeight="1" x14ac:dyDescent="0.15">
      <c r="A40" s="5"/>
      <c r="B40" s="38"/>
      <c r="C40" s="43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28"/>
      <c r="O40" s="19"/>
      <c r="P40" s="135"/>
      <c r="Q40" s="102"/>
      <c r="R40" s="103"/>
    </row>
    <row r="41" spans="1:18" ht="13" customHeight="1" x14ac:dyDescent="0.15">
      <c r="A41" s="5"/>
      <c r="B41" s="38"/>
      <c r="C41" s="43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28"/>
      <c r="O41" s="19"/>
      <c r="P41" s="135"/>
      <c r="Q41" s="102"/>
      <c r="R41" s="103"/>
    </row>
    <row r="42" spans="1:18" ht="13" customHeight="1" thickBot="1" x14ac:dyDescent="0.2">
      <c r="A42" s="6"/>
      <c r="B42" s="39"/>
      <c r="C42" s="11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0"/>
      <c r="O42" s="19"/>
      <c r="P42" s="136"/>
      <c r="Q42" s="104"/>
      <c r="R42" s="105"/>
    </row>
    <row r="43" spans="1:18" ht="13" customHeight="1" x14ac:dyDescent="0.15">
      <c r="A43" s="4"/>
      <c r="B43" s="37">
        <v>5</v>
      </c>
      <c r="C43" s="119" t="s">
        <v>74</v>
      </c>
      <c r="D43" s="44">
        <v>0</v>
      </c>
      <c r="E43" s="45">
        <v>1</v>
      </c>
      <c r="F43" s="45">
        <v>2</v>
      </c>
      <c r="G43" s="45">
        <v>3</v>
      </c>
      <c r="H43" s="45">
        <v>4</v>
      </c>
      <c r="I43" s="45">
        <v>5</v>
      </c>
      <c r="J43" s="45">
        <v>6</v>
      </c>
      <c r="K43" s="45">
        <v>7</v>
      </c>
      <c r="L43" s="45">
        <v>8</v>
      </c>
      <c r="M43" s="45">
        <v>9</v>
      </c>
      <c r="N43" s="71">
        <v>10</v>
      </c>
      <c r="O43" s="79"/>
      <c r="P43" s="134" t="e">
        <f>AVERAGE(O43:O52)</f>
        <v>#DIV/0!</v>
      </c>
      <c r="Q43" s="100" t="s">
        <v>105</v>
      </c>
      <c r="R43" s="101"/>
    </row>
    <row r="44" spans="1:18" ht="13" customHeight="1" x14ac:dyDescent="0.15">
      <c r="A44" s="5"/>
      <c r="B44" s="38" t="s">
        <v>22</v>
      </c>
      <c r="C44" s="120" t="s">
        <v>75</v>
      </c>
      <c r="D44" s="27"/>
      <c r="E44" s="18"/>
      <c r="F44" s="18"/>
      <c r="G44" s="18"/>
      <c r="H44" s="18"/>
      <c r="I44" s="18"/>
      <c r="J44" s="18"/>
      <c r="K44" s="18"/>
      <c r="L44" s="18"/>
      <c r="M44" s="18"/>
      <c r="N44" s="28"/>
      <c r="O44" s="28"/>
      <c r="P44" s="135"/>
      <c r="Q44" s="102" t="s">
        <v>106</v>
      </c>
      <c r="R44" s="103"/>
    </row>
    <row r="45" spans="1:18" ht="13" customHeight="1" x14ac:dyDescent="0.15">
      <c r="A45" s="5"/>
      <c r="B45" s="38" t="s">
        <v>23</v>
      </c>
      <c r="C45" s="121" t="s">
        <v>76</v>
      </c>
      <c r="D45" s="64">
        <v>0</v>
      </c>
      <c r="E45" s="65">
        <v>0.1</v>
      </c>
      <c r="F45" s="65">
        <v>0.2</v>
      </c>
      <c r="G45" s="65">
        <v>0.3</v>
      </c>
      <c r="H45" s="65">
        <v>0.4</v>
      </c>
      <c r="I45" s="65">
        <v>0.5</v>
      </c>
      <c r="J45" s="65">
        <v>0.6</v>
      </c>
      <c r="K45" s="65">
        <v>0.7</v>
      </c>
      <c r="L45" s="65">
        <v>0.8</v>
      </c>
      <c r="M45" s="65">
        <v>0.9</v>
      </c>
      <c r="N45" s="66">
        <v>1</v>
      </c>
      <c r="O45" s="28"/>
      <c r="P45" s="135"/>
      <c r="Q45" s="102"/>
      <c r="R45" s="103"/>
    </row>
    <row r="46" spans="1:18" ht="13" customHeight="1" x14ac:dyDescent="0.15">
      <c r="A46" s="5"/>
      <c r="B46" s="38"/>
      <c r="C46" s="121" t="s">
        <v>51</v>
      </c>
      <c r="D46" s="64">
        <v>0</v>
      </c>
      <c r="E46" s="65">
        <v>0.1</v>
      </c>
      <c r="F46" s="65">
        <v>0.2</v>
      </c>
      <c r="G46" s="65">
        <v>0.3</v>
      </c>
      <c r="H46" s="65">
        <v>0.4</v>
      </c>
      <c r="I46" s="65">
        <v>0.5</v>
      </c>
      <c r="J46" s="65">
        <v>0.6</v>
      </c>
      <c r="K46" s="65">
        <v>0.7</v>
      </c>
      <c r="L46" s="65">
        <v>0.8</v>
      </c>
      <c r="M46" s="65">
        <v>0.9</v>
      </c>
      <c r="N46" s="66">
        <v>1</v>
      </c>
      <c r="O46" s="28"/>
      <c r="P46" s="135"/>
      <c r="Q46" s="102"/>
      <c r="R46" s="103"/>
    </row>
    <row r="47" spans="1:18" ht="13" customHeight="1" x14ac:dyDescent="0.15">
      <c r="A47" s="5"/>
      <c r="B47" s="38"/>
      <c r="C47" s="121" t="s">
        <v>52</v>
      </c>
      <c r="D47" s="64">
        <v>0</v>
      </c>
      <c r="E47" s="65">
        <v>0.1</v>
      </c>
      <c r="F47" s="65">
        <v>0.2</v>
      </c>
      <c r="G47" s="65">
        <v>0.3</v>
      </c>
      <c r="H47" s="65">
        <v>0.4</v>
      </c>
      <c r="I47" s="65">
        <v>0.5</v>
      </c>
      <c r="J47" s="65">
        <v>0.6</v>
      </c>
      <c r="K47" s="65">
        <v>0.7</v>
      </c>
      <c r="L47" s="65">
        <v>0.8</v>
      </c>
      <c r="M47" s="65">
        <v>0.9</v>
      </c>
      <c r="N47" s="66">
        <v>1</v>
      </c>
      <c r="O47" s="28"/>
      <c r="P47" s="135"/>
      <c r="Q47" s="102"/>
      <c r="R47" s="103"/>
    </row>
    <row r="48" spans="1:18" ht="13" customHeight="1" x14ac:dyDescent="0.15">
      <c r="A48" s="5"/>
      <c r="B48" s="38"/>
      <c r="C48" s="121" t="s">
        <v>53</v>
      </c>
      <c r="D48" s="64">
        <v>0</v>
      </c>
      <c r="E48" s="65">
        <v>0.1</v>
      </c>
      <c r="F48" s="65">
        <v>0.2</v>
      </c>
      <c r="G48" s="65">
        <v>0.3</v>
      </c>
      <c r="H48" s="65">
        <v>0.4</v>
      </c>
      <c r="I48" s="65">
        <v>0.5</v>
      </c>
      <c r="J48" s="65">
        <v>0.6</v>
      </c>
      <c r="K48" s="65">
        <v>0.7</v>
      </c>
      <c r="L48" s="65">
        <v>0.8</v>
      </c>
      <c r="M48" s="65">
        <v>0.9</v>
      </c>
      <c r="N48" s="66">
        <v>1</v>
      </c>
      <c r="O48" s="28"/>
      <c r="P48" s="135"/>
      <c r="Q48" s="102"/>
      <c r="R48" s="103"/>
    </row>
    <row r="49" spans="1:18" ht="13" customHeight="1" x14ac:dyDescent="0.15">
      <c r="A49" s="5"/>
      <c r="B49" s="38"/>
      <c r="C49" s="114" t="s">
        <v>96</v>
      </c>
      <c r="D49" s="62"/>
      <c r="E49" s="8"/>
      <c r="F49" s="8"/>
      <c r="G49" s="8"/>
      <c r="H49" s="8"/>
      <c r="I49" s="8"/>
      <c r="J49" s="8"/>
      <c r="K49" s="8"/>
      <c r="L49" s="8"/>
      <c r="M49" s="8"/>
      <c r="N49" s="63"/>
      <c r="O49" s="28"/>
      <c r="P49" s="135"/>
      <c r="Q49" s="102"/>
      <c r="R49" s="103"/>
    </row>
    <row r="50" spans="1:18" ht="13" customHeight="1" x14ac:dyDescent="0.15">
      <c r="A50" s="5"/>
      <c r="B50" s="38"/>
      <c r="C50" s="122" t="s">
        <v>77</v>
      </c>
      <c r="D50" s="110" t="s">
        <v>85</v>
      </c>
      <c r="E50" s="80" t="s">
        <v>86</v>
      </c>
      <c r="F50" s="80" t="s">
        <v>87</v>
      </c>
      <c r="G50" s="80" t="s">
        <v>88</v>
      </c>
      <c r="H50" s="80" t="s">
        <v>89</v>
      </c>
      <c r="I50" s="80" t="s">
        <v>84</v>
      </c>
      <c r="J50" s="80" t="s">
        <v>90</v>
      </c>
      <c r="K50" s="80" t="s">
        <v>91</v>
      </c>
      <c r="L50" s="80" t="s">
        <v>92</v>
      </c>
      <c r="M50" s="80" t="s">
        <v>93</v>
      </c>
      <c r="N50" s="111" t="s">
        <v>94</v>
      </c>
      <c r="O50" s="28"/>
      <c r="P50" s="135"/>
      <c r="Q50" s="102"/>
      <c r="R50" s="103"/>
    </row>
    <row r="51" spans="1:18" ht="13" customHeight="1" x14ac:dyDescent="0.15">
      <c r="A51" s="5"/>
      <c r="B51" s="38"/>
      <c r="C51" s="123" t="s">
        <v>82</v>
      </c>
      <c r="D51" s="77">
        <v>1</v>
      </c>
      <c r="E51" s="78">
        <v>0.9</v>
      </c>
      <c r="F51" s="78">
        <v>0.8</v>
      </c>
      <c r="G51" s="78">
        <v>0.7</v>
      </c>
      <c r="H51" s="78">
        <v>0.6</v>
      </c>
      <c r="I51" s="78">
        <v>0.5</v>
      </c>
      <c r="J51" s="78">
        <v>0.4</v>
      </c>
      <c r="K51" s="78">
        <v>0.3</v>
      </c>
      <c r="L51" s="78">
        <v>0.2</v>
      </c>
      <c r="M51" s="78">
        <v>0.1</v>
      </c>
      <c r="N51" s="76">
        <v>0</v>
      </c>
      <c r="O51" s="28"/>
      <c r="P51" s="135"/>
      <c r="Q51" s="102"/>
      <c r="R51" s="103"/>
    </row>
    <row r="52" spans="1:18" ht="13" customHeight="1" thickBot="1" x14ac:dyDescent="0.2">
      <c r="A52" s="6"/>
      <c r="B52" s="39"/>
      <c r="C52" s="124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3"/>
      <c r="O52" s="30"/>
      <c r="P52" s="136"/>
      <c r="Q52" s="104"/>
      <c r="R52" s="105"/>
    </row>
    <row r="53" spans="1:18" ht="13" customHeight="1" x14ac:dyDescent="0.15">
      <c r="A53" s="4"/>
      <c r="B53" s="11">
        <v>6</v>
      </c>
      <c r="C53" s="67" t="s">
        <v>26</v>
      </c>
      <c r="D53" s="59">
        <v>20</v>
      </c>
      <c r="E53" s="48">
        <v>18</v>
      </c>
      <c r="F53" s="48">
        <v>16</v>
      </c>
      <c r="G53" s="48">
        <v>14</v>
      </c>
      <c r="H53" s="48">
        <v>12</v>
      </c>
      <c r="I53" s="48">
        <v>10</v>
      </c>
      <c r="J53" s="48">
        <v>8</v>
      </c>
      <c r="K53" s="48">
        <v>6</v>
      </c>
      <c r="L53" s="48">
        <v>4</v>
      </c>
      <c r="M53" s="48">
        <v>3</v>
      </c>
      <c r="N53" s="50">
        <v>2</v>
      </c>
      <c r="O53" s="20"/>
      <c r="P53" s="134" t="e">
        <f>AVERAGE(O53:O62)</f>
        <v>#DIV/0!</v>
      </c>
      <c r="Q53" s="100" t="s">
        <v>107</v>
      </c>
      <c r="R53" s="101"/>
    </row>
    <row r="54" spans="1:18" ht="13" customHeight="1" x14ac:dyDescent="0.15">
      <c r="A54" s="5"/>
      <c r="B54" s="12" t="s">
        <v>20</v>
      </c>
      <c r="C54" s="67" t="s">
        <v>27</v>
      </c>
      <c r="D54" s="59" t="s">
        <v>28</v>
      </c>
      <c r="E54" s="48">
        <v>6</v>
      </c>
      <c r="F54" s="48">
        <v>5</v>
      </c>
      <c r="G54" s="48">
        <v>4.5</v>
      </c>
      <c r="H54" s="48">
        <v>4</v>
      </c>
      <c r="I54" s="48">
        <v>3.5</v>
      </c>
      <c r="J54" s="48">
        <v>3</v>
      </c>
      <c r="K54" s="48">
        <v>2.5</v>
      </c>
      <c r="L54" s="48">
        <v>2</v>
      </c>
      <c r="M54" s="48">
        <v>1.5</v>
      </c>
      <c r="N54" s="50">
        <v>1</v>
      </c>
      <c r="O54" s="20"/>
      <c r="P54" s="135"/>
      <c r="Q54" s="102" t="s">
        <v>108</v>
      </c>
      <c r="R54" s="103"/>
    </row>
    <row r="55" spans="1:18" ht="13" customHeight="1" x14ac:dyDescent="0.15">
      <c r="A55" s="5"/>
      <c r="B55" s="12" t="s">
        <v>21</v>
      </c>
      <c r="C55" s="67" t="s">
        <v>29</v>
      </c>
      <c r="D55" s="59" t="s">
        <v>30</v>
      </c>
      <c r="E55" s="48">
        <v>9</v>
      </c>
      <c r="F55" s="48">
        <v>8</v>
      </c>
      <c r="G55" s="48">
        <v>7</v>
      </c>
      <c r="H55" s="48">
        <v>6</v>
      </c>
      <c r="I55" s="48">
        <v>5</v>
      </c>
      <c r="J55" s="48">
        <v>4</v>
      </c>
      <c r="K55" s="48">
        <v>3</v>
      </c>
      <c r="L55" s="48">
        <v>2</v>
      </c>
      <c r="M55" s="48">
        <v>1</v>
      </c>
      <c r="N55" s="50">
        <v>0</v>
      </c>
      <c r="O55" s="20"/>
      <c r="P55" s="135"/>
      <c r="Q55" s="102"/>
      <c r="R55" s="103"/>
    </row>
    <row r="56" spans="1:18" ht="13" customHeight="1" x14ac:dyDescent="0.15">
      <c r="A56" s="5"/>
      <c r="B56" s="12"/>
      <c r="C56" s="67" t="s">
        <v>41</v>
      </c>
      <c r="D56" s="68">
        <v>10</v>
      </c>
      <c r="E56" s="69">
        <v>8</v>
      </c>
      <c r="F56" s="69">
        <v>6</v>
      </c>
      <c r="G56" s="69">
        <v>4</v>
      </c>
      <c r="H56" s="69">
        <v>2</v>
      </c>
      <c r="I56" s="69">
        <v>0</v>
      </c>
      <c r="J56" s="69">
        <f>-2</f>
        <v>-2</v>
      </c>
      <c r="K56" s="69">
        <f>-4</f>
        <v>-4</v>
      </c>
      <c r="L56" s="69">
        <f>-6</f>
        <v>-6</v>
      </c>
      <c r="M56" s="69">
        <f>-8</f>
        <v>-8</v>
      </c>
      <c r="N56" s="112">
        <f>-10</f>
        <v>-10</v>
      </c>
      <c r="O56" s="20"/>
      <c r="P56" s="135"/>
      <c r="Q56" s="102" t="s">
        <v>109</v>
      </c>
      <c r="R56" s="103"/>
    </row>
    <row r="57" spans="1:18" ht="13" customHeight="1" x14ac:dyDescent="0.15">
      <c r="A57" s="5"/>
      <c r="B57" s="12"/>
      <c r="C57" s="56"/>
      <c r="D57" s="59"/>
      <c r="E57" s="48"/>
      <c r="F57" s="48"/>
      <c r="G57" s="48"/>
      <c r="H57" s="48"/>
      <c r="I57" s="48"/>
      <c r="J57" s="48"/>
      <c r="K57" s="48"/>
      <c r="L57" s="48"/>
      <c r="M57" s="48"/>
      <c r="N57" s="50"/>
      <c r="O57" s="20"/>
      <c r="P57" s="135"/>
      <c r="Q57" s="102"/>
      <c r="R57" s="103"/>
    </row>
    <row r="58" spans="1:18" ht="13" customHeight="1" x14ac:dyDescent="0.15">
      <c r="A58" s="5"/>
      <c r="B58" s="12"/>
      <c r="C58" s="56"/>
      <c r="D58" s="59"/>
      <c r="E58" s="48"/>
      <c r="F58" s="48"/>
      <c r="G58" s="48"/>
      <c r="H58" s="48"/>
      <c r="I58" s="48"/>
      <c r="J58" s="48"/>
      <c r="K58" s="48"/>
      <c r="L58" s="48"/>
      <c r="M58" s="48"/>
      <c r="N58" s="50"/>
      <c r="O58" s="20"/>
      <c r="P58" s="135"/>
      <c r="Q58" s="102"/>
      <c r="R58" s="103"/>
    </row>
    <row r="59" spans="1:18" ht="13" customHeight="1" x14ac:dyDescent="0.15">
      <c r="A59" s="5"/>
      <c r="B59" s="12"/>
      <c r="C59" s="56"/>
      <c r="D59" s="59"/>
      <c r="E59" s="48"/>
      <c r="F59" s="48"/>
      <c r="G59" s="48"/>
      <c r="H59" s="48"/>
      <c r="I59" s="48"/>
      <c r="J59" s="48"/>
      <c r="K59" s="48"/>
      <c r="L59" s="48"/>
      <c r="M59" s="48"/>
      <c r="N59" s="50"/>
      <c r="O59" s="20"/>
      <c r="P59" s="135"/>
      <c r="Q59" s="102"/>
      <c r="R59" s="103"/>
    </row>
    <row r="60" spans="1:18" ht="13" customHeight="1" x14ac:dyDescent="0.15">
      <c r="A60" s="5"/>
      <c r="B60" s="12"/>
      <c r="C60" s="56"/>
      <c r="D60" s="59"/>
      <c r="E60" s="48"/>
      <c r="F60" s="48"/>
      <c r="G60" s="48"/>
      <c r="H60" s="48"/>
      <c r="I60" s="48"/>
      <c r="J60" s="48"/>
      <c r="K60" s="48"/>
      <c r="L60" s="48"/>
      <c r="M60" s="48"/>
      <c r="N60" s="50"/>
      <c r="O60" s="20"/>
      <c r="P60" s="135"/>
      <c r="Q60" s="102"/>
      <c r="R60" s="103"/>
    </row>
    <row r="61" spans="1:18" ht="13" customHeight="1" x14ac:dyDescent="0.15">
      <c r="A61" s="5"/>
      <c r="B61" s="12"/>
      <c r="C61" s="56"/>
      <c r="D61" s="59"/>
      <c r="E61" s="48"/>
      <c r="F61" s="48"/>
      <c r="G61" s="48"/>
      <c r="H61" s="48"/>
      <c r="I61" s="48"/>
      <c r="J61" s="48"/>
      <c r="K61" s="48"/>
      <c r="L61" s="48"/>
      <c r="M61" s="48"/>
      <c r="N61" s="50"/>
      <c r="O61" s="20"/>
      <c r="P61" s="135"/>
      <c r="Q61" s="102"/>
      <c r="R61" s="103"/>
    </row>
    <row r="62" spans="1:18" ht="13" customHeight="1" thickBot="1" x14ac:dyDescent="0.2">
      <c r="A62" s="6"/>
      <c r="B62" s="34"/>
      <c r="C62" s="125"/>
      <c r="D62" s="70"/>
      <c r="E62" s="54"/>
      <c r="F62" s="54"/>
      <c r="G62" s="54"/>
      <c r="H62" s="54"/>
      <c r="I62" s="54"/>
      <c r="J62" s="54"/>
      <c r="K62" s="54"/>
      <c r="L62" s="54"/>
      <c r="M62" s="54"/>
      <c r="N62" s="55"/>
      <c r="O62" s="26"/>
      <c r="P62" s="136"/>
      <c r="Q62" s="104"/>
      <c r="R62" s="105"/>
    </row>
    <row r="63" spans="1:18" ht="13" customHeight="1" x14ac:dyDescent="0.15">
      <c r="A63" s="5"/>
      <c r="B63" s="12">
        <v>7</v>
      </c>
      <c r="C63" s="126" t="s">
        <v>54</v>
      </c>
      <c r="D63" s="57">
        <v>10</v>
      </c>
      <c r="E63" s="58">
        <v>9</v>
      </c>
      <c r="F63" s="58">
        <v>8</v>
      </c>
      <c r="G63" s="58">
        <v>7</v>
      </c>
      <c r="H63" s="58">
        <v>6</v>
      </c>
      <c r="I63" s="58">
        <v>5</v>
      </c>
      <c r="J63" s="58">
        <v>4</v>
      </c>
      <c r="K63" s="58">
        <v>3</v>
      </c>
      <c r="L63" s="58">
        <v>2</v>
      </c>
      <c r="M63" s="58">
        <v>1</v>
      </c>
      <c r="N63" s="46">
        <v>0</v>
      </c>
      <c r="O63" s="16"/>
      <c r="P63" s="134" t="e">
        <f>AVERAGE(O63:O72)</f>
        <v>#DIV/0!</v>
      </c>
      <c r="Q63" s="100" t="s">
        <v>110</v>
      </c>
      <c r="R63" s="101"/>
    </row>
    <row r="64" spans="1:18" ht="13" customHeight="1" x14ac:dyDescent="0.15">
      <c r="A64" s="5"/>
      <c r="B64" s="12" t="s">
        <v>24</v>
      </c>
      <c r="C64" s="127" t="s">
        <v>31</v>
      </c>
      <c r="D64" s="59" t="s">
        <v>60</v>
      </c>
      <c r="E64" s="48" t="s">
        <v>58</v>
      </c>
      <c r="F64" s="48" t="s">
        <v>55</v>
      </c>
      <c r="G64" s="48" t="s">
        <v>65</v>
      </c>
      <c r="H64" s="48" t="s">
        <v>64</v>
      </c>
      <c r="I64" s="48" t="s">
        <v>56</v>
      </c>
      <c r="J64" s="48" t="s">
        <v>61</v>
      </c>
      <c r="K64" s="48" t="s">
        <v>62</v>
      </c>
      <c r="L64" s="48" t="s">
        <v>57</v>
      </c>
      <c r="M64" s="48" t="s">
        <v>59</v>
      </c>
      <c r="N64" s="50" t="s">
        <v>63</v>
      </c>
      <c r="O64" s="20"/>
      <c r="P64" s="135"/>
      <c r="Q64" s="102"/>
      <c r="R64" s="103"/>
    </row>
    <row r="65" spans="1:18" ht="13" customHeight="1" x14ac:dyDescent="0.15">
      <c r="A65" s="5"/>
      <c r="B65" s="12"/>
      <c r="C65" s="67" t="s">
        <v>66</v>
      </c>
      <c r="D65" s="59">
        <v>0.43</v>
      </c>
      <c r="E65" s="48">
        <v>0.42</v>
      </c>
      <c r="F65" s="48">
        <v>0.41</v>
      </c>
      <c r="G65" s="48">
        <v>0.4</v>
      </c>
      <c r="H65" s="48">
        <v>0.39</v>
      </c>
      <c r="I65" s="48">
        <v>0.38</v>
      </c>
      <c r="J65" s="48">
        <v>0.37</v>
      </c>
      <c r="K65" s="48">
        <v>0.36</v>
      </c>
      <c r="L65" s="48">
        <v>0.35</v>
      </c>
      <c r="M65" s="48">
        <v>0.34</v>
      </c>
      <c r="N65" s="50">
        <v>0.33</v>
      </c>
      <c r="O65" s="20"/>
      <c r="P65" s="135"/>
      <c r="Q65" s="102"/>
      <c r="R65" s="103"/>
    </row>
    <row r="66" spans="1:18" ht="13" customHeight="1" x14ac:dyDescent="0.15">
      <c r="A66" s="5"/>
      <c r="B66" s="12"/>
      <c r="C66" s="67" t="s">
        <v>67</v>
      </c>
      <c r="D66" s="59">
        <v>1.9</v>
      </c>
      <c r="E66" s="48">
        <v>1.92</v>
      </c>
      <c r="F66" s="48">
        <v>1.94</v>
      </c>
      <c r="G66" s="48">
        <v>1.96</v>
      </c>
      <c r="H66" s="48">
        <v>1.98</v>
      </c>
      <c r="I66" s="48">
        <v>2</v>
      </c>
      <c r="J66" s="48">
        <v>2.02</v>
      </c>
      <c r="K66" s="48">
        <v>2.04</v>
      </c>
      <c r="L66" s="48">
        <v>2.06</v>
      </c>
      <c r="M66" s="48">
        <v>2.08</v>
      </c>
      <c r="N66" s="50">
        <v>2.1</v>
      </c>
      <c r="O66" s="20"/>
      <c r="P66" s="135"/>
      <c r="Q66" s="102"/>
      <c r="R66" s="103"/>
    </row>
    <row r="67" spans="1:18" ht="13" customHeight="1" x14ac:dyDescent="0.15">
      <c r="A67" s="5"/>
      <c r="B67" s="12"/>
      <c r="C67" s="56"/>
      <c r="D67" s="59"/>
      <c r="E67" s="48"/>
      <c r="F67" s="48"/>
      <c r="G67" s="48"/>
      <c r="H67" s="48"/>
      <c r="I67" s="48"/>
      <c r="J67" s="48"/>
      <c r="K67" s="48"/>
      <c r="L67" s="48"/>
      <c r="M67" s="48"/>
      <c r="N67" s="50"/>
      <c r="O67" s="20"/>
      <c r="P67" s="135"/>
      <c r="Q67" s="102"/>
      <c r="R67" s="103"/>
    </row>
    <row r="68" spans="1:18" ht="13" customHeight="1" x14ac:dyDescent="0.15">
      <c r="A68" s="5"/>
      <c r="B68" s="12"/>
      <c r="C68" s="56"/>
      <c r="D68" s="59"/>
      <c r="E68" s="48"/>
      <c r="F68" s="48"/>
      <c r="G68" s="48"/>
      <c r="H68" s="48"/>
      <c r="I68" s="48"/>
      <c r="J68" s="48"/>
      <c r="K68" s="48"/>
      <c r="L68" s="48"/>
      <c r="M68" s="48"/>
      <c r="N68" s="50"/>
      <c r="O68" s="20"/>
      <c r="P68" s="135"/>
      <c r="Q68" s="102"/>
      <c r="R68" s="103"/>
    </row>
    <row r="69" spans="1:18" ht="13" customHeight="1" x14ac:dyDescent="0.15">
      <c r="A69" s="5"/>
      <c r="B69" s="12"/>
      <c r="C69" s="56"/>
      <c r="D69" s="59"/>
      <c r="E69" s="48"/>
      <c r="F69" s="48"/>
      <c r="G69" s="48"/>
      <c r="H69" s="48"/>
      <c r="I69" s="48"/>
      <c r="J69" s="48"/>
      <c r="K69" s="48"/>
      <c r="L69" s="48"/>
      <c r="M69" s="48"/>
      <c r="N69" s="50"/>
      <c r="O69" s="20"/>
      <c r="P69" s="135"/>
      <c r="Q69" s="102"/>
      <c r="R69" s="103"/>
    </row>
    <row r="70" spans="1:18" ht="13" customHeight="1" x14ac:dyDescent="0.15">
      <c r="A70" s="5"/>
      <c r="B70" s="12"/>
      <c r="C70" s="56"/>
      <c r="D70" s="59"/>
      <c r="E70" s="48"/>
      <c r="F70" s="48"/>
      <c r="G70" s="48"/>
      <c r="H70" s="48"/>
      <c r="I70" s="48"/>
      <c r="J70" s="48"/>
      <c r="K70" s="48"/>
      <c r="L70" s="48"/>
      <c r="M70" s="48"/>
      <c r="N70" s="50"/>
      <c r="O70" s="20"/>
      <c r="P70" s="135"/>
      <c r="Q70" s="102"/>
      <c r="R70" s="103"/>
    </row>
    <row r="71" spans="1:18" ht="13" customHeight="1" x14ac:dyDescent="0.15">
      <c r="A71" s="5"/>
      <c r="B71" s="12"/>
      <c r="C71" s="56"/>
      <c r="D71" s="59"/>
      <c r="E71" s="48"/>
      <c r="F71" s="48"/>
      <c r="G71" s="48"/>
      <c r="H71" s="48"/>
      <c r="I71" s="48"/>
      <c r="J71" s="48"/>
      <c r="K71" s="48"/>
      <c r="L71" s="48"/>
      <c r="M71" s="48"/>
      <c r="N71" s="50"/>
      <c r="O71" s="20"/>
      <c r="P71" s="135"/>
      <c r="Q71" s="102"/>
      <c r="R71" s="103"/>
    </row>
    <row r="72" spans="1:18" ht="13" customHeight="1" thickBot="1" x14ac:dyDescent="0.2">
      <c r="A72" s="5"/>
      <c r="B72" s="12"/>
      <c r="C72" s="125"/>
      <c r="D72" s="70"/>
      <c r="E72" s="54"/>
      <c r="F72" s="54"/>
      <c r="G72" s="54"/>
      <c r="H72" s="54"/>
      <c r="I72" s="54"/>
      <c r="J72" s="54"/>
      <c r="K72" s="54"/>
      <c r="L72" s="54"/>
      <c r="M72" s="54"/>
      <c r="N72" s="55"/>
      <c r="O72" s="20"/>
      <c r="P72" s="136"/>
      <c r="Q72" s="104"/>
      <c r="R72" s="105"/>
    </row>
    <row r="73" spans="1:18" ht="13" customHeight="1" x14ac:dyDescent="0.15">
      <c r="A73" s="4"/>
      <c r="B73" s="11">
        <v>8</v>
      </c>
      <c r="C73" s="126" t="s">
        <v>43</v>
      </c>
      <c r="D73" s="59">
        <v>10</v>
      </c>
      <c r="E73" s="48">
        <v>8</v>
      </c>
      <c r="F73" s="48">
        <v>6</v>
      </c>
      <c r="G73" s="48">
        <v>4</v>
      </c>
      <c r="H73" s="18">
        <v>2</v>
      </c>
      <c r="I73" s="18">
        <v>0</v>
      </c>
      <c r="J73" s="18">
        <f>-2</f>
        <v>-2</v>
      </c>
      <c r="K73" s="18">
        <f>-4</f>
        <v>-4</v>
      </c>
      <c r="L73" s="18">
        <f>-6</f>
        <v>-6</v>
      </c>
      <c r="M73" s="18">
        <f>-8</f>
        <v>-8</v>
      </c>
      <c r="N73" s="19">
        <f>-10</f>
        <v>-10</v>
      </c>
      <c r="O73" s="16"/>
      <c r="P73" s="134" t="e">
        <f>AVERAGE(O73:O82)</f>
        <v>#DIV/0!</v>
      </c>
      <c r="Q73" s="100"/>
      <c r="R73" s="101"/>
    </row>
    <row r="74" spans="1:18" ht="13" customHeight="1" x14ac:dyDescent="0.15">
      <c r="A74" s="5"/>
      <c r="B74" s="12" t="s">
        <v>18</v>
      </c>
      <c r="C74" s="56" t="s">
        <v>44</v>
      </c>
      <c r="D74" s="59">
        <v>10</v>
      </c>
      <c r="E74" s="48">
        <v>9</v>
      </c>
      <c r="F74" s="48">
        <v>8</v>
      </c>
      <c r="G74" s="48">
        <v>7</v>
      </c>
      <c r="H74" s="18">
        <v>6</v>
      </c>
      <c r="I74" s="18">
        <v>5</v>
      </c>
      <c r="J74" s="18">
        <v>4</v>
      </c>
      <c r="K74" s="18">
        <v>3</v>
      </c>
      <c r="L74" s="18">
        <v>2</v>
      </c>
      <c r="M74" s="18">
        <v>1</v>
      </c>
      <c r="N74" s="19">
        <v>0</v>
      </c>
      <c r="O74" s="20"/>
      <c r="P74" s="135"/>
      <c r="Q74" s="102"/>
      <c r="R74" s="103"/>
    </row>
    <row r="75" spans="1:18" ht="13" customHeight="1" x14ac:dyDescent="0.15">
      <c r="A75" s="5"/>
      <c r="B75" s="12" t="s">
        <v>19</v>
      </c>
      <c r="C75" s="56" t="s">
        <v>42</v>
      </c>
      <c r="D75" s="59">
        <v>0</v>
      </c>
      <c r="E75" s="48">
        <v>3</v>
      </c>
      <c r="F75" s="48">
        <v>6</v>
      </c>
      <c r="G75" s="48">
        <v>9</v>
      </c>
      <c r="H75" s="18">
        <v>12</v>
      </c>
      <c r="I75" s="18">
        <v>15</v>
      </c>
      <c r="J75" s="18">
        <v>18</v>
      </c>
      <c r="K75" s="18">
        <v>21</v>
      </c>
      <c r="L75" s="18">
        <v>24</v>
      </c>
      <c r="M75" s="18">
        <v>27</v>
      </c>
      <c r="N75" s="19">
        <v>30</v>
      </c>
      <c r="O75" s="20"/>
      <c r="P75" s="135"/>
      <c r="Q75" s="102"/>
      <c r="R75" s="103"/>
    </row>
    <row r="76" spans="1:18" ht="13" customHeight="1" x14ac:dyDescent="0.15">
      <c r="A76" s="5"/>
      <c r="B76" s="12"/>
      <c r="C76" s="56" t="s">
        <v>45</v>
      </c>
      <c r="D76" s="59">
        <v>0</v>
      </c>
      <c r="E76" s="48">
        <v>5</v>
      </c>
      <c r="F76" s="48">
        <v>10</v>
      </c>
      <c r="G76" s="48">
        <v>15</v>
      </c>
      <c r="H76" s="18">
        <v>20</v>
      </c>
      <c r="I76" s="18">
        <v>25</v>
      </c>
      <c r="J76" s="18">
        <v>30</v>
      </c>
      <c r="K76" s="18">
        <v>35</v>
      </c>
      <c r="L76" s="18">
        <v>40</v>
      </c>
      <c r="M76" s="18">
        <v>45</v>
      </c>
      <c r="N76" s="19">
        <v>50</v>
      </c>
      <c r="O76" s="20"/>
      <c r="P76" s="135"/>
      <c r="Q76" s="102"/>
      <c r="R76" s="103"/>
    </row>
    <row r="77" spans="1:18" ht="13" customHeight="1" x14ac:dyDescent="0.15">
      <c r="A77" s="5"/>
      <c r="B77" s="12"/>
      <c r="C77" s="67" t="s">
        <v>68</v>
      </c>
      <c r="D77" s="59">
        <v>82</v>
      </c>
      <c r="E77" s="48">
        <v>78</v>
      </c>
      <c r="F77" s="48">
        <v>74</v>
      </c>
      <c r="G77" s="48">
        <v>70</v>
      </c>
      <c r="H77" s="18">
        <v>66</v>
      </c>
      <c r="I77" s="18">
        <v>62</v>
      </c>
      <c r="J77" s="18">
        <v>58</v>
      </c>
      <c r="K77" s="18">
        <v>54</v>
      </c>
      <c r="L77" s="18">
        <v>48</v>
      </c>
      <c r="M77" s="18">
        <v>44</v>
      </c>
      <c r="N77" s="19">
        <v>40</v>
      </c>
      <c r="O77" s="20"/>
      <c r="P77" s="135"/>
      <c r="Q77" s="102"/>
      <c r="R77" s="103"/>
    </row>
    <row r="78" spans="1:18" ht="13" customHeight="1" x14ac:dyDescent="0.15">
      <c r="A78" s="5"/>
      <c r="B78" s="12"/>
      <c r="C78" s="22"/>
      <c r="D78" s="17"/>
      <c r="E78" s="18"/>
      <c r="F78" s="18"/>
      <c r="G78" s="18"/>
      <c r="H78" s="18"/>
      <c r="I78" s="18"/>
      <c r="J78" s="18"/>
      <c r="K78" s="18"/>
      <c r="L78" s="18"/>
      <c r="M78" s="18"/>
      <c r="N78" s="19"/>
      <c r="O78" s="20"/>
      <c r="P78" s="135"/>
      <c r="Q78" s="102"/>
      <c r="R78" s="103"/>
    </row>
    <row r="79" spans="1:18" ht="13" customHeight="1" x14ac:dyDescent="0.15">
      <c r="A79" s="5"/>
      <c r="B79" s="12"/>
      <c r="C79" s="22"/>
      <c r="D79" s="17"/>
      <c r="E79" s="18"/>
      <c r="F79" s="18"/>
      <c r="G79" s="18"/>
      <c r="H79" s="18"/>
      <c r="I79" s="18"/>
      <c r="J79" s="18"/>
      <c r="K79" s="18"/>
      <c r="L79" s="18"/>
      <c r="M79" s="18"/>
      <c r="N79" s="19"/>
      <c r="O79" s="20"/>
      <c r="P79" s="135"/>
      <c r="Q79" s="102"/>
      <c r="R79" s="103"/>
    </row>
    <row r="80" spans="1:18" ht="13" customHeight="1" x14ac:dyDescent="0.15">
      <c r="A80" s="5"/>
      <c r="B80" s="12"/>
      <c r="C80" s="22"/>
      <c r="D80" s="17"/>
      <c r="E80" s="18"/>
      <c r="F80" s="18"/>
      <c r="G80" s="18"/>
      <c r="H80" s="18"/>
      <c r="I80" s="18"/>
      <c r="J80" s="18"/>
      <c r="K80" s="18"/>
      <c r="L80" s="18"/>
      <c r="M80" s="18"/>
      <c r="N80" s="19"/>
      <c r="O80" s="20"/>
      <c r="P80" s="135"/>
      <c r="Q80" s="102"/>
      <c r="R80" s="103"/>
    </row>
    <row r="81" spans="1:18" ht="13" customHeight="1" x14ac:dyDescent="0.15">
      <c r="A81" s="5"/>
      <c r="B81" s="12"/>
      <c r="C81" s="22"/>
      <c r="D81" s="17"/>
      <c r="E81" s="18"/>
      <c r="F81" s="18"/>
      <c r="G81" s="18"/>
      <c r="H81" s="18"/>
      <c r="I81" s="18"/>
      <c r="J81" s="18"/>
      <c r="K81" s="18"/>
      <c r="L81" s="18"/>
      <c r="M81" s="18"/>
      <c r="N81" s="19"/>
      <c r="O81" s="20"/>
      <c r="P81" s="135"/>
      <c r="Q81" s="102"/>
      <c r="R81" s="103"/>
    </row>
    <row r="82" spans="1:18" ht="13" customHeight="1" thickBot="1" x14ac:dyDescent="0.2">
      <c r="A82" s="6"/>
      <c r="B82" s="34"/>
      <c r="C82" s="22"/>
      <c r="D82" s="17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26"/>
      <c r="P82" s="136"/>
      <c r="Q82" s="104"/>
      <c r="R82" s="105"/>
    </row>
    <row r="83" spans="1:18" ht="13" customHeight="1" x14ac:dyDescent="0.15">
      <c r="A83" s="4"/>
      <c r="B83" s="37">
        <v>9</v>
      </c>
      <c r="C83" s="142" t="s">
        <v>72</v>
      </c>
      <c r="D83" s="145">
        <v>0</v>
      </c>
      <c r="E83" s="145">
        <v>10</v>
      </c>
      <c r="F83" s="145">
        <v>20</v>
      </c>
      <c r="G83" s="145">
        <v>30</v>
      </c>
      <c r="H83" s="145">
        <v>40</v>
      </c>
      <c r="I83" s="145">
        <v>50</v>
      </c>
      <c r="J83" s="145">
        <v>60</v>
      </c>
      <c r="K83" s="145">
        <v>70</v>
      </c>
      <c r="L83" s="145">
        <v>80</v>
      </c>
      <c r="M83" s="145">
        <v>90</v>
      </c>
      <c r="N83" s="79">
        <v>100</v>
      </c>
      <c r="O83" s="21"/>
      <c r="P83" s="134" t="e">
        <f>AVERAGE(O83:O92)</f>
        <v>#DIV/0!</v>
      </c>
      <c r="Q83" s="100"/>
      <c r="R83" s="101"/>
    </row>
    <row r="84" spans="1:18" ht="13" customHeight="1" x14ac:dyDescent="0.15">
      <c r="A84" s="5"/>
      <c r="B84" s="38" t="s">
        <v>16</v>
      </c>
      <c r="C84" s="43" t="s">
        <v>147</v>
      </c>
      <c r="D84" s="18">
        <v>0</v>
      </c>
      <c r="E84" s="18">
        <v>100</v>
      </c>
      <c r="F84" s="18">
        <v>200</v>
      </c>
      <c r="G84" s="18">
        <v>300</v>
      </c>
      <c r="H84" s="18">
        <v>400</v>
      </c>
      <c r="I84" s="18">
        <v>500</v>
      </c>
      <c r="J84" s="18">
        <v>600</v>
      </c>
      <c r="K84" s="18">
        <v>700</v>
      </c>
      <c r="L84" s="18">
        <v>800</v>
      </c>
      <c r="M84" s="18">
        <v>900</v>
      </c>
      <c r="N84" s="28">
        <v>1000</v>
      </c>
      <c r="O84" s="19"/>
      <c r="P84" s="135"/>
      <c r="Q84" s="102"/>
      <c r="R84" s="103"/>
    </row>
    <row r="85" spans="1:18" ht="13" customHeight="1" x14ac:dyDescent="0.15">
      <c r="A85" s="5"/>
      <c r="B85" s="38" t="s">
        <v>17</v>
      </c>
      <c r="C85" s="129" t="s">
        <v>151</v>
      </c>
      <c r="D85" s="8" t="s">
        <v>159</v>
      </c>
      <c r="E85" s="8" t="s">
        <v>158</v>
      </c>
      <c r="F85" s="8" t="s">
        <v>157</v>
      </c>
      <c r="G85" s="8" t="s">
        <v>154</v>
      </c>
      <c r="H85" s="8" t="s">
        <v>155</v>
      </c>
      <c r="I85" s="8" t="s">
        <v>156</v>
      </c>
      <c r="J85" s="8" t="s">
        <v>152</v>
      </c>
      <c r="K85" s="8" t="s">
        <v>153</v>
      </c>
      <c r="L85" s="8" t="s">
        <v>149</v>
      </c>
      <c r="M85" s="8" t="s">
        <v>150</v>
      </c>
      <c r="N85" s="63" t="s">
        <v>148</v>
      </c>
      <c r="O85" s="19"/>
      <c r="P85" s="135"/>
      <c r="Q85" s="102"/>
      <c r="R85" s="103"/>
    </row>
    <row r="86" spans="1:18" ht="13" customHeight="1" x14ac:dyDescent="0.15">
      <c r="A86" s="5"/>
      <c r="B86" s="38"/>
      <c r="C86" s="43" t="s">
        <v>146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63"/>
      <c r="O86" s="19"/>
      <c r="P86" s="135"/>
      <c r="Q86" s="102"/>
      <c r="R86" s="103"/>
    </row>
    <row r="87" spans="1:18" ht="13" customHeight="1" x14ac:dyDescent="0.15">
      <c r="A87" s="5"/>
      <c r="B87" s="38"/>
      <c r="C87" s="129" t="s">
        <v>160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63"/>
      <c r="O87" s="19"/>
      <c r="P87" s="135"/>
      <c r="Q87" s="102"/>
      <c r="R87" s="103"/>
    </row>
    <row r="88" spans="1:18" ht="13" customHeight="1" x14ac:dyDescent="0.15">
      <c r="A88" s="5"/>
      <c r="B88" s="38"/>
      <c r="C88" s="129" t="s">
        <v>118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28"/>
      <c r="O88" s="19"/>
      <c r="P88" s="135"/>
      <c r="Q88" s="102"/>
      <c r="R88" s="103"/>
    </row>
    <row r="89" spans="1:18" ht="13" customHeight="1" x14ac:dyDescent="0.15">
      <c r="A89" s="5"/>
      <c r="B89" s="38"/>
      <c r="C89" s="129" t="s">
        <v>119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28"/>
      <c r="O89" s="19"/>
      <c r="P89" s="135"/>
      <c r="Q89" s="102"/>
      <c r="R89" s="103"/>
    </row>
    <row r="90" spans="1:18" ht="13" customHeight="1" x14ac:dyDescent="0.15">
      <c r="A90" s="5"/>
      <c r="B90" s="38"/>
      <c r="C90" s="43" t="s">
        <v>120</v>
      </c>
      <c r="D90" s="18" t="s">
        <v>132</v>
      </c>
      <c r="E90" s="18" t="s">
        <v>131</v>
      </c>
      <c r="F90" s="18" t="s">
        <v>127</v>
      </c>
      <c r="G90" s="18" t="s">
        <v>130</v>
      </c>
      <c r="H90" s="18" t="s">
        <v>129</v>
      </c>
      <c r="I90" s="18" t="s">
        <v>128</v>
      </c>
      <c r="J90" s="18" t="s">
        <v>126</v>
      </c>
      <c r="K90" s="18" t="s">
        <v>125</v>
      </c>
      <c r="L90" s="18" t="s">
        <v>123</v>
      </c>
      <c r="M90" s="18" t="s">
        <v>124</v>
      </c>
      <c r="N90" s="28" t="s">
        <v>122</v>
      </c>
      <c r="O90" s="19"/>
      <c r="P90" s="135"/>
      <c r="Q90" s="102"/>
      <c r="R90" s="103"/>
    </row>
    <row r="91" spans="1:18" ht="13" customHeight="1" x14ac:dyDescent="0.15">
      <c r="A91" s="5"/>
      <c r="B91" s="38"/>
      <c r="C91" s="128" t="s">
        <v>133</v>
      </c>
      <c r="D91" s="143" t="s">
        <v>144</v>
      </c>
      <c r="E91" s="143" t="s">
        <v>143</v>
      </c>
      <c r="F91" s="143" t="s">
        <v>139</v>
      </c>
      <c r="G91" s="143" t="s">
        <v>140</v>
      </c>
      <c r="H91" s="143" t="s">
        <v>141</v>
      </c>
      <c r="I91" s="143" t="s">
        <v>142</v>
      </c>
      <c r="J91" s="143" t="s">
        <v>137</v>
      </c>
      <c r="K91" s="143" t="s">
        <v>138</v>
      </c>
      <c r="L91" s="143" t="s">
        <v>135</v>
      </c>
      <c r="M91" s="143" t="s">
        <v>136</v>
      </c>
      <c r="N91" s="147" t="s">
        <v>134</v>
      </c>
      <c r="O91" s="19"/>
      <c r="P91" s="135"/>
      <c r="Q91" s="102"/>
      <c r="R91" s="103"/>
    </row>
    <row r="92" spans="1:18" ht="13" customHeight="1" thickBot="1" x14ac:dyDescent="0.2">
      <c r="A92" s="5"/>
      <c r="B92" s="38"/>
      <c r="C92" s="148" t="s">
        <v>121</v>
      </c>
      <c r="D92" s="29">
        <v>1.8</v>
      </c>
      <c r="E92" s="29">
        <v>1.7</v>
      </c>
      <c r="F92" s="29">
        <v>1.6</v>
      </c>
      <c r="G92" s="29">
        <v>1.5</v>
      </c>
      <c r="H92" s="29">
        <v>1.4</v>
      </c>
      <c r="I92" s="29">
        <v>1.3</v>
      </c>
      <c r="J92" s="29">
        <v>1.2</v>
      </c>
      <c r="K92" s="29">
        <v>1.1000000000000001</v>
      </c>
      <c r="L92" s="29">
        <v>1</v>
      </c>
      <c r="M92" s="29">
        <v>0.9</v>
      </c>
      <c r="N92" s="30">
        <v>0.8</v>
      </c>
      <c r="O92" s="25"/>
      <c r="P92" s="136"/>
      <c r="Q92" s="104"/>
      <c r="R92" s="105"/>
    </row>
    <row r="93" spans="1:18" ht="13" customHeight="1" x14ac:dyDescent="0.15">
      <c r="A93" s="81"/>
      <c r="B93" s="90">
        <v>10</v>
      </c>
      <c r="C93" s="130" t="s">
        <v>69</v>
      </c>
      <c r="D93" s="60">
        <v>0</v>
      </c>
      <c r="E93" s="60">
        <v>4</v>
      </c>
      <c r="F93" s="60">
        <v>8</v>
      </c>
      <c r="G93" s="60">
        <v>12</v>
      </c>
      <c r="H93" s="60">
        <v>16</v>
      </c>
      <c r="I93" s="60">
        <v>20</v>
      </c>
      <c r="J93" s="60">
        <v>24</v>
      </c>
      <c r="K93" s="60">
        <v>28</v>
      </c>
      <c r="L93" s="60">
        <v>32</v>
      </c>
      <c r="M93" s="60">
        <v>36</v>
      </c>
      <c r="N93" s="61">
        <v>40</v>
      </c>
      <c r="O93" s="21"/>
      <c r="P93" s="134" t="e">
        <f>AVERAGE(O93:O102)</f>
        <v>#DIV/0!</v>
      </c>
      <c r="Q93" s="100" t="s">
        <v>111</v>
      </c>
      <c r="R93" s="101"/>
    </row>
    <row r="94" spans="1:18" ht="13" customHeight="1" x14ac:dyDescent="0.15">
      <c r="A94" s="82"/>
      <c r="B94" s="91" t="s">
        <v>15</v>
      </c>
      <c r="C94" s="131" t="s">
        <v>78</v>
      </c>
      <c r="D94" s="48">
        <v>0</v>
      </c>
      <c r="E94" s="48">
        <v>10</v>
      </c>
      <c r="F94" s="48">
        <v>20</v>
      </c>
      <c r="G94" s="48">
        <v>30</v>
      </c>
      <c r="H94" s="48">
        <v>40</v>
      </c>
      <c r="I94" s="48">
        <v>50</v>
      </c>
      <c r="J94" s="48">
        <v>60</v>
      </c>
      <c r="K94" s="48">
        <v>70</v>
      </c>
      <c r="L94" s="48">
        <v>80</v>
      </c>
      <c r="M94" s="48">
        <v>90</v>
      </c>
      <c r="N94" s="49">
        <v>100</v>
      </c>
      <c r="O94" s="19"/>
      <c r="P94" s="135"/>
      <c r="Q94" s="102" t="s">
        <v>112</v>
      </c>
      <c r="R94" s="103"/>
    </row>
    <row r="95" spans="1:18" ht="13" customHeight="1" x14ac:dyDescent="0.15">
      <c r="A95" s="82"/>
      <c r="B95" s="91"/>
      <c r="C95" s="131" t="s">
        <v>70</v>
      </c>
      <c r="D95" s="48">
        <v>0</v>
      </c>
      <c r="E95" s="48">
        <v>7</v>
      </c>
      <c r="F95" s="48">
        <v>14</v>
      </c>
      <c r="G95" s="48">
        <v>21</v>
      </c>
      <c r="H95" s="48">
        <v>28</v>
      </c>
      <c r="I95" s="48">
        <v>35</v>
      </c>
      <c r="J95" s="48">
        <v>42</v>
      </c>
      <c r="K95" s="48">
        <v>49</v>
      </c>
      <c r="L95" s="48">
        <v>56</v>
      </c>
      <c r="M95" s="48">
        <v>63</v>
      </c>
      <c r="N95" s="49">
        <v>70</v>
      </c>
      <c r="O95" s="19"/>
      <c r="P95" s="135"/>
      <c r="Q95" s="102"/>
      <c r="R95" s="103"/>
    </row>
    <row r="96" spans="1:18" ht="13" customHeight="1" x14ac:dyDescent="0.15">
      <c r="A96" s="82"/>
      <c r="B96" s="91"/>
      <c r="C96" s="131" t="s">
        <v>71</v>
      </c>
      <c r="D96" s="48">
        <v>0</v>
      </c>
      <c r="E96" s="48">
        <v>10</v>
      </c>
      <c r="F96" s="48">
        <v>20</v>
      </c>
      <c r="G96" s="48">
        <v>30</v>
      </c>
      <c r="H96" s="48">
        <v>40</v>
      </c>
      <c r="I96" s="48">
        <v>50</v>
      </c>
      <c r="J96" s="48">
        <v>60</v>
      </c>
      <c r="K96" s="48">
        <v>70</v>
      </c>
      <c r="L96" s="48">
        <v>80</v>
      </c>
      <c r="M96" s="48">
        <v>90</v>
      </c>
      <c r="N96" s="49">
        <v>100</v>
      </c>
      <c r="O96" s="19"/>
      <c r="P96" s="135"/>
      <c r="Q96" s="102" t="s">
        <v>113</v>
      </c>
      <c r="R96" s="103"/>
    </row>
    <row r="97" spans="1:18" ht="13" customHeight="1" x14ac:dyDescent="0.15">
      <c r="A97" s="82"/>
      <c r="B97" s="91"/>
      <c r="C97" s="43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28"/>
      <c r="O97" s="19"/>
      <c r="P97" s="135"/>
      <c r="Q97" s="102" t="s">
        <v>114</v>
      </c>
      <c r="R97" s="103"/>
    </row>
    <row r="98" spans="1:18" ht="13" customHeight="1" x14ac:dyDescent="0.15">
      <c r="A98" s="82"/>
      <c r="B98" s="91"/>
      <c r="C98" s="43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28"/>
      <c r="O98" s="19"/>
      <c r="P98" s="135"/>
      <c r="Q98" s="102"/>
      <c r="R98" s="103"/>
    </row>
    <row r="99" spans="1:18" ht="13" customHeight="1" x14ac:dyDescent="0.15">
      <c r="A99" s="82"/>
      <c r="B99" s="91"/>
      <c r="C99" s="43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28"/>
      <c r="O99" s="19"/>
      <c r="P99" s="135"/>
      <c r="Q99" s="102"/>
      <c r="R99" s="103"/>
    </row>
    <row r="100" spans="1:18" ht="13" customHeight="1" x14ac:dyDescent="0.15">
      <c r="A100" s="82"/>
      <c r="B100" s="91"/>
      <c r="C100" s="12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28"/>
      <c r="O100" s="19"/>
      <c r="P100" s="135"/>
      <c r="Q100" s="102"/>
      <c r="R100" s="103"/>
    </row>
    <row r="101" spans="1:18" ht="13" customHeight="1" x14ac:dyDescent="0.15">
      <c r="A101" s="82"/>
      <c r="B101" s="91"/>
      <c r="C101" s="43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28"/>
      <c r="O101" s="19"/>
      <c r="P101" s="135"/>
      <c r="Q101" s="102"/>
      <c r="R101" s="103"/>
    </row>
    <row r="102" spans="1:18" ht="13" customHeight="1" thickBot="1" x14ac:dyDescent="0.2">
      <c r="A102" s="92"/>
      <c r="B102" s="93"/>
      <c r="C102" s="118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30"/>
      <c r="O102" s="25"/>
      <c r="P102" s="136"/>
      <c r="Q102" s="104"/>
      <c r="R102" s="105"/>
    </row>
    <row r="103" spans="1:18" ht="11" customHeight="1" x14ac:dyDescent="0.15">
      <c r="B103" s="35"/>
      <c r="C103" s="7"/>
      <c r="O103" s="8"/>
      <c r="P103" s="3"/>
    </row>
    <row r="104" spans="1:18" ht="11" customHeight="1" x14ac:dyDescent="0.15">
      <c r="C104" s="7"/>
      <c r="O104" s="8"/>
      <c r="P104" s="3"/>
    </row>
    <row r="105" spans="1:18" ht="11" customHeight="1" x14ac:dyDescent="0.15">
      <c r="C105" s="7"/>
      <c r="O105" s="8"/>
      <c r="P105" s="3"/>
    </row>
    <row r="106" spans="1:18" ht="11" customHeight="1" x14ac:dyDescent="0.15">
      <c r="C106" s="7"/>
      <c r="O106" s="8"/>
      <c r="P106" s="3"/>
    </row>
    <row r="107" spans="1:18" ht="11" customHeight="1" x14ac:dyDescent="0.15">
      <c r="O107" s="8"/>
      <c r="P107" s="3"/>
    </row>
    <row r="108" spans="1:18" ht="11" customHeight="1" x14ac:dyDescent="0.15">
      <c r="O108" s="8"/>
      <c r="P108" s="3"/>
    </row>
    <row r="109" spans="1:18" ht="11" customHeight="1" x14ac:dyDescent="0.15">
      <c r="O109" s="8"/>
      <c r="P109" s="3"/>
    </row>
    <row r="110" spans="1:18" ht="11" customHeight="1" x14ac:dyDescent="0.15">
      <c r="O110" s="8"/>
      <c r="P110" s="3"/>
    </row>
    <row r="111" spans="1:18" ht="11" customHeight="1" x14ac:dyDescent="0.15">
      <c r="O111" s="8"/>
      <c r="P111" s="3"/>
    </row>
    <row r="112" spans="1:18" ht="11" customHeight="1" x14ac:dyDescent="0.15">
      <c r="O112" s="8"/>
      <c r="P112" s="3"/>
    </row>
    <row r="113" spans="15:16" ht="11" customHeight="1" x14ac:dyDescent="0.15">
      <c r="O113" s="8"/>
      <c r="P113" s="3"/>
    </row>
    <row r="114" spans="15:16" ht="11" customHeight="1" x14ac:dyDescent="0.15">
      <c r="O114" s="8"/>
      <c r="P114" s="2"/>
    </row>
    <row r="115" spans="15:16" ht="11" customHeight="1" x14ac:dyDescent="0.15"/>
    <row r="116" spans="15:16" ht="11" customHeight="1" x14ac:dyDescent="0.15"/>
    <row r="117" spans="15:16" ht="11" customHeight="1" x14ac:dyDescent="0.15"/>
    <row r="118" spans="15:16" ht="11" customHeight="1" x14ac:dyDescent="0.15"/>
    <row r="119" spans="15:16" ht="11" customHeight="1" x14ac:dyDescent="0.15"/>
    <row r="120" spans="15:16" ht="11" customHeight="1" x14ac:dyDescent="0.15"/>
    <row r="121" spans="15:16" ht="11" customHeight="1" x14ac:dyDescent="0.15"/>
    <row r="122" spans="15:16" ht="11" customHeight="1" x14ac:dyDescent="0.15"/>
  </sheetData>
  <mergeCells count="14">
    <mergeCell ref="P83:P92"/>
    <mergeCell ref="P93:P102"/>
    <mergeCell ref="P23:P32"/>
    <mergeCell ref="P33:P42"/>
    <mergeCell ref="P43:P52"/>
    <mergeCell ref="P53:P62"/>
    <mergeCell ref="P63:P72"/>
    <mergeCell ref="P73:P82"/>
    <mergeCell ref="A1:P1"/>
    <mergeCell ref="Q1:R1"/>
    <mergeCell ref="A2:B2"/>
    <mergeCell ref="Q2:R2"/>
    <mergeCell ref="P3:P12"/>
    <mergeCell ref="P13:P22"/>
  </mergeCells>
  <conditionalFormatting sqref="P3:P102">
    <cfRule type="colorScale" priority="1">
      <colorScale>
        <cfvo type="num" val="5"/>
        <cfvo type="num" val="7.5"/>
        <cfvo type="num" val="10"/>
        <color rgb="FFFF2600"/>
        <color rgb="FFD6D6D6"/>
        <color rgb="FF0096FF"/>
      </colorScale>
    </cfRule>
    <cfRule type="colorScale" priority="2">
      <colorScale>
        <cfvo type="num" val="5"/>
        <cfvo type="num" val="7.5"/>
        <cfvo type="num" val="10"/>
        <color rgb="FFFF2600"/>
        <color rgb="FF797979"/>
        <color rgb="FF0096FF"/>
      </colorScale>
    </cfRule>
    <cfRule type="colorScale" priority="3">
      <colorScale>
        <cfvo type="num" val="5"/>
        <cfvo type="num" val="7.5"/>
        <cfvo type="num" val="10"/>
        <color rgb="FFFF7E79"/>
        <color theme="0"/>
        <color rgb="FFFFFD78"/>
      </colorScale>
    </cfRule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num" val="4"/>
        <cfvo type="num" val="7"/>
        <cfvo type="num" val="10"/>
        <color rgb="FFF8696B"/>
        <color rgb="FFFCFCFF"/>
        <color rgb="FF5A8AC6"/>
      </colorScale>
    </cfRule>
  </conditionalFormatting>
  <hyperlinks>
    <hyperlink ref="C43" r:id="rId1" xr:uid="{E95FEC00-763D-9E43-B679-CD84FCC523A2}"/>
    <hyperlink ref="C45" r:id="rId2" xr:uid="{E66B460A-5BE3-DE4E-9D1C-F8638B40C5F3}"/>
    <hyperlink ref="C46" r:id="rId3" xr:uid="{81D42FAB-1682-0D4C-9A5B-B2864AF322FF}"/>
    <hyperlink ref="C47" r:id="rId4" xr:uid="{340FE599-AF70-F74E-A85E-D82B8E0A7399}"/>
    <hyperlink ref="C48" r:id="rId5" xr:uid="{5D68C0DD-F283-B947-8E9B-0895A5DB0A04}"/>
    <hyperlink ref="C56" r:id="rId6" xr:uid="{5D348D32-BCE0-214A-9142-887AEF7BE6EB}"/>
    <hyperlink ref="C55" r:id="rId7" xr:uid="{74A5EE59-846B-464E-91EB-9CB9587C5FBB}"/>
    <hyperlink ref="C54" r:id="rId8" xr:uid="{9B7533D9-82D4-EA49-9F14-72600D77F079}"/>
    <hyperlink ref="C53" r:id="rId9" xr:uid="{1CD1039F-0CE7-1044-A269-4561EDFAB487}"/>
    <hyperlink ref="C63" r:id="rId10" display="METALS TRITEST" xr:uid="{443D8523-0F35-4C44-BE29-C9E8442520C4}"/>
    <hyperlink ref="C64" r:id="rId11" xr:uid="{4D0335EB-4B2E-6B48-90A8-CF4C9323F86C}"/>
    <hyperlink ref="C65" r:id="rId12" xr:uid="{91073EA0-78C6-C042-899D-7E3F725E9E77}"/>
    <hyperlink ref="C66" r:id="rId13" xr:uid="{4F4128B9-BCC3-BF45-AB63-B879423DF90E}"/>
    <hyperlink ref="C73" r:id="rId14" location="test" xr:uid="{250756F6-457F-A44A-B431-FA6CA5234C4A}"/>
    <hyperlink ref="C77" r:id="rId15" xr:uid="{8379A418-F0C4-2E46-B52F-9F1DB617E74A}"/>
    <hyperlink ref="C95" r:id="rId16" xr:uid="{F3BD9916-2FF3-DE4A-8791-4E3FACC623AB}"/>
    <hyperlink ref="C96" r:id="rId17" xr:uid="{E5E84B88-B2A9-2C45-BC51-7328914C9409}"/>
    <hyperlink ref="C94" r:id="rId18" xr:uid="{EC825D6C-0029-0A45-B9E8-1872E43684B7}"/>
    <hyperlink ref="C93" r:id="rId19" display="RAS" xr:uid="{D8D6150D-D6F4-A244-BE73-EADCAE3FC9F5}"/>
    <hyperlink ref="C14" r:id="rId20" xr:uid="{11972A6C-6CC0-D249-B1BE-F9CFFD8C0C03}"/>
    <hyperlink ref="C3" r:id="rId21" xr:uid="{DE2A42C0-4ED4-4348-B01A-594BA96B7432}"/>
  </hyperlinks>
  <pageMargins left="0.25" right="0.25" top="0.75" bottom="0.75" header="0.3" footer="0.3"/>
  <pageSetup scale="53" orientation="portrait" horizontalDpi="0" verticalDpi="0" copies="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66666-3F45-144C-8EC5-E26268C2B3CD}">
  <dimension ref="A1:R122"/>
  <sheetViews>
    <sheetView zoomScale="80" zoomScaleNormal="80" workbookViewId="0">
      <pane xSplit="18" ySplit="2" topLeftCell="S3" activePane="bottomRight" state="frozen"/>
      <selection activeCell="C4" sqref="C4:C6"/>
      <selection pane="topRight" activeCell="C4" sqref="C4:C6"/>
      <selection pane="bottomLeft" activeCell="C4" sqref="C4:C6"/>
      <selection pane="bottomRight" activeCell="C4" sqref="C4:C6"/>
    </sheetView>
  </sheetViews>
  <sheetFormatPr baseColWidth="10" defaultRowHeight="11" x14ac:dyDescent="0.15"/>
  <cols>
    <col min="1" max="1" width="1.83203125" style="2" customWidth="1"/>
    <col min="2" max="2" width="10.83203125" style="36" customWidth="1"/>
    <col min="3" max="3" width="15.1640625" style="1" bestFit="1" customWidth="1"/>
    <col min="4" max="14" width="5.83203125" style="9" customWidth="1"/>
    <col min="15" max="15" width="6.83203125" style="9" bestFit="1" customWidth="1"/>
    <col min="16" max="16" width="8.6640625" style="7" customWidth="1"/>
    <col min="17" max="18" width="10.83203125" style="7"/>
    <col min="19" max="16384" width="10.83203125" style="1"/>
  </cols>
  <sheetData>
    <row r="1" spans="1:18" ht="55" customHeight="1" thickBot="1" x14ac:dyDescent="0.2">
      <c r="A1" s="137" t="s">
        <v>36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69" t="e">
        <f>AVERAGE(P3:P102)*10</f>
        <v>#DIV/0!</v>
      </c>
      <c r="R1" s="170"/>
    </row>
    <row r="2" spans="1:18" s="10" customFormat="1" ht="20" customHeight="1" thickBot="1" x14ac:dyDescent="0.25">
      <c r="A2" s="139" t="s">
        <v>5</v>
      </c>
      <c r="B2" s="140"/>
      <c r="C2" s="107" t="s">
        <v>6</v>
      </c>
      <c r="D2" s="106">
        <v>0</v>
      </c>
      <c r="E2" s="107">
        <v>1</v>
      </c>
      <c r="F2" s="107">
        <v>2</v>
      </c>
      <c r="G2" s="107">
        <v>3</v>
      </c>
      <c r="H2" s="107">
        <v>4</v>
      </c>
      <c r="I2" s="107">
        <v>5</v>
      </c>
      <c r="J2" s="107">
        <v>6</v>
      </c>
      <c r="K2" s="107">
        <v>7</v>
      </c>
      <c r="L2" s="107">
        <v>8</v>
      </c>
      <c r="M2" s="107">
        <v>9</v>
      </c>
      <c r="N2" s="108">
        <v>10</v>
      </c>
      <c r="O2" s="107" t="s">
        <v>8</v>
      </c>
      <c r="P2" s="87" t="s">
        <v>33</v>
      </c>
      <c r="Q2" s="132" t="s">
        <v>100</v>
      </c>
      <c r="R2" s="133"/>
    </row>
    <row r="3" spans="1:18" ht="13" customHeight="1" x14ac:dyDescent="0.15">
      <c r="A3" s="4"/>
      <c r="B3" s="31">
        <v>1</v>
      </c>
      <c r="C3" s="126" t="s">
        <v>116</v>
      </c>
      <c r="D3" s="14" t="s">
        <v>38</v>
      </c>
      <c r="E3" s="15" t="s">
        <v>49</v>
      </c>
      <c r="F3" s="15" t="s">
        <v>49</v>
      </c>
      <c r="G3" s="15" t="s">
        <v>49</v>
      </c>
      <c r="H3" s="15" t="s">
        <v>49</v>
      </c>
      <c r="I3" s="15" t="s">
        <v>39</v>
      </c>
      <c r="J3" s="15" t="s">
        <v>49</v>
      </c>
      <c r="K3" s="15" t="s">
        <v>49</v>
      </c>
      <c r="L3" s="15" t="s">
        <v>49</v>
      </c>
      <c r="M3" s="15" t="s">
        <v>49</v>
      </c>
      <c r="N3" s="21" t="s">
        <v>40</v>
      </c>
      <c r="O3" s="16"/>
      <c r="P3" s="134" t="e">
        <f>AVERAGE(O3:O12)</f>
        <v>#DIV/0!</v>
      </c>
      <c r="Q3" s="94" t="s">
        <v>117</v>
      </c>
      <c r="R3" s="95"/>
    </row>
    <row r="4" spans="1:18" ht="13" customHeight="1" x14ac:dyDescent="0.15">
      <c r="A4" s="5"/>
      <c r="B4" s="32" t="s">
        <v>7</v>
      </c>
      <c r="C4" s="22"/>
      <c r="D4" s="17">
        <v>-10</v>
      </c>
      <c r="E4" s="18">
        <v>-8</v>
      </c>
      <c r="F4" s="18">
        <v>-6</v>
      </c>
      <c r="G4" s="18">
        <v>-5</v>
      </c>
      <c r="H4" s="18">
        <v>-4</v>
      </c>
      <c r="I4" s="18">
        <v>-3</v>
      </c>
      <c r="J4" s="18">
        <v>-2</v>
      </c>
      <c r="K4" s="18">
        <v>-1</v>
      </c>
      <c r="L4" s="18">
        <v>0</v>
      </c>
      <c r="M4" s="18">
        <v>2</v>
      </c>
      <c r="N4" s="19">
        <v>4</v>
      </c>
      <c r="O4" s="20"/>
      <c r="P4" s="135"/>
      <c r="Q4" s="96"/>
      <c r="R4" s="97"/>
    </row>
    <row r="5" spans="1:18" ht="13" customHeight="1" x14ac:dyDescent="0.15">
      <c r="A5" s="5"/>
      <c r="B5" s="32" t="s">
        <v>2</v>
      </c>
      <c r="C5" s="22"/>
      <c r="D5" s="17">
        <v>-10</v>
      </c>
      <c r="E5" s="18">
        <v>-8</v>
      </c>
      <c r="F5" s="18">
        <v>-6</v>
      </c>
      <c r="G5" s="18">
        <v>-5</v>
      </c>
      <c r="H5" s="18">
        <v>-4</v>
      </c>
      <c r="I5" s="18">
        <v>-3</v>
      </c>
      <c r="J5" s="18">
        <v>-2</v>
      </c>
      <c r="K5" s="18">
        <v>-1</v>
      </c>
      <c r="L5" s="18">
        <v>0</v>
      </c>
      <c r="M5" s="18">
        <v>2</v>
      </c>
      <c r="N5" s="19">
        <v>4</v>
      </c>
      <c r="O5" s="20"/>
      <c r="P5" s="135"/>
      <c r="Q5" s="96"/>
      <c r="R5" s="97"/>
    </row>
    <row r="6" spans="1:18" ht="13" customHeight="1" x14ac:dyDescent="0.15">
      <c r="A6" s="5"/>
      <c r="B6" s="32"/>
      <c r="C6" s="22"/>
      <c r="D6" s="17">
        <v>-10</v>
      </c>
      <c r="E6" s="18">
        <v>-8</v>
      </c>
      <c r="F6" s="18">
        <v>-6</v>
      </c>
      <c r="G6" s="18">
        <v>-5</v>
      </c>
      <c r="H6" s="18">
        <v>-4</v>
      </c>
      <c r="I6" s="18">
        <v>-3</v>
      </c>
      <c r="J6" s="18">
        <v>-2</v>
      </c>
      <c r="K6" s="18">
        <v>-1</v>
      </c>
      <c r="L6" s="18">
        <v>0</v>
      </c>
      <c r="M6" s="18">
        <v>2</v>
      </c>
      <c r="N6" s="19">
        <v>4</v>
      </c>
      <c r="O6" s="20"/>
      <c r="P6" s="135"/>
      <c r="Q6" s="96"/>
      <c r="R6" s="97"/>
    </row>
    <row r="7" spans="1:18" ht="13" customHeight="1" x14ac:dyDescent="0.15">
      <c r="A7" s="5"/>
      <c r="B7" s="32"/>
      <c r="C7" s="22"/>
      <c r="D7" s="17">
        <v>-10</v>
      </c>
      <c r="E7" s="18">
        <v>-8</v>
      </c>
      <c r="F7" s="18">
        <v>-6</v>
      </c>
      <c r="G7" s="18">
        <v>-5</v>
      </c>
      <c r="H7" s="18">
        <v>-4</v>
      </c>
      <c r="I7" s="18">
        <v>-3</v>
      </c>
      <c r="J7" s="18">
        <v>-2</v>
      </c>
      <c r="K7" s="18">
        <v>-1</v>
      </c>
      <c r="L7" s="18">
        <v>0</v>
      </c>
      <c r="M7" s="18">
        <v>2</v>
      </c>
      <c r="N7" s="19">
        <v>4</v>
      </c>
      <c r="O7" s="20"/>
      <c r="P7" s="135"/>
      <c r="Q7" s="96"/>
      <c r="R7" s="97"/>
    </row>
    <row r="8" spans="1:18" ht="13" customHeight="1" x14ac:dyDescent="0.15">
      <c r="A8" s="5"/>
      <c r="B8" s="32"/>
      <c r="C8" s="22"/>
      <c r="D8" s="17">
        <v>-10</v>
      </c>
      <c r="E8" s="18">
        <v>-8</v>
      </c>
      <c r="F8" s="18">
        <v>-6</v>
      </c>
      <c r="G8" s="18">
        <v>-5</v>
      </c>
      <c r="H8" s="18">
        <v>-4</v>
      </c>
      <c r="I8" s="18">
        <v>-3</v>
      </c>
      <c r="J8" s="18">
        <v>-2</v>
      </c>
      <c r="K8" s="18">
        <v>-1</v>
      </c>
      <c r="L8" s="18">
        <v>0</v>
      </c>
      <c r="M8" s="18">
        <v>2</v>
      </c>
      <c r="N8" s="19">
        <v>4</v>
      </c>
      <c r="O8" s="20"/>
      <c r="P8" s="135"/>
      <c r="Q8" s="96"/>
      <c r="R8" s="97"/>
    </row>
    <row r="9" spans="1:18" ht="13" customHeight="1" x14ac:dyDescent="0.15">
      <c r="A9" s="5"/>
      <c r="B9" s="32"/>
      <c r="C9" s="22"/>
      <c r="D9" s="17"/>
      <c r="E9" s="18"/>
      <c r="F9" s="18"/>
      <c r="G9" s="18"/>
      <c r="H9" s="18"/>
      <c r="I9" s="18"/>
      <c r="J9" s="18"/>
      <c r="K9" s="18"/>
      <c r="L9" s="18"/>
      <c r="M9" s="18"/>
      <c r="N9" s="19"/>
      <c r="O9" s="20"/>
      <c r="P9" s="135"/>
      <c r="Q9" s="96"/>
      <c r="R9" s="97"/>
    </row>
    <row r="10" spans="1:18" ht="13" customHeight="1" x14ac:dyDescent="0.15">
      <c r="A10" s="5"/>
      <c r="B10" s="32"/>
      <c r="C10" s="22"/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20"/>
      <c r="P10" s="135"/>
      <c r="Q10" s="96"/>
      <c r="R10" s="97"/>
    </row>
    <row r="11" spans="1:18" ht="13" customHeight="1" x14ac:dyDescent="0.15">
      <c r="A11" s="5"/>
      <c r="B11" s="32"/>
      <c r="C11" s="22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9"/>
      <c r="O11" s="20"/>
      <c r="P11" s="135"/>
      <c r="Q11" s="96"/>
      <c r="R11" s="97"/>
    </row>
    <row r="12" spans="1:18" ht="13" customHeight="1" thickBot="1" x14ac:dyDescent="0.2">
      <c r="A12" s="6"/>
      <c r="B12" s="33"/>
      <c r="C12" s="22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20"/>
      <c r="P12" s="136"/>
      <c r="Q12" s="98"/>
      <c r="R12" s="99"/>
    </row>
    <row r="13" spans="1:18" ht="13" customHeight="1" x14ac:dyDescent="0.15">
      <c r="A13" s="4"/>
      <c r="B13" s="40">
        <v>2</v>
      </c>
      <c r="C13" s="113" t="s">
        <v>80</v>
      </c>
      <c r="D13" s="75"/>
      <c r="E13" s="72"/>
      <c r="F13" s="72"/>
      <c r="G13" s="72"/>
      <c r="H13" s="72"/>
      <c r="I13" s="72"/>
      <c r="J13" s="72"/>
      <c r="K13" s="72"/>
      <c r="L13" s="72"/>
      <c r="M13" s="72"/>
      <c r="N13" s="73"/>
      <c r="O13" s="73"/>
      <c r="P13" s="134" t="e">
        <f>AVERAGE(O13:O22)</f>
        <v>#DIV/0!</v>
      </c>
      <c r="Q13" s="94" t="s">
        <v>161</v>
      </c>
      <c r="R13" s="95"/>
    </row>
    <row r="14" spans="1:18" ht="13" customHeight="1" x14ac:dyDescent="0.15">
      <c r="A14" s="5"/>
      <c r="B14" s="41" t="s">
        <v>11</v>
      </c>
      <c r="C14" s="121" t="s">
        <v>3</v>
      </c>
      <c r="D14" s="47">
        <v>15</v>
      </c>
      <c r="E14" s="48">
        <v>16</v>
      </c>
      <c r="F14" s="48">
        <v>17</v>
      </c>
      <c r="G14" s="48">
        <v>18</v>
      </c>
      <c r="H14" s="48">
        <v>19</v>
      </c>
      <c r="I14" s="48">
        <v>20</v>
      </c>
      <c r="J14" s="48">
        <v>21</v>
      </c>
      <c r="K14" s="48">
        <v>22</v>
      </c>
      <c r="L14" s="48">
        <v>23</v>
      </c>
      <c r="M14" s="48">
        <v>24</v>
      </c>
      <c r="N14" s="49">
        <v>25</v>
      </c>
      <c r="O14" s="28"/>
      <c r="P14" s="135"/>
      <c r="Q14" s="96"/>
      <c r="R14" s="97"/>
    </row>
    <row r="15" spans="1:18" ht="13" customHeight="1" x14ac:dyDescent="0.15">
      <c r="A15" s="5"/>
      <c r="B15" s="41" t="s">
        <v>12</v>
      </c>
      <c r="C15" s="74" t="s">
        <v>32</v>
      </c>
      <c r="D15" s="47" t="s">
        <v>35</v>
      </c>
      <c r="E15" s="48">
        <v>0.3</v>
      </c>
      <c r="F15" s="48">
        <v>0.4</v>
      </c>
      <c r="G15" s="48">
        <v>0.5</v>
      </c>
      <c r="H15" s="48">
        <v>0.6</v>
      </c>
      <c r="I15" s="48">
        <v>0.8</v>
      </c>
      <c r="J15" s="48">
        <v>1</v>
      </c>
      <c r="K15" s="48">
        <v>1.2</v>
      </c>
      <c r="L15" s="48">
        <v>1.4</v>
      </c>
      <c r="M15" s="48">
        <v>1.6</v>
      </c>
      <c r="N15" s="49">
        <v>1.8</v>
      </c>
      <c r="O15" s="28"/>
      <c r="P15" s="135"/>
      <c r="Q15" s="96"/>
      <c r="R15" s="97"/>
    </row>
    <row r="16" spans="1:18" ht="13" customHeight="1" x14ac:dyDescent="0.15">
      <c r="A16" s="5"/>
      <c r="B16" s="41"/>
      <c r="C16" s="114" t="s">
        <v>81</v>
      </c>
      <c r="D16" s="47"/>
      <c r="E16" s="48"/>
      <c r="F16" s="48"/>
      <c r="G16" s="48"/>
      <c r="H16" s="48"/>
      <c r="I16" s="48"/>
      <c r="J16" s="48"/>
      <c r="K16" s="48"/>
      <c r="L16" s="48"/>
      <c r="M16" s="48"/>
      <c r="N16" s="49"/>
      <c r="O16" s="63"/>
      <c r="P16" s="135"/>
      <c r="Q16" s="96"/>
      <c r="R16" s="97"/>
    </row>
    <row r="17" spans="1:18" ht="13" customHeight="1" x14ac:dyDescent="0.15">
      <c r="A17" s="5"/>
      <c r="B17" s="41"/>
      <c r="C17" s="74" t="s">
        <v>99</v>
      </c>
      <c r="D17" s="47">
        <v>0</v>
      </c>
      <c r="E17" s="48">
        <v>0.5</v>
      </c>
      <c r="F17" s="48">
        <v>1</v>
      </c>
      <c r="G17" s="48">
        <v>1.5</v>
      </c>
      <c r="H17" s="48">
        <v>2</v>
      </c>
      <c r="I17" s="48">
        <v>2.5</v>
      </c>
      <c r="J17" s="48">
        <v>3</v>
      </c>
      <c r="K17" s="48">
        <v>3.5</v>
      </c>
      <c r="L17" s="48">
        <v>4</v>
      </c>
      <c r="M17" s="48">
        <v>4.5</v>
      </c>
      <c r="N17" s="49">
        <v>5</v>
      </c>
      <c r="O17" s="28"/>
      <c r="P17" s="135"/>
      <c r="Q17" s="96"/>
      <c r="R17" s="97"/>
    </row>
    <row r="18" spans="1:18" ht="13" customHeight="1" x14ac:dyDescent="0.15">
      <c r="A18" s="5"/>
      <c r="B18" s="41"/>
      <c r="C18" s="74" t="s">
        <v>48</v>
      </c>
      <c r="D18" s="47">
        <v>0</v>
      </c>
      <c r="E18" s="48">
        <v>1</v>
      </c>
      <c r="F18" s="48">
        <v>2</v>
      </c>
      <c r="G18" s="48">
        <v>3</v>
      </c>
      <c r="H18" s="48">
        <v>4</v>
      </c>
      <c r="I18" s="48">
        <v>5</v>
      </c>
      <c r="J18" s="48">
        <v>6</v>
      </c>
      <c r="K18" s="48">
        <v>7</v>
      </c>
      <c r="L18" s="48">
        <v>8</v>
      </c>
      <c r="M18" s="48">
        <v>9</v>
      </c>
      <c r="N18" s="49">
        <v>10</v>
      </c>
      <c r="O18" s="28"/>
      <c r="P18" s="135"/>
      <c r="Q18" s="96"/>
      <c r="R18" s="97"/>
    </row>
    <row r="19" spans="1:18" ht="13" customHeight="1" x14ac:dyDescent="0.15">
      <c r="A19" s="5"/>
      <c r="B19" s="41"/>
      <c r="C19" s="74" t="s">
        <v>46</v>
      </c>
      <c r="D19" s="47" t="s">
        <v>0</v>
      </c>
      <c r="E19" s="48">
        <v>300</v>
      </c>
      <c r="F19" s="48">
        <v>120</v>
      </c>
      <c r="G19" s="48">
        <v>60</v>
      </c>
      <c r="H19" s="48">
        <v>30</v>
      </c>
      <c r="I19" s="48">
        <v>20</v>
      </c>
      <c r="J19" s="48">
        <v>18</v>
      </c>
      <c r="K19" s="48">
        <v>16</v>
      </c>
      <c r="L19" s="48">
        <v>14</v>
      </c>
      <c r="M19" s="48">
        <v>12</v>
      </c>
      <c r="N19" s="49">
        <v>10</v>
      </c>
      <c r="O19" s="28"/>
      <c r="P19" s="135"/>
      <c r="Q19" s="96"/>
      <c r="R19" s="97"/>
    </row>
    <row r="20" spans="1:18" ht="13" customHeight="1" x14ac:dyDescent="0.15">
      <c r="A20" s="5"/>
      <c r="B20" s="41"/>
      <c r="C20" s="83"/>
      <c r="D20" s="84"/>
      <c r="E20" s="85"/>
      <c r="F20" s="85"/>
      <c r="G20" s="85"/>
      <c r="H20" s="85"/>
      <c r="I20" s="85"/>
      <c r="J20" s="85"/>
      <c r="K20" s="85"/>
      <c r="L20" s="85"/>
      <c r="M20" s="85"/>
      <c r="N20" s="109"/>
      <c r="O20" s="86"/>
      <c r="P20" s="135"/>
      <c r="Q20" s="96"/>
      <c r="R20" s="97"/>
    </row>
    <row r="21" spans="1:18" ht="13" customHeight="1" x14ac:dyDescent="0.15">
      <c r="A21" s="5"/>
      <c r="B21" s="41"/>
      <c r="C21" s="74"/>
      <c r="D21" s="47"/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28"/>
      <c r="P21" s="135"/>
      <c r="Q21" s="96"/>
      <c r="R21" s="97"/>
    </row>
    <row r="22" spans="1:18" ht="13" customHeight="1" thickBot="1" x14ac:dyDescent="0.2">
      <c r="A22" s="6"/>
      <c r="B22" s="42"/>
      <c r="C22" s="115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3"/>
      <c r="O22" s="30"/>
      <c r="P22" s="136"/>
      <c r="Q22" s="98"/>
      <c r="R22" s="99"/>
    </row>
    <row r="23" spans="1:18" ht="13" customHeight="1" x14ac:dyDescent="0.15">
      <c r="A23" s="4"/>
      <c r="B23" s="11">
        <v>3</v>
      </c>
      <c r="C23" s="22" t="s">
        <v>73</v>
      </c>
      <c r="D23" s="59" t="s">
        <v>0</v>
      </c>
      <c r="E23" s="48">
        <v>10</v>
      </c>
      <c r="F23" s="48">
        <v>20</v>
      </c>
      <c r="G23" s="48">
        <v>30</v>
      </c>
      <c r="H23" s="48">
        <v>40</v>
      </c>
      <c r="I23" s="48">
        <v>50</v>
      </c>
      <c r="J23" s="48">
        <v>60</v>
      </c>
      <c r="K23" s="48">
        <v>80</v>
      </c>
      <c r="L23" s="48">
        <v>100</v>
      </c>
      <c r="M23" s="48">
        <v>125</v>
      </c>
      <c r="N23" s="50">
        <v>150</v>
      </c>
      <c r="O23" s="20"/>
      <c r="P23" s="134" t="e">
        <f>AVERAGE(O23:O32)</f>
        <v>#DIV/0!</v>
      </c>
      <c r="Q23" s="100" t="s">
        <v>103</v>
      </c>
      <c r="R23" s="101"/>
    </row>
    <row r="24" spans="1:18" ht="13" customHeight="1" x14ac:dyDescent="0.15">
      <c r="A24" s="5"/>
      <c r="B24" s="12" t="s">
        <v>13</v>
      </c>
      <c r="C24" s="22" t="s">
        <v>1</v>
      </c>
      <c r="D24" s="59">
        <v>150</v>
      </c>
      <c r="E24" s="48">
        <v>140</v>
      </c>
      <c r="F24" s="48">
        <v>130</v>
      </c>
      <c r="G24" s="48">
        <v>120</v>
      </c>
      <c r="H24" s="48">
        <v>110</v>
      </c>
      <c r="I24" s="48">
        <v>100</v>
      </c>
      <c r="J24" s="48">
        <v>90</v>
      </c>
      <c r="K24" s="48">
        <v>80</v>
      </c>
      <c r="L24" s="48">
        <v>70</v>
      </c>
      <c r="M24" s="48">
        <v>60</v>
      </c>
      <c r="N24" s="50">
        <v>50</v>
      </c>
      <c r="O24" s="20"/>
      <c r="P24" s="135"/>
      <c r="Q24" s="102" t="s">
        <v>162</v>
      </c>
      <c r="R24" s="103"/>
    </row>
    <row r="25" spans="1:18" ht="13" customHeight="1" x14ac:dyDescent="0.15">
      <c r="A25" s="5"/>
      <c r="B25" s="12" t="s">
        <v>10</v>
      </c>
      <c r="C25" s="22" t="s">
        <v>37</v>
      </c>
      <c r="D25" s="59">
        <v>100</v>
      </c>
      <c r="E25" s="48">
        <v>90</v>
      </c>
      <c r="F25" s="48">
        <v>80</v>
      </c>
      <c r="G25" s="48">
        <v>70</v>
      </c>
      <c r="H25" s="48">
        <v>60</v>
      </c>
      <c r="I25" s="48">
        <v>50</v>
      </c>
      <c r="J25" s="48">
        <v>40</v>
      </c>
      <c r="K25" s="48">
        <v>30</v>
      </c>
      <c r="L25" s="48">
        <v>20</v>
      </c>
      <c r="M25" s="48">
        <v>10</v>
      </c>
      <c r="N25" s="50">
        <v>0</v>
      </c>
      <c r="O25" s="20"/>
      <c r="P25" s="135"/>
      <c r="Q25" s="102"/>
      <c r="R25" s="103"/>
    </row>
    <row r="26" spans="1:18" ht="13" customHeight="1" x14ac:dyDescent="0.15">
      <c r="A26" s="5"/>
      <c r="B26" s="12"/>
      <c r="C26" s="22" t="s">
        <v>98</v>
      </c>
      <c r="D26" s="59">
        <v>200</v>
      </c>
      <c r="E26" s="48">
        <v>150</v>
      </c>
      <c r="F26" s="48">
        <v>125</v>
      </c>
      <c r="G26" s="48">
        <v>100</v>
      </c>
      <c r="H26" s="48">
        <v>98</v>
      </c>
      <c r="I26" s="48">
        <v>96</v>
      </c>
      <c r="J26" s="48">
        <v>94</v>
      </c>
      <c r="K26" s="48">
        <v>92</v>
      </c>
      <c r="L26" s="48">
        <v>90</v>
      </c>
      <c r="M26" s="48">
        <v>85</v>
      </c>
      <c r="N26" s="50" t="s">
        <v>9</v>
      </c>
      <c r="O26" s="20"/>
      <c r="P26" s="135"/>
      <c r="Q26" s="102"/>
      <c r="R26" s="103"/>
    </row>
    <row r="27" spans="1:18" ht="13" customHeight="1" x14ac:dyDescent="0.15">
      <c r="A27" s="5"/>
      <c r="B27" s="12"/>
      <c r="C27" s="22" t="s">
        <v>47</v>
      </c>
      <c r="D27" s="59">
        <v>60</v>
      </c>
      <c r="E27" s="48">
        <v>30</v>
      </c>
      <c r="F27" s="48">
        <v>20</v>
      </c>
      <c r="G27" s="48">
        <v>18</v>
      </c>
      <c r="H27" s="48">
        <v>16</v>
      </c>
      <c r="I27" s="48">
        <v>14</v>
      </c>
      <c r="J27" s="48">
        <v>12</v>
      </c>
      <c r="K27" s="48">
        <v>10</v>
      </c>
      <c r="L27" s="48">
        <v>8</v>
      </c>
      <c r="M27" s="48">
        <v>6</v>
      </c>
      <c r="N27" s="50">
        <v>4</v>
      </c>
      <c r="O27" s="20"/>
      <c r="P27" s="135"/>
      <c r="Q27" s="102"/>
      <c r="R27" s="103"/>
    </row>
    <row r="28" spans="1:18" ht="13" customHeight="1" x14ac:dyDescent="0.15">
      <c r="A28" s="5"/>
      <c r="B28" s="12"/>
      <c r="C28" s="22"/>
      <c r="D28" s="59"/>
      <c r="E28" s="48"/>
      <c r="F28" s="48"/>
      <c r="G28" s="48"/>
      <c r="H28" s="48"/>
      <c r="I28" s="48"/>
      <c r="J28" s="48"/>
      <c r="K28" s="48"/>
      <c r="L28" s="48"/>
      <c r="M28" s="48"/>
      <c r="N28" s="50"/>
      <c r="O28" s="20"/>
      <c r="P28" s="135"/>
      <c r="Q28" s="102"/>
      <c r="R28" s="103"/>
    </row>
    <row r="29" spans="1:18" ht="13" customHeight="1" x14ac:dyDescent="0.15">
      <c r="A29" s="5"/>
      <c r="B29" s="12"/>
      <c r="C29" s="22"/>
      <c r="D29" s="59"/>
      <c r="E29" s="48"/>
      <c r="F29" s="48"/>
      <c r="G29" s="48"/>
      <c r="H29" s="48"/>
      <c r="I29" s="48"/>
      <c r="J29" s="48"/>
      <c r="K29" s="48"/>
      <c r="L29" s="48"/>
      <c r="M29" s="48"/>
      <c r="N29" s="50"/>
      <c r="O29" s="20"/>
      <c r="P29" s="135"/>
      <c r="Q29" s="102"/>
      <c r="R29" s="103"/>
    </row>
    <row r="30" spans="1:18" ht="13" customHeight="1" x14ac:dyDescent="0.15">
      <c r="A30" s="5"/>
      <c r="B30" s="12"/>
      <c r="C30" s="22"/>
      <c r="D30" s="59"/>
      <c r="E30" s="48"/>
      <c r="F30" s="48"/>
      <c r="G30" s="48"/>
      <c r="H30" s="48"/>
      <c r="I30" s="48"/>
      <c r="J30" s="48"/>
      <c r="K30" s="48"/>
      <c r="L30" s="48"/>
      <c r="M30" s="48"/>
      <c r="N30" s="50"/>
      <c r="O30" s="20"/>
      <c r="P30" s="135"/>
      <c r="Q30" s="102"/>
      <c r="R30" s="103"/>
    </row>
    <row r="31" spans="1:18" ht="13" customHeight="1" x14ac:dyDescent="0.15">
      <c r="A31" s="5"/>
      <c r="B31" s="12"/>
      <c r="C31" s="22"/>
      <c r="D31" s="59"/>
      <c r="E31" s="48"/>
      <c r="F31" s="48"/>
      <c r="G31" s="48"/>
      <c r="H31" s="48"/>
      <c r="I31" s="48"/>
      <c r="J31" s="48"/>
      <c r="K31" s="48"/>
      <c r="L31" s="48"/>
      <c r="M31" s="48"/>
      <c r="N31" s="50"/>
      <c r="O31" s="20"/>
      <c r="P31" s="135"/>
      <c r="Q31" s="102"/>
      <c r="R31" s="103"/>
    </row>
    <row r="32" spans="1:18" ht="13" customHeight="1" thickBot="1" x14ac:dyDescent="0.2">
      <c r="A32" s="6"/>
      <c r="B32" s="34"/>
      <c r="C32" s="22"/>
      <c r="D32" s="59"/>
      <c r="E32" s="48"/>
      <c r="F32" s="48"/>
      <c r="G32" s="48"/>
      <c r="H32" s="48"/>
      <c r="I32" s="48"/>
      <c r="J32" s="48"/>
      <c r="K32" s="48"/>
      <c r="L32" s="48"/>
      <c r="M32" s="48"/>
      <c r="N32" s="50"/>
      <c r="O32" s="26"/>
      <c r="P32" s="136"/>
      <c r="Q32" s="104"/>
      <c r="R32" s="105"/>
    </row>
    <row r="33" spans="1:18" ht="13" customHeight="1" x14ac:dyDescent="0.15">
      <c r="A33" s="4"/>
      <c r="B33" s="37">
        <v>4</v>
      </c>
      <c r="C33" s="116" t="s">
        <v>97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3"/>
      <c r="O33" s="21"/>
      <c r="P33" s="134" t="e">
        <f>AVERAGE(O33:O42)</f>
        <v>#DIV/0!</v>
      </c>
      <c r="Q33" s="100"/>
      <c r="R33" s="101"/>
    </row>
    <row r="34" spans="1:18" ht="13" customHeight="1" x14ac:dyDescent="0.15">
      <c r="A34" s="5"/>
      <c r="B34" s="38" t="s">
        <v>14</v>
      </c>
      <c r="C34" s="43" t="s">
        <v>25</v>
      </c>
      <c r="D34" s="48" t="s">
        <v>30</v>
      </c>
      <c r="E34" s="48">
        <v>9</v>
      </c>
      <c r="F34" s="48">
        <v>8</v>
      </c>
      <c r="G34" s="48">
        <v>7.5</v>
      </c>
      <c r="H34" s="48">
        <v>7</v>
      </c>
      <c r="I34" s="48">
        <v>6.5</v>
      </c>
      <c r="J34" s="48">
        <v>6</v>
      </c>
      <c r="K34" s="48">
        <v>5.5</v>
      </c>
      <c r="L34" s="48">
        <v>5</v>
      </c>
      <c r="M34" s="48">
        <v>4.5</v>
      </c>
      <c r="N34" s="49">
        <v>4</v>
      </c>
      <c r="O34" s="19"/>
      <c r="P34" s="135"/>
      <c r="Q34" s="102"/>
      <c r="R34" s="103"/>
    </row>
    <row r="35" spans="1:18" ht="13" customHeight="1" x14ac:dyDescent="0.15">
      <c r="A35" s="5"/>
      <c r="B35" s="38"/>
      <c r="C35" s="43" t="s">
        <v>83</v>
      </c>
      <c r="D35" s="48">
        <v>20</v>
      </c>
      <c r="E35" s="48">
        <v>18</v>
      </c>
      <c r="F35" s="48">
        <v>16</v>
      </c>
      <c r="G35" s="48">
        <v>14</v>
      </c>
      <c r="H35" s="48">
        <v>12</v>
      </c>
      <c r="I35" s="48">
        <v>10</v>
      </c>
      <c r="J35" s="48">
        <v>8</v>
      </c>
      <c r="K35" s="48">
        <v>6</v>
      </c>
      <c r="L35" s="48">
        <v>4</v>
      </c>
      <c r="M35" s="48">
        <v>2</v>
      </c>
      <c r="N35" s="49">
        <v>0</v>
      </c>
      <c r="O35" s="19"/>
      <c r="P35" s="135"/>
      <c r="Q35" s="102"/>
      <c r="R35" s="103"/>
    </row>
    <row r="36" spans="1:18" ht="13" customHeight="1" x14ac:dyDescent="0.15">
      <c r="A36" s="5"/>
      <c r="B36" s="38"/>
      <c r="C36" s="117" t="s">
        <v>80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28"/>
      <c r="O36" s="19"/>
      <c r="P36" s="135"/>
      <c r="Q36" s="102"/>
      <c r="R36" s="103"/>
    </row>
    <row r="37" spans="1:18" ht="13" customHeight="1" x14ac:dyDescent="0.15">
      <c r="A37" s="5"/>
      <c r="B37" s="38"/>
      <c r="C37" s="43" t="s">
        <v>34</v>
      </c>
      <c r="D37" s="48">
        <v>20</v>
      </c>
      <c r="E37" s="48">
        <v>10</v>
      </c>
      <c r="F37" s="48">
        <v>5</v>
      </c>
      <c r="G37" s="48">
        <v>4</v>
      </c>
      <c r="H37" s="48">
        <v>3</v>
      </c>
      <c r="I37" s="48">
        <v>2.5</v>
      </c>
      <c r="J37" s="48">
        <v>2</v>
      </c>
      <c r="K37" s="48">
        <v>1.5</v>
      </c>
      <c r="L37" s="48">
        <v>1</v>
      </c>
      <c r="M37" s="48">
        <v>0.5</v>
      </c>
      <c r="N37" s="49">
        <v>0</v>
      </c>
      <c r="O37" s="19"/>
      <c r="P37" s="135"/>
      <c r="Q37" s="102"/>
      <c r="R37" s="103"/>
    </row>
    <row r="38" spans="1:18" ht="13" customHeight="1" x14ac:dyDescent="0.15">
      <c r="A38" s="5"/>
      <c r="B38" s="38"/>
      <c r="C38" s="43" t="s">
        <v>4</v>
      </c>
      <c r="D38" s="48">
        <v>60</v>
      </c>
      <c r="E38" s="48">
        <v>50</v>
      </c>
      <c r="F38" s="48">
        <v>40</v>
      </c>
      <c r="G38" s="48">
        <v>30</v>
      </c>
      <c r="H38" s="48">
        <v>25</v>
      </c>
      <c r="I38" s="48">
        <v>20</v>
      </c>
      <c r="J38" s="48">
        <v>18</v>
      </c>
      <c r="K38" s="48">
        <v>15</v>
      </c>
      <c r="L38" s="48">
        <v>12</v>
      </c>
      <c r="M38" s="48">
        <v>10</v>
      </c>
      <c r="N38" s="49">
        <v>8</v>
      </c>
      <c r="O38" s="19"/>
      <c r="P38" s="135"/>
      <c r="Q38" s="102"/>
      <c r="R38" s="103"/>
    </row>
    <row r="39" spans="1:18" ht="13" customHeight="1" x14ac:dyDescent="0.15">
      <c r="A39" s="5"/>
      <c r="B39" s="38"/>
      <c r="C39" s="43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28"/>
      <c r="O39" s="19"/>
      <c r="P39" s="135"/>
      <c r="Q39" s="102"/>
      <c r="R39" s="103"/>
    </row>
    <row r="40" spans="1:18" ht="13" customHeight="1" x14ac:dyDescent="0.15">
      <c r="A40" s="5"/>
      <c r="B40" s="38"/>
      <c r="C40" s="43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28"/>
      <c r="O40" s="19"/>
      <c r="P40" s="135"/>
      <c r="Q40" s="102"/>
      <c r="R40" s="103"/>
    </row>
    <row r="41" spans="1:18" ht="13" customHeight="1" x14ac:dyDescent="0.15">
      <c r="A41" s="5"/>
      <c r="B41" s="38"/>
      <c r="C41" s="43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28"/>
      <c r="O41" s="19"/>
      <c r="P41" s="135"/>
      <c r="Q41" s="102"/>
      <c r="R41" s="103"/>
    </row>
    <row r="42" spans="1:18" ht="13" customHeight="1" thickBot="1" x14ac:dyDescent="0.2">
      <c r="A42" s="6"/>
      <c r="B42" s="39"/>
      <c r="C42" s="11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0"/>
      <c r="O42" s="19"/>
      <c r="P42" s="136"/>
      <c r="Q42" s="104"/>
      <c r="R42" s="105"/>
    </row>
    <row r="43" spans="1:18" ht="13" customHeight="1" x14ac:dyDescent="0.15">
      <c r="A43" s="4"/>
      <c r="B43" s="37">
        <v>5</v>
      </c>
      <c r="C43" s="119" t="s">
        <v>74</v>
      </c>
      <c r="D43" s="44">
        <v>0</v>
      </c>
      <c r="E43" s="45">
        <v>1</v>
      </c>
      <c r="F43" s="45">
        <v>2</v>
      </c>
      <c r="G43" s="45">
        <v>3</v>
      </c>
      <c r="H43" s="45">
        <v>4</v>
      </c>
      <c r="I43" s="45">
        <v>5</v>
      </c>
      <c r="J43" s="45">
        <v>6</v>
      </c>
      <c r="K43" s="45">
        <v>7</v>
      </c>
      <c r="L43" s="45">
        <v>8</v>
      </c>
      <c r="M43" s="45">
        <v>9</v>
      </c>
      <c r="N43" s="71">
        <v>10</v>
      </c>
      <c r="O43" s="79"/>
      <c r="P43" s="134" t="e">
        <f>AVERAGE(O43:O52)</f>
        <v>#DIV/0!</v>
      </c>
      <c r="Q43" s="100" t="s">
        <v>105</v>
      </c>
      <c r="R43" s="101"/>
    </row>
    <row r="44" spans="1:18" ht="13" customHeight="1" x14ac:dyDescent="0.15">
      <c r="A44" s="5"/>
      <c r="B44" s="38" t="s">
        <v>22</v>
      </c>
      <c r="C44" s="120" t="s">
        <v>75</v>
      </c>
      <c r="D44" s="27"/>
      <c r="E44" s="18"/>
      <c r="F44" s="18"/>
      <c r="G44" s="18"/>
      <c r="H44" s="18"/>
      <c r="I44" s="18"/>
      <c r="J44" s="18"/>
      <c r="K44" s="18"/>
      <c r="L44" s="18"/>
      <c r="M44" s="18"/>
      <c r="N44" s="28"/>
      <c r="O44" s="28"/>
      <c r="P44" s="135"/>
      <c r="Q44" s="102" t="s">
        <v>106</v>
      </c>
      <c r="R44" s="103"/>
    </row>
    <row r="45" spans="1:18" ht="13" customHeight="1" x14ac:dyDescent="0.15">
      <c r="A45" s="5"/>
      <c r="B45" s="38" t="s">
        <v>23</v>
      </c>
      <c r="C45" s="121" t="s">
        <v>76</v>
      </c>
      <c r="D45" s="64">
        <v>0</v>
      </c>
      <c r="E45" s="65">
        <v>0.1</v>
      </c>
      <c r="F45" s="65">
        <v>0.2</v>
      </c>
      <c r="G45" s="65">
        <v>0.3</v>
      </c>
      <c r="H45" s="65">
        <v>0.4</v>
      </c>
      <c r="I45" s="65">
        <v>0.5</v>
      </c>
      <c r="J45" s="65">
        <v>0.6</v>
      </c>
      <c r="K45" s="65">
        <v>0.7</v>
      </c>
      <c r="L45" s="65">
        <v>0.8</v>
      </c>
      <c r="M45" s="65">
        <v>0.9</v>
      </c>
      <c r="N45" s="66">
        <v>1</v>
      </c>
      <c r="O45" s="28"/>
      <c r="P45" s="135"/>
      <c r="Q45" s="102"/>
      <c r="R45" s="103"/>
    </row>
    <row r="46" spans="1:18" ht="13" customHeight="1" x14ac:dyDescent="0.15">
      <c r="A46" s="5"/>
      <c r="B46" s="38"/>
      <c r="C46" s="121" t="s">
        <v>51</v>
      </c>
      <c r="D46" s="64">
        <v>0</v>
      </c>
      <c r="E46" s="65">
        <v>0.1</v>
      </c>
      <c r="F46" s="65">
        <v>0.2</v>
      </c>
      <c r="G46" s="65">
        <v>0.3</v>
      </c>
      <c r="H46" s="65">
        <v>0.4</v>
      </c>
      <c r="I46" s="65">
        <v>0.5</v>
      </c>
      <c r="J46" s="65">
        <v>0.6</v>
      </c>
      <c r="K46" s="65">
        <v>0.7</v>
      </c>
      <c r="L46" s="65">
        <v>0.8</v>
      </c>
      <c r="M46" s="65">
        <v>0.9</v>
      </c>
      <c r="N46" s="66">
        <v>1</v>
      </c>
      <c r="O46" s="28"/>
      <c r="P46" s="135"/>
      <c r="Q46" s="102"/>
      <c r="R46" s="103"/>
    </row>
    <row r="47" spans="1:18" ht="13" customHeight="1" x14ac:dyDescent="0.15">
      <c r="A47" s="5"/>
      <c r="B47" s="38"/>
      <c r="C47" s="121" t="s">
        <v>52</v>
      </c>
      <c r="D47" s="64">
        <v>0</v>
      </c>
      <c r="E47" s="65">
        <v>0.1</v>
      </c>
      <c r="F47" s="65">
        <v>0.2</v>
      </c>
      <c r="G47" s="65">
        <v>0.3</v>
      </c>
      <c r="H47" s="65">
        <v>0.4</v>
      </c>
      <c r="I47" s="65">
        <v>0.5</v>
      </c>
      <c r="J47" s="65">
        <v>0.6</v>
      </c>
      <c r="K47" s="65">
        <v>0.7</v>
      </c>
      <c r="L47" s="65">
        <v>0.8</v>
      </c>
      <c r="M47" s="65">
        <v>0.9</v>
      </c>
      <c r="N47" s="66">
        <v>1</v>
      </c>
      <c r="O47" s="28"/>
      <c r="P47" s="135"/>
      <c r="Q47" s="102"/>
      <c r="R47" s="103"/>
    </row>
    <row r="48" spans="1:18" ht="13" customHeight="1" x14ac:dyDescent="0.15">
      <c r="A48" s="5"/>
      <c r="B48" s="38"/>
      <c r="C48" s="121" t="s">
        <v>53</v>
      </c>
      <c r="D48" s="64">
        <v>0</v>
      </c>
      <c r="E48" s="65">
        <v>0.1</v>
      </c>
      <c r="F48" s="65">
        <v>0.2</v>
      </c>
      <c r="G48" s="65">
        <v>0.3</v>
      </c>
      <c r="H48" s="65">
        <v>0.4</v>
      </c>
      <c r="I48" s="65">
        <v>0.5</v>
      </c>
      <c r="J48" s="65">
        <v>0.6</v>
      </c>
      <c r="K48" s="65">
        <v>0.7</v>
      </c>
      <c r="L48" s="65">
        <v>0.8</v>
      </c>
      <c r="M48" s="65">
        <v>0.9</v>
      </c>
      <c r="N48" s="66">
        <v>1</v>
      </c>
      <c r="O48" s="28"/>
      <c r="P48" s="135"/>
      <c r="Q48" s="102"/>
      <c r="R48" s="103"/>
    </row>
    <row r="49" spans="1:18" ht="13" customHeight="1" x14ac:dyDescent="0.15">
      <c r="A49" s="5"/>
      <c r="B49" s="38"/>
      <c r="C49" s="114" t="s">
        <v>96</v>
      </c>
      <c r="D49" s="62"/>
      <c r="E49" s="8"/>
      <c r="F49" s="8"/>
      <c r="G49" s="8"/>
      <c r="H49" s="8"/>
      <c r="I49" s="8"/>
      <c r="J49" s="8"/>
      <c r="K49" s="8"/>
      <c r="L49" s="8"/>
      <c r="M49" s="8"/>
      <c r="N49" s="63"/>
      <c r="O49" s="28"/>
      <c r="P49" s="135"/>
      <c r="Q49" s="102"/>
      <c r="R49" s="103"/>
    </row>
    <row r="50" spans="1:18" ht="13" customHeight="1" x14ac:dyDescent="0.15">
      <c r="A50" s="5"/>
      <c r="B50" s="38"/>
      <c r="C50" s="122" t="s">
        <v>77</v>
      </c>
      <c r="D50" s="110" t="s">
        <v>85</v>
      </c>
      <c r="E50" s="80" t="s">
        <v>86</v>
      </c>
      <c r="F50" s="80" t="s">
        <v>87</v>
      </c>
      <c r="G50" s="80" t="s">
        <v>88</v>
      </c>
      <c r="H50" s="80" t="s">
        <v>89</v>
      </c>
      <c r="I50" s="80" t="s">
        <v>84</v>
      </c>
      <c r="J50" s="80" t="s">
        <v>90</v>
      </c>
      <c r="K50" s="80" t="s">
        <v>91</v>
      </c>
      <c r="L50" s="80" t="s">
        <v>92</v>
      </c>
      <c r="M50" s="80" t="s">
        <v>93</v>
      </c>
      <c r="N50" s="111" t="s">
        <v>94</v>
      </c>
      <c r="O50" s="28"/>
      <c r="P50" s="135"/>
      <c r="Q50" s="102"/>
      <c r="R50" s="103"/>
    </row>
    <row r="51" spans="1:18" ht="13" customHeight="1" x14ac:dyDescent="0.15">
      <c r="A51" s="5"/>
      <c r="B51" s="38"/>
      <c r="C51" s="123" t="s">
        <v>82</v>
      </c>
      <c r="D51" s="77">
        <v>1</v>
      </c>
      <c r="E51" s="78">
        <v>0.9</v>
      </c>
      <c r="F51" s="78">
        <v>0.8</v>
      </c>
      <c r="G51" s="78">
        <v>0.7</v>
      </c>
      <c r="H51" s="78">
        <v>0.6</v>
      </c>
      <c r="I51" s="78">
        <v>0.5</v>
      </c>
      <c r="J51" s="78">
        <v>0.4</v>
      </c>
      <c r="K51" s="78">
        <v>0.3</v>
      </c>
      <c r="L51" s="78">
        <v>0.2</v>
      </c>
      <c r="M51" s="78">
        <v>0.1</v>
      </c>
      <c r="N51" s="76">
        <v>0</v>
      </c>
      <c r="O51" s="28"/>
      <c r="P51" s="135"/>
      <c r="Q51" s="102"/>
      <c r="R51" s="103"/>
    </row>
    <row r="52" spans="1:18" ht="13" customHeight="1" thickBot="1" x14ac:dyDescent="0.2">
      <c r="A52" s="6"/>
      <c r="B52" s="39"/>
      <c r="C52" s="124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3"/>
      <c r="O52" s="30"/>
      <c r="P52" s="136"/>
      <c r="Q52" s="104"/>
      <c r="R52" s="105"/>
    </row>
    <row r="53" spans="1:18" ht="13" customHeight="1" x14ac:dyDescent="0.15">
      <c r="A53" s="4"/>
      <c r="B53" s="11">
        <v>6</v>
      </c>
      <c r="C53" s="67" t="s">
        <v>26</v>
      </c>
      <c r="D53" s="59">
        <v>20</v>
      </c>
      <c r="E53" s="48">
        <v>18</v>
      </c>
      <c r="F53" s="48">
        <v>16</v>
      </c>
      <c r="G53" s="48">
        <v>14</v>
      </c>
      <c r="H53" s="48">
        <v>12</v>
      </c>
      <c r="I53" s="48">
        <v>10</v>
      </c>
      <c r="J53" s="48">
        <v>8</v>
      </c>
      <c r="K53" s="48">
        <v>6</v>
      </c>
      <c r="L53" s="48">
        <v>4</v>
      </c>
      <c r="M53" s="48">
        <v>3</v>
      </c>
      <c r="N53" s="50">
        <v>2</v>
      </c>
      <c r="O53" s="20"/>
      <c r="P53" s="134" t="e">
        <f>AVERAGE(O53:O62)</f>
        <v>#DIV/0!</v>
      </c>
      <c r="Q53" s="100" t="s">
        <v>107</v>
      </c>
      <c r="R53" s="101"/>
    </row>
    <row r="54" spans="1:18" ht="13" customHeight="1" x14ac:dyDescent="0.15">
      <c r="A54" s="5"/>
      <c r="B54" s="12" t="s">
        <v>20</v>
      </c>
      <c r="C54" s="67" t="s">
        <v>27</v>
      </c>
      <c r="D54" s="59" t="s">
        <v>28</v>
      </c>
      <c r="E54" s="48">
        <v>6</v>
      </c>
      <c r="F54" s="48">
        <v>5</v>
      </c>
      <c r="G54" s="48">
        <v>4.5</v>
      </c>
      <c r="H54" s="48">
        <v>4</v>
      </c>
      <c r="I54" s="48">
        <v>3.5</v>
      </c>
      <c r="J54" s="48">
        <v>3</v>
      </c>
      <c r="K54" s="48">
        <v>2.5</v>
      </c>
      <c r="L54" s="48">
        <v>2</v>
      </c>
      <c r="M54" s="48">
        <v>1.5</v>
      </c>
      <c r="N54" s="50">
        <v>1</v>
      </c>
      <c r="O54" s="20"/>
      <c r="P54" s="135"/>
      <c r="Q54" s="102" t="s">
        <v>108</v>
      </c>
      <c r="R54" s="103"/>
    </row>
    <row r="55" spans="1:18" ht="13" customHeight="1" x14ac:dyDescent="0.15">
      <c r="A55" s="5"/>
      <c r="B55" s="12" t="s">
        <v>21</v>
      </c>
      <c r="C55" s="67" t="s">
        <v>29</v>
      </c>
      <c r="D55" s="59" t="s">
        <v>30</v>
      </c>
      <c r="E55" s="48">
        <v>9</v>
      </c>
      <c r="F55" s="48">
        <v>8</v>
      </c>
      <c r="G55" s="48">
        <v>7</v>
      </c>
      <c r="H55" s="48">
        <v>6</v>
      </c>
      <c r="I55" s="48">
        <v>5</v>
      </c>
      <c r="J55" s="48">
        <v>4</v>
      </c>
      <c r="K55" s="48">
        <v>3</v>
      </c>
      <c r="L55" s="48">
        <v>2</v>
      </c>
      <c r="M55" s="48">
        <v>1</v>
      </c>
      <c r="N55" s="50">
        <v>0</v>
      </c>
      <c r="O55" s="20"/>
      <c r="P55" s="135"/>
      <c r="Q55" s="102"/>
      <c r="R55" s="103"/>
    </row>
    <row r="56" spans="1:18" ht="13" customHeight="1" x14ac:dyDescent="0.15">
      <c r="A56" s="5"/>
      <c r="B56" s="12"/>
      <c r="C56" s="67" t="s">
        <v>41</v>
      </c>
      <c r="D56" s="68">
        <v>10</v>
      </c>
      <c r="E56" s="69">
        <v>8</v>
      </c>
      <c r="F56" s="69">
        <v>6</v>
      </c>
      <c r="G56" s="69">
        <v>4</v>
      </c>
      <c r="H56" s="69">
        <v>2</v>
      </c>
      <c r="I56" s="69">
        <v>0</v>
      </c>
      <c r="J56" s="69">
        <f>-2</f>
        <v>-2</v>
      </c>
      <c r="K56" s="69">
        <f>-4</f>
        <v>-4</v>
      </c>
      <c r="L56" s="69">
        <f>-6</f>
        <v>-6</v>
      </c>
      <c r="M56" s="69">
        <f>-8</f>
        <v>-8</v>
      </c>
      <c r="N56" s="112">
        <f>-10</f>
        <v>-10</v>
      </c>
      <c r="O56" s="20"/>
      <c r="P56" s="135"/>
      <c r="Q56" s="102" t="s">
        <v>109</v>
      </c>
      <c r="R56" s="103"/>
    </row>
    <row r="57" spans="1:18" ht="13" customHeight="1" x14ac:dyDescent="0.15">
      <c r="A57" s="5"/>
      <c r="B57" s="12"/>
      <c r="C57" s="56"/>
      <c r="D57" s="59"/>
      <c r="E57" s="48"/>
      <c r="F57" s="48"/>
      <c r="G57" s="48"/>
      <c r="H57" s="48"/>
      <c r="I57" s="48"/>
      <c r="J57" s="48"/>
      <c r="K57" s="48"/>
      <c r="L57" s="48"/>
      <c r="M57" s="48"/>
      <c r="N57" s="50"/>
      <c r="O57" s="20"/>
      <c r="P57" s="135"/>
      <c r="Q57" s="102"/>
      <c r="R57" s="103"/>
    </row>
    <row r="58" spans="1:18" ht="13" customHeight="1" x14ac:dyDescent="0.15">
      <c r="A58" s="5"/>
      <c r="B58" s="12"/>
      <c r="C58" s="56"/>
      <c r="D58" s="59"/>
      <c r="E58" s="48"/>
      <c r="F58" s="48"/>
      <c r="G58" s="48"/>
      <c r="H58" s="48"/>
      <c r="I58" s="48"/>
      <c r="J58" s="48"/>
      <c r="K58" s="48"/>
      <c r="L58" s="48"/>
      <c r="M58" s="48"/>
      <c r="N58" s="50"/>
      <c r="O58" s="20"/>
      <c r="P58" s="135"/>
      <c r="Q58" s="102"/>
      <c r="R58" s="103"/>
    </row>
    <row r="59" spans="1:18" ht="13" customHeight="1" x14ac:dyDescent="0.15">
      <c r="A59" s="5"/>
      <c r="B59" s="12"/>
      <c r="C59" s="56"/>
      <c r="D59" s="59"/>
      <c r="E59" s="48"/>
      <c r="F59" s="48"/>
      <c r="G59" s="48"/>
      <c r="H59" s="48"/>
      <c r="I59" s="48"/>
      <c r="J59" s="48"/>
      <c r="K59" s="48"/>
      <c r="L59" s="48"/>
      <c r="M59" s="48"/>
      <c r="N59" s="50"/>
      <c r="O59" s="20"/>
      <c r="P59" s="135"/>
      <c r="Q59" s="102"/>
      <c r="R59" s="103"/>
    </row>
    <row r="60" spans="1:18" ht="13" customHeight="1" x14ac:dyDescent="0.15">
      <c r="A60" s="5"/>
      <c r="B60" s="12"/>
      <c r="C60" s="56"/>
      <c r="D60" s="59"/>
      <c r="E60" s="48"/>
      <c r="F60" s="48"/>
      <c r="G60" s="48"/>
      <c r="H60" s="48"/>
      <c r="I60" s="48"/>
      <c r="J60" s="48"/>
      <c r="K60" s="48"/>
      <c r="L60" s="48"/>
      <c r="M60" s="48"/>
      <c r="N60" s="50"/>
      <c r="O60" s="20"/>
      <c r="P60" s="135"/>
      <c r="Q60" s="102"/>
      <c r="R60" s="103"/>
    </row>
    <row r="61" spans="1:18" ht="13" customHeight="1" x14ac:dyDescent="0.15">
      <c r="A61" s="5"/>
      <c r="B61" s="12"/>
      <c r="C61" s="56"/>
      <c r="D61" s="59"/>
      <c r="E61" s="48"/>
      <c r="F61" s="48"/>
      <c r="G61" s="48"/>
      <c r="H61" s="48"/>
      <c r="I61" s="48"/>
      <c r="J61" s="48"/>
      <c r="K61" s="48"/>
      <c r="L61" s="48"/>
      <c r="M61" s="48"/>
      <c r="N61" s="50"/>
      <c r="O61" s="20"/>
      <c r="P61" s="135"/>
      <c r="Q61" s="102"/>
      <c r="R61" s="103"/>
    </row>
    <row r="62" spans="1:18" ht="13" customHeight="1" thickBot="1" x14ac:dyDescent="0.2">
      <c r="A62" s="6"/>
      <c r="B62" s="34"/>
      <c r="C62" s="125"/>
      <c r="D62" s="70"/>
      <c r="E62" s="54"/>
      <c r="F62" s="54"/>
      <c r="G62" s="54"/>
      <c r="H62" s="54"/>
      <c r="I62" s="54"/>
      <c r="J62" s="54"/>
      <c r="K62" s="54"/>
      <c r="L62" s="54"/>
      <c r="M62" s="54"/>
      <c r="N62" s="55"/>
      <c r="O62" s="26"/>
      <c r="P62" s="136"/>
      <c r="Q62" s="104"/>
      <c r="R62" s="105"/>
    </row>
    <row r="63" spans="1:18" ht="13" customHeight="1" x14ac:dyDescent="0.15">
      <c r="A63" s="5"/>
      <c r="B63" s="12">
        <v>7</v>
      </c>
      <c r="C63" s="126" t="s">
        <v>54</v>
      </c>
      <c r="D63" s="57">
        <v>10</v>
      </c>
      <c r="E63" s="58">
        <v>9</v>
      </c>
      <c r="F63" s="58">
        <v>8</v>
      </c>
      <c r="G63" s="58">
        <v>7</v>
      </c>
      <c r="H63" s="58">
        <v>6</v>
      </c>
      <c r="I63" s="58">
        <v>5</v>
      </c>
      <c r="J63" s="58">
        <v>4</v>
      </c>
      <c r="K63" s="58">
        <v>3</v>
      </c>
      <c r="L63" s="58">
        <v>2</v>
      </c>
      <c r="M63" s="58">
        <v>1</v>
      </c>
      <c r="N63" s="46">
        <v>0</v>
      </c>
      <c r="O63" s="16"/>
      <c r="P63" s="134" t="e">
        <f>AVERAGE(O63:O72)</f>
        <v>#DIV/0!</v>
      </c>
      <c r="Q63" s="100" t="s">
        <v>110</v>
      </c>
      <c r="R63" s="101"/>
    </row>
    <row r="64" spans="1:18" ht="13" customHeight="1" x14ac:dyDescent="0.15">
      <c r="A64" s="5"/>
      <c r="B64" s="12" t="s">
        <v>24</v>
      </c>
      <c r="C64" s="127" t="s">
        <v>31</v>
      </c>
      <c r="D64" s="59" t="s">
        <v>60</v>
      </c>
      <c r="E64" s="48" t="s">
        <v>58</v>
      </c>
      <c r="F64" s="48" t="s">
        <v>55</v>
      </c>
      <c r="G64" s="48" t="s">
        <v>65</v>
      </c>
      <c r="H64" s="48" t="s">
        <v>64</v>
      </c>
      <c r="I64" s="48" t="s">
        <v>56</v>
      </c>
      <c r="J64" s="48" t="s">
        <v>61</v>
      </c>
      <c r="K64" s="48" t="s">
        <v>62</v>
      </c>
      <c r="L64" s="48" t="s">
        <v>57</v>
      </c>
      <c r="M64" s="48" t="s">
        <v>59</v>
      </c>
      <c r="N64" s="50" t="s">
        <v>63</v>
      </c>
      <c r="O64" s="20"/>
      <c r="P64" s="135"/>
      <c r="Q64" s="102"/>
      <c r="R64" s="103"/>
    </row>
    <row r="65" spans="1:18" ht="13" customHeight="1" x14ac:dyDescent="0.15">
      <c r="A65" s="5"/>
      <c r="B65" s="12"/>
      <c r="C65" s="67" t="s">
        <v>66</v>
      </c>
      <c r="D65" s="59">
        <v>0.43</v>
      </c>
      <c r="E65" s="48">
        <v>0.42</v>
      </c>
      <c r="F65" s="48">
        <v>0.41</v>
      </c>
      <c r="G65" s="48">
        <v>0.4</v>
      </c>
      <c r="H65" s="48">
        <v>0.39</v>
      </c>
      <c r="I65" s="48">
        <v>0.38</v>
      </c>
      <c r="J65" s="48">
        <v>0.37</v>
      </c>
      <c r="K65" s="48">
        <v>0.36</v>
      </c>
      <c r="L65" s="48">
        <v>0.35</v>
      </c>
      <c r="M65" s="48">
        <v>0.34</v>
      </c>
      <c r="N65" s="50">
        <v>0.33</v>
      </c>
      <c r="O65" s="20"/>
      <c r="P65" s="135"/>
      <c r="Q65" s="102"/>
      <c r="R65" s="103"/>
    </row>
    <row r="66" spans="1:18" ht="13" customHeight="1" x14ac:dyDescent="0.15">
      <c r="A66" s="5"/>
      <c r="B66" s="12"/>
      <c r="C66" s="67" t="s">
        <v>67</v>
      </c>
      <c r="D66" s="59">
        <v>1.9</v>
      </c>
      <c r="E66" s="48">
        <v>1.92</v>
      </c>
      <c r="F66" s="48">
        <v>1.94</v>
      </c>
      <c r="G66" s="48">
        <v>1.96</v>
      </c>
      <c r="H66" s="48">
        <v>1.98</v>
      </c>
      <c r="I66" s="48">
        <v>2</v>
      </c>
      <c r="J66" s="48">
        <v>2.02</v>
      </c>
      <c r="K66" s="48">
        <v>2.04</v>
      </c>
      <c r="L66" s="48">
        <v>2.06</v>
      </c>
      <c r="M66" s="48">
        <v>2.08</v>
      </c>
      <c r="N66" s="50">
        <v>2.1</v>
      </c>
      <c r="O66" s="20"/>
      <c r="P66" s="135"/>
      <c r="Q66" s="102"/>
      <c r="R66" s="103"/>
    </row>
    <row r="67" spans="1:18" ht="13" customHeight="1" x14ac:dyDescent="0.15">
      <c r="A67" s="5"/>
      <c r="B67" s="12"/>
      <c r="C67" s="56"/>
      <c r="D67" s="59"/>
      <c r="E67" s="48"/>
      <c r="F67" s="48"/>
      <c r="G67" s="48"/>
      <c r="H67" s="48"/>
      <c r="I67" s="48"/>
      <c r="J67" s="48"/>
      <c r="K67" s="48"/>
      <c r="L67" s="48"/>
      <c r="M67" s="48"/>
      <c r="N67" s="50"/>
      <c r="O67" s="20"/>
      <c r="P67" s="135"/>
      <c r="Q67" s="102"/>
      <c r="R67" s="103"/>
    </row>
    <row r="68" spans="1:18" ht="13" customHeight="1" x14ac:dyDescent="0.15">
      <c r="A68" s="5"/>
      <c r="B68" s="12"/>
      <c r="C68" s="56"/>
      <c r="D68" s="59"/>
      <c r="E68" s="48"/>
      <c r="F68" s="48"/>
      <c r="G68" s="48"/>
      <c r="H68" s="48"/>
      <c r="I68" s="48"/>
      <c r="J68" s="48"/>
      <c r="K68" s="48"/>
      <c r="L68" s="48"/>
      <c r="M68" s="48"/>
      <c r="N68" s="50"/>
      <c r="O68" s="20"/>
      <c r="P68" s="135"/>
      <c r="Q68" s="102"/>
      <c r="R68" s="103"/>
    </row>
    <row r="69" spans="1:18" ht="13" customHeight="1" x14ac:dyDescent="0.15">
      <c r="A69" s="5"/>
      <c r="B69" s="12"/>
      <c r="C69" s="56"/>
      <c r="D69" s="59"/>
      <c r="E69" s="48"/>
      <c r="F69" s="48"/>
      <c r="G69" s="48"/>
      <c r="H69" s="48"/>
      <c r="I69" s="48"/>
      <c r="J69" s="48"/>
      <c r="K69" s="48"/>
      <c r="L69" s="48"/>
      <c r="M69" s="48"/>
      <c r="N69" s="50"/>
      <c r="O69" s="20"/>
      <c r="P69" s="135"/>
      <c r="Q69" s="102"/>
      <c r="R69" s="103"/>
    </row>
    <row r="70" spans="1:18" ht="13" customHeight="1" x14ac:dyDescent="0.15">
      <c r="A70" s="5"/>
      <c r="B70" s="12"/>
      <c r="C70" s="56"/>
      <c r="D70" s="59"/>
      <c r="E70" s="48"/>
      <c r="F70" s="48"/>
      <c r="G70" s="48"/>
      <c r="H70" s="48"/>
      <c r="I70" s="48"/>
      <c r="J70" s="48"/>
      <c r="K70" s="48"/>
      <c r="L70" s="48"/>
      <c r="M70" s="48"/>
      <c r="N70" s="50"/>
      <c r="O70" s="20"/>
      <c r="P70" s="135"/>
      <c r="Q70" s="102"/>
      <c r="R70" s="103"/>
    </row>
    <row r="71" spans="1:18" ht="13" customHeight="1" x14ac:dyDescent="0.15">
      <c r="A71" s="5"/>
      <c r="B71" s="12"/>
      <c r="C71" s="56"/>
      <c r="D71" s="59"/>
      <c r="E71" s="48"/>
      <c r="F71" s="48"/>
      <c r="G71" s="48"/>
      <c r="H71" s="48"/>
      <c r="I71" s="48"/>
      <c r="J71" s="48"/>
      <c r="K71" s="48"/>
      <c r="L71" s="48"/>
      <c r="M71" s="48"/>
      <c r="N71" s="50"/>
      <c r="O71" s="20"/>
      <c r="P71" s="135"/>
      <c r="Q71" s="102"/>
      <c r="R71" s="103"/>
    </row>
    <row r="72" spans="1:18" ht="13" customHeight="1" thickBot="1" x14ac:dyDescent="0.2">
      <c r="A72" s="5"/>
      <c r="B72" s="12"/>
      <c r="C72" s="125"/>
      <c r="D72" s="70"/>
      <c r="E72" s="54"/>
      <c r="F72" s="54"/>
      <c r="G72" s="54"/>
      <c r="H72" s="54"/>
      <c r="I72" s="54"/>
      <c r="J72" s="54"/>
      <c r="K72" s="54"/>
      <c r="L72" s="54"/>
      <c r="M72" s="54"/>
      <c r="N72" s="55"/>
      <c r="O72" s="20"/>
      <c r="P72" s="136"/>
      <c r="Q72" s="104"/>
      <c r="R72" s="105"/>
    </row>
    <row r="73" spans="1:18" ht="13" customHeight="1" x14ac:dyDescent="0.15">
      <c r="A73" s="4"/>
      <c r="B73" s="11">
        <v>8</v>
      </c>
      <c r="C73" s="126" t="s">
        <v>43</v>
      </c>
      <c r="D73" s="59">
        <v>10</v>
      </c>
      <c r="E73" s="48">
        <v>8</v>
      </c>
      <c r="F73" s="48">
        <v>6</v>
      </c>
      <c r="G73" s="48">
        <v>4</v>
      </c>
      <c r="H73" s="18">
        <v>2</v>
      </c>
      <c r="I73" s="18">
        <v>0</v>
      </c>
      <c r="J73" s="18">
        <f>-2</f>
        <v>-2</v>
      </c>
      <c r="K73" s="18">
        <f>-4</f>
        <v>-4</v>
      </c>
      <c r="L73" s="18">
        <f>-6</f>
        <v>-6</v>
      </c>
      <c r="M73" s="18">
        <f>-8</f>
        <v>-8</v>
      </c>
      <c r="N73" s="19">
        <f>-10</f>
        <v>-10</v>
      </c>
      <c r="O73" s="16"/>
      <c r="P73" s="134" t="e">
        <f>AVERAGE(O73:O82)</f>
        <v>#DIV/0!</v>
      </c>
      <c r="Q73" s="100"/>
      <c r="R73" s="101"/>
    </row>
    <row r="74" spans="1:18" ht="13" customHeight="1" x14ac:dyDescent="0.15">
      <c r="A74" s="5"/>
      <c r="B74" s="12" t="s">
        <v>18</v>
      </c>
      <c r="C74" s="56" t="s">
        <v>44</v>
      </c>
      <c r="D74" s="59">
        <v>10</v>
      </c>
      <c r="E74" s="48">
        <v>9</v>
      </c>
      <c r="F74" s="48">
        <v>8</v>
      </c>
      <c r="G74" s="48">
        <v>7</v>
      </c>
      <c r="H74" s="18">
        <v>6</v>
      </c>
      <c r="I74" s="18">
        <v>5</v>
      </c>
      <c r="J74" s="18">
        <v>4</v>
      </c>
      <c r="K74" s="18">
        <v>3</v>
      </c>
      <c r="L74" s="18">
        <v>2</v>
      </c>
      <c r="M74" s="18">
        <v>1</v>
      </c>
      <c r="N74" s="19">
        <v>0</v>
      </c>
      <c r="O74" s="20"/>
      <c r="P74" s="135"/>
      <c r="Q74" s="102"/>
      <c r="R74" s="103"/>
    </row>
    <row r="75" spans="1:18" ht="13" customHeight="1" x14ac:dyDescent="0.15">
      <c r="A75" s="5"/>
      <c r="B75" s="12" t="s">
        <v>19</v>
      </c>
      <c r="C75" s="56" t="s">
        <v>42</v>
      </c>
      <c r="D75" s="59">
        <v>0</v>
      </c>
      <c r="E75" s="48">
        <v>3</v>
      </c>
      <c r="F75" s="48">
        <v>6</v>
      </c>
      <c r="G75" s="48">
        <v>9</v>
      </c>
      <c r="H75" s="18">
        <v>12</v>
      </c>
      <c r="I75" s="18">
        <v>15</v>
      </c>
      <c r="J75" s="18">
        <v>18</v>
      </c>
      <c r="K75" s="18">
        <v>21</v>
      </c>
      <c r="L75" s="18">
        <v>24</v>
      </c>
      <c r="M75" s="18">
        <v>27</v>
      </c>
      <c r="N75" s="19">
        <v>30</v>
      </c>
      <c r="O75" s="20"/>
      <c r="P75" s="135"/>
      <c r="Q75" s="102"/>
      <c r="R75" s="103"/>
    </row>
    <row r="76" spans="1:18" ht="13" customHeight="1" x14ac:dyDescent="0.15">
      <c r="A76" s="5"/>
      <c r="B76" s="12"/>
      <c r="C76" s="56" t="s">
        <v>45</v>
      </c>
      <c r="D76" s="59">
        <v>0</v>
      </c>
      <c r="E76" s="48">
        <v>5</v>
      </c>
      <c r="F76" s="48">
        <v>10</v>
      </c>
      <c r="G76" s="48">
        <v>15</v>
      </c>
      <c r="H76" s="18">
        <v>20</v>
      </c>
      <c r="I76" s="18">
        <v>25</v>
      </c>
      <c r="J76" s="18">
        <v>30</v>
      </c>
      <c r="K76" s="18">
        <v>35</v>
      </c>
      <c r="L76" s="18">
        <v>40</v>
      </c>
      <c r="M76" s="18">
        <v>45</v>
      </c>
      <c r="N76" s="19">
        <v>50</v>
      </c>
      <c r="O76" s="20"/>
      <c r="P76" s="135"/>
      <c r="Q76" s="102"/>
      <c r="R76" s="103"/>
    </row>
    <row r="77" spans="1:18" ht="13" customHeight="1" x14ac:dyDescent="0.15">
      <c r="A77" s="5"/>
      <c r="B77" s="12"/>
      <c r="C77" s="67" t="s">
        <v>68</v>
      </c>
      <c r="D77" s="59">
        <v>82</v>
      </c>
      <c r="E77" s="48">
        <v>78</v>
      </c>
      <c r="F77" s="48">
        <v>74</v>
      </c>
      <c r="G77" s="48">
        <v>70</v>
      </c>
      <c r="H77" s="18">
        <v>66</v>
      </c>
      <c r="I77" s="18">
        <v>62</v>
      </c>
      <c r="J77" s="18">
        <v>58</v>
      </c>
      <c r="K77" s="18">
        <v>54</v>
      </c>
      <c r="L77" s="18">
        <v>48</v>
      </c>
      <c r="M77" s="18">
        <v>44</v>
      </c>
      <c r="N77" s="19">
        <v>40</v>
      </c>
      <c r="O77" s="20"/>
      <c r="P77" s="135"/>
      <c r="Q77" s="102"/>
      <c r="R77" s="103"/>
    </row>
    <row r="78" spans="1:18" ht="13" customHeight="1" x14ac:dyDescent="0.15">
      <c r="A78" s="5"/>
      <c r="B78" s="12"/>
      <c r="C78" s="22"/>
      <c r="D78" s="17"/>
      <c r="E78" s="18"/>
      <c r="F78" s="18"/>
      <c r="G78" s="18"/>
      <c r="H78" s="18"/>
      <c r="I78" s="18"/>
      <c r="J78" s="18"/>
      <c r="K78" s="18"/>
      <c r="L78" s="18"/>
      <c r="M78" s="18"/>
      <c r="N78" s="19"/>
      <c r="O78" s="20"/>
      <c r="P78" s="135"/>
      <c r="Q78" s="102"/>
      <c r="R78" s="103"/>
    </row>
    <row r="79" spans="1:18" ht="13" customHeight="1" x14ac:dyDescent="0.15">
      <c r="A79" s="5"/>
      <c r="B79" s="12"/>
      <c r="C79" s="22"/>
      <c r="D79" s="17"/>
      <c r="E79" s="18"/>
      <c r="F79" s="18"/>
      <c r="G79" s="18"/>
      <c r="H79" s="18"/>
      <c r="I79" s="18"/>
      <c r="J79" s="18"/>
      <c r="K79" s="18"/>
      <c r="L79" s="18"/>
      <c r="M79" s="18"/>
      <c r="N79" s="19"/>
      <c r="O79" s="20"/>
      <c r="P79" s="135"/>
      <c r="Q79" s="102"/>
      <c r="R79" s="103"/>
    </row>
    <row r="80" spans="1:18" ht="13" customHeight="1" x14ac:dyDescent="0.15">
      <c r="A80" s="5"/>
      <c r="B80" s="12"/>
      <c r="C80" s="22"/>
      <c r="D80" s="17"/>
      <c r="E80" s="18"/>
      <c r="F80" s="18"/>
      <c r="G80" s="18"/>
      <c r="H80" s="18"/>
      <c r="I80" s="18"/>
      <c r="J80" s="18"/>
      <c r="K80" s="18"/>
      <c r="L80" s="18"/>
      <c r="M80" s="18"/>
      <c r="N80" s="19"/>
      <c r="O80" s="20"/>
      <c r="P80" s="135"/>
      <c r="Q80" s="102"/>
      <c r="R80" s="103"/>
    </row>
    <row r="81" spans="1:18" ht="13" customHeight="1" x14ac:dyDescent="0.15">
      <c r="A81" s="5"/>
      <c r="B81" s="12"/>
      <c r="C81" s="22"/>
      <c r="D81" s="17"/>
      <c r="E81" s="18"/>
      <c r="F81" s="18"/>
      <c r="G81" s="18"/>
      <c r="H81" s="18"/>
      <c r="I81" s="18"/>
      <c r="J81" s="18"/>
      <c r="K81" s="18"/>
      <c r="L81" s="18"/>
      <c r="M81" s="18"/>
      <c r="N81" s="19"/>
      <c r="O81" s="20"/>
      <c r="P81" s="135"/>
      <c r="Q81" s="102"/>
      <c r="R81" s="103"/>
    </row>
    <row r="82" spans="1:18" ht="13" customHeight="1" thickBot="1" x14ac:dyDescent="0.2">
      <c r="A82" s="6"/>
      <c r="B82" s="34"/>
      <c r="C82" s="22"/>
      <c r="D82" s="17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26"/>
      <c r="P82" s="136"/>
      <c r="Q82" s="104"/>
      <c r="R82" s="105"/>
    </row>
    <row r="83" spans="1:18" ht="13" customHeight="1" x14ac:dyDescent="0.15">
      <c r="A83" s="4"/>
      <c r="B83" s="37">
        <v>9</v>
      </c>
      <c r="C83" s="142" t="s">
        <v>72</v>
      </c>
      <c r="D83" s="145">
        <v>0</v>
      </c>
      <c r="E83" s="145">
        <v>10</v>
      </c>
      <c r="F83" s="145">
        <v>20</v>
      </c>
      <c r="G83" s="145">
        <v>30</v>
      </c>
      <c r="H83" s="145">
        <v>40</v>
      </c>
      <c r="I83" s="145">
        <v>50</v>
      </c>
      <c r="J83" s="145">
        <v>60</v>
      </c>
      <c r="K83" s="145">
        <v>70</v>
      </c>
      <c r="L83" s="145">
        <v>80</v>
      </c>
      <c r="M83" s="145">
        <v>90</v>
      </c>
      <c r="N83" s="79">
        <v>100</v>
      </c>
      <c r="O83" s="21"/>
      <c r="P83" s="134" t="e">
        <f>AVERAGE(O83:O92)</f>
        <v>#DIV/0!</v>
      </c>
      <c r="Q83" s="100"/>
      <c r="R83" s="101"/>
    </row>
    <row r="84" spans="1:18" ht="13" customHeight="1" x14ac:dyDescent="0.15">
      <c r="A84" s="5"/>
      <c r="B84" s="38" t="s">
        <v>16</v>
      </c>
      <c r="C84" s="43" t="s">
        <v>147</v>
      </c>
      <c r="D84" s="18">
        <v>0</v>
      </c>
      <c r="E84" s="18">
        <v>100</v>
      </c>
      <c r="F84" s="18">
        <v>200</v>
      </c>
      <c r="G84" s="18">
        <v>300</v>
      </c>
      <c r="H84" s="18">
        <v>400</v>
      </c>
      <c r="I84" s="18">
        <v>500</v>
      </c>
      <c r="J84" s="18">
        <v>600</v>
      </c>
      <c r="K84" s="18">
        <v>700</v>
      </c>
      <c r="L84" s="18">
        <v>800</v>
      </c>
      <c r="M84" s="18">
        <v>900</v>
      </c>
      <c r="N84" s="28">
        <v>1000</v>
      </c>
      <c r="O84" s="19"/>
      <c r="P84" s="135"/>
      <c r="Q84" s="102"/>
      <c r="R84" s="103"/>
    </row>
    <row r="85" spans="1:18" ht="13" customHeight="1" x14ac:dyDescent="0.15">
      <c r="A85" s="5"/>
      <c r="B85" s="38" t="s">
        <v>17</v>
      </c>
      <c r="C85" s="129" t="s">
        <v>151</v>
      </c>
      <c r="D85" s="8" t="s">
        <v>159</v>
      </c>
      <c r="E85" s="8" t="s">
        <v>158</v>
      </c>
      <c r="F85" s="8" t="s">
        <v>157</v>
      </c>
      <c r="G85" s="8" t="s">
        <v>154</v>
      </c>
      <c r="H85" s="8" t="s">
        <v>155</v>
      </c>
      <c r="I85" s="8" t="s">
        <v>156</v>
      </c>
      <c r="J85" s="8" t="s">
        <v>152</v>
      </c>
      <c r="K85" s="8" t="s">
        <v>153</v>
      </c>
      <c r="L85" s="8" t="s">
        <v>149</v>
      </c>
      <c r="M85" s="8" t="s">
        <v>150</v>
      </c>
      <c r="N85" s="63" t="s">
        <v>148</v>
      </c>
      <c r="O85" s="19"/>
      <c r="P85" s="135"/>
      <c r="Q85" s="102"/>
      <c r="R85" s="103"/>
    </row>
    <row r="86" spans="1:18" ht="13" customHeight="1" x14ac:dyDescent="0.15">
      <c r="A86" s="5"/>
      <c r="B86" s="38"/>
      <c r="C86" s="43" t="s">
        <v>146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63"/>
      <c r="O86" s="19"/>
      <c r="P86" s="135"/>
      <c r="Q86" s="102"/>
      <c r="R86" s="103"/>
    </row>
    <row r="87" spans="1:18" ht="13" customHeight="1" x14ac:dyDescent="0.15">
      <c r="A87" s="5"/>
      <c r="B87" s="38"/>
      <c r="C87" s="129" t="s">
        <v>160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63"/>
      <c r="O87" s="19"/>
      <c r="P87" s="135"/>
      <c r="Q87" s="102"/>
      <c r="R87" s="103"/>
    </row>
    <row r="88" spans="1:18" ht="13" customHeight="1" x14ac:dyDescent="0.15">
      <c r="A88" s="5"/>
      <c r="B88" s="38"/>
      <c r="C88" s="129" t="s">
        <v>118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28"/>
      <c r="O88" s="19"/>
      <c r="P88" s="135"/>
      <c r="Q88" s="102"/>
      <c r="R88" s="103"/>
    </row>
    <row r="89" spans="1:18" ht="13" customHeight="1" x14ac:dyDescent="0.15">
      <c r="A89" s="5"/>
      <c r="B89" s="38"/>
      <c r="C89" s="129" t="s">
        <v>119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28"/>
      <c r="O89" s="19"/>
      <c r="P89" s="135"/>
      <c r="Q89" s="102"/>
      <c r="R89" s="103"/>
    </row>
    <row r="90" spans="1:18" ht="13" customHeight="1" x14ac:dyDescent="0.15">
      <c r="A90" s="5"/>
      <c r="B90" s="38"/>
      <c r="C90" s="43" t="s">
        <v>120</v>
      </c>
      <c r="D90" s="18" t="s">
        <v>132</v>
      </c>
      <c r="E90" s="18" t="s">
        <v>131</v>
      </c>
      <c r="F90" s="18" t="s">
        <v>127</v>
      </c>
      <c r="G90" s="18" t="s">
        <v>130</v>
      </c>
      <c r="H90" s="18" t="s">
        <v>129</v>
      </c>
      <c r="I90" s="18" t="s">
        <v>128</v>
      </c>
      <c r="J90" s="18" t="s">
        <v>126</v>
      </c>
      <c r="K90" s="18" t="s">
        <v>125</v>
      </c>
      <c r="L90" s="18" t="s">
        <v>123</v>
      </c>
      <c r="M90" s="18" t="s">
        <v>124</v>
      </c>
      <c r="N90" s="28" t="s">
        <v>122</v>
      </c>
      <c r="O90" s="19"/>
      <c r="P90" s="135"/>
      <c r="Q90" s="102"/>
      <c r="R90" s="103"/>
    </row>
    <row r="91" spans="1:18" ht="13" customHeight="1" x14ac:dyDescent="0.15">
      <c r="A91" s="5"/>
      <c r="B91" s="38"/>
      <c r="C91" s="128" t="s">
        <v>133</v>
      </c>
      <c r="D91" s="143" t="s">
        <v>144</v>
      </c>
      <c r="E91" s="143" t="s">
        <v>143</v>
      </c>
      <c r="F91" s="143" t="s">
        <v>139</v>
      </c>
      <c r="G91" s="143" t="s">
        <v>140</v>
      </c>
      <c r="H91" s="143" t="s">
        <v>141</v>
      </c>
      <c r="I91" s="143" t="s">
        <v>142</v>
      </c>
      <c r="J91" s="143" t="s">
        <v>137</v>
      </c>
      <c r="K91" s="143" t="s">
        <v>138</v>
      </c>
      <c r="L91" s="143" t="s">
        <v>135</v>
      </c>
      <c r="M91" s="143" t="s">
        <v>136</v>
      </c>
      <c r="N91" s="147" t="s">
        <v>134</v>
      </c>
      <c r="O91" s="19"/>
      <c r="P91" s="135"/>
      <c r="Q91" s="102"/>
      <c r="R91" s="103"/>
    </row>
    <row r="92" spans="1:18" ht="13" customHeight="1" thickBot="1" x14ac:dyDescent="0.2">
      <c r="A92" s="5"/>
      <c r="B92" s="38"/>
      <c r="C92" s="148" t="s">
        <v>121</v>
      </c>
      <c r="D92" s="29">
        <v>1.8</v>
      </c>
      <c r="E92" s="29">
        <v>1.7</v>
      </c>
      <c r="F92" s="29">
        <v>1.6</v>
      </c>
      <c r="G92" s="29">
        <v>1.5</v>
      </c>
      <c r="H92" s="29">
        <v>1.4</v>
      </c>
      <c r="I92" s="29">
        <v>1.3</v>
      </c>
      <c r="J92" s="29">
        <v>1.2</v>
      </c>
      <c r="K92" s="29">
        <v>1.1000000000000001</v>
      </c>
      <c r="L92" s="29">
        <v>1</v>
      </c>
      <c r="M92" s="29">
        <v>0.9</v>
      </c>
      <c r="N92" s="30">
        <v>0.8</v>
      </c>
      <c r="O92" s="25"/>
      <c r="P92" s="136"/>
      <c r="Q92" s="104"/>
      <c r="R92" s="105"/>
    </row>
    <row r="93" spans="1:18" ht="13" customHeight="1" x14ac:dyDescent="0.15">
      <c r="A93" s="81"/>
      <c r="B93" s="90">
        <v>10</v>
      </c>
      <c r="C93" s="130" t="s">
        <v>69</v>
      </c>
      <c r="D93" s="60">
        <v>0</v>
      </c>
      <c r="E93" s="60">
        <v>4</v>
      </c>
      <c r="F93" s="60">
        <v>8</v>
      </c>
      <c r="G93" s="60">
        <v>12</v>
      </c>
      <c r="H93" s="60">
        <v>16</v>
      </c>
      <c r="I93" s="60">
        <v>20</v>
      </c>
      <c r="J93" s="60">
        <v>24</v>
      </c>
      <c r="K93" s="60">
        <v>28</v>
      </c>
      <c r="L93" s="60">
        <v>32</v>
      </c>
      <c r="M93" s="60">
        <v>36</v>
      </c>
      <c r="N93" s="61">
        <v>40</v>
      </c>
      <c r="O93" s="21"/>
      <c r="P93" s="134" t="e">
        <f>AVERAGE(O93:O102)</f>
        <v>#DIV/0!</v>
      </c>
      <c r="Q93" s="100" t="s">
        <v>111</v>
      </c>
      <c r="R93" s="101"/>
    </row>
    <row r="94" spans="1:18" ht="13" customHeight="1" x14ac:dyDescent="0.15">
      <c r="A94" s="82"/>
      <c r="B94" s="91" t="s">
        <v>15</v>
      </c>
      <c r="C94" s="131" t="s">
        <v>78</v>
      </c>
      <c r="D94" s="48">
        <v>0</v>
      </c>
      <c r="E94" s="48">
        <v>10</v>
      </c>
      <c r="F94" s="48">
        <v>20</v>
      </c>
      <c r="G94" s="48">
        <v>30</v>
      </c>
      <c r="H94" s="48">
        <v>40</v>
      </c>
      <c r="I94" s="48">
        <v>50</v>
      </c>
      <c r="J94" s="48">
        <v>60</v>
      </c>
      <c r="K94" s="48">
        <v>70</v>
      </c>
      <c r="L94" s="48">
        <v>80</v>
      </c>
      <c r="M94" s="48">
        <v>90</v>
      </c>
      <c r="N94" s="49">
        <v>100</v>
      </c>
      <c r="O94" s="19"/>
      <c r="P94" s="135"/>
      <c r="Q94" s="102" t="s">
        <v>112</v>
      </c>
      <c r="R94" s="103"/>
    </row>
    <row r="95" spans="1:18" ht="13" customHeight="1" x14ac:dyDescent="0.15">
      <c r="A95" s="82"/>
      <c r="B95" s="91"/>
      <c r="C95" s="131" t="s">
        <v>70</v>
      </c>
      <c r="D95" s="48">
        <v>0</v>
      </c>
      <c r="E95" s="48">
        <v>7</v>
      </c>
      <c r="F95" s="48">
        <v>14</v>
      </c>
      <c r="G95" s="48">
        <v>21</v>
      </c>
      <c r="H95" s="48">
        <v>28</v>
      </c>
      <c r="I95" s="48">
        <v>35</v>
      </c>
      <c r="J95" s="48">
        <v>42</v>
      </c>
      <c r="K95" s="48">
        <v>49</v>
      </c>
      <c r="L95" s="48">
        <v>56</v>
      </c>
      <c r="M95" s="48">
        <v>63</v>
      </c>
      <c r="N95" s="49">
        <v>70</v>
      </c>
      <c r="O95" s="19"/>
      <c r="P95" s="135"/>
      <c r="Q95" s="102"/>
      <c r="R95" s="103"/>
    </row>
    <row r="96" spans="1:18" ht="13" customHeight="1" x14ac:dyDescent="0.15">
      <c r="A96" s="82"/>
      <c r="B96" s="91"/>
      <c r="C96" s="131" t="s">
        <v>71</v>
      </c>
      <c r="D96" s="48">
        <v>0</v>
      </c>
      <c r="E96" s="48">
        <v>10</v>
      </c>
      <c r="F96" s="48">
        <v>20</v>
      </c>
      <c r="G96" s="48">
        <v>30</v>
      </c>
      <c r="H96" s="48">
        <v>40</v>
      </c>
      <c r="I96" s="48">
        <v>50</v>
      </c>
      <c r="J96" s="48">
        <v>60</v>
      </c>
      <c r="K96" s="48">
        <v>70</v>
      </c>
      <c r="L96" s="48">
        <v>80</v>
      </c>
      <c r="M96" s="48">
        <v>90</v>
      </c>
      <c r="N96" s="49">
        <v>100</v>
      </c>
      <c r="O96" s="19"/>
      <c r="P96" s="135"/>
      <c r="Q96" s="102" t="s">
        <v>113</v>
      </c>
      <c r="R96" s="103"/>
    </row>
    <row r="97" spans="1:18" ht="13" customHeight="1" x14ac:dyDescent="0.15">
      <c r="A97" s="82"/>
      <c r="B97" s="91"/>
      <c r="C97" s="43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28"/>
      <c r="O97" s="19"/>
      <c r="P97" s="135"/>
      <c r="Q97" s="102" t="s">
        <v>114</v>
      </c>
      <c r="R97" s="103"/>
    </row>
    <row r="98" spans="1:18" ht="13" customHeight="1" x14ac:dyDescent="0.15">
      <c r="A98" s="82"/>
      <c r="B98" s="91"/>
      <c r="C98" s="43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28"/>
      <c r="O98" s="19"/>
      <c r="P98" s="135"/>
      <c r="Q98" s="102"/>
      <c r="R98" s="103"/>
    </row>
    <row r="99" spans="1:18" ht="13" customHeight="1" x14ac:dyDescent="0.15">
      <c r="A99" s="82"/>
      <c r="B99" s="91"/>
      <c r="C99" s="43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28"/>
      <c r="O99" s="19"/>
      <c r="P99" s="135"/>
      <c r="Q99" s="102"/>
      <c r="R99" s="103"/>
    </row>
    <row r="100" spans="1:18" ht="13" customHeight="1" x14ac:dyDescent="0.15">
      <c r="A100" s="82"/>
      <c r="B100" s="91"/>
      <c r="C100" s="12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28"/>
      <c r="O100" s="19"/>
      <c r="P100" s="135"/>
      <c r="Q100" s="102"/>
      <c r="R100" s="103"/>
    </row>
    <row r="101" spans="1:18" ht="13" customHeight="1" x14ac:dyDescent="0.15">
      <c r="A101" s="82"/>
      <c r="B101" s="91"/>
      <c r="C101" s="43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28"/>
      <c r="O101" s="19"/>
      <c r="P101" s="135"/>
      <c r="Q101" s="102"/>
      <c r="R101" s="103"/>
    </row>
    <row r="102" spans="1:18" ht="13" customHeight="1" thickBot="1" x14ac:dyDescent="0.2">
      <c r="A102" s="92"/>
      <c r="B102" s="93"/>
      <c r="C102" s="118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30"/>
      <c r="O102" s="25"/>
      <c r="P102" s="136"/>
      <c r="Q102" s="104"/>
      <c r="R102" s="105"/>
    </row>
    <row r="103" spans="1:18" ht="11" customHeight="1" x14ac:dyDescent="0.15">
      <c r="B103" s="35"/>
      <c r="C103" s="7"/>
      <c r="O103" s="8"/>
      <c r="P103" s="3"/>
    </row>
    <row r="104" spans="1:18" ht="11" customHeight="1" x14ac:dyDescent="0.15">
      <c r="C104" s="7"/>
      <c r="O104" s="8"/>
      <c r="P104" s="3"/>
    </row>
    <row r="105" spans="1:18" ht="11" customHeight="1" x14ac:dyDescent="0.15">
      <c r="C105" s="7"/>
      <c r="O105" s="8"/>
      <c r="P105" s="3"/>
    </row>
    <row r="106" spans="1:18" ht="11" customHeight="1" x14ac:dyDescent="0.15">
      <c r="C106" s="7"/>
      <c r="O106" s="8"/>
      <c r="P106" s="3"/>
    </row>
    <row r="107" spans="1:18" ht="11" customHeight="1" x14ac:dyDescent="0.15">
      <c r="O107" s="8"/>
      <c r="P107" s="3"/>
    </row>
    <row r="108" spans="1:18" ht="11" customHeight="1" x14ac:dyDescent="0.15">
      <c r="O108" s="8"/>
      <c r="P108" s="3"/>
    </row>
    <row r="109" spans="1:18" ht="11" customHeight="1" x14ac:dyDescent="0.15">
      <c r="O109" s="8"/>
      <c r="P109" s="3"/>
    </row>
    <row r="110" spans="1:18" ht="11" customHeight="1" x14ac:dyDescent="0.15">
      <c r="O110" s="8"/>
      <c r="P110" s="3"/>
    </row>
    <row r="111" spans="1:18" ht="11" customHeight="1" x14ac:dyDescent="0.15">
      <c r="O111" s="8"/>
      <c r="P111" s="3"/>
    </row>
    <row r="112" spans="1:18" ht="11" customHeight="1" x14ac:dyDescent="0.15">
      <c r="O112" s="8"/>
      <c r="P112" s="3"/>
    </row>
    <row r="113" spans="15:16" ht="11" customHeight="1" x14ac:dyDescent="0.15">
      <c r="O113" s="8"/>
      <c r="P113" s="3"/>
    </row>
    <row r="114" spans="15:16" ht="11" customHeight="1" x14ac:dyDescent="0.15">
      <c r="O114" s="8"/>
      <c r="P114" s="2"/>
    </row>
    <row r="115" spans="15:16" ht="11" customHeight="1" x14ac:dyDescent="0.15"/>
    <row r="116" spans="15:16" ht="11" customHeight="1" x14ac:dyDescent="0.15"/>
    <row r="117" spans="15:16" ht="11" customHeight="1" x14ac:dyDescent="0.15"/>
    <row r="118" spans="15:16" ht="11" customHeight="1" x14ac:dyDescent="0.15"/>
    <row r="119" spans="15:16" ht="11" customHeight="1" x14ac:dyDescent="0.15"/>
    <row r="120" spans="15:16" ht="11" customHeight="1" x14ac:dyDescent="0.15"/>
    <row r="121" spans="15:16" ht="11" customHeight="1" x14ac:dyDescent="0.15"/>
    <row r="122" spans="15:16" ht="11" customHeight="1" x14ac:dyDescent="0.15"/>
  </sheetData>
  <mergeCells count="14">
    <mergeCell ref="P83:P92"/>
    <mergeCell ref="P93:P102"/>
    <mergeCell ref="P23:P32"/>
    <mergeCell ref="P33:P42"/>
    <mergeCell ref="P43:P52"/>
    <mergeCell ref="P53:P62"/>
    <mergeCell ref="P63:P72"/>
    <mergeCell ref="P73:P82"/>
    <mergeCell ref="A1:P1"/>
    <mergeCell ref="Q1:R1"/>
    <mergeCell ref="A2:B2"/>
    <mergeCell ref="Q2:R2"/>
    <mergeCell ref="P3:P12"/>
    <mergeCell ref="P13:P22"/>
  </mergeCells>
  <conditionalFormatting sqref="P3:P102">
    <cfRule type="colorScale" priority="1">
      <colorScale>
        <cfvo type="num" val="5"/>
        <cfvo type="num" val="7.5"/>
        <cfvo type="num" val="10"/>
        <color rgb="FFFF2600"/>
        <color rgb="FFD6D6D6"/>
        <color rgb="FF0096FF"/>
      </colorScale>
    </cfRule>
    <cfRule type="colorScale" priority="2">
      <colorScale>
        <cfvo type="num" val="5"/>
        <cfvo type="num" val="7.5"/>
        <cfvo type="num" val="10"/>
        <color rgb="FFFF2600"/>
        <color rgb="FF797979"/>
        <color rgb="FF0096FF"/>
      </colorScale>
    </cfRule>
    <cfRule type="colorScale" priority="3">
      <colorScale>
        <cfvo type="num" val="5"/>
        <cfvo type="num" val="7.5"/>
        <cfvo type="num" val="10"/>
        <color rgb="FFFF7E79"/>
        <color theme="0"/>
        <color rgb="FFFFFD78"/>
      </colorScale>
    </cfRule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num" val="4"/>
        <cfvo type="num" val="7"/>
        <cfvo type="num" val="10"/>
        <color rgb="FFF8696B"/>
        <color rgb="FFFCFCFF"/>
        <color rgb="FF5A8AC6"/>
      </colorScale>
    </cfRule>
  </conditionalFormatting>
  <hyperlinks>
    <hyperlink ref="C43" r:id="rId1" xr:uid="{9F6AAC7E-9886-3C42-AC46-A7BA0C0F874E}"/>
    <hyperlink ref="C45" r:id="rId2" xr:uid="{8A032ED1-49FB-5D4A-B1D4-1767EBCB7D95}"/>
    <hyperlink ref="C46" r:id="rId3" xr:uid="{25A3EF13-73EA-F14C-855A-92778BA23D86}"/>
    <hyperlink ref="C47" r:id="rId4" xr:uid="{999957CA-E46A-974B-BB6F-01277BA5F01A}"/>
    <hyperlink ref="C48" r:id="rId5" xr:uid="{0ECB175D-8C4D-134B-9777-A79024B6C389}"/>
    <hyperlink ref="C56" r:id="rId6" xr:uid="{FD87C25D-F0F1-5F4B-929D-C448A7372F78}"/>
    <hyperlink ref="C55" r:id="rId7" xr:uid="{6C78B2D0-E548-E24E-AABD-BC8DCA6BBA43}"/>
    <hyperlink ref="C54" r:id="rId8" xr:uid="{971BD892-520B-8846-96F2-6A6B90A90D7D}"/>
    <hyperlink ref="C53" r:id="rId9" xr:uid="{B2D97F63-F5D0-CD44-A4CA-AF033B66BC01}"/>
    <hyperlink ref="C63" r:id="rId10" display="METALS TRITEST" xr:uid="{E9AB72DC-3439-1D4C-98D3-7613302BD4F3}"/>
    <hyperlink ref="C64" r:id="rId11" xr:uid="{65DA1F9A-1784-B143-A0C6-C4E52E560FE4}"/>
    <hyperlink ref="C65" r:id="rId12" xr:uid="{028868A8-C638-7543-81D5-094D48588BDA}"/>
    <hyperlink ref="C66" r:id="rId13" xr:uid="{8EA78C25-6032-DF47-9176-5237C6B491E1}"/>
    <hyperlink ref="C73" r:id="rId14" location="test" xr:uid="{4786EDEC-04FD-6944-A672-CAA8705EF0AC}"/>
    <hyperlink ref="C77" r:id="rId15" xr:uid="{474B6CC7-5427-D742-9924-06A89D6F87DA}"/>
    <hyperlink ref="C95" r:id="rId16" xr:uid="{64459910-92E6-7340-87E3-80485BB2BAE0}"/>
    <hyperlink ref="C96" r:id="rId17" xr:uid="{76F08388-D2AA-554C-B25C-00763276AC7B}"/>
    <hyperlink ref="C94" r:id="rId18" xr:uid="{DC18F60F-1D5F-0849-AFA7-3C2A646358A0}"/>
    <hyperlink ref="C93" r:id="rId19" display="RAS" xr:uid="{75695D0F-B240-9047-B950-3534D457ED7F}"/>
    <hyperlink ref="C14" r:id="rId20" xr:uid="{861CD886-0631-9D48-A881-0731A2CA19CC}"/>
    <hyperlink ref="C3" r:id="rId21" xr:uid="{47018E20-B6A8-2341-8D93-60C987404C74}"/>
  </hyperlink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BDB78-E0B5-6F4A-B69D-00CB2BAF7E1F}">
  <dimension ref="A1:R122"/>
  <sheetViews>
    <sheetView zoomScale="80" zoomScaleNormal="80" workbookViewId="0">
      <pane xSplit="18" ySplit="2" topLeftCell="S3" activePane="bottomRight" state="frozen"/>
      <selection activeCell="C4" sqref="C4:C6"/>
      <selection pane="topRight" activeCell="C4" sqref="C4:C6"/>
      <selection pane="bottomLeft" activeCell="C4" sqref="C4:C6"/>
      <selection pane="bottomRight" activeCell="C4" sqref="C4:C6"/>
    </sheetView>
  </sheetViews>
  <sheetFormatPr baseColWidth="10" defaultRowHeight="11" x14ac:dyDescent="0.15"/>
  <cols>
    <col min="1" max="1" width="1.83203125" style="2" customWidth="1"/>
    <col min="2" max="2" width="10.83203125" style="36" customWidth="1"/>
    <col min="3" max="3" width="15.1640625" style="1" bestFit="1" customWidth="1"/>
    <col min="4" max="14" width="5.83203125" style="9" customWidth="1"/>
    <col min="15" max="15" width="6.83203125" style="9" bestFit="1" customWidth="1"/>
    <col min="16" max="16" width="8.6640625" style="7" customWidth="1"/>
    <col min="17" max="18" width="10.83203125" style="7"/>
    <col min="19" max="16384" width="10.83203125" style="1"/>
  </cols>
  <sheetData>
    <row r="1" spans="1:18" ht="55" customHeight="1" thickBot="1" x14ac:dyDescent="0.2">
      <c r="A1" s="137" t="s">
        <v>36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69" t="e">
        <f>AVERAGE(P3:P102)*10</f>
        <v>#DIV/0!</v>
      </c>
      <c r="R1" s="170"/>
    </row>
    <row r="2" spans="1:18" s="10" customFormat="1" ht="20" customHeight="1" thickBot="1" x14ac:dyDescent="0.25">
      <c r="A2" s="139" t="s">
        <v>5</v>
      </c>
      <c r="B2" s="140"/>
      <c r="C2" s="107" t="s">
        <v>6</v>
      </c>
      <c r="D2" s="106">
        <v>0</v>
      </c>
      <c r="E2" s="107">
        <v>1</v>
      </c>
      <c r="F2" s="107">
        <v>2</v>
      </c>
      <c r="G2" s="107">
        <v>3</v>
      </c>
      <c r="H2" s="107">
        <v>4</v>
      </c>
      <c r="I2" s="107">
        <v>5</v>
      </c>
      <c r="J2" s="107">
        <v>6</v>
      </c>
      <c r="K2" s="107">
        <v>7</v>
      </c>
      <c r="L2" s="107">
        <v>8</v>
      </c>
      <c r="M2" s="107">
        <v>9</v>
      </c>
      <c r="N2" s="108">
        <v>10</v>
      </c>
      <c r="O2" s="107" t="s">
        <v>8</v>
      </c>
      <c r="P2" s="87" t="s">
        <v>33</v>
      </c>
      <c r="Q2" s="132" t="s">
        <v>100</v>
      </c>
      <c r="R2" s="133"/>
    </row>
    <row r="3" spans="1:18" ht="13" customHeight="1" x14ac:dyDescent="0.15">
      <c r="A3" s="4"/>
      <c r="B3" s="31">
        <v>1</v>
      </c>
      <c r="C3" s="126" t="s">
        <v>116</v>
      </c>
      <c r="D3" s="14" t="s">
        <v>38</v>
      </c>
      <c r="E3" s="15" t="s">
        <v>49</v>
      </c>
      <c r="F3" s="15" t="s">
        <v>49</v>
      </c>
      <c r="G3" s="15" t="s">
        <v>49</v>
      </c>
      <c r="H3" s="15" t="s">
        <v>49</v>
      </c>
      <c r="I3" s="15" t="s">
        <v>39</v>
      </c>
      <c r="J3" s="15" t="s">
        <v>49</v>
      </c>
      <c r="K3" s="15" t="s">
        <v>49</v>
      </c>
      <c r="L3" s="15" t="s">
        <v>49</v>
      </c>
      <c r="M3" s="15" t="s">
        <v>49</v>
      </c>
      <c r="N3" s="21" t="s">
        <v>40</v>
      </c>
      <c r="O3" s="16"/>
      <c r="P3" s="134" t="e">
        <f>AVERAGE(O3:O12)</f>
        <v>#DIV/0!</v>
      </c>
      <c r="Q3" s="94" t="s">
        <v>117</v>
      </c>
      <c r="R3" s="95"/>
    </row>
    <row r="4" spans="1:18" ht="13" customHeight="1" x14ac:dyDescent="0.15">
      <c r="A4" s="5"/>
      <c r="B4" s="32" t="s">
        <v>7</v>
      </c>
      <c r="C4" s="22"/>
      <c r="D4" s="17">
        <v>-10</v>
      </c>
      <c r="E4" s="18">
        <v>-8</v>
      </c>
      <c r="F4" s="18">
        <v>-6</v>
      </c>
      <c r="G4" s="18">
        <v>-5</v>
      </c>
      <c r="H4" s="18">
        <v>-4</v>
      </c>
      <c r="I4" s="18">
        <v>-3</v>
      </c>
      <c r="J4" s="18">
        <v>-2</v>
      </c>
      <c r="K4" s="18">
        <v>-1</v>
      </c>
      <c r="L4" s="18">
        <v>0</v>
      </c>
      <c r="M4" s="18">
        <v>2</v>
      </c>
      <c r="N4" s="19">
        <v>4</v>
      </c>
      <c r="O4" s="20"/>
      <c r="P4" s="135"/>
      <c r="Q4" s="96"/>
      <c r="R4" s="97"/>
    </row>
    <row r="5" spans="1:18" ht="13" customHeight="1" x14ac:dyDescent="0.15">
      <c r="A5" s="5"/>
      <c r="B5" s="32" t="s">
        <v>2</v>
      </c>
      <c r="C5" s="22"/>
      <c r="D5" s="17">
        <v>-10</v>
      </c>
      <c r="E5" s="18">
        <v>-8</v>
      </c>
      <c r="F5" s="18">
        <v>-6</v>
      </c>
      <c r="G5" s="18">
        <v>-5</v>
      </c>
      <c r="H5" s="18">
        <v>-4</v>
      </c>
      <c r="I5" s="18">
        <v>-3</v>
      </c>
      <c r="J5" s="18">
        <v>-2</v>
      </c>
      <c r="K5" s="18">
        <v>-1</v>
      </c>
      <c r="L5" s="18">
        <v>0</v>
      </c>
      <c r="M5" s="18">
        <v>2</v>
      </c>
      <c r="N5" s="19">
        <v>4</v>
      </c>
      <c r="O5" s="20"/>
      <c r="P5" s="135"/>
      <c r="Q5" s="96"/>
      <c r="R5" s="97"/>
    </row>
    <row r="6" spans="1:18" ht="13" customHeight="1" x14ac:dyDescent="0.15">
      <c r="A6" s="5"/>
      <c r="B6" s="32"/>
      <c r="C6" s="22"/>
      <c r="D6" s="17">
        <v>-10</v>
      </c>
      <c r="E6" s="18">
        <v>-8</v>
      </c>
      <c r="F6" s="18">
        <v>-6</v>
      </c>
      <c r="G6" s="18">
        <v>-5</v>
      </c>
      <c r="H6" s="18">
        <v>-4</v>
      </c>
      <c r="I6" s="18">
        <v>-3</v>
      </c>
      <c r="J6" s="18">
        <v>-2</v>
      </c>
      <c r="K6" s="18">
        <v>-1</v>
      </c>
      <c r="L6" s="18">
        <v>0</v>
      </c>
      <c r="M6" s="18">
        <v>2</v>
      </c>
      <c r="N6" s="19">
        <v>4</v>
      </c>
      <c r="O6" s="20"/>
      <c r="P6" s="135"/>
      <c r="Q6" s="96"/>
      <c r="R6" s="97"/>
    </row>
    <row r="7" spans="1:18" ht="13" customHeight="1" x14ac:dyDescent="0.15">
      <c r="A7" s="5"/>
      <c r="B7" s="32"/>
      <c r="C7" s="22"/>
      <c r="D7" s="17">
        <v>-10</v>
      </c>
      <c r="E7" s="18">
        <v>-8</v>
      </c>
      <c r="F7" s="18">
        <v>-6</v>
      </c>
      <c r="G7" s="18">
        <v>-5</v>
      </c>
      <c r="H7" s="18">
        <v>-4</v>
      </c>
      <c r="I7" s="18">
        <v>-3</v>
      </c>
      <c r="J7" s="18">
        <v>-2</v>
      </c>
      <c r="K7" s="18">
        <v>-1</v>
      </c>
      <c r="L7" s="18">
        <v>0</v>
      </c>
      <c r="M7" s="18">
        <v>2</v>
      </c>
      <c r="N7" s="19">
        <v>4</v>
      </c>
      <c r="O7" s="20"/>
      <c r="P7" s="135"/>
      <c r="Q7" s="96"/>
      <c r="R7" s="97"/>
    </row>
    <row r="8" spans="1:18" ht="13" customHeight="1" x14ac:dyDescent="0.15">
      <c r="A8" s="5"/>
      <c r="B8" s="32"/>
      <c r="C8" s="22"/>
      <c r="D8" s="17">
        <v>-10</v>
      </c>
      <c r="E8" s="18">
        <v>-8</v>
      </c>
      <c r="F8" s="18">
        <v>-6</v>
      </c>
      <c r="G8" s="18">
        <v>-5</v>
      </c>
      <c r="H8" s="18">
        <v>-4</v>
      </c>
      <c r="I8" s="18">
        <v>-3</v>
      </c>
      <c r="J8" s="18">
        <v>-2</v>
      </c>
      <c r="K8" s="18">
        <v>-1</v>
      </c>
      <c r="L8" s="18">
        <v>0</v>
      </c>
      <c r="M8" s="18">
        <v>2</v>
      </c>
      <c r="N8" s="19">
        <v>4</v>
      </c>
      <c r="O8" s="20"/>
      <c r="P8" s="135"/>
      <c r="Q8" s="96"/>
      <c r="R8" s="97"/>
    </row>
    <row r="9" spans="1:18" ht="13" customHeight="1" x14ac:dyDescent="0.15">
      <c r="A9" s="5"/>
      <c r="B9" s="32"/>
      <c r="C9" s="22"/>
      <c r="D9" s="17"/>
      <c r="E9" s="18"/>
      <c r="F9" s="18"/>
      <c r="G9" s="18"/>
      <c r="H9" s="18"/>
      <c r="I9" s="18"/>
      <c r="J9" s="18"/>
      <c r="K9" s="18"/>
      <c r="L9" s="18"/>
      <c r="M9" s="18"/>
      <c r="N9" s="19"/>
      <c r="O9" s="20"/>
      <c r="P9" s="135"/>
      <c r="Q9" s="96"/>
      <c r="R9" s="97"/>
    </row>
    <row r="10" spans="1:18" ht="13" customHeight="1" x14ac:dyDescent="0.15">
      <c r="A10" s="5"/>
      <c r="B10" s="32"/>
      <c r="C10" s="22"/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20"/>
      <c r="P10" s="135"/>
      <c r="Q10" s="96"/>
      <c r="R10" s="97"/>
    </row>
    <row r="11" spans="1:18" ht="13" customHeight="1" x14ac:dyDescent="0.15">
      <c r="A11" s="5"/>
      <c r="B11" s="32"/>
      <c r="C11" s="22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9"/>
      <c r="O11" s="20"/>
      <c r="P11" s="135"/>
      <c r="Q11" s="96"/>
      <c r="R11" s="97"/>
    </row>
    <row r="12" spans="1:18" ht="13" customHeight="1" thickBot="1" x14ac:dyDescent="0.2">
      <c r="A12" s="6"/>
      <c r="B12" s="33"/>
      <c r="C12" s="22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20"/>
      <c r="P12" s="136"/>
      <c r="Q12" s="98"/>
      <c r="R12" s="99"/>
    </row>
    <row r="13" spans="1:18" ht="13" customHeight="1" x14ac:dyDescent="0.15">
      <c r="A13" s="4"/>
      <c r="B13" s="40">
        <v>2</v>
      </c>
      <c r="C13" s="113" t="s">
        <v>80</v>
      </c>
      <c r="D13" s="75"/>
      <c r="E13" s="72"/>
      <c r="F13" s="72"/>
      <c r="G13" s="72"/>
      <c r="H13" s="72"/>
      <c r="I13" s="72"/>
      <c r="J13" s="72"/>
      <c r="K13" s="72"/>
      <c r="L13" s="72"/>
      <c r="M13" s="72"/>
      <c r="N13" s="73"/>
      <c r="O13" s="73"/>
      <c r="P13" s="134" t="e">
        <f>AVERAGE(O13:O22)</f>
        <v>#DIV/0!</v>
      </c>
      <c r="Q13" s="94" t="s">
        <v>161</v>
      </c>
      <c r="R13" s="95"/>
    </row>
    <row r="14" spans="1:18" ht="13" customHeight="1" x14ac:dyDescent="0.15">
      <c r="A14" s="5"/>
      <c r="B14" s="41" t="s">
        <v>11</v>
      </c>
      <c r="C14" s="121" t="s">
        <v>3</v>
      </c>
      <c r="D14" s="47">
        <v>15</v>
      </c>
      <c r="E14" s="48">
        <v>16</v>
      </c>
      <c r="F14" s="48">
        <v>17</v>
      </c>
      <c r="G14" s="48">
        <v>18</v>
      </c>
      <c r="H14" s="48">
        <v>19</v>
      </c>
      <c r="I14" s="48">
        <v>20</v>
      </c>
      <c r="J14" s="48">
        <v>21</v>
      </c>
      <c r="K14" s="48">
        <v>22</v>
      </c>
      <c r="L14" s="48">
        <v>23</v>
      </c>
      <c r="M14" s="48">
        <v>24</v>
      </c>
      <c r="N14" s="49">
        <v>25</v>
      </c>
      <c r="O14" s="28"/>
      <c r="P14" s="135"/>
      <c r="Q14" s="96"/>
      <c r="R14" s="97"/>
    </row>
    <row r="15" spans="1:18" ht="13" customHeight="1" x14ac:dyDescent="0.15">
      <c r="A15" s="5"/>
      <c r="B15" s="41" t="s">
        <v>12</v>
      </c>
      <c r="C15" s="74" t="s">
        <v>32</v>
      </c>
      <c r="D15" s="47" t="s">
        <v>35</v>
      </c>
      <c r="E15" s="48">
        <v>0.3</v>
      </c>
      <c r="F15" s="48">
        <v>0.4</v>
      </c>
      <c r="G15" s="48">
        <v>0.5</v>
      </c>
      <c r="H15" s="48">
        <v>0.6</v>
      </c>
      <c r="I15" s="48">
        <v>0.8</v>
      </c>
      <c r="J15" s="48">
        <v>1</v>
      </c>
      <c r="K15" s="48">
        <v>1.2</v>
      </c>
      <c r="L15" s="48">
        <v>1.4</v>
      </c>
      <c r="M15" s="48">
        <v>1.6</v>
      </c>
      <c r="N15" s="49">
        <v>1.8</v>
      </c>
      <c r="O15" s="28"/>
      <c r="P15" s="135"/>
      <c r="Q15" s="96"/>
      <c r="R15" s="97"/>
    </row>
    <row r="16" spans="1:18" ht="13" customHeight="1" x14ac:dyDescent="0.15">
      <c r="A16" s="5"/>
      <c r="B16" s="41"/>
      <c r="C16" s="114" t="s">
        <v>81</v>
      </c>
      <c r="D16" s="47"/>
      <c r="E16" s="48"/>
      <c r="F16" s="48"/>
      <c r="G16" s="48"/>
      <c r="H16" s="48"/>
      <c r="I16" s="48"/>
      <c r="J16" s="48"/>
      <c r="K16" s="48"/>
      <c r="L16" s="48"/>
      <c r="M16" s="48"/>
      <c r="N16" s="49"/>
      <c r="O16" s="63"/>
      <c r="P16" s="135"/>
      <c r="Q16" s="96"/>
      <c r="R16" s="97"/>
    </row>
    <row r="17" spans="1:18" ht="13" customHeight="1" x14ac:dyDescent="0.15">
      <c r="A17" s="5"/>
      <c r="B17" s="41"/>
      <c r="C17" s="74" t="s">
        <v>99</v>
      </c>
      <c r="D17" s="47">
        <v>0</v>
      </c>
      <c r="E17" s="48">
        <v>0.5</v>
      </c>
      <c r="F17" s="48">
        <v>1</v>
      </c>
      <c r="G17" s="48">
        <v>1.5</v>
      </c>
      <c r="H17" s="48">
        <v>2</v>
      </c>
      <c r="I17" s="48">
        <v>2.5</v>
      </c>
      <c r="J17" s="48">
        <v>3</v>
      </c>
      <c r="K17" s="48">
        <v>3.5</v>
      </c>
      <c r="L17" s="48">
        <v>4</v>
      </c>
      <c r="M17" s="48">
        <v>4.5</v>
      </c>
      <c r="N17" s="49">
        <v>5</v>
      </c>
      <c r="O17" s="28"/>
      <c r="P17" s="135"/>
      <c r="Q17" s="96"/>
      <c r="R17" s="97"/>
    </row>
    <row r="18" spans="1:18" ht="13" customHeight="1" x14ac:dyDescent="0.15">
      <c r="A18" s="5"/>
      <c r="B18" s="41"/>
      <c r="C18" s="74" t="s">
        <v>48</v>
      </c>
      <c r="D18" s="47">
        <v>0</v>
      </c>
      <c r="E18" s="48">
        <v>1</v>
      </c>
      <c r="F18" s="48">
        <v>2</v>
      </c>
      <c r="G18" s="48">
        <v>3</v>
      </c>
      <c r="H18" s="48">
        <v>4</v>
      </c>
      <c r="I18" s="48">
        <v>5</v>
      </c>
      <c r="J18" s="48">
        <v>6</v>
      </c>
      <c r="K18" s="48">
        <v>7</v>
      </c>
      <c r="L18" s="48">
        <v>8</v>
      </c>
      <c r="M18" s="48">
        <v>9</v>
      </c>
      <c r="N18" s="49">
        <v>10</v>
      </c>
      <c r="O18" s="28"/>
      <c r="P18" s="135"/>
      <c r="Q18" s="96"/>
      <c r="R18" s="97"/>
    </row>
    <row r="19" spans="1:18" ht="13" customHeight="1" x14ac:dyDescent="0.15">
      <c r="A19" s="5"/>
      <c r="B19" s="41"/>
      <c r="C19" s="74" t="s">
        <v>46</v>
      </c>
      <c r="D19" s="47" t="s">
        <v>0</v>
      </c>
      <c r="E19" s="48">
        <v>300</v>
      </c>
      <c r="F19" s="48">
        <v>120</v>
      </c>
      <c r="G19" s="48">
        <v>60</v>
      </c>
      <c r="H19" s="48">
        <v>30</v>
      </c>
      <c r="I19" s="48">
        <v>20</v>
      </c>
      <c r="J19" s="48">
        <v>18</v>
      </c>
      <c r="K19" s="48">
        <v>16</v>
      </c>
      <c r="L19" s="48">
        <v>14</v>
      </c>
      <c r="M19" s="48">
        <v>12</v>
      </c>
      <c r="N19" s="49">
        <v>10</v>
      </c>
      <c r="O19" s="28"/>
      <c r="P19" s="135"/>
      <c r="Q19" s="96"/>
      <c r="R19" s="97"/>
    </row>
    <row r="20" spans="1:18" ht="13" customHeight="1" x14ac:dyDescent="0.15">
      <c r="A20" s="5"/>
      <c r="B20" s="41"/>
      <c r="C20" s="83"/>
      <c r="D20" s="84"/>
      <c r="E20" s="85"/>
      <c r="F20" s="85"/>
      <c r="G20" s="85"/>
      <c r="H20" s="85"/>
      <c r="I20" s="85"/>
      <c r="J20" s="85"/>
      <c r="K20" s="85"/>
      <c r="L20" s="85"/>
      <c r="M20" s="85"/>
      <c r="N20" s="109"/>
      <c r="O20" s="86"/>
      <c r="P20" s="135"/>
      <c r="Q20" s="96"/>
      <c r="R20" s="97"/>
    </row>
    <row r="21" spans="1:18" ht="13" customHeight="1" x14ac:dyDescent="0.15">
      <c r="A21" s="5"/>
      <c r="B21" s="41"/>
      <c r="C21" s="74"/>
      <c r="D21" s="47"/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28"/>
      <c r="P21" s="135"/>
      <c r="Q21" s="96"/>
      <c r="R21" s="97"/>
    </row>
    <row r="22" spans="1:18" ht="13" customHeight="1" thickBot="1" x14ac:dyDescent="0.2">
      <c r="A22" s="6"/>
      <c r="B22" s="42"/>
      <c r="C22" s="115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3"/>
      <c r="O22" s="30"/>
      <c r="P22" s="136"/>
      <c r="Q22" s="98"/>
      <c r="R22" s="99"/>
    </row>
    <row r="23" spans="1:18" ht="13" customHeight="1" x14ac:dyDescent="0.15">
      <c r="A23" s="4"/>
      <c r="B23" s="11">
        <v>3</v>
      </c>
      <c r="C23" s="22" t="s">
        <v>73</v>
      </c>
      <c r="D23" s="59" t="s">
        <v>0</v>
      </c>
      <c r="E23" s="48">
        <v>10</v>
      </c>
      <c r="F23" s="48">
        <v>20</v>
      </c>
      <c r="G23" s="48">
        <v>30</v>
      </c>
      <c r="H23" s="48">
        <v>40</v>
      </c>
      <c r="I23" s="48">
        <v>50</v>
      </c>
      <c r="J23" s="48">
        <v>60</v>
      </c>
      <c r="K23" s="48">
        <v>80</v>
      </c>
      <c r="L23" s="48">
        <v>100</v>
      </c>
      <c r="M23" s="48">
        <v>125</v>
      </c>
      <c r="N23" s="50">
        <v>150</v>
      </c>
      <c r="O23" s="20"/>
      <c r="P23" s="134" t="e">
        <f>AVERAGE(O23:O32)</f>
        <v>#DIV/0!</v>
      </c>
      <c r="Q23" s="100" t="s">
        <v>103</v>
      </c>
      <c r="R23" s="101"/>
    </row>
    <row r="24" spans="1:18" ht="13" customHeight="1" x14ac:dyDescent="0.15">
      <c r="A24" s="5"/>
      <c r="B24" s="12" t="s">
        <v>13</v>
      </c>
      <c r="C24" s="22" t="s">
        <v>1</v>
      </c>
      <c r="D24" s="59">
        <v>150</v>
      </c>
      <c r="E24" s="48">
        <v>140</v>
      </c>
      <c r="F24" s="48">
        <v>130</v>
      </c>
      <c r="G24" s="48">
        <v>120</v>
      </c>
      <c r="H24" s="48">
        <v>110</v>
      </c>
      <c r="I24" s="48">
        <v>100</v>
      </c>
      <c r="J24" s="48">
        <v>90</v>
      </c>
      <c r="K24" s="48">
        <v>80</v>
      </c>
      <c r="L24" s="48">
        <v>70</v>
      </c>
      <c r="M24" s="48">
        <v>60</v>
      </c>
      <c r="N24" s="50">
        <v>50</v>
      </c>
      <c r="O24" s="20"/>
      <c r="P24" s="135"/>
      <c r="Q24" s="102" t="s">
        <v>162</v>
      </c>
      <c r="R24" s="103"/>
    </row>
    <row r="25" spans="1:18" ht="13" customHeight="1" x14ac:dyDescent="0.15">
      <c r="A25" s="5"/>
      <c r="B25" s="12" t="s">
        <v>10</v>
      </c>
      <c r="C25" s="22" t="s">
        <v>37</v>
      </c>
      <c r="D25" s="59">
        <v>100</v>
      </c>
      <c r="E25" s="48">
        <v>90</v>
      </c>
      <c r="F25" s="48">
        <v>80</v>
      </c>
      <c r="G25" s="48">
        <v>70</v>
      </c>
      <c r="H25" s="48">
        <v>60</v>
      </c>
      <c r="I25" s="48">
        <v>50</v>
      </c>
      <c r="J25" s="48">
        <v>40</v>
      </c>
      <c r="K25" s="48">
        <v>30</v>
      </c>
      <c r="L25" s="48">
        <v>20</v>
      </c>
      <c r="M25" s="48">
        <v>10</v>
      </c>
      <c r="N25" s="50">
        <v>0</v>
      </c>
      <c r="O25" s="20"/>
      <c r="P25" s="135"/>
      <c r="Q25" s="102"/>
      <c r="R25" s="103"/>
    </row>
    <row r="26" spans="1:18" ht="13" customHeight="1" x14ac:dyDescent="0.15">
      <c r="A26" s="5"/>
      <c r="B26" s="12"/>
      <c r="C26" s="22" t="s">
        <v>98</v>
      </c>
      <c r="D26" s="59">
        <v>200</v>
      </c>
      <c r="E26" s="48">
        <v>150</v>
      </c>
      <c r="F26" s="48">
        <v>125</v>
      </c>
      <c r="G26" s="48">
        <v>100</v>
      </c>
      <c r="H26" s="48">
        <v>98</v>
      </c>
      <c r="I26" s="48">
        <v>96</v>
      </c>
      <c r="J26" s="48">
        <v>94</v>
      </c>
      <c r="K26" s="48">
        <v>92</v>
      </c>
      <c r="L26" s="48">
        <v>90</v>
      </c>
      <c r="M26" s="48">
        <v>85</v>
      </c>
      <c r="N26" s="50" t="s">
        <v>9</v>
      </c>
      <c r="O26" s="20"/>
      <c r="P26" s="135"/>
      <c r="Q26" s="102"/>
      <c r="R26" s="103"/>
    </row>
    <row r="27" spans="1:18" ht="13" customHeight="1" x14ac:dyDescent="0.15">
      <c r="A27" s="5"/>
      <c r="B27" s="12"/>
      <c r="C27" s="22" t="s">
        <v>47</v>
      </c>
      <c r="D27" s="59">
        <v>60</v>
      </c>
      <c r="E27" s="48">
        <v>30</v>
      </c>
      <c r="F27" s="48">
        <v>20</v>
      </c>
      <c r="G27" s="48">
        <v>18</v>
      </c>
      <c r="H27" s="48">
        <v>16</v>
      </c>
      <c r="I27" s="48">
        <v>14</v>
      </c>
      <c r="J27" s="48">
        <v>12</v>
      </c>
      <c r="K27" s="48">
        <v>10</v>
      </c>
      <c r="L27" s="48">
        <v>8</v>
      </c>
      <c r="M27" s="48">
        <v>6</v>
      </c>
      <c r="N27" s="50">
        <v>4</v>
      </c>
      <c r="O27" s="20"/>
      <c r="P27" s="135"/>
      <c r="Q27" s="102"/>
      <c r="R27" s="103"/>
    </row>
    <row r="28" spans="1:18" ht="13" customHeight="1" x14ac:dyDescent="0.15">
      <c r="A28" s="5"/>
      <c r="B28" s="12"/>
      <c r="C28" s="22"/>
      <c r="D28" s="59"/>
      <c r="E28" s="48"/>
      <c r="F28" s="48"/>
      <c r="G28" s="48"/>
      <c r="H28" s="48"/>
      <c r="I28" s="48"/>
      <c r="J28" s="48"/>
      <c r="K28" s="48"/>
      <c r="L28" s="48"/>
      <c r="M28" s="48"/>
      <c r="N28" s="50"/>
      <c r="O28" s="20"/>
      <c r="P28" s="135"/>
      <c r="Q28" s="102"/>
      <c r="R28" s="103"/>
    </row>
    <row r="29" spans="1:18" ht="13" customHeight="1" x14ac:dyDescent="0.15">
      <c r="A29" s="5"/>
      <c r="B29" s="12"/>
      <c r="C29" s="22"/>
      <c r="D29" s="59"/>
      <c r="E29" s="48"/>
      <c r="F29" s="48"/>
      <c r="G29" s="48"/>
      <c r="H29" s="48"/>
      <c r="I29" s="48"/>
      <c r="J29" s="48"/>
      <c r="K29" s="48"/>
      <c r="L29" s="48"/>
      <c r="M29" s="48"/>
      <c r="N29" s="50"/>
      <c r="O29" s="20"/>
      <c r="P29" s="135"/>
      <c r="Q29" s="102"/>
      <c r="R29" s="103"/>
    </row>
    <row r="30" spans="1:18" ht="13" customHeight="1" x14ac:dyDescent="0.15">
      <c r="A30" s="5"/>
      <c r="B30" s="12"/>
      <c r="C30" s="22"/>
      <c r="D30" s="59"/>
      <c r="E30" s="48"/>
      <c r="F30" s="48"/>
      <c r="G30" s="48"/>
      <c r="H30" s="48"/>
      <c r="I30" s="48"/>
      <c r="J30" s="48"/>
      <c r="K30" s="48"/>
      <c r="L30" s="48"/>
      <c r="M30" s="48"/>
      <c r="N30" s="50"/>
      <c r="O30" s="20"/>
      <c r="P30" s="135"/>
      <c r="Q30" s="102"/>
      <c r="R30" s="103"/>
    </row>
    <row r="31" spans="1:18" ht="13" customHeight="1" x14ac:dyDescent="0.15">
      <c r="A31" s="5"/>
      <c r="B31" s="12"/>
      <c r="C31" s="22"/>
      <c r="D31" s="59"/>
      <c r="E31" s="48"/>
      <c r="F31" s="48"/>
      <c r="G31" s="48"/>
      <c r="H31" s="48"/>
      <c r="I31" s="48"/>
      <c r="J31" s="48"/>
      <c r="K31" s="48"/>
      <c r="L31" s="48"/>
      <c r="M31" s="48"/>
      <c r="N31" s="50"/>
      <c r="O31" s="20"/>
      <c r="P31" s="135"/>
      <c r="Q31" s="102"/>
      <c r="R31" s="103"/>
    </row>
    <row r="32" spans="1:18" ht="13" customHeight="1" thickBot="1" x14ac:dyDescent="0.2">
      <c r="A32" s="6"/>
      <c r="B32" s="34"/>
      <c r="C32" s="22"/>
      <c r="D32" s="59"/>
      <c r="E32" s="48"/>
      <c r="F32" s="48"/>
      <c r="G32" s="48"/>
      <c r="H32" s="48"/>
      <c r="I32" s="48"/>
      <c r="J32" s="48"/>
      <c r="K32" s="48"/>
      <c r="L32" s="48"/>
      <c r="M32" s="48"/>
      <c r="N32" s="50"/>
      <c r="O32" s="26"/>
      <c r="P32" s="136"/>
      <c r="Q32" s="104"/>
      <c r="R32" s="105"/>
    </row>
    <row r="33" spans="1:18" ht="13" customHeight="1" x14ac:dyDescent="0.15">
      <c r="A33" s="4"/>
      <c r="B33" s="37">
        <v>4</v>
      </c>
      <c r="C33" s="116" t="s">
        <v>97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3"/>
      <c r="O33" s="21"/>
      <c r="P33" s="134" t="e">
        <f>AVERAGE(O33:O42)</f>
        <v>#DIV/0!</v>
      </c>
      <c r="Q33" s="100"/>
      <c r="R33" s="101"/>
    </row>
    <row r="34" spans="1:18" ht="13" customHeight="1" x14ac:dyDescent="0.15">
      <c r="A34" s="5"/>
      <c r="B34" s="38" t="s">
        <v>14</v>
      </c>
      <c r="C34" s="43" t="s">
        <v>25</v>
      </c>
      <c r="D34" s="48" t="s">
        <v>30</v>
      </c>
      <c r="E34" s="48">
        <v>9</v>
      </c>
      <c r="F34" s="48">
        <v>8</v>
      </c>
      <c r="G34" s="48">
        <v>7.5</v>
      </c>
      <c r="H34" s="48">
        <v>7</v>
      </c>
      <c r="I34" s="48">
        <v>6.5</v>
      </c>
      <c r="J34" s="48">
        <v>6</v>
      </c>
      <c r="K34" s="48">
        <v>5.5</v>
      </c>
      <c r="L34" s="48">
        <v>5</v>
      </c>
      <c r="M34" s="48">
        <v>4.5</v>
      </c>
      <c r="N34" s="49">
        <v>4</v>
      </c>
      <c r="O34" s="19"/>
      <c r="P34" s="135"/>
      <c r="Q34" s="102"/>
      <c r="R34" s="103"/>
    </row>
    <row r="35" spans="1:18" ht="13" customHeight="1" x14ac:dyDescent="0.15">
      <c r="A35" s="5"/>
      <c r="B35" s="38"/>
      <c r="C35" s="43" t="s">
        <v>83</v>
      </c>
      <c r="D35" s="48">
        <v>20</v>
      </c>
      <c r="E35" s="48">
        <v>18</v>
      </c>
      <c r="F35" s="48">
        <v>16</v>
      </c>
      <c r="G35" s="48">
        <v>14</v>
      </c>
      <c r="H35" s="48">
        <v>12</v>
      </c>
      <c r="I35" s="48">
        <v>10</v>
      </c>
      <c r="J35" s="48">
        <v>8</v>
      </c>
      <c r="K35" s="48">
        <v>6</v>
      </c>
      <c r="L35" s="48">
        <v>4</v>
      </c>
      <c r="M35" s="48">
        <v>2</v>
      </c>
      <c r="N35" s="49">
        <v>0</v>
      </c>
      <c r="O35" s="19"/>
      <c r="P35" s="135"/>
      <c r="Q35" s="102"/>
      <c r="R35" s="103"/>
    </row>
    <row r="36" spans="1:18" ht="13" customHeight="1" x14ac:dyDescent="0.15">
      <c r="A36" s="5"/>
      <c r="B36" s="38"/>
      <c r="C36" s="117" t="s">
        <v>80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28"/>
      <c r="O36" s="19"/>
      <c r="P36" s="135"/>
      <c r="Q36" s="102"/>
      <c r="R36" s="103"/>
    </row>
    <row r="37" spans="1:18" ht="13" customHeight="1" x14ac:dyDescent="0.15">
      <c r="A37" s="5"/>
      <c r="B37" s="38"/>
      <c r="C37" s="43" t="s">
        <v>34</v>
      </c>
      <c r="D37" s="48">
        <v>20</v>
      </c>
      <c r="E37" s="48">
        <v>10</v>
      </c>
      <c r="F37" s="48">
        <v>5</v>
      </c>
      <c r="G37" s="48">
        <v>4</v>
      </c>
      <c r="H37" s="48">
        <v>3</v>
      </c>
      <c r="I37" s="48">
        <v>2.5</v>
      </c>
      <c r="J37" s="48">
        <v>2</v>
      </c>
      <c r="K37" s="48">
        <v>1.5</v>
      </c>
      <c r="L37" s="48">
        <v>1</v>
      </c>
      <c r="M37" s="48">
        <v>0.5</v>
      </c>
      <c r="N37" s="49">
        <v>0</v>
      </c>
      <c r="O37" s="19"/>
      <c r="P37" s="135"/>
      <c r="Q37" s="102"/>
      <c r="R37" s="103"/>
    </row>
    <row r="38" spans="1:18" ht="13" customHeight="1" x14ac:dyDescent="0.15">
      <c r="A38" s="5"/>
      <c r="B38" s="38"/>
      <c r="C38" s="43" t="s">
        <v>4</v>
      </c>
      <c r="D38" s="48">
        <v>60</v>
      </c>
      <c r="E38" s="48">
        <v>50</v>
      </c>
      <c r="F38" s="48">
        <v>40</v>
      </c>
      <c r="G38" s="48">
        <v>30</v>
      </c>
      <c r="H38" s="48">
        <v>25</v>
      </c>
      <c r="I38" s="48">
        <v>20</v>
      </c>
      <c r="J38" s="48">
        <v>18</v>
      </c>
      <c r="K38" s="48">
        <v>15</v>
      </c>
      <c r="L38" s="48">
        <v>12</v>
      </c>
      <c r="M38" s="48">
        <v>10</v>
      </c>
      <c r="N38" s="49">
        <v>8</v>
      </c>
      <c r="O38" s="19"/>
      <c r="P38" s="135"/>
      <c r="Q38" s="102"/>
      <c r="R38" s="103"/>
    </row>
    <row r="39" spans="1:18" ht="13" customHeight="1" x14ac:dyDescent="0.15">
      <c r="A39" s="5"/>
      <c r="B39" s="38"/>
      <c r="C39" s="43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28"/>
      <c r="O39" s="19"/>
      <c r="P39" s="135"/>
      <c r="Q39" s="102"/>
      <c r="R39" s="103"/>
    </row>
    <row r="40" spans="1:18" ht="13" customHeight="1" x14ac:dyDescent="0.15">
      <c r="A40" s="5"/>
      <c r="B40" s="38"/>
      <c r="C40" s="43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28"/>
      <c r="O40" s="19"/>
      <c r="P40" s="135"/>
      <c r="Q40" s="102"/>
      <c r="R40" s="103"/>
    </row>
    <row r="41" spans="1:18" ht="13" customHeight="1" x14ac:dyDescent="0.15">
      <c r="A41" s="5"/>
      <c r="B41" s="38"/>
      <c r="C41" s="43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28"/>
      <c r="O41" s="19"/>
      <c r="P41" s="135"/>
      <c r="Q41" s="102"/>
      <c r="R41" s="103"/>
    </row>
    <row r="42" spans="1:18" ht="13" customHeight="1" thickBot="1" x14ac:dyDescent="0.2">
      <c r="A42" s="6"/>
      <c r="B42" s="39"/>
      <c r="C42" s="11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0"/>
      <c r="O42" s="19"/>
      <c r="P42" s="136"/>
      <c r="Q42" s="104"/>
      <c r="R42" s="105"/>
    </row>
    <row r="43" spans="1:18" ht="13" customHeight="1" x14ac:dyDescent="0.15">
      <c r="A43" s="4"/>
      <c r="B43" s="37">
        <v>5</v>
      </c>
      <c r="C43" s="119" t="s">
        <v>74</v>
      </c>
      <c r="D43" s="44">
        <v>0</v>
      </c>
      <c r="E43" s="45">
        <v>1</v>
      </c>
      <c r="F43" s="45">
        <v>2</v>
      </c>
      <c r="G43" s="45">
        <v>3</v>
      </c>
      <c r="H43" s="45">
        <v>4</v>
      </c>
      <c r="I43" s="45">
        <v>5</v>
      </c>
      <c r="J43" s="45">
        <v>6</v>
      </c>
      <c r="K43" s="45">
        <v>7</v>
      </c>
      <c r="L43" s="45">
        <v>8</v>
      </c>
      <c r="M43" s="45">
        <v>9</v>
      </c>
      <c r="N43" s="71">
        <v>10</v>
      </c>
      <c r="O43" s="79"/>
      <c r="P43" s="134" t="e">
        <f>AVERAGE(O43:O52)</f>
        <v>#DIV/0!</v>
      </c>
      <c r="Q43" s="100" t="s">
        <v>105</v>
      </c>
      <c r="R43" s="101"/>
    </row>
    <row r="44" spans="1:18" ht="13" customHeight="1" x14ac:dyDescent="0.15">
      <c r="A44" s="5"/>
      <c r="B44" s="38" t="s">
        <v>22</v>
      </c>
      <c r="C44" s="120" t="s">
        <v>75</v>
      </c>
      <c r="D44" s="27"/>
      <c r="E44" s="18"/>
      <c r="F44" s="18"/>
      <c r="G44" s="18"/>
      <c r="H44" s="18"/>
      <c r="I44" s="18"/>
      <c r="J44" s="18"/>
      <c r="K44" s="18"/>
      <c r="L44" s="18"/>
      <c r="M44" s="18"/>
      <c r="N44" s="28"/>
      <c r="O44" s="28"/>
      <c r="P44" s="135"/>
      <c r="Q44" s="102" t="s">
        <v>106</v>
      </c>
      <c r="R44" s="103"/>
    </row>
    <row r="45" spans="1:18" ht="13" customHeight="1" x14ac:dyDescent="0.15">
      <c r="A45" s="5"/>
      <c r="B45" s="38" t="s">
        <v>23</v>
      </c>
      <c r="C45" s="121" t="s">
        <v>76</v>
      </c>
      <c r="D45" s="64">
        <v>0</v>
      </c>
      <c r="E45" s="65">
        <v>0.1</v>
      </c>
      <c r="F45" s="65">
        <v>0.2</v>
      </c>
      <c r="G45" s="65">
        <v>0.3</v>
      </c>
      <c r="H45" s="65">
        <v>0.4</v>
      </c>
      <c r="I45" s="65">
        <v>0.5</v>
      </c>
      <c r="J45" s="65">
        <v>0.6</v>
      </c>
      <c r="K45" s="65">
        <v>0.7</v>
      </c>
      <c r="L45" s="65">
        <v>0.8</v>
      </c>
      <c r="M45" s="65">
        <v>0.9</v>
      </c>
      <c r="N45" s="66">
        <v>1</v>
      </c>
      <c r="O45" s="28"/>
      <c r="P45" s="135"/>
      <c r="Q45" s="102"/>
      <c r="R45" s="103"/>
    </row>
    <row r="46" spans="1:18" ht="13" customHeight="1" x14ac:dyDescent="0.15">
      <c r="A46" s="5"/>
      <c r="B46" s="38"/>
      <c r="C46" s="121" t="s">
        <v>51</v>
      </c>
      <c r="D46" s="64">
        <v>0</v>
      </c>
      <c r="E46" s="65">
        <v>0.1</v>
      </c>
      <c r="F46" s="65">
        <v>0.2</v>
      </c>
      <c r="G46" s="65">
        <v>0.3</v>
      </c>
      <c r="H46" s="65">
        <v>0.4</v>
      </c>
      <c r="I46" s="65">
        <v>0.5</v>
      </c>
      <c r="J46" s="65">
        <v>0.6</v>
      </c>
      <c r="K46" s="65">
        <v>0.7</v>
      </c>
      <c r="L46" s="65">
        <v>0.8</v>
      </c>
      <c r="M46" s="65">
        <v>0.9</v>
      </c>
      <c r="N46" s="66">
        <v>1</v>
      </c>
      <c r="O46" s="28"/>
      <c r="P46" s="135"/>
      <c r="Q46" s="102"/>
      <c r="R46" s="103"/>
    </row>
    <row r="47" spans="1:18" ht="13" customHeight="1" x14ac:dyDescent="0.15">
      <c r="A47" s="5"/>
      <c r="B47" s="38"/>
      <c r="C47" s="121" t="s">
        <v>52</v>
      </c>
      <c r="D47" s="64">
        <v>0</v>
      </c>
      <c r="E47" s="65">
        <v>0.1</v>
      </c>
      <c r="F47" s="65">
        <v>0.2</v>
      </c>
      <c r="G47" s="65">
        <v>0.3</v>
      </c>
      <c r="H47" s="65">
        <v>0.4</v>
      </c>
      <c r="I47" s="65">
        <v>0.5</v>
      </c>
      <c r="J47" s="65">
        <v>0.6</v>
      </c>
      <c r="K47" s="65">
        <v>0.7</v>
      </c>
      <c r="L47" s="65">
        <v>0.8</v>
      </c>
      <c r="M47" s="65">
        <v>0.9</v>
      </c>
      <c r="N47" s="66">
        <v>1</v>
      </c>
      <c r="O47" s="28"/>
      <c r="P47" s="135"/>
      <c r="Q47" s="102"/>
      <c r="R47" s="103"/>
    </row>
    <row r="48" spans="1:18" ht="13" customHeight="1" x14ac:dyDescent="0.15">
      <c r="A48" s="5"/>
      <c r="B48" s="38"/>
      <c r="C48" s="121" t="s">
        <v>53</v>
      </c>
      <c r="D48" s="64">
        <v>0</v>
      </c>
      <c r="E48" s="65">
        <v>0.1</v>
      </c>
      <c r="F48" s="65">
        <v>0.2</v>
      </c>
      <c r="G48" s="65">
        <v>0.3</v>
      </c>
      <c r="H48" s="65">
        <v>0.4</v>
      </c>
      <c r="I48" s="65">
        <v>0.5</v>
      </c>
      <c r="J48" s="65">
        <v>0.6</v>
      </c>
      <c r="K48" s="65">
        <v>0.7</v>
      </c>
      <c r="L48" s="65">
        <v>0.8</v>
      </c>
      <c r="M48" s="65">
        <v>0.9</v>
      </c>
      <c r="N48" s="66">
        <v>1</v>
      </c>
      <c r="O48" s="28"/>
      <c r="P48" s="135"/>
      <c r="Q48" s="102"/>
      <c r="R48" s="103"/>
    </row>
    <row r="49" spans="1:18" ht="13" customHeight="1" x14ac:dyDescent="0.15">
      <c r="A49" s="5"/>
      <c r="B49" s="38"/>
      <c r="C49" s="114" t="s">
        <v>96</v>
      </c>
      <c r="D49" s="62"/>
      <c r="E49" s="8"/>
      <c r="F49" s="8"/>
      <c r="G49" s="8"/>
      <c r="H49" s="8"/>
      <c r="I49" s="8"/>
      <c r="J49" s="8"/>
      <c r="K49" s="8"/>
      <c r="L49" s="8"/>
      <c r="M49" s="8"/>
      <c r="N49" s="63"/>
      <c r="O49" s="28"/>
      <c r="P49" s="135"/>
      <c r="Q49" s="102"/>
      <c r="R49" s="103"/>
    </row>
    <row r="50" spans="1:18" ht="13" customHeight="1" x14ac:dyDescent="0.15">
      <c r="A50" s="5"/>
      <c r="B50" s="38"/>
      <c r="C50" s="122" t="s">
        <v>77</v>
      </c>
      <c r="D50" s="110" t="s">
        <v>85</v>
      </c>
      <c r="E50" s="80" t="s">
        <v>86</v>
      </c>
      <c r="F50" s="80" t="s">
        <v>87</v>
      </c>
      <c r="G50" s="80" t="s">
        <v>88</v>
      </c>
      <c r="H50" s="80" t="s">
        <v>89</v>
      </c>
      <c r="I50" s="80" t="s">
        <v>84</v>
      </c>
      <c r="J50" s="80" t="s">
        <v>90</v>
      </c>
      <c r="K50" s="80" t="s">
        <v>91</v>
      </c>
      <c r="L50" s="80" t="s">
        <v>92</v>
      </c>
      <c r="M50" s="80" t="s">
        <v>93</v>
      </c>
      <c r="N50" s="111" t="s">
        <v>94</v>
      </c>
      <c r="O50" s="28"/>
      <c r="P50" s="135"/>
      <c r="Q50" s="102"/>
      <c r="R50" s="103"/>
    </row>
    <row r="51" spans="1:18" ht="13" customHeight="1" x14ac:dyDescent="0.15">
      <c r="A51" s="5"/>
      <c r="B51" s="38"/>
      <c r="C51" s="123" t="s">
        <v>82</v>
      </c>
      <c r="D51" s="77">
        <v>1</v>
      </c>
      <c r="E51" s="78">
        <v>0.9</v>
      </c>
      <c r="F51" s="78">
        <v>0.8</v>
      </c>
      <c r="G51" s="78">
        <v>0.7</v>
      </c>
      <c r="H51" s="78">
        <v>0.6</v>
      </c>
      <c r="I51" s="78">
        <v>0.5</v>
      </c>
      <c r="J51" s="78">
        <v>0.4</v>
      </c>
      <c r="K51" s="78">
        <v>0.3</v>
      </c>
      <c r="L51" s="78">
        <v>0.2</v>
      </c>
      <c r="M51" s="78">
        <v>0.1</v>
      </c>
      <c r="N51" s="76">
        <v>0</v>
      </c>
      <c r="O51" s="28"/>
      <c r="P51" s="135"/>
      <c r="Q51" s="102"/>
      <c r="R51" s="103"/>
    </row>
    <row r="52" spans="1:18" ht="13" customHeight="1" thickBot="1" x14ac:dyDescent="0.2">
      <c r="A52" s="6"/>
      <c r="B52" s="39"/>
      <c r="C52" s="124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3"/>
      <c r="O52" s="30"/>
      <c r="P52" s="136"/>
      <c r="Q52" s="104"/>
      <c r="R52" s="105"/>
    </row>
    <row r="53" spans="1:18" ht="13" customHeight="1" x14ac:dyDescent="0.15">
      <c r="A53" s="4"/>
      <c r="B53" s="11">
        <v>6</v>
      </c>
      <c r="C53" s="67" t="s">
        <v>26</v>
      </c>
      <c r="D53" s="59">
        <v>20</v>
      </c>
      <c r="E53" s="48">
        <v>18</v>
      </c>
      <c r="F53" s="48">
        <v>16</v>
      </c>
      <c r="G53" s="48">
        <v>14</v>
      </c>
      <c r="H53" s="48">
        <v>12</v>
      </c>
      <c r="I53" s="48">
        <v>10</v>
      </c>
      <c r="J53" s="48">
        <v>8</v>
      </c>
      <c r="K53" s="48">
        <v>6</v>
      </c>
      <c r="L53" s="48">
        <v>4</v>
      </c>
      <c r="M53" s="48">
        <v>3</v>
      </c>
      <c r="N53" s="50">
        <v>2</v>
      </c>
      <c r="O53" s="20"/>
      <c r="P53" s="134" t="e">
        <f>AVERAGE(O53:O62)</f>
        <v>#DIV/0!</v>
      </c>
      <c r="Q53" s="100" t="s">
        <v>107</v>
      </c>
      <c r="R53" s="101"/>
    </row>
    <row r="54" spans="1:18" ht="13" customHeight="1" x14ac:dyDescent="0.15">
      <c r="A54" s="5"/>
      <c r="B54" s="12" t="s">
        <v>20</v>
      </c>
      <c r="C54" s="67" t="s">
        <v>27</v>
      </c>
      <c r="D54" s="59" t="s">
        <v>28</v>
      </c>
      <c r="E54" s="48">
        <v>6</v>
      </c>
      <c r="F54" s="48">
        <v>5</v>
      </c>
      <c r="G54" s="48">
        <v>4.5</v>
      </c>
      <c r="H54" s="48">
        <v>4</v>
      </c>
      <c r="I54" s="48">
        <v>3.5</v>
      </c>
      <c r="J54" s="48">
        <v>3</v>
      </c>
      <c r="K54" s="48">
        <v>2.5</v>
      </c>
      <c r="L54" s="48">
        <v>2</v>
      </c>
      <c r="M54" s="48">
        <v>1.5</v>
      </c>
      <c r="N54" s="50">
        <v>1</v>
      </c>
      <c r="O54" s="20"/>
      <c r="P54" s="135"/>
      <c r="Q54" s="102" t="s">
        <v>108</v>
      </c>
      <c r="R54" s="103"/>
    </row>
    <row r="55" spans="1:18" ht="13" customHeight="1" x14ac:dyDescent="0.15">
      <c r="A55" s="5"/>
      <c r="B55" s="12" t="s">
        <v>21</v>
      </c>
      <c r="C55" s="67" t="s">
        <v>29</v>
      </c>
      <c r="D55" s="59" t="s">
        <v>30</v>
      </c>
      <c r="E55" s="48">
        <v>9</v>
      </c>
      <c r="F55" s="48">
        <v>8</v>
      </c>
      <c r="G55" s="48">
        <v>7</v>
      </c>
      <c r="H55" s="48">
        <v>6</v>
      </c>
      <c r="I55" s="48">
        <v>5</v>
      </c>
      <c r="J55" s="48">
        <v>4</v>
      </c>
      <c r="K55" s="48">
        <v>3</v>
      </c>
      <c r="L55" s="48">
        <v>2</v>
      </c>
      <c r="M55" s="48">
        <v>1</v>
      </c>
      <c r="N55" s="50">
        <v>0</v>
      </c>
      <c r="O55" s="20"/>
      <c r="P55" s="135"/>
      <c r="Q55" s="102"/>
      <c r="R55" s="103"/>
    </row>
    <row r="56" spans="1:18" ht="13" customHeight="1" x14ac:dyDescent="0.15">
      <c r="A56" s="5"/>
      <c r="B56" s="12"/>
      <c r="C56" s="67" t="s">
        <v>41</v>
      </c>
      <c r="D56" s="68">
        <v>10</v>
      </c>
      <c r="E56" s="69">
        <v>8</v>
      </c>
      <c r="F56" s="69">
        <v>6</v>
      </c>
      <c r="G56" s="69">
        <v>4</v>
      </c>
      <c r="H56" s="69">
        <v>2</v>
      </c>
      <c r="I56" s="69">
        <v>0</v>
      </c>
      <c r="J56" s="69">
        <f>-2</f>
        <v>-2</v>
      </c>
      <c r="K56" s="69">
        <f>-4</f>
        <v>-4</v>
      </c>
      <c r="L56" s="69">
        <f>-6</f>
        <v>-6</v>
      </c>
      <c r="M56" s="69">
        <f>-8</f>
        <v>-8</v>
      </c>
      <c r="N56" s="112">
        <f>-10</f>
        <v>-10</v>
      </c>
      <c r="O56" s="20"/>
      <c r="P56" s="135"/>
      <c r="Q56" s="102" t="s">
        <v>109</v>
      </c>
      <c r="R56" s="103"/>
    </row>
    <row r="57" spans="1:18" ht="13" customHeight="1" x14ac:dyDescent="0.15">
      <c r="A57" s="5"/>
      <c r="B57" s="12"/>
      <c r="C57" s="56"/>
      <c r="D57" s="59"/>
      <c r="E57" s="48"/>
      <c r="F57" s="48"/>
      <c r="G57" s="48"/>
      <c r="H57" s="48"/>
      <c r="I57" s="48"/>
      <c r="J57" s="48"/>
      <c r="K57" s="48"/>
      <c r="L57" s="48"/>
      <c r="M57" s="48"/>
      <c r="N57" s="50"/>
      <c r="O57" s="20"/>
      <c r="P57" s="135"/>
      <c r="Q57" s="102"/>
      <c r="R57" s="103"/>
    </row>
    <row r="58" spans="1:18" ht="13" customHeight="1" x14ac:dyDescent="0.15">
      <c r="A58" s="5"/>
      <c r="B58" s="12"/>
      <c r="C58" s="56"/>
      <c r="D58" s="59"/>
      <c r="E58" s="48"/>
      <c r="F58" s="48"/>
      <c r="G58" s="48"/>
      <c r="H58" s="48"/>
      <c r="I58" s="48"/>
      <c r="J58" s="48"/>
      <c r="K58" s="48"/>
      <c r="L58" s="48"/>
      <c r="M58" s="48"/>
      <c r="N58" s="50"/>
      <c r="O58" s="20"/>
      <c r="P58" s="135"/>
      <c r="Q58" s="102"/>
      <c r="R58" s="103"/>
    </row>
    <row r="59" spans="1:18" ht="13" customHeight="1" x14ac:dyDescent="0.15">
      <c r="A59" s="5"/>
      <c r="B59" s="12"/>
      <c r="C59" s="56"/>
      <c r="D59" s="59"/>
      <c r="E59" s="48"/>
      <c r="F59" s="48"/>
      <c r="G59" s="48"/>
      <c r="H59" s="48"/>
      <c r="I59" s="48"/>
      <c r="J59" s="48"/>
      <c r="K59" s="48"/>
      <c r="L59" s="48"/>
      <c r="M59" s="48"/>
      <c r="N59" s="50"/>
      <c r="O59" s="20"/>
      <c r="P59" s="135"/>
      <c r="Q59" s="102"/>
      <c r="R59" s="103"/>
    </row>
    <row r="60" spans="1:18" ht="13" customHeight="1" x14ac:dyDescent="0.15">
      <c r="A60" s="5"/>
      <c r="B60" s="12"/>
      <c r="C60" s="56"/>
      <c r="D60" s="59"/>
      <c r="E60" s="48"/>
      <c r="F60" s="48"/>
      <c r="G60" s="48"/>
      <c r="H60" s="48"/>
      <c r="I60" s="48"/>
      <c r="J60" s="48"/>
      <c r="K60" s="48"/>
      <c r="L60" s="48"/>
      <c r="M60" s="48"/>
      <c r="N60" s="50"/>
      <c r="O60" s="20"/>
      <c r="P60" s="135"/>
      <c r="Q60" s="102"/>
      <c r="R60" s="103"/>
    </row>
    <row r="61" spans="1:18" ht="13" customHeight="1" x14ac:dyDescent="0.15">
      <c r="A61" s="5"/>
      <c r="B61" s="12"/>
      <c r="C61" s="56"/>
      <c r="D61" s="59"/>
      <c r="E61" s="48"/>
      <c r="F61" s="48"/>
      <c r="G61" s="48"/>
      <c r="H61" s="48"/>
      <c r="I61" s="48"/>
      <c r="J61" s="48"/>
      <c r="K61" s="48"/>
      <c r="L61" s="48"/>
      <c r="M61" s="48"/>
      <c r="N61" s="50"/>
      <c r="O61" s="20"/>
      <c r="P61" s="135"/>
      <c r="Q61" s="102"/>
      <c r="R61" s="103"/>
    </row>
    <row r="62" spans="1:18" ht="13" customHeight="1" thickBot="1" x14ac:dyDescent="0.2">
      <c r="A62" s="6"/>
      <c r="B62" s="34"/>
      <c r="C62" s="125"/>
      <c r="D62" s="70"/>
      <c r="E62" s="54"/>
      <c r="F62" s="54"/>
      <c r="G62" s="54"/>
      <c r="H62" s="54"/>
      <c r="I62" s="54"/>
      <c r="J62" s="54"/>
      <c r="K62" s="54"/>
      <c r="L62" s="54"/>
      <c r="M62" s="54"/>
      <c r="N62" s="55"/>
      <c r="O62" s="26"/>
      <c r="P62" s="136"/>
      <c r="Q62" s="104"/>
      <c r="R62" s="105"/>
    </row>
    <row r="63" spans="1:18" ht="13" customHeight="1" x14ac:dyDescent="0.15">
      <c r="A63" s="5"/>
      <c r="B63" s="12">
        <v>7</v>
      </c>
      <c r="C63" s="126" t="s">
        <v>54</v>
      </c>
      <c r="D63" s="57">
        <v>10</v>
      </c>
      <c r="E63" s="58">
        <v>9</v>
      </c>
      <c r="F63" s="58">
        <v>8</v>
      </c>
      <c r="G63" s="58">
        <v>7</v>
      </c>
      <c r="H63" s="58">
        <v>6</v>
      </c>
      <c r="I63" s="58">
        <v>5</v>
      </c>
      <c r="J63" s="58">
        <v>4</v>
      </c>
      <c r="K63" s="58">
        <v>3</v>
      </c>
      <c r="L63" s="58">
        <v>2</v>
      </c>
      <c r="M63" s="58">
        <v>1</v>
      </c>
      <c r="N63" s="46">
        <v>0</v>
      </c>
      <c r="O63" s="16"/>
      <c r="P63" s="134" t="e">
        <f>AVERAGE(O63:O72)</f>
        <v>#DIV/0!</v>
      </c>
      <c r="Q63" s="100" t="s">
        <v>110</v>
      </c>
      <c r="R63" s="101"/>
    </row>
    <row r="64" spans="1:18" ht="13" customHeight="1" x14ac:dyDescent="0.15">
      <c r="A64" s="5"/>
      <c r="B64" s="12" t="s">
        <v>24</v>
      </c>
      <c r="C64" s="127" t="s">
        <v>31</v>
      </c>
      <c r="D64" s="59" t="s">
        <v>60</v>
      </c>
      <c r="E64" s="48" t="s">
        <v>58</v>
      </c>
      <c r="F64" s="48" t="s">
        <v>55</v>
      </c>
      <c r="G64" s="48" t="s">
        <v>65</v>
      </c>
      <c r="H64" s="48" t="s">
        <v>64</v>
      </c>
      <c r="I64" s="48" t="s">
        <v>56</v>
      </c>
      <c r="J64" s="48" t="s">
        <v>61</v>
      </c>
      <c r="K64" s="48" t="s">
        <v>62</v>
      </c>
      <c r="L64" s="48" t="s">
        <v>57</v>
      </c>
      <c r="M64" s="48" t="s">
        <v>59</v>
      </c>
      <c r="N64" s="50" t="s">
        <v>63</v>
      </c>
      <c r="O64" s="20"/>
      <c r="P64" s="135"/>
      <c r="Q64" s="102"/>
      <c r="R64" s="103"/>
    </row>
    <row r="65" spans="1:18" ht="13" customHeight="1" x14ac:dyDescent="0.15">
      <c r="A65" s="5"/>
      <c r="B65" s="12"/>
      <c r="C65" s="67" t="s">
        <v>66</v>
      </c>
      <c r="D65" s="59">
        <v>0.43</v>
      </c>
      <c r="E65" s="48">
        <v>0.42</v>
      </c>
      <c r="F65" s="48">
        <v>0.41</v>
      </c>
      <c r="G65" s="48">
        <v>0.4</v>
      </c>
      <c r="H65" s="48">
        <v>0.39</v>
      </c>
      <c r="I65" s="48">
        <v>0.38</v>
      </c>
      <c r="J65" s="48">
        <v>0.37</v>
      </c>
      <c r="K65" s="48">
        <v>0.36</v>
      </c>
      <c r="L65" s="48">
        <v>0.35</v>
      </c>
      <c r="M65" s="48">
        <v>0.34</v>
      </c>
      <c r="N65" s="50">
        <v>0.33</v>
      </c>
      <c r="O65" s="20"/>
      <c r="P65" s="135"/>
      <c r="Q65" s="102"/>
      <c r="R65" s="103"/>
    </row>
    <row r="66" spans="1:18" ht="13" customHeight="1" x14ac:dyDescent="0.15">
      <c r="A66" s="5"/>
      <c r="B66" s="12"/>
      <c r="C66" s="67" t="s">
        <v>67</v>
      </c>
      <c r="D66" s="59">
        <v>1.9</v>
      </c>
      <c r="E66" s="48">
        <v>1.92</v>
      </c>
      <c r="F66" s="48">
        <v>1.94</v>
      </c>
      <c r="G66" s="48">
        <v>1.96</v>
      </c>
      <c r="H66" s="48">
        <v>1.98</v>
      </c>
      <c r="I66" s="48">
        <v>2</v>
      </c>
      <c r="J66" s="48">
        <v>2.02</v>
      </c>
      <c r="K66" s="48">
        <v>2.04</v>
      </c>
      <c r="L66" s="48">
        <v>2.06</v>
      </c>
      <c r="M66" s="48">
        <v>2.08</v>
      </c>
      <c r="N66" s="50">
        <v>2.1</v>
      </c>
      <c r="O66" s="20"/>
      <c r="P66" s="135"/>
      <c r="Q66" s="102"/>
      <c r="R66" s="103"/>
    </row>
    <row r="67" spans="1:18" ht="13" customHeight="1" x14ac:dyDescent="0.15">
      <c r="A67" s="5"/>
      <c r="B67" s="12"/>
      <c r="C67" s="56"/>
      <c r="D67" s="59"/>
      <c r="E67" s="48"/>
      <c r="F67" s="48"/>
      <c r="G67" s="48"/>
      <c r="H67" s="48"/>
      <c r="I67" s="48"/>
      <c r="J67" s="48"/>
      <c r="K67" s="48"/>
      <c r="L67" s="48"/>
      <c r="M67" s="48"/>
      <c r="N67" s="50"/>
      <c r="O67" s="20"/>
      <c r="P67" s="135"/>
      <c r="Q67" s="102"/>
      <c r="R67" s="103"/>
    </row>
    <row r="68" spans="1:18" ht="13" customHeight="1" x14ac:dyDescent="0.15">
      <c r="A68" s="5"/>
      <c r="B68" s="12"/>
      <c r="C68" s="56"/>
      <c r="D68" s="59"/>
      <c r="E68" s="48"/>
      <c r="F68" s="48"/>
      <c r="G68" s="48"/>
      <c r="H68" s="48"/>
      <c r="I68" s="48"/>
      <c r="J68" s="48"/>
      <c r="K68" s="48"/>
      <c r="L68" s="48"/>
      <c r="M68" s="48"/>
      <c r="N68" s="50"/>
      <c r="O68" s="20"/>
      <c r="P68" s="135"/>
      <c r="Q68" s="102"/>
      <c r="R68" s="103"/>
    </row>
    <row r="69" spans="1:18" ht="13" customHeight="1" x14ac:dyDescent="0.15">
      <c r="A69" s="5"/>
      <c r="B69" s="12"/>
      <c r="C69" s="56"/>
      <c r="D69" s="59"/>
      <c r="E69" s="48"/>
      <c r="F69" s="48"/>
      <c r="G69" s="48"/>
      <c r="H69" s="48"/>
      <c r="I69" s="48"/>
      <c r="J69" s="48"/>
      <c r="K69" s="48"/>
      <c r="L69" s="48"/>
      <c r="M69" s="48"/>
      <c r="N69" s="50"/>
      <c r="O69" s="20"/>
      <c r="P69" s="135"/>
      <c r="Q69" s="102"/>
      <c r="R69" s="103"/>
    </row>
    <row r="70" spans="1:18" ht="13" customHeight="1" x14ac:dyDescent="0.15">
      <c r="A70" s="5"/>
      <c r="B70" s="12"/>
      <c r="C70" s="56"/>
      <c r="D70" s="59"/>
      <c r="E70" s="48"/>
      <c r="F70" s="48"/>
      <c r="G70" s="48"/>
      <c r="H70" s="48"/>
      <c r="I70" s="48"/>
      <c r="J70" s="48"/>
      <c r="K70" s="48"/>
      <c r="L70" s="48"/>
      <c r="M70" s="48"/>
      <c r="N70" s="50"/>
      <c r="O70" s="20"/>
      <c r="P70" s="135"/>
      <c r="Q70" s="102"/>
      <c r="R70" s="103"/>
    </row>
    <row r="71" spans="1:18" ht="13" customHeight="1" x14ac:dyDescent="0.15">
      <c r="A71" s="5"/>
      <c r="B71" s="12"/>
      <c r="C71" s="56"/>
      <c r="D71" s="59"/>
      <c r="E71" s="48"/>
      <c r="F71" s="48"/>
      <c r="G71" s="48"/>
      <c r="H71" s="48"/>
      <c r="I71" s="48"/>
      <c r="J71" s="48"/>
      <c r="K71" s="48"/>
      <c r="L71" s="48"/>
      <c r="M71" s="48"/>
      <c r="N71" s="50"/>
      <c r="O71" s="20"/>
      <c r="P71" s="135"/>
      <c r="Q71" s="102"/>
      <c r="R71" s="103"/>
    </row>
    <row r="72" spans="1:18" ht="13" customHeight="1" thickBot="1" x14ac:dyDescent="0.2">
      <c r="A72" s="5"/>
      <c r="B72" s="12"/>
      <c r="C72" s="125"/>
      <c r="D72" s="70"/>
      <c r="E72" s="54"/>
      <c r="F72" s="54"/>
      <c r="G72" s="54"/>
      <c r="H72" s="54"/>
      <c r="I72" s="54"/>
      <c r="J72" s="54"/>
      <c r="K72" s="54"/>
      <c r="L72" s="54"/>
      <c r="M72" s="54"/>
      <c r="N72" s="55"/>
      <c r="O72" s="20"/>
      <c r="P72" s="136"/>
      <c r="Q72" s="104"/>
      <c r="R72" s="105"/>
    </row>
    <row r="73" spans="1:18" ht="13" customHeight="1" x14ac:dyDescent="0.15">
      <c r="A73" s="4"/>
      <c r="B73" s="11">
        <v>8</v>
      </c>
      <c r="C73" s="126" t="s">
        <v>43</v>
      </c>
      <c r="D73" s="59">
        <v>10</v>
      </c>
      <c r="E73" s="48">
        <v>8</v>
      </c>
      <c r="F73" s="48">
        <v>6</v>
      </c>
      <c r="G73" s="48">
        <v>4</v>
      </c>
      <c r="H73" s="18">
        <v>2</v>
      </c>
      <c r="I73" s="18">
        <v>0</v>
      </c>
      <c r="J73" s="18">
        <f>-2</f>
        <v>-2</v>
      </c>
      <c r="K73" s="18">
        <f>-4</f>
        <v>-4</v>
      </c>
      <c r="L73" s="18">
        <f>-6</f>
        <v>-6</v>
      </c>
      <c r="M73" s="18">
        <f>-8</f>
        <v>-8</v>
      </c>
      <c r="N73" s="19">
        <f>-10</f>
        <v>-10</v>
      </c>
      <c r="O73" s="16"/>
      <c r="P73" s="134" t="e">
        <f>AVERAGE(O73:O82)</f>
        <v>#DIV/0!</v>
      </c>
      <c r="Q73" s="100"/>
      <c r="R73" s="101"/>
    </row>
    <row r="74" spans="1:18" ht="13" customHeight="1" x14ac:dyDescent="0.15">
      <c r="A74" s="5"/>
      <c r="B74" s="12" t="s">
        <v>18</v>
      </c>
      <c r="C74" s="56" t="s">
        <v>44</v>
      </c>
      <c r="D74" s="59">
        <v>10</v>
      </c>
      <c r="E74" s="48">
        <v>9</v>
      </c>
      <c r="F74" s="48">
        <v>8</v>
      </c>
      <c r="G74" s="48">
        <v>7</v>
      </c>
      <c r="H74" s="18">
        <v>6</v>
      </c>
      <c r="I74" s="18">
        <v>5</v>
      </c>
      <c r="J74" s="18">
        <v>4</v>
      </c>
      <c r="K74" s="18">
        <v>3</v>
      </c>
      <c r="L74" s="18">
        <v>2</v>
      </c>
      <c r="M74" s="18">
        <v>1</v>
      </c>
      <c r="N74" s="19">
        <v>0</v>
      </c>
      <c r="O74" s="20"/>
      <c r="P74" s="135"/>
      <c r="Q74" s="102"/>
      <c r="R74" s="103"/>
    </row>
    <row r="75" spans="1:18" ht="13" customHeight="1" x14ac:dyDescent="0.15">
      <c r="A75" s="5"/>
      <c r="B75" s="12" t="s">
        <v>19</v>
      </c>
      <c r="C75" s="56" t="s">
        <v>42</v>
      </c>
      <c r="D75" s="59">
        <v>0</v>
      </c>
      <c r="E75" s="48">
        <v>3</v>
      </c>
      <c r="F75" s="48">
        <v>6</v>
      </c>
      <c r="G75" s="48">
        <v>9</v>
      </c>
      <c r="H75" s="18">
        <v>12</v>
      </c>
      <c r="I75" s="18">
        <v>15</v>
      </c>
      <c r="J75" s="18">
        <v>18</v>
      </c>
      <c r="K75" s="18">
        <v>21</v>
      </c>
      <c r="L75" s="18">
        <v>24</v>
      </c>
      <c r="M75" s="18">
        <v>27</v>
      </c>
      <c r="N75" s="19">
        <v>30</v>
      </c>
      <c r="O75" s="20"/>
      <c r="P75" s="135"/>
      <c r="Q75" s="102"/>
      <c r="R75" s="103"/>
    </row>
    <row r="76" spans="1:18" ht="13" customHeight="1" x14ac:dyDescent="0.15">
      <c r="A76" s="5"/>
      <c r="B76" s="12"/>
      <c r="C76" s="56" t="s">
        <v>45</v>
      </c>
      <c r="D76" s="59">
        <v>0</v>
      </c>
      <c r="E76" s="48">
        <v>5</v>
      </c>
      <c r="F76" s="48">
        <v>10</v>
      </c>
      <c r="G76" s="48">
        <v>15</v>
      </c>
      <c r="H76" s="18">
        <v>20</v>
      </c>
      <c r="I76" s="18">
        <v>25</v>
      </c>
      <c r="J76" s="18">
        <v>30</v>
      </c>
      <c r="K76" s="18">
        <v>35</v>
      </c>
      <c r="L76" s="18">
        <v>40</v>
      </c>
      <c r="M76" s="18">
        <v>45</v>
      </c>
      <c r="N76" s="19">
        <v>50</v>
      </c>
      <c r="O76" s="20"/>
      <c r="P76" s="135"/>
      <c r="Q76" s="102"/>
      <c r="R76" s="103"/>
    </row>
    <row r="77" spans="1:18" ht="13" customHeight="1" x14ac:dyDescent="0.15">
      <c r="A77" s="5"/>
      <c r="B77" s="12"/>
      <c r="C77" s="67" t="s">
        <v>68</v>
      </c>
      <c r="D77" s="59">
        <v>82</v>
      </c>
      <c r="E77" s="48">
        <v>78</v>
      </c>
      <c r="F77" s="48">
        <v>74</v>
      </c>
      <c r="G77" s="48">
        <v>70</v>
      </c>
      <c r="H77" s="18">
        <v>66</v>
      </c>
      <c r="I77" s="18">
        <v>62</v>
      </c>
      <c r="J77" s="18">
        <v>58</v>
      </c>
      <c r="K77" s="18">
        <v>54</v>
      </c>
      <c r="L77" s="18">
        <v>48</v>
      </c>
      <c r="M77" s="18">
        <v>44</v>
      </c>
      <c r="N77" s="19">
        <v>40</v>
      </c>
      <c r="O77" s="20"/>
      <c r="P77" s="135"/>
      <c r="Q77" s="102"/>
      <c r="R77" s="103"/>
    </row>
    <row r="78" spans="1:18" ht="13" customHeight="1" x14ac:dyDescent="0.15">
      <c r="A78" s="5"/>
      <c r="B78" s="12"/>
      <c r="C78" s="22"/>
      <c r="D78" s="17"/>
      <c r="E78" s="18"/>
      <c r="F78" s="18"/>
      <c r="G78" s="18"/>
      <c r="H78" s="18"/>
      <c r="I78" s="18"/>
      <c r="J78" s="18"/>
      <c r="K78" s="18"/>
      <c r="L78" s="18"/>
      <c r="M78" s="18"/>
      <c r="N78" s="19"/>
      <c r="O78" s="20"/>
      <c r="P78" s="135"/>
      <c r="Q78" s="102"/>
      <c r="R78" s="103"/>
    </row>
    <row r="79" spans="1:18" ht="13" customHeight="1" x14ac:dyDescent="0.15">
      <c r="A79" s="5"/>
      <c r="B79" s="12"/>
      <c r="C79" s="22"/>
      <c r="D79" s="17"/>
      <c r="E79" s="18"/>
      <c r="F79" s="18"/>
      <c r="G79" s="18"/>
      <c r="H79" s="18"/>
      <c r="I79" s="18"/>
      <c r="J79" s="18"/>
      <c r="K79" s="18"/>
      <c r="L79" s="18"/>
      <c r="M79" s="18"/>
      <c r="N79" s="19"/>
      <c r="O79" s="20"/>
      <c r="P79" s="135"/>
      <c r="Q79" s="102"/>
      <c r="R79" s="103"/>
    </row>
    <row r="80" spans="1:18" ht="13" customHeight="1" x14ac:dyDescent="0.15">
      <c r="A80" s="5"/>
      <c r="B80" s="12"/>
      <c r="C80" s="22"/>
      <c r="D80" s="17"/>
      <c r="E80" s="18"/>
      <c r="F80" s="18"/>
      <c r="G80" s="18"/>
      <c r="H80" s="18"/>
      <c r="I80" s="18"/>
      <c r="J80" s="18"/>
      <c r="K80" s="18"/>
      <c r="L80" s="18"/>
      <c r="M80" s="18"/>
      <c r="N80" s="19"/>
      <c r="O80" s="20"/>
      <c r="P80" s="135"/>
      <c r="Q80" s="102"/>
      <c r="R80" s="103"/>
    </row>
    <row r="81" spans="1:18" ht="13" customHeight="1" x14ac:dyDescent="0.15">
      <c r="A81" s="5"/>
      <c r="B81" s="12"/>
      <c r="C81" s="22"/>
      <c r="D81" s="17"/>
      <c r="E81" s="18"/>
      <c r="F81" s="18"/>
      <c r="G81" s="18"/>
      <c r="H81" s="18"/>
      <c r="I81" s="18"/>
      <c r="J81" s="18"/>
      <c r="K81" s="18"/>
      <c r="L81" s="18"/>
      <c r="M81" s="18"/>
      <c r="N81" s="19"/>
      <c r="O81" s="20"/>
      <c r="P81" s="135"/>
      <c r="Q81" s="102"/>
      <c r="R81" s="103"/>
    </row>
    <row r="82" spans="1:18" ht="13" customHeight="1" thickBot="1" x14ac:dyDescent="0.2">
      <c r="A82" s="6"/>
      <c r="B82" s="34"/>
      <c r="C82" s="22"/>
      <c r="D82" s="17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26"/>
      <c r="P82" s="136"/>
      <c r="Q82" s="104"/>
      <c r="R82" s="105"/>
    </row>
    <row r="83" spans="1:18" ht="13" customHeight="1" x14ac:dyDescent="0.15">
      <c r="A83" s="4"/>
      <c r="B83" s="37">
        <v>9</v>
      </c>
      <c r="C83" s="142" t="s">
        <v>72</v>
      </c>
      <c r="D83" s="145">
        <v>0</v>
      </c>
      <c r="E83" s="145">
        <v>10</v>
      </c>
      <c r="F83" s="145">
        <v>20</v>
      </c>
      <c r="G83" s="145">
        <v>30</v>
      </c>
      <c r="H83" s="145">
        <v>40</v>
      </c>
      <c r="I83" s="145">
        <v>50</v>
      </c>
      <c r="J83" s="145">
        <v>60</v>
      </c>
      <c r="K83" s="145">
        <v>70</v>
      </c>
      <c r="L83" s="145">
        <v>80</v>
      </c>
      <c r="M83" s="145">
        <v>90</v>
      </c>
      <c r="N83" s="79">
        <v>100</v>
      </c>
      <c r="O83" s="21"/>
      <c r="P83" s="134" t="e">
        <f>AVERAGE(O83:O92)</f>
        <v>#DIV/0!</v>
      </c>
      <c r="Q83" s="100"/>
      <c r="R83" s="101"/>
    </row>
    <row r="84" spans="1:18" ht="13" customHeight="1" x14ac:dyDescent="0.15">
      <c r="A84" s="5"/>
      <c r="B84" s="38" t="s">
        <v>16</v>
      </c>
      <c r="C84" s="43" t="s">
        <v>147</v>
      </c>
      <c r="D84" s="18">
        <v>0</v>
      </c>
      <c r="E84" s="18">
        <v>100</v>
      </c>
      <c r="F84" s="18">
        <v>200</v>
      </c>
      <c r="G84" s="18">
        <v>300</v>
      </c>
      <c r="H84" s="18">
        <v>400</v>
      </c>
      <c r="I84" s="18">
        <v>500</v>
      </c>
      <c r="J84" s="18">
        <v>600</v>
      </c>
      <c r="K84" s="18">
        <v>700</v>
      </c>
      <c r="L84" s="18">
        <v>800</v>
      </c>
      <c r="M84" s="18">
        <v>900</v>
      </c>
      <c r="N84" s="28">
        <v>1000</v>
      </c>
      <c r="O84" s="19"/>
      <c r="P84" s="135"/>
      <c r="Q84" s="102"/>
      <c r="R84" s="103"/>
    </row>
    <row r="85" spans="1:18" ht="13" customHeight="1" x14ac:dyDescent="0.15">
      <c r="A85" s="5"/>
      <c r="B85" s="38" t="s">
        <v>17</v>
      </c>
      <c r="C85" s="129" t="s">
        <v>151</v>
      </c>
      <c r="D85" s="8" t="s">
        <v>159</v>
      </c>
      <c r="E85" s="8" t="s">
        <v>158</v>
      </c>
      <c r="F85" s="8" t="s">
        <v>157</v>
      </c>
      <c r="G85" s="8" t="s">
        <v>154</v>
      </c>
      <c r="H85" s="8" t="s">
        <v>155</v>
      </c>
      <c r="I85" s="8" t="s">
        <v>156</v>
      </c>
      <c r="J85" s="8" t="s">
        <v>152</v>
      </c>
      <c r="K85" s="8" t="s">
        <v>153</v>
      </c>
      <c r="L85" s="8" t="s">
        <v>149</v>
      </c>
      <c r="M85" s="8" t="s">
        <v>150</v>
      </c>
      <c r="N85" s="63" t="s">
        <v>148</v>
      </c>
      <c r="O85" s="19"/>
      <c r="P85" s="135"/>
      <c r="Q85" s="102"/>
      <c r="R85" s="103"/>
    </row>
    <row r="86" spans="1:18" ht="13" customHeight="1" x14ac:dyDescent="0.15">
      <c r="A86" s="5"/>
      <c r="B86" s="38"/>
      <c r="C86" s="43" t="s">
        <v>146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63"/>
      <c r="O86" s="19"/>
      <c r="P86" s="135"/>
      <c r="Q86" s="102"/>
      <c r="R86" s="103"/>
    </row>
    <row r="87" spans="1:18" ht="13" customHeight="1" x14ac:dyDescent="0.15">
      <c r="A87" s="5"/>
      <c r="B87" s="38"/>
      <c r="C87" s="129" t="s">
        <v>160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63"/>
      <c r="O87" s="19"/>
      <c r="P87" s="135"/>
      <c r="Q87" s="102"/>
      <c r="R87" s="103"/>
    </row>
    <row r="88" spans="1:18" ht="13" customHeight="1" x14ac:dyDescent="0.15">
      <c r="A88" s="5"/>
      <c r="B88" s="38"/>
      <c r="C88" s="129" t="s">
        <v>118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28"/>
      <c r="O88" s="19"/>
      <c r="P88" s="135"/>
      <c r="Q88" s="102"/>
      <c r="R88" s="103"/>
    </row>
    <row r="89" spans="1:18" ht="13" customHeight="1" x14ac:dyDescent="0.15">
      <c r="A89" s="5"/>
      <c r="B89" s="38"/>
      <c r="C89" s="129" t="s">
        <v>119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28"/>
      <c r="O89" s="19"/>
      <c r="P89" s="135"/>
      <c r="Q89" s="102"/>
      <c r="R89" s="103"/>
    </row>
    <row r="90" spans="1:18" ht="13" customHeight="1" x14ac:dyDescent="0.15">
      <c r="A90" s="5"/>
      <c r="B90" s="38"/>
      <c r="C90" s="43" t="s">
        <v>120</v>
      </c>
      <c r="D90" s="18" t="s">
        <v>132</v>
      </c>
      <c r="E90" s="18" t="s">
        <v>131</v>
      </c>
      <c r="F90" s="18" t="s">
        <v>127</v>
      </c>
      <c r="G90" s="18" t="s">
        <v>130</v>
      </c>
      <c r="H90" s="18" t="s">
        <v>129</v>
      </c>
      <c r="I90" s="18" t="s">
        <v>128</v>
      </c>
      <c r="J90" s="18" t="s">
        <v>126</v>
      </c>
      <c r="K90" s="18" t="s">
        <v>125</v>
      </c>
      <c r="L90" s="18" t="s">
        <v>123</v>
      </c>
      <c r="M90" s="18" t="s">
        <v>124</v>
      </c>
      <c r="N90" s="28" t="s">
        <v>122</v>
      </c>
      <c r="O90" s="19"/>
      <c r="P90" s="135"/>
      <c r="Q90" s="102"/>
      <c r="R90" s="103"/>
    </row>
    <row r="91" spans="1:18" ht="13" customHeight="1" x14ac:dyDescent="0.15">
      <c r="A91" s="5"/>
      <c r="B91" s="38"/>
      <c r="C91" s="128" t="s">
        <v>133</v>
      </c>
      <c r="D91" s="143" t="s">
        <v>144</v>
      </c>
      <c r="E91" s="143" t="s">
        <v>143</v>
      </c>
      <c r="F91" s="143" t="s">
        <v>139</v>
      </c>
      <c r="G91" s="143" t="s">
        <v>140</v>
      </c>
      <c r="H91" s="143" t="s">
        <v>141</v>
      </c>
      <c r="I91" s="143" t="s">
        <v>142</v>
      </c>
      <c r="J91" s="143" t="s">
        <v>137</v>
      </c>
      <c r="K91" s="143" t="s">
        <v>138</v>
      </c>
      <c r="L91" s="143" t="s">
        <v>135</v>
      </c>
      <c r="M91" s="143" t="s">
        <v>136</v>
      </c>
      <c r="N91" s="147" t="s">
        <v>134</v>
      </c>
      <c r="O91" s="19"/>
      <c r="P91" s="135"/>
      <c r="Q91" s="102"/>
      <c r="R91" s="103"/>
    </row>
    <row r="92" spans="1:18" ht="13" customHeight="1" thickBot="1" x14ac:dyDescent="0.2">
      <c r="A92" s="5"/>
      <c r="B92" s="38"/>
      <c r="C92" s="148" t="s">
        <v>121</v>
      </c>
      <c r="D92" s="29">
        <v>1.8</v>
      </c>
      <c r="E92" s="29">
        <v>1.7</v>
      </c>
      <c r="F92" s="29">
        <v>1.6</v>
      </c>
      <c r="G92" s="29">
        <v>1.5</v>
      </c>
      <c r="H92" s="29">
        <v>1.4</v>
      </c>
      <c r="I92" s="29">
        <v>1.3</v>
      </c>
      <c r="J92" s="29">
        <v>1.2</v>
      </c>
      <c r="K92" s="29">
        <v>1.1000000000000001</v>
      </c>
      <c r="L92" s="29">
        <v>1</v>
      </c>
      <c r="M92" s="29">
        <v>0.9</v>
      </c>
      <c r="N92" s="30">
        <v>0.8</v>
      </c>
      <c r="O92" s="25"/>
      <c r="P92" s="136"/>
      <c r="Q92" s="104"/>
      <c r="R92" s="105"/>
    </row>
    <row r="93" spans="1:18" ht="13" customHeight="1" x14ac:dyDescent="0.15">
      <c r="A93" s="81"/>
      <c r="B93" s="90">
        <v>10</v>
      </c>
      <c r="C93" s="130" t="s">
        <v>69</v>
      </c>
      <c r="D93" s="60">
        <v>0</v>
      </c>
      <c r="E93" s="60">
        <v>4</v>
      </c>
      <c r="F93" s="60">
        <v>8</v>
      </c>
      <c r="G93" s="60">
        <v>12</v>
      </c>
      <c r="H93" s="60">
        <v>16</v>
      </c>
      <c r="I93" s="60">
        <v>20</v>
      </c>
      <c r="J93" s="60">
        <v>24</v>
      </c>
      <c r="K93" s="60">
        <v>28</v>
      </c>
      <c r="L93" s="60">
        <v>32</v>
      </c>
      <c r="M93" s="60">
        <v>36</v>
      </c>
      <c r="N93" s="61">
        <v>40</v>
      </c>
      <c r="O93" s="21"/>
      <c r="P93" s="134" t="e">
        <f>AVERAGE(O93:O102)</f>
        <v>#DIV/0!</v>
      </c>
      <c r="Q93" s="100" t="s">
        <v>111</v>
      </c>
      <c r="R93" s="101"/>
    </row>
    <row r="94" spans="1:18" ht="13" customHeight="1" x14ac:dyDescent="0.15">
      <c r="A94" s="82"/>
      <c r="B94" s="91" t="s">
        <v>15</v>
      </c>
      <c r="C94" s="131" t="s">
        <v>78</v>
      </c>
      <c r="D94" s="48">
        <v>0</v>
      </c>
      <c r="E94" s="48">
        <v>10</v>
      </c>
      <c r="F94" s="48">
        <v>20</v>
      </c>
      <c r="G94" s="48">
        <v>30</v>
      </c>
      <c r="H94" s="48">
        <v>40</v>
      </c>
      <c r="I94" s="48">
        <v>50</v>
      </c>
      <c r="J94" s="48">
        <v>60</v>
      </c>
      <c r="K94" s="48">
        <v>70</v>
      </c>
      <c r="L94" s="48">
        <v>80</v>
      </c>
      <c r="M94" s="48">
        <v>90</v>
      </c>
      <c r="N94" s="49">
        <v>100</v>
      </c>
      <c r="O94" s="19"/>
      <c r="P94" s="135"/>
      <c r="Q94" s="102" t="s">
        <v>112</v>
      </c>
      <c r="R94" s="103"/>
    </row>
    <row r="95" spans="1:18" ht="13" customHeight="1" x14ac:dyDescent="0.15">
      <c r="A95" s="82"/>
      <c r="B95" s="91"/>
      <c r="C95" s="131" t="s">
        <v>70</v>
      </c>
      <c r="D95" s="48">
        <v>0</v>
      </c>
      <c r="E95" s="48">
        <v>7</v>
      </c>
      <c r="F95" s="48">
        <v>14</v>
      </c>
      <c r="G95" s="48">
        <v>21</v>
      </c>
      <c r="H95" s="48">
        <v>28</v>
      </c>
      <c r="I95" s="48">
        <v>35</v>
      </c>
      <c r="J95" s="48">
        <v>42</v>
      </c>
      <c r="K95" s="48">
        <v>49</v>
      </c>
      <c r="L95" s="48">
        <v>56</v>
      </c>
      <c r="M95" s="48">
        <v>63</v>
      </c>
      <c r="N95" s="49">
        <v>70</v>
      </c>
      <c r="O95" s="19"/>
      <c r="P95" s="135"/>
      <c r="Q95" s="102"/>
      <c r="R95" s="103"/>
    </row>
    <row r="96" spans="1:18" ht="13" customHeight="1" x14ac:dyDescent="0.15">
      <c r="A96" s="82"/>
      <c r="B96" s="91"/>
      <c r="C96" s="131" t="s">
        <v>71</v>
      </c>
      <c r="D96" s="48">
        <v>0</v>
      </c>
      <c r="E96" s="48">
        <v>10</v>
      </c>
      <c r="F96" s="48">
        <v>20</v>
      </c>
      <c r="G96" s="48">
        <v>30</v>
      </c>
      <c r="H96" s="48">
        <v>40</v>
      </c>
      <c r="I96" s="48">
        <v>50</v>
      </c>
      <c r="J96" s="48">
        <v>60</v>
      </c>
      <c r="K96" s="48">
        <v>70</v>
      </c>
      <c r="L96" s="48">
        <v>80</v>
      </c>
      <c r="M96" s="48">
        <v>90</v>
      </c>
      <c r="N96" s="49">
        <v>100</v>
      </c>
      <c r="O96" s="19"/>
      <c r="P96" s="135"/>
      <c r="Q96" s="102" t="s">
        <v>113</v>
      </c>
      <c r="R96" s="103"/>
    </row>
    <row r="97" spans="1:18" ht="13" customHeight="1" x14ac:dyDescent="0.15">
      <c r="A97" s="82"/>
      <c r="B97" s="91"/>
      <c r="C97" s="43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28"/>
      <c r="O97" s="19"/>
      <c r="P97" s="135"/>
      <c r="Q97" s="102" t="s">
        <v>114</v>
      </c>
      <c r="R97" s="103"/>
    </row>
    <row r="98" spans="1:18" ht="13" customHeight="1" x14ac:dyDescent="0.15">
      <c r="A98" s="82"/>
      <c r="B98" s="91"/>
      <c r="C98" s="43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28"/>
      <c r="O98" s="19"/>
      <c r="P98" s="135"/>
      <c r="Q98" s="102"/>
      <c r="R98" s="103"/>
    </row>
    <row r="99" spans="1:18" ht="13" customHeight="1" x14ac:dyDescent="0.15">
      <c r="A99" s="82"/>
      <c r="B99" s="91"/>
      <c r="C99" s="43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28"/>
      <c r="O99" s="19"/>
      <c r="P99" s="135"/>
      <c r="Q99" s="102"/>
      <c r="R99" s="103"/>
    </row>
    <row r="100" spans="1:18" ht="13" customHeight="1" x14ac:dyDescent="0.15">
      <c r="A100" s="82"/>
      <c r="B100" s="91"/>
      <c r="C100" s="12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28"/>
      <c r="O100" s="19"/>
      <c r="P100" s="135"/>
      <c r="Q100" s="102"/>
      <c r="R100" s="103"/>
    </row>
    <row r="101" spans="1:18" ht="13" customHeight="1" x14ac:dyDescent="0.15">
      <c r="A101" s="82"/>
      <c r="B101" s="91"/>
      <c r="C101" s="43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28"/>
      <c r="O101" s="19"/>
      <c r="P101" s="135"/>
      <c r="Q101" s="102"/>
      <c r="R101" s="103"/>
    </row>
    <row r="102" spans="1:18" ht="13" customHeight="1" thickBot="1" x14ac:dyDescent="0.2">
      <c r="A102" s="92"/>
      <c r="B102" s="93"/>
      <c r="C102" s="118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30"/>
      <c r="O102" s="25"/>
      <c r="P102" s="136"/>
      <c r="Q102" s="104"/>
      <c r="R102" s="105"/>
    </row>
    <row r="103" spans="1:18" ht="11" customHeight="1" x14ac:dyDescent="0.15">
      <c r="B103" s="35"/>
      <c r="C103" s="7"/>
      <c r="O103" s="8"/>
      <c r="P103" s="3"/>
    </row>
    <row r="104" spans="1:18" ht="11" customHeight="1" x14ac:dyDescent="0.15">
      <c r="C104" s="7"/>
      <c r="O104" s="8"/>
      <c r="P104" s="3"/>
    </row>
    <row r="105" spans="1:18" ht="11" customHeight="1" x14ac:dyDescent="0.15">
      <c r="C105" s="7"/>
      <c r="O105" s="8"/>
      <c r="P105" s="3"/>
    </row>
    <row r="106" spans="1:18" ht="11" customHeight="1" x14ac:dyDescent="0.15">
      <c r="C106" s="7"/>
      <c r="O106" s="8"/>
      <c r="P106" s="3"/>
    </row>
    <row r="107" spans="1:18" ht="11" customHeight="1" x14ac:dyDescent="0.15">
      <c r="O107" s="8"/>
      <c r="P107" s="3"/>
    </row>
    <row r="108" spans="1:18" ht="11" customHeight="1" x14ac:dyDescent="0.15">
      <c r="O108" s="8"/>
      <c r="P108" s="3"/>
    </row>
    <row r="109" spans="1:18" ht="11" customHeight="1" x14ac:dyDescent="0.15">
      <c r="O109" s="8"/>
      <c r="P109" s="3"/>
    </row>
    <row r="110" spans="1:18" ht="11" customHeight="1" x14ac:dyDescent="0.15">
      <c r="O110" s="8"/>
      <c r="P110" s="3"/>
    </row>
    <row r="111" spans="1:18" ht="11" customHeight="1" x14ac:dyDescent="0.15">
      <c r="O111" s="8"/>
      <c r="P111" s="3"/>
    </row>
    <row r="112" spans="1:18" ht="11" customHeight="1" x14ac:dyDescent="0.15">
      <c r="O112" s="8"/>
      <c r="P112" s="3"/>
    </row>
    <row r="113" spans="15:16" ht="11" customHeight="1" x14ac:dyDescent="0.15">
      <c r="O113" s="8"/>
      <c r="P113" s="3"/>
    </row>
    <row r="114" spans="15:16" ht="11" customHeight="1" x14ac:dyDescent="0.15">
      <c r="O114" s="8"/>
      <c r="P114" s="2"/>
    </row>
    <row r="115" spans="15:16" ht="11" customHeight="1" x14ac:dyDescent="0.15"/>
    <row r="116" spans="15:16" ht="11" customHeight="1" x14ac:dyDescent="0.15"/>
    <row r="117" spans="15:16" ht="11" customHeight="1" x14ac:dyDescent="0.15"/>
    <row r="118" spans="15:16" ht="11" customHeight="1" x14ac:dyDescent="0.15"/>
    <row r="119" spans="15:16" ht="11" customHeight="1" x14ac:dyDescent="0.15"/>
    <row r="120" spans="15:16" ht="11" customHeight="1" x14ac:dyDescent="0.15"/>
    <row r="121" spans="15:16" ht="11" customHeight="1" x14ac:dyDescent="0.15"/>
    <row r="122" spans="15:16" ht="11" customHeight="1" x14ac:dyDescent="0.15"/>
  </sheetData>
  <mergeCells count="14">
    <mergeCell ref="P83:P92"/>
    <mergeCell ref="P93:P102"/>
    <mergeCell ref="P23:P32"/>
    <mergeCell ref="P33:P42"/>
    <mergeCell ref="P43:P52"/>
    <mergeCell ref="P53:P62"/>
    <mergeCell ref="P63:P72"/>
    <mergeCell ref="P73:P82"/>
    <mergeCell ref="A1:P1"/>
    <mergeCell ref="Q1:R1"/>
    <mergeCell ref="A2:B2"/>
    <mergeCell ref="Q2:R2"/>
    <mergeCell ref="P3:P12"/>
    <mergeCell ref="P13:P22"/>
  </mergeCells>
  <conditionalFormatting sqref="P3:P102">
    <cfRule type="colorScale" priority="1">
      <colorScale>
        <cfvo type="num" val="5"/>
        <cfvo type="num" val="7.5"/>
        <cfvo type="num" val="10"/>
        <color rgb="FFFF2600"/>
        <color rgb="FFD6D6D6"/>
        <color rgb="FF0096FF"/>
      </colorScale>
    </cfRule>
    <cfRule type="colorScale" priority="2">
      <colorScale>
        <cfvo type="num" val="5"/>
        <cfvo type="num" val="7.5"/>
        <cfvo type="num" val="10"/>
        <color rgb="FFFF2600"/>
        <color rgb="FF797979"/>
        <color rgb="FF0096FF"/>
      </colorScale>
    </cfRule>
    <cfRule type="colorScale" priority="3">
      <colorScale>
        <cfvo type="num" val="5"/>
        <cfvo type="num" val="7.5"/>
        <cfvo type="num" val="10"/>
        <color rgb="FFFF7E79"/>
        <color theme="0"/>
        <color rgb="FFFFFD78"/>
      </colorScale>
    </cfRule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num" val="4"/>
        <cfvo type="num" val="7"/>
        <cfvo type="num" val="10"/>
        <color rgb="FFF8696B"/>
        <color rgb="FFFCFCFF"/>
        <color rgb="FF5A8AC6"/>
      </colorScale>
    </cfRule>
  </conditionalFormatting>
  <hyperlinks>
    <hyperlink ref="C43" r:id="rId1" xr:uid="{AE67A7C3-37EB-354D-B76C-C4D0FFA9A684}"/>
    <hyperlink ref="C45" r:id="rId2" xr:uid="{10943E13-5DB7-1049-86C8-85AFD8FCCB54}"/>
    <hyperlink ref="C46" r:id="rId3" xr:uid="{B62D1A3E-0BB2-9243-8FFF-50A16698B98F}"/>
    <hyperlink ref="C47" r:id="rId4" xr:uid="{91DD19B2-104B-C948-9102-BF29737322E2}"/>
    <hyperlink ref="C48" r:id="rId5" xr:uid="{C1822184-0B2D-C34C-BC38-84AC45228206}"/>
    <hyperlink ref="C56" r:id="rId6" xr:uid="{7C1BB8F4-3153-4F45-A558-EB7856ED645B}"/>
    <hyperlink ref="C55" r:id="rId7" xr:uid="{A62F9996-A90A-624B-9A9D-F866379A2DA3}"/>
    <hyperlink ref="C54" r:id="rId8" xr:uid="{13F3583A-17B2-E74E-BE5F-69F28D5E1179}"/>
    <hyperlink ref="C53" r:id="rId9" xr:uid="{3BA99117-E351-4D42-8EDA-8ED886F6026D}"/>
    <hyperlink ref="C63" r:id="rId10" display="METALS TRITEST" xr:uid="{B2E19C56-F362-574D-9E29-78756F5AE15E}"/>
    <hyperlink ref="C64" r:id="rId11" xr:uid="{0EE1CBDA-FB95-1F45-8301-E42E3AADAB9C}"/>
    <hyperlink ref="C65" r:id="rId12" xr:uid="{96D1AF13-4AFF-C743-9134-92CB381D8709}"/>
    <hyperlink ref="C66" r:id="rId13" xr:uid="{2FCA5A01-2EA4-8347-BFE4-849D0A13782D}"/>
    <hyperlink ref="C73" r:id="rId14" location="test" xr:uid="{BD4257CE-D961-8E4E-8950-0BE0461A70F0}"/>
    <hyperlink ref="C77" r:id="rId15" xr:uid="{D37C5C17-9900-D14F-997A-674AE36FD7C6}"/>
    <hyperlink ref="C95" r:id="rId16" xr:uid="{187959D0-FFA6-094A-B5C1-CCA2B49929D6}"/>
    <hyperlink ref="C96" r:id="rId17" xr:uid="{9720FA11-D3C6-644E-87FC-F12FDEE9D922}"/>
    <hyperlink ref="C94" r:id="rId18" xr:uid="{B23AA3CF-061D-094D-9147-3C7ACD2874FA}"/>
    <hyperlink ref="C93" r:id="rId19" display="RAS" xr:uid="{AA0FB847-882A-4741-A69B-501DC2313433}"/>
    <hyperlink ref="C14" r:id="rId20" xr:uid="{A502870A-B4B7-524C-B060-3760BB35C7F6}"/>
    <hyperlink ref="C3" r:id="rId21" xr:uid="{6A7FC6FA-ED1C-5B40-842D-8E0B3104A26E}"/>
  </hyperlink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68639-163B-E14A-BD35-2DC31EC227F2}">
  <dimension ref="A1:R122"/>
  <sheetViews>
    <sheetView zoomScale="80" zoomScaleNormal="80" workbookViewId="0">
      <pane xSplit="18" ySplit="2" topLeftCell="S3" activePane="bottomRight" state="frozen"/>
      <selection activeCell="C4" sqref="C4:C6"/>
      <selection pane="topRight" activeCell="C4" sqref="C4:C6"/>
      <selection pane="bottomLeft" activeCell="C4" sqref="C4:C6"/>
      <selection pane="bottomRight" activeCell="C4" sqref="C4:C6"/>
    </sheetView>
  </sheetViews>
  <sheetFormatPr baseColWidth="10" defaultRowHeight="11" x14ac:dyDescent="0.15"/>
  <cols>
    <col min="1" max="1" width="1.83203125" style="2" customWidth="1"/>
    <col min="2" max="2" width="10.83203125" style="36" customWidth="1"/>
    <col min="3" max="3" width="15.1640625" style="1" bestFit="1" customWidth="1"/>
    <col min="4" max="14" width="5.83203125" style="9" customWidth="1"/>
    <col min="15" max="15" width="6.83203125" style="9" bestFit="1" customWidth="1"/>
    <col min="16" max="16" width="8.6640625" style="7" customWidth="1"/>
    <col min="17" max="18" width="10.83203125" style="7"/>
    <col min="19" max="16384" width="10.83203125" style="1"/>
  </cols>
  <sheetData>
    <row r="1" spans="1:18" ht="55" customHeight="1" thickBot="1" x14ac:dyDescent="0.2">
      <c r="A1" s="137" t="s">
        <v>36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69" t="e">
        <f>AVERAGE(P3:P102)*10</f>
        <v>#DIV/0!</v>
      </c>
      <c r="R1" s="170"/>
    </row>
    <row r="2" spans="1:18" s="10" customFormat="1" ht="20" customHeight="1" thickBot="1" x14ac:dyDescent="0.25">
      <c r="A2" s="139" t="s">
        <v>5</v>
      </c>
      <c r="B2" s="140"/>
      <c r="C2" s="107" t="s">
        <v>6</v>
      </c>
      <c r="D2" s="106">
        <v>0</v>
      </c>
      <c r="E2" s="107">
        <v>1</v>
      </c>
      <c r="F2" s="107">
        <v>2</v>
      </c>
      <c r="G2" s="107">
        <v>3</v>
      </c>
      <c r="H2" s="107">
        <v>4</v>
      </c>
      <c r="I2" s="107">
        <v>5</v>
      </c>
      <c r="J2" s="107">
        <v>6</v>
      </c>
      <c r="K2" s="107">
        <v>7</v>
      </c>
      <c r="L2" s="107">
        <v>8</v>
      </c>
      <c r="M2" s="107">
        <v>9</v>
      </c>
      <c r="N2" s="108">
        <v>10</v>
      </c>
      <c r="O2" s="107" t="s">
        <v>8</v>
      </c>
      <c r="P2" s="87" t="s">
        <v>33</v>
      </c>
      <c r="Q2" s="132" t="s">
        <v>100</v>
      </c>
      <c r="R2" s="133"/>
    </row>
    <row r="3" spans="1:18" ht="13" customHeight="1" x14ac:dyDescent="0.15">
      <c r="A3" s="4"/>
      <c r="B3" s="31">
        <v>1</v>
      </c>
      <c r="C3" s="126" t="s">
        <v>116</v>
      </c>
      <c r="D3" s="14" t="s">
        <v>38</v>
      </c>
      <c r="E3" s="15" t="s">
        <v>49</v>
      </c>
      <c r="F3" s="15" t="s">
        <v>49</v>
      </c>
      <c r="G3" s="15" t="s">
        <v>49</v>
      </c>
      <c r="H3" s="15" t="s">
        <v>49</v>
      </c>
      <c r="I3" s="15" t="s">
        <v>39</v>
      </c>
      <c r="J3" s="15" t="s">
        <v>49</v>
      </c>
      <c r="K3" s="15" t="s">
        <v>49</v>
      </c>
      <c r="L3" s="15" t="s">
        <v>49</v>
      </c>
      <c r="M3" s="15" t="s">
        <v>49</v>
      </c>
      <c r="N3" s="21" t="s">
        <v>40</v>
      </c>
      <c r="O3" s="16"/>
      <c r="P3" s="134" t="e">
        <f>AVERAGE(O3:O12)</f>
        <v>#DIV/0!</v>
      </c>
      <c r="Q3" s="94" t="s">
        <v>117</v>
      </c>
      <c r="R3" s="95"/>
    </row>
    <row r="4" spans="1:18" ht="13" customHeight="1" x14ac:dyDescent="0.15">
      <c r="A4" s="5"/>
      <c r="B4" s="32" t="s">
        <v>7</v>
      </c>
      <c r="C4" s="22"/>
      <c r="D4" s="17">
        <v>-10</v>
      </c>
      <c r="E4" s="18">
        <v>-8</v>
      </c>
      <c r="F4" s="18">
        <v>-6</v>
      </c>
      <c r="G4" s="18">
        <v>-5</v>
      </c>
      <c r="H4" s="18">
        <v>-4</v>
      </c>
      <c r="I4" s="18">
        <v>-3</v>
      </c>
      <c r="J4" s="18">
        <v>-2</v>
      </c>
      <c r="K4" s="18">
        <v>-1</v>
      </c>
      <c r="L4" s="18">
        <v>0</v>
      </c>
      <c r="M4" s="18">
        <v>2</v>
      </c>
      <c r="N4" s="19">
        <v>4</v>
      </c>
      <c r="O4" s="20"/>
      <c r="P4" s="135"/>
      <c r="Q4" s="96"/>
      <c r="R4" s="97"/>
    </row>
    <row r="5" spans="1:18" ht="13" customHeight="1" x14ac:dyDescent="0.15">
      <c r="A5" s="5"/>
      <c r="B5" s="32" t="s">
        <v>2</v>
      </c>
      <c r="C5" s="22"/>
      <c r="D5" s="17">
        <v>-10</v>
      </c>
      <c r="E5" s="18">
        <v>-8</v>
      </c>
      <c r="F5" s="18">
        <v>-6</v>
      </c>
      <c r="G5" s="18">
        <v>-5</v>
      </c>
      <c r="H5" s="18">
        <v>-4</v>
      </c>
      <c r="I5" s="18">
        <v>-3</v>
      </c>
      <c r="J5" s="18">
        <v>-2</v>
      </c>
      <c r="K5" s="18">
        <v>-1</v>
      </c>
      <c r="L5" s="18">
        <v>0</v>
      </c>
      <c r="M5" s="18">
        <v>2</v>
      </c>
      <c r="N5" s="19">
        <v>4</v>
      </c>
      <c r="O5" s="20"/>
      <c r="P5" s="135"/>
      <c r="Q5" s="96"/>
      <c r="R5" s="97"/>
    </row>
    <row r="6" spans="1:18" ht="13" customHeight="1" x14ac:dyDescent="0.15">
      <c r="A6" s="5"/>
      <c r="B6" s="32"/>
      <c r="C6" s="22"/>
      <c r="D6" s="17">
        <v>-10</v>
      </c>
      <c r="E6" s="18">
        <v>-8</v>
      </c>
      <c r="F6" s="18">
        <v>-6</v>
      </c>
      <c r="G6" s="18">
        <v>-5</v>
      </c>
      <c r="H6" s="18">
        <v>-4</v>
      </c>
      <c r="I6" s="18">
        <v>-3</v>
      </c>
      <c r="J6" s="18">
        <v>-2</v>
      </c>
      <c r="K6" s="18">
        <v>-1</v>
      </c>
      <c r="L6" s="18">
        <v>0</v>
      </c>
      <c r="M6" s="18">
        <v>2</v>
      </c>
      <c r="N6" s="19">
        <v>4</v>
      </c>
      <c r="O6" s="20"/>
      <c r="P6" s="135"/>
      <c r="Q6" s="96"/>
      <c r="R6" s="97"/>
    </row>
    <row r="7" spans="1:18" ht="13" customHeight="1" x14ac:dyDescent="0.15">
      <c r="A7" s="5"/>
      <c r="B7" s="32"/>
      <c r="C7" s="22"/>
      <c r="D7" s="17">
        <v>-10</v>
      </c>
      <c r="E7" s="18">
        <v>-8</v>
      </c>
      <c r="F7" s="18">
        <v>-6</v>
      </c>
      <c r="G7" s="18">
        <v>-5</v>
      </c>
      <c r="H7" s="18">
        <v>-4</v>
      </c>
      <c r="I7" s="18">
        <v>-3</v>
      </c>
      <c r="J7" s="18">
        <v>-2</v>
      </c>
      <c r="K7" s="18">
        <v>-1</v>
      </c>
      <c r="L7" s="18">
        <v>0</v>
      </c>
      <c r="M7" s="18">
        <v>2</v>
      </c>
      <c r="N7" s="19">
        <v>4</v>
      </c>
      <c r="O7" s="20"/>
      <c r="P7" s="135"/>
      <c r="Q7" s="96"/>
      <c r="R7" s="97"/>
    </row>
    <row r="8" spans="1:18" ht="13" customHeight="1" x14ac:dyDescent="0.15">
      <c r="A8" s="5"/>
      <c r="B8" s="32"/>
      <c r="C8" s="22"/>
      <c r="D8" s="17">
        <v>-10</v>
      </c>
      <c r="E8" s="18">
        <v>-8</v>
      </c>
      <c r="F8" s="18">
        <v>-6</v>
      </c>
      <c r="G8" s="18">
        <v>-5</v>
      </c>
      <c r="H8" s="18">
        <v>-4</v>
      </c>
      <c r="I8" s="18">
        <v>-3</v>
      </c>
      <c r="J8" s="18">
        <v>-2</v>
      </c>
      <c r="K8" s="18">
        <v>-1</v>
      </c>
      <c r="L8" s="18">
        <v>0</v>
      </c>
      <c r="M8" s="18">
        <v>2</v>
      </c>
      <c r="N8" s="19">
        <v>4</v>
      </c>
      <c r="O8" s="20"/>
      <c r="P8" s="135"/>
      <c r="Q8" s="96"/>
      <c r="R8" s="97"/>
    </row>
    <row r="9" spans="1:18" ht="13" customHeight="1" x14ac:dyDescent="0.15">
      <c r="A9" s="5"/>
      <c r="B9" s="32"/>
      <c r="C9" s="22"/>
      <c r="D9" s="17"/>
      <c r="E9" s="18"/>
      <c r="F9" s="18"/>
      <c r="G9" s="18"/>
      <c r="H9" s="18"/>
      <c r="I9" s="18"/>
      <c r="J9" s="18"/>
      <c r="K9" s="18"/>
      <c r="L9" s="18"/>
      <c r="M9" s="18"/>
      <c r="N9" s="19"/>
      <c r="O9" s="20"/>
      <c r="P9" s="135"/>
      <c r="Q9" s="96"/>
      <c r="R9" s="97"/>
    </row>
    <row r="10" spans="1:18" ht="13" customHeight="1" x14ac:dyDescent="0.15">
      <c r="A10" s="5"/>
      <c r="B10" s="32"/>
      <c r="C10" s="22"/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20"/>
      <c r="P10" s="135"/>
      <c r="Q10" s="96"/>
      <c r="R10" s="97"/>
    </row>
    <row r="11" spans="1:18" ht="13" customHeight="1" x14ac:dyDescent="0.15">
      <c r="A11" s="5"/>
      <c r="B11" s="32"/>
      <c r="C11" s="22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9"/>
      <c r="O11" s="20"/>
      <c r="P11" s="135"/>
      <c r="Q11" s="96"/>
      <c r="R11" s="97"/>
    </row>
    <row r="12" spans="1:18" ht="13" customHeight="1" thickBot="1" x14ac:dyDescent="0.2">
      <c r="A12" s="6"/>
      <c r="B12" s="33"/>
      <c r="C12" s="22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20"/>
      <c r="P12" s="136"/>
      <c r="Q12" s="98"/>
      <c r="R12" s="99"/>
    </row>
    <row r="13" spans="1:18" ht="13" customHeight="1" x14ac:dyDescent="0.15">
      <c r="A13" s="4"/>
      <c r="B13" s="40">
        <v>2</v>
      </c>
      <c r="C13" s="113" t="s">
        <v>80</v>
      </c>
      <c r="D13" s="75"/>
      <c r="E13" s="72"/>
      <c r="F13" s="72"/>
      <c r="G13" s="72"/>
      <c r="H13" s="72"/>
      <c r="I13" s="72"/>
      <c r="J13" s="72"/>
      <c r="K13" s="72"/>
      <c r="L13" s="72"/>
      <c r="M13" s="72"/>
      <c r="N13" s="73"/>
      <c r="O13" s="73"/>
      <c r="P13" s="134" t="e">
        <f>AVERAGE(O13:O22)</f>
        <v>#DIV/0!</v>
      </c>
      <c r="Q13" s="94" t="s">
        <v>161</v>
      </c>
      <c r="R13" s="95"/>
    </row>
    <row r="14" spans="1:18" ht="13" customHeight="1" x14ac:dyDescent="0.15">
      <c r="A14" s="5"/>
      <c r="B14" s="41" t="s">
        <v>11</v>
      </c>
      <c r="C14" s="121" t="s">
        <v>3</v>
      </c>
      <c r="D14" s="47">
        <v>15</v>
      </c>
      <c r="E14" s="48">
        <v>16</v>
      </c>
      <c r="F14" s="48">
        <v>17</v>
      </c>
      <c r="G14" s="48">
        <v>18</v>
      </c>
      <c r="H14" s="48">
        <v>19</v>
      </c>
      <c r="I14" s="48">
        <v>20</v>
      </c>
      <c r="J14" s="48">
        <v>21</v>
      </c>
      <c r="K14" s="48">
        <v>22</v>
      </c>
      <c r="L14" s="48">
        <v>23</v>
      </c>
      <c r="M14" s="48">
        <v>24</v>
      </c>
      <c r="N14" s="49">
        <v>25</v>
      </c>
      <c r="O14" s="28"/>
      <c r="P14" s="135"/>
      <c r="Q14" s="96"/>
      <c r="R14" s="97"/>
    </row>
    <row r="15" spans="1:18" ht="13" customHeight="1" x14ac:dyDescent="0.15">
      <c r="A15" s="5"/>
      <c r="B15" s="41" t="s">
        <v>12</v>
      </c>
      <c r="C15" s="74" t="s">
        <v>32</v>
      </c>
      <c r="D15" s="47" t="s">
        <v>35</v>
      </c>
      <c r="E15" s="48">
        <v>0.3</v>
      </c>
      <c r="F15" s="48">
        <v>0.4</v>
      </c>
      <c r="G15" s="48">
        <v>0.5</v>
      </c>
      <c r="H15" s="48">
        <v>0.6</v>
      </c>
      <c r="I15" s="48">
        <v>0.8</v>
      </c>
      <c r="J15" s="48">
        <v>1</v>
      </c>
      <c r="K15" s="48">
        <v>1.2</v>
      </c>
      <c r="L15" s="48">
        <v>1.4</v>
      </c>
      <c r="M15" s="48">
        <v>1.6</v>
      </c>
      <c r="N15" s="49">
        <v>1.8</v>
      </c>
      <c r="O15" s="28"/>
      <c r="P15" s="135"/>
      <c r="Q15" s="96"/>
      <c r="R15" s="97"/>
    </row>
    <row r="16" spans="1:18" ht="13" customHeight="1" x14ac:dyDescent="0.15">
      <c r="A16" s="5"/>
      <c r="B16" s="41"/>
      <c r="C16" s="114" t="s">
        <v>81</v>
      </c>
      <c r="D16" s="47"/>
      <c r="E16" s="48"/>
      <c r="F16" s="48"/>
      <c r="G16" s="48"/>
      <c r="H16" s="48"/>
      <c r="I16" s="48"/>
      <c r="J16" s="48"/>
      <c r="K16" s="48"/>
      <c r="L16" s="48"/>
      <c r="M16" s="48"/>
      <c r="N16" s="49"/>
      <c r="O16" s="63"/>
      <c r="P16" s="135"/>
      <c r="Q16" s="96"/>
      <c r="R16" s="97"/>
    </row>
    <row r="17" spans="1:18" ht="13" customHeight="1" x14ac:dyDescent="0.15">
      <c r="A17" s="5"/>
      <c r="B17" s="41"/>
      <c r="C17" s="74" t="s">
        <v>99</v>
      </c>
      <c r="D17" s="47">
        <v>0</v>
      </c>
      <c r="E17" s="48">
        <v>0.5</v>
      </c>
      <c r="F17" s="48">
        <v>1</v>
      </c>
      <c r="G17" s="48">
        <v>1.5</v>
      </c>
      <c r="H17" s="48">
        <v>2</v>
      </c>
      <c r="I17" s="48">
        <v>2.5</v>
      </c>
      <c r="J17" s="48">
        <v>3</v>
      </c>
      <c r="K17" s="48">
        <v>3.5</v>
      </c>
      <c r="L17" s="48">
        <v>4</v>
      </c>
      <c r="M17" s="48">
        <v>4.5</v>
      </c>
      <c r="N17" s="49">
        <v>5</v>
      </c>
      <c r="O17" s="28"/>
      <c r="P17" s="135"/>
      <c r="Q17" s="96"/>
      <c r="R17" s="97"/>
    </row>
    <row r="18" spans="1:18" ht="13" customHeight="1" x14ac:dyDescent="0.15">
      <c r="A18" s="5"/>
      <c r="B18" s="41"/>
      <c r="C18" s="74" t="s">
        <v>48</v>
      </c>
      <c r="D18" s="47">
        <v>0</v>
      </c>
      <c r="E18" s="48">
        <v>1</v>
      </c>
      <c r="F18" s="48">
        <v>2</v>
      </c>
      <c r="G18" s="48">
        <v>3</v>
      </c>
      <c r="H18" s="48">
        <v>4</v>
      </c>
      <c r="I18" s="48">
        <v>5</v>
      </c>
      <c r="J18" s="48">
        <v>6</v>
      </c>
      <c r="K18" s="48">
        <v>7</v>
      </c>
      <c r="L18" s="48">
        <v>8</v>
      </c>
      <c r="M18" s="48">
        <v>9</v>
      </c>
      <c r="N18" s="49">
        <v>10</v>
      </c>
      <c r="O18" s="28"/>
      <c r="P18" s="135"/>
      <c r="Q18" s="96"/>
      <c r="R18" s="97"/>
    </row>
    <row r="19" spans="1:18" ht="13" customHeight="1" x14ac:dyDescent="0.15">
      <c r="A19" s="5"/>
      <c r="B19" s="41"/>
      <c r="C19" s="74" t="s">
        <v>46</v>
      </c>
      <c r="D19" s="47" t="s">
        <v>0</v>
      </c>
      <c r="E19" s="48">
        <v>300</v>
      </c>
      <c r="F19" s="48">
        <v>120</v>
      </c>
      <c r="G19" s="48">
        <v>60</v>
      </c>
      <c r="H19" s="48">
        <v>30</v>
      </c>
      <c r="I19" s="48">
        <v>20</v>
      </c>
      <c r="J19" s="48">
        <v>18</v>
      </c>
      <c r="K19" s="48">
        <v>16</v>
      </c>
      <c r="L19" s="48">
        <v>14</v>
      </c>
      <c r="M19" s="48">
        <v>12</v>
      </c>
      <c r="N19" s="49">
        <v>10</v>
      </c>
      <c r="O19" s="28"/>
      <c r="P19" s="135"/>
      <c r="Q19" s="96"/>
      <c r="R19" s="97"/>
    </row>
    <row r="20" spans="1:18" ht="13" customHeight="1" x14ac:dyDescent="0.15">
      <c r="A20" s="5"/>
      <c r="B20" s="41"/>
      <c r="C20" s="83"/>
      <c r="D20" s="84"/>
      <c r="E20" s="85"/>
      <c r="F20" s="85"/>
      <c r="G20" s="85"/>
      <c r="H20" s="85"/>
      <c r="I20" s="85"/>
      <c r="J20" s="85"/>
      <c r="K20" s="85"/>
      <c r="L20" s="85"/>
      <c r="M20" s="85"/>
      <c r="N20" s="109"/>
      <c r="O20" s="86"/>
      <c r="P20" s="135"/>
      <c r="Q20" s="96"/>
      <c r="R20" s="97"/>
    </row>
    <row r="21" spans="1:18" ht="13" customHeight="1" x14ac:dyDescent="0.15">
      <c r="A21" s="5"/>
      <c r="B21" s="41"/>
      <c r="C21" s="74"/>
      <c r="D21" s="47"/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28"/>
      <c r="P21" s="135"/>
      <c r="Q21" s="96"/>
      <c r="R21" s="97"/>
    </row>
    <row r="22" spans="1:18" ht="13" customHeight="1" thickBot="1" x14ac:dyDescent="0.2">
      <c r="A22" s="6"/>
      <c r="B22" s="42"/>
      <c r="C22" s="115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3"/>
      <c r="O22" s="30"/>
      <c r="P22" s="136"/>
      <c r="Q22" s="98"/>
      <c r="R22" s="99"/>
    </row>
    <row r="23" spans="1:18" ht="13" customHeight="1" x14ac:dyDescent="0.15">
      <c r="A23" s="4"/>
      <c r="B23" s="11">
        <v>3</v>
      </c>
      <c r="C23" s="22" t="s">
        <v>73</v>
      </c>
      <c r="D23" s="59" t="s">
        <v>0</v>
      </c>
      <c r="E23" s="48">
        <v>10</v>
      </c>
      <c r="F23" s="48">
        <v>20</v>
      </c>
      <c r="G23" s="48">
        <v>30</v>
      </c>
      <c r="H23" s="48">
        <v>40</v>
      </c>
      <c r="I23" s="48">
        <v>50</v>
      </c>
      <c r="J23" s="48">
        <v>60</v>
      </c>
      <c r="K23" s="48">
        <v>80</v>
      </c>
      <c r="L23" s="48">
        <v>100</v>
      </c>
      <c r="M23" s="48">
        <v>125</v>
      </c>
      <c r="N23" s="50">
        <v>150</v>
      </c>
      <c r="O23" s="20"/>
      <c r="P23" s="134" t="e">
        <f>AVERAGE(O23:O32)</f>
        <v>#DIV/0!</v>
      </c>
      <c r="Q23" s="100" t="s">
        <v>103</v>
      </c>
      <c r="R23" s="101"/>
    </row>
    <row r="24" spans="1:18" ht="13" customHeight="1" x14ac:dyDescent="0.15">
      <c r="A24" s="5"/>
      <c r="B24" s="12" t="s">
        <v>13</v>
      </c>
      <c r="C24" s="22" t="s">
        <v>1</v>
      </c>
      <c r="D24" s="59">
        <v>150</v>
      </c>
      <c r="E24" s="48">
        <v>140</v>
      </c>
      <c r="F24" s="48">
        <v>130</v>
      </c>
      <c r="G24" s="48">
        <v>120</v>
      </c>
      <c r="H24" s="48">
        <v>110</v>
      </c>
      <c r="I24" s="48">
        <v>100</v>
      </c>
      <c r="J24" s="48">
        <v>90</v>
      </c>
      <c r="K24" s="48">
        <v>80</v>
      </c>
      <c r="L24" s="48">
        <v>70</v>
      </c>
      <c r="M24" s="48">
        <v>60</v>
      </c>
      <c r="N24" s="50">
        <v>50</v>
      </c>
      <c r="O24" s="20"/>
      <c r="P24" s="135"/>
      <c r="Q24" s="102" t="s">
        <v>162</v>
      </c>
      <c r="R24" s="103"/>
    </row>
    <row r="25" spans="1:18" ht="13" customHeight="1" x14ac:dyDescent="0.15">
      <c r="A25" s="5"/>
      <c r="B25" s="12" t="s">
        <v>10</v>
      </c>
      <c r="C25" s="22" t="s">
        <v>37</v>
      </c>
      <c r="D25" s="59">
        <v>100</v>
      </c>
      <c r="E25" s="48">
        <v>90</v>
      </c>
      <c r="F25" s="48">
        <v>80</v>
      </c>
      <c r="G25" s="48">
        <v>70</v>
      </c>
      <c r="H25" s="48">
        <v>60</v>
      </c>
      <c r="I25" s="48">
        <v>50</v>
      </c>
      <c r="J25" s="48">
        <v>40</v>
      </c>
      <c r="K25" s="48">
        <v>30</v>
      </c>
      <c r="L25" s="48">
        <v>20</v>
      </c>
      <c r="M25" s="48">
        <v>10</v>
      </c>
      <c r="N25" s="50">
        <v>0</v>
      </c>
      <c r="O25" s="20"/>
      <c r="P25" s="135"/>
      <c r="Q25" s="102"/>
      <c r="R25" s="103"/>
    </row>
    <row r="26" spans="1:18" ht="13" customHeight="1" x14ac:dyDescent="0.15">
      <c r="A26" s="5"/>
      <c r="B26" s="12"/>
      <c r="C26" s="22" t="s">
        <v>98</v>
      </c>
      <c r="D26" s="59">
        <v>200</v>
      </c>
      <c r="E26" s="48">
        <v>150</v>
      </c>
      <c r="F26" s="48">
        <v>125</v>
      </c>
      <c r="G26" s="48">
        <v>100</v>
      </c>
      <c r="H26" s="48">
        <v>98</v>
      </c>
      <c r="I26" s="48">
        <v>96</v>
      </c>
      <c r="J26" s="48">
        <v>94</v>
      </c>
      <c r="K26" s="48">
        <v>92</v>
      </c>
      <c r="L26" s="48">
        <v>90</v>
      </c>
      <c r="M26" s="48">
        <v>85</v>
      </c>
      <c r="N26" s="50" t="s">
        <v>9</v>
      </c>
      <c r="O26" s="20"/>
      <c r="P26" s="135"/>
      <c r="Q26" s="102"/>
      <c r="R26" s="103"/>
    </row>
    <row r="27" spans="1:18" ht="13" customHeight="1" x14ac:dyDescent="0.15">
      <c r="A27" s="5"/>
      <c r="B27" s="12"/>
      <c r="C27" s="22" t="s">
        <v>47</v>
      </c>
      <c r="D27" s="59">
        <v>60</v>
      </c>
      <c r="E27" s="48">
        <v>30</v>
      </c>
      <c r="F27" s="48">
        <v>20</v>
      </c>
      <c r="G27" s="48">
        <v>18</v>
      </c>
      <c r="H27" s="48">
        <v>16</v>
      </c>
      <c r="I27" s="48">
        <v>14</v>
      </c>
      <c r="J27" s="48">
        <v>12</v>
      </c>
      <c r="K27" s="48">
        <v>10</v>
      </c>
      <c r="L27" s="48">
        <v>8</v>
      </c>
      <c r="M27" s="48">
        <v>6</v>
      </c>
      <c r="N27" s="50">
        <v>4</v>
      </c>
      <c r="O27" s="20"/>
      <c r="P27" s="135"/>
      <c r="Q27" s="102"/>
      <c r="R27" s="103"/>
    </row>
    <row r="28" spans="1:18" ht="13" customHeight="1" x14ac:dyDescent="0.15">
      <c r="A28" s="5"/>
      <c r="B28" s="12"/>
      <c r="C28" s="22"/>
      <c r="D28" s="59"/>
      <c r="E28" s="48"/>
      <c r="F28" s="48"/>
      <c r="G28" s="48"/>
      <c r="H28" s="48"/>
      <c r="I28" s="48"/>
      <c r="J28" s="48"/>
      <c r="K28" s="48"/>
      <c r="L28" s="48"/>
      <c r="M28" s="48"/>
      <c r="N28" s="50"/>
      <c r="O28" s="20"/>
      <c r="P28" s="135"/>
      <c r="Q28" s="102"/>
      <c r="R28" s="103"/>
    </row>
    <row r="29" spans="1:18" ht="13" customHeight="1" x14ac:dyDescent="0.15">
      <c r="A29" s="5"/>
      <c r="B29" s="12"/>
      <c r="C29" s="22"/>
      <c r="D29" s="59"/>
      <c r="E29" s="48"/>
      <c r="F29" s="48"/>
      <c r="G29" s="48"/>
      <c r="H29" s="48"/>
      <c r="I29" s="48"/>
      <c r="J29" s="48"/>
      <c r="K29" s="48"/>
      <c r="L29" s="48"/>
      <c r="M29" s="48"/>
      <c r="N29" s="50"/>
      <c r="O29" s="20"/>
      <c r="P29" s="135"/>
      <c r="Q29" s="102"/>
      <c r="R29" s="103"/>
    </row>
    <row r="30" spans="1:18" ht="13" customHeight="1" x14ac:dyDescent="0.15">
      <c r="A30" s="5"/>
      <c r="B30" s="12"/>
      <c r="C30" s="22"/>
      <c r="D30" s="59"/>
      <c r="E30" s="48"/>
      <c r="F30" s="48"/>
      <c r="G30" s="48"/>
      <c r="H30" s="48"/>
      <c r="I30" s="48"/>
      <c r="J30" s="48"/>
      <c r="K30" s="48"/>
      <c r="L30" s="48"/>
      <c r="M30" s="48"/>
      <c r="N30" s="50"/>
      <c r="O30" s="20"/>
      <c r="P30" s="135"/>
      <c r="Q30" s="102"/>
      <c r="R30" s="103"/>
    </row>
    <row r="31" spans="1:18" ht="13" customHeight="1" x14ac:dyDescent="0.15">
      <c r="A31" s="5"/>
      <c r="B31" s="12"/>
      <c r="C31" s="22"/>
      <c r="D31" s="59"/>
      <c r="E31" s="48"/>
      <c r="F31" s="48"/>
      <c r="G31" s="48"/>
      <c r="H31" s="48"/>
      <c r="I31" s="48"/>
      <c r="J31" s="48"/>
      <c r="K31" s="48"/>
      <c r="L31" s="48"/>
      <c r="M31" s="48"/>
      <c r="N31" s="50"/>
      <c r="O31" s="20"/>
      <c r="P31" s="135"/>
      <c r="Q31" s="102"/>
      <c r="R31" s="103"/>
    </row>
    <row r="32" spans="1:18" ht="13" customHeight="1" thickBot="1" x14ac:dyDescent="0.2">
      <c r="A32" s="6"/>
      <c r="B32" s="34"/>
      <c r="C32" s="22"/>
      <c r="D32" s="59"/>
      <c r="E32" s="48"/>
      <c r="F32" s="48"/>
      <c r="G32" s="48"/>
      <c r="H32" s="48"/>
      <c r="I32" s="48"/>
      <c r="J32" s="48"/>
      <c r="K32" s="48"/>
      <c r="L32" s="48"/>
      <c r="M32" s="48"/>
      <c r="N32" s="50"/>
      <c r="O32" s="26"/>
      <c r="P32" s="136"/>
      <c r="Q32" s="104"/>
      <c r="R32" s="105"/>
    </row>
    <row r="33" spans="1:18" ht="13" customHeight="1" x14ac:dyDescent="0.15">
      <c r="A33" s="4"/>
      <c r="B33" s="37">
        <v>4</v>
      </c>
      <c r="C33" s="116" t="s">
        <v>97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3"/>
      <c r="O33" s="21"/>
      <c r="P33" s="134" t="e">
        <f>AVERAGE(O33:O42)</f>
        <v>#DIV/0!</v>
      </c>
      <c r="Q33" s="100"/>
      <c r="R33" s="101"/>
    </row>
    <row r="34" spans="1:18" ht="13" customHeight="1" x14ac:dyDescent="0.15">
      <c r="A34" s="5"/>
      <c r="B34" s="38" t="s">
        <v>14</v>
      </c>
      <c r="C34" s="43" t="s">
        <v>25</v>
      </c>
      <c r="D34" s="48" t="s">
        <v>30</v>
      </c>
      <c r="E34" s="48">
        <v>9</v>
      </c>
      <c r="F34" s="48">
        <v>8</v>
      </c>
      <c r="G34" s="48">
        <v>7.5</v>
      </c>
      <c r="H34" s="48">
        <v>7</v>
      </c>
      <c r="I34" s="48">
        <v>6.5</v>
      </c>
      <c r="J34" s="48">
        <v>6</v>
      </c>
      <c r="K34" s="48">
        <v>5.5</v>
      </c>
      <c r="L34" s="48">
        <v>5</v>
      </c>
      <c r="M34" s="48">
        <v>4.5</v>
      </c>
      <c r="N34" s="49">
        <v>4</v>
      </c>
      <c r="O34" s="19"/>
      <c r="P34" s="135"/>
      <c r="Q34" s="102"/>
      <c r="R34" s="103"/>
    </row>
    <row r="35" spans="1:18" ht="13" customHeight="1" x14ac:dyDescent="0.15">
      <c r="A35" s="5"/>
      <c r="B35" s="38"/>
      <c r="C35" s="43" t="s">
        <v>83</v>
      </c>
      <c r="D35" s="48">
        <v>20</v>
      </c>
      <c r="E35" s="48">
        <v>18</v>
      </c>
      <c r="F35" s="48">
        <v>16</v>
      </c>
      <c r="G35" s="48">
        <v>14</v>
      </c>
      <c r="H35" s="48">
        <v>12</v>
      </c>
      <c r="I35" s="48">
        <v>10</v>
      </c>
      <c r="J35" s="48">
        <v>8</v>
      </c>
      <c r="K35" s="48">
        <v>6</v>
      </c>
      <c r="L35" s="48">
        <v>4</v>
      </c>
      <c r="M35" s="48">
        <v>2</v>
      </c>
      <c r="N35" s="49">
        <v>0</v>
      </c>
      <c r="O35" s="19"/>
      <c r="P35" s="135"/>
      <c r="Q35" s="102"/>
      <c r="R35" s="103"/>
    </row>
    <row r="36" spans="1:18" ht="13" customHeight="1" x14ac:dyDescent="0.15">
      <c r="A36" s="5"/>
      <c r="B36" s="38"/>
      <c r="C36" s="117" t="s">
        <v>80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28"/>
      <c r="O36" s="19"/>
      <c r="P36" s="135"/>
      <c r="Q36" s="102"/>
      <c r="R36" s="103"/>
    </row>
    <row r="37" spans="1:18" ht="13" customHeight="1" x14ac:dyDescent="0.15">
      <c r="A37" s="5"/>
      <c r="B37" s="38"/>
      <c r="C37" s="43" t="s">
        <v>34</v>
      </c>
      <c r="D37" s="48">
        <v>20</v>
      </c>
      <c r="E37" s="48">
        <v>10</v>
      </c>
      <c r="F37" s="48">
        <v>5</v>
      </c>
      <c r="G37" s="48">
        <v>4</v>
      </c>
      <c r="H37" s="48">
        <v>3</v>
      </c>
      <c r="I37" s="48">
        <v>2.5</v>
      </c>
      <c r="J37" s="48">
        <v>2</v>
      </c>
      <c r="K37" s="48">
        <v>1.5</v>
      </c>
      <c r="L37" s="48">
        <v>1</v>
      </c>
      <c r="M37" s="48">
        <v>0.5</v>
      </c>
      <c r="N37" s="49">
        <v>0</v>
      </c>
      <c r="O37" s="19"/>
      <c r="P37" s="135"/>
      <c r="Q37" s="102"/>
      <c r="R37" s="103"/>
    </row>
    <row r="38" spans="1:18" ht="13" customHeight="1" x14ac:dyDescent="0.15">
      <c r="A38" s="5"/>
      <c r="B38" s="38"/>
      <c r="C38" s="43" t="s">
        <v>4</v>
      </c>
      <c r="D38" s="48">
        <v>60</v>
      </c>
      <c r="E38" s="48">
        <v>50</v>
      </c>
      <c r="F38" s="48">
        <v>40</v>
      </c>
      <c r="G38" s="48">
        <v>30</v>
      </c>
      <c r="H38" s="48">
        <v>25</v>
      </c>
      <c r="I38" s="48">
        <v>20</v>
      </c>
      <c r="J38" s="48">
        <v>18</v>
      </c>
      <c r="K38" s="48">
        <v>15</v>
      </c>
      <c r="L38" s="48">
        <v>12</v>
      </c>
      <c r="M38" s="48">
        <v>10</v>
      </c>
      <c r="N38" s="49">
        <v>8</v>
      </c>
      <c r="O38" s="19"/>
      <c r="P38" s="135"/>
      <c r="Q38" s="102"/>
      <c r="R38" s="103"/>
    </row>
    <row r="39" spans="1:18" ht="13" customHeight="1" x14ac:dyDescent="0.15">
      <c r="A39" s="5"/>
      <c r="B39" s="38"/>
      <c r="C39" s="43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28"/>
      <c r="O39" s="19"/>
      <c r="P39" s="135"/>
      <c r="Q39" s="102"/>
      <c r="R39" s="103"/>
    </row>
    <row r="40" spans="1:18" ht="13" customHeight="1" x14ac:dyDescent="0.15">
      <c r="A40" s="5"/>
      <c r="B40" s="38"/>
      <c r="C40" s="43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28"/>
      <c r="O40" s="19"/>
      <c r="P40" s="135"/>
      <c r="Q40" s="102"/>
      <c r="R40" s="103"/>
    </row>
    <row r="41" spans="1:18" ht="13" customHeight="1" x14ac:dyDescent="0.15">
      <c r="A41" s="5"/>
      <c r="B41" s="38"/>
      <c r="C41" s="43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28"/>
      <c r="O41" s="19"/>
      <c r="P41" s="135"/>
      <c r="Q41" s="102"/>
      <c r="R41" s="103"/>
    </row>
    <row r="42" spans="1:18" ht="13" customHeight="1" thickBot="1" x14ac:dyDescent="0.2">
      <c r="A42" s="6"/>
      <c r="B42" s="39"/>
      <c r="C42" s="11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0"/>
      <c r="O42" s="19"/>
      <c r="P42" s="136"/>
      <c r="Q42" s="104"/>
      <c r="R42" s="105"/>
    </row>
    <row r="43" spans="1:18" ht="13" customHeight="1" x14ac:dyDescent="0.15">
      <c r="A43" s="4"/>
      <c r="B43" s="37">
        <v>5</v>
      </c>
      <c r="C43" s="119" t="s">
        <v>74</v>
      </c>
      <c r="D43" s="44">
        <v>0</v>
      </c>
      <c r="E43" s="45">
        <v>1</v>
      </c>
      <c r="F43" s="45">
        <v>2</v>
      </c>
      <c r="G43" s="45">
        <v>3</v>
      </c>
      <c r="H43" s="45">
        <v>4</v>
      </c>
      <c r="I43" s="45">
        <v>5</v>
      </c>
      <c r="J43" s="45">
        <v>6</v>
      </c>
      <c r="K43" s="45">
        <v>7</v>
      </c>
      <c r="L43" s="45">
        <v>8</v>
      </c>
      <c r="M43" s="45">
        <v>9</v>
      </c>
      <c r="N43" s="71">
        <v>10</v>
      </c>
      <c r="O43" s="79"/>
      <c r="P43" s="134" t="e">
        <f>AVERAGE(O43:O52)</f>
        <v>#DIV/0!</v>
      </c>
      <c r="Q43" s="100" t="s">
        <v>105</v>
      </c>
      <c r="R43" s="101"/>
    </row>
    <row r="44" spans="1:18" ht="13" customHeight="1" x14ac:dyDescent="0.15">
      <c r="A44" s="5"/>
      <c r="B44" s="38" t="s">
        <v>22</v>
      </c>
      <c r="C44" s="120" t="s">
        <v>75</v>
      </c>
      <c r="D44" s="27"/>
      <c r="E44" s="18"/>
      <c r="F44" s="18"/>
      <c r="G44" s="18"/>
      <c r="H44" s="18"/>
      <c r="I44" s="18"/>
      <c r="J44" s="18"/>
      <c r="K44" s="18"/>
      <c r="L44" s="18"/>
      <c r="M44" s="18"/>
      <c r="N44" s="28"/>
      <c r="O44" s="28"/>
      <c r="P44" s="135"/>
      <c r="Q44" s="102" t="s">
        <v>106</v>
      </c>
      <c r="R44" s="103"/>
    </row>
    <row r="45" spans="1:18" ht="13" customHeight="1" x14ac:dyDescent="0.15">
      <c r="A45" s="5"/>
      <c r="B45" s="38" t="s">
        <v>23</v>
      </c>
      <c r="C45" s="121" t="s">
        <v>76</v>
      </c>
      <c r="D45" s="64">
        <v>0</v>
      </c>
      <c r="E45" s="65">
        <v>0.1</v>
      </c>
      <c r="F45" s="65">
        <v>0.2</v>
      </c>
      <c r="G45" s="65">
        <v>0.3</v>
      </c>
      <c r="H45" s="65">
        <v>0.4</v>
      </c>
      <c r="I45" s="65">
        <v>0.5</v>
      </c>
      <c r="J45" s="65">
        <v>0.6</v>
      </c>
      <c r="K45" s="65">
        <v>0.7</v>
      </c>
      <c r="L45" s="65">
        <v>0.8</v>
      </c>
      <c r="M45" s="65">
        <v>0.9</v>
      </c>
      <c r="N45" s="66">
        <v>1</v>
      </c>
      <c r="O45" s="28"/>
      <c r="P45" s="135"/>
      <c r="Q45" s="102"/>
      <c r="R45" s="103"/>
    </row>
    <row r="46" spans="1:18" ht="13" customHeight="1" x14ac:dyDescent="0.15">
      <c r="A46" s="5"/>
      <c r="B46" s="38"/>
      <c r="C46" s="121" t="s">
        <v>51</v>
      </c>
      <c r="D46" s="64">
        <v>0</v>
      </c>
      <c r="E46" s="65">
        <v>0.1</v>
      </c>
      <c r="F46" s="65">
        <v>0.2</v>
      </c>
      <c r="G46" s="65">
        <v>0.3</v>
      </c>
      <c r="H46" s="65">
        <v>0.4</v>
      </c>
      <c r="I46" s="65">
        <v>0.5</v>
      </c>
      <c r="J46" s="65">
        <v>0.6</v>
      </c>
      <c r="K46" s="65">
        <v>0.7</v>
      </c>
      <c r="L46" s="65">
        <v>0.8</v>
      </c>
      <c r="M46" s="65">
        <v>0.9</v>
      </c>
      <c r="N46" s="66">
        <v>1</v>
      </c>
      <c r="O46" s="28"/>
      <c r="P46" s="135"/>
      <c r="Q46" s="102"/>
      <c r="R46" s="103"/>
    </row>
    <row r="47" spans="1:18" ht="13" customHeight="1" x14ac:dyDescent="0.15">
      <c r="A47" s="5"/>
      <c r="B47" s="38"/>
      <c r="C47" s="121" t="s">
        <v>52</v>
      </c>
      <c r="D47" s="64">
        <v>0</v>
      </c>
      <c r="E47" s="65">
        <v>0.1</v>
      </c>
      <c r="F47" s="65">
        <v>0.2</v>
      </c>
      <c r="G47" s="65">
        <v>0.3</v>
      </c>
      <c r="H47" s="65">
        <v>0.4</v>
      </c>
      <c r="I47" s="65">
        <v>0.5</v>
      </c>
      <c r="J47" s="65">
        <v>0.6</v>
      </c>
      <c r="K47" s="65">
        <v>0.7</v>
      </c>
      <c r="L47" s="65">
        <v>0.8</v>
      </c>
      <c r="M47" s="65">
        <v>0.9</v>
      </c>
      <c r="N47" s="66">
        <v>1</v>
      </c>
      <c r="O47" s="28"/>
      <c r="P47" s="135"/>
      <c r="Q47" s="102"/>
      <c r="R47" s="103"/>
    </row>
    <row r="48" spans="1:18" ht="13" customHeight="1" x14ac:dyDescent="0.15">
      <c r="A48" s="5"/>
      <c r="B48" s="38"/>
      <c r="C48" s="121" t="s">
        <v>53</v>
      </c>
      <c r="D48" s="64">
        <v>0</v>
      </c>
      <c r="E48" s="65">
        <v>0.1</v>
      </c>
      <c r="F48" s="65">
        <v>0.2</v>
      </c>
      <c r="G48" s="65">
        <v>0.3</v>
      </c>
      <c r="H48" s="65">
        <v>0.4</v>
      </c>
      <c r="I48" s="65">
        <v>0.5</v>
      </c>
      <c r="J48" s="65">
        <v>0.6</v>
      </c>
      <c r="K48" s="65">
        <v>0.7</v>
      </c>
      <c r="L48" s="65">
        <v>0.8</v>
      </c>
      <c r="M48" s="65">
        <v>0.9</v>
      </c>
      <c r="N48" s="66">
        <v>1</v>
      </c>
      <c r="O48" s="28"/>
      <c r="P48" s="135"/>
      <c r="Q48" s="102"/>
      <c r="R48" s="103"/>
    </row>
    <row r="49" spans="1:18" ht="13" customHeight="1" x14ac:dyDescent="0.15">
      <c r="A49" s="5"/>
      <c r="B49" s="38"/>
      <c r="C49" s="114" t="s">
        <v>96</v>
      </c>
      <c r="D49" s="62"/>
      <c r="E49" s="8"/>
      <c r="F49" s="8"/>
      <c r="G49" s="8"/>
      <c r="H49" s="8"/>
      <c r="I49" s="8"/>
      <c r="J49" s="8"/>
      <c r="K49" s="8"/>
      <c r="L49" s="8"/>
      <c r="M49" s="8"/>
      <c r="N49" s="63"/>
      <c r="O49" s="28"/>
      <c r="P49" s="135"/>
      <c r="Q49" s="102"/>
      <c r="R49" s="103"/>
    </row>
    <row r="50" spans="1:18" ht="13" customHeight="1" x14ac:dyDescent="0.15">
      <c r="A50" s="5"/>
      <c r="B50" s="38"/>
      <c r="C50" s="122" t="s">
        <v>77</v>
      </c>
      <c r="D50" s="110" t="s">
        <v>85</v>
      </c>
      <c r="E50" s="80" t="s">
        <v>86</v>
      </c>
      <c r="F50" s="80" t="s">
        <v>87</v>
      </c>
      <c r="G50" s="80" t="s">
        <v>88</v>
      </c>
      <c r="H50" s="80" t="s">
        <v>89</v>
      </c>
      <c r="I50" s="80" t="s">
        <v>84</v>
      </c>
      <c r="J50" s="80" t="s">
        <v>90</v>
      </c>
      <c r="K50" s="80" t="s">
        <v>91</v>
      </c>
      <c r="L50" s="80" t="s">
        <v>92</v>
      </c>
      <c r="M50" s="80" t="s">
        <v>93</v>
      </c>
      <c r="N50" s="111" t="s">
        <v>94</v>
      </c>
      <c r="O50" s="28"/>
      <c r="P50" s="135"/>
      <c r="Q50" s="102"/>
      <c r="R50" s="103"/>
    </row>
    <row r="51" spans="1:18" ht="13" customHeight="1" x14ac:dyDescent="0.15">
      <c r="A51" s="5"/>
      <c r="B51" s="38"/>
      <c r="C51" s="123" t="s">
        <v>82</v>
      </c>
      <c r="D51" s="77">
        <v>1</v>
      </c>
      <c r="E51" s="78">
        <v>0.9</v>
      </c>
      <c r="F51" s="78">
        <v>0.8</v>
      </c>
      <c r="G51" s="78">
        <v>0.7</v>
      </c>
      <c r="H51" s="78">
        <v>0.6</v>
      </c>
      <c r="I51" s="78">
        <v>0.5</v>
      </c>
      <c r="J51" s="78">
        <v>0.4</v>
      </c>
      <c r="K51" s="78">
        <v>0.3</v>
      </c>
      <c r="L51" s="78">
        <v>0.2</v>
      </c>
      <c r="M51" s="78">
        <v>0.1</v>
      </c>
      <c r="N51" s="76">
        <v>0</v>
      </c>
      <c r="O51" s="28"/>
      <c r="P51" s="135"/>
      <c r="Q51" s="102"/>
      <c r="R51" s="103"/>
    </row>
    <row r="52" spans="1:18" ht="13" customHeight="1" thickBot="1" x14ac:dyDescent="0.2">
      <c r="A52" s="6"/>
      <c r="B52" s="39"/>
      <c r="C52" s="124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3"/>
      <c r="O52" s="30"/>
      <c r="P52" s="136"/>
      <c r="Q52" s="104"/>
      <c r="R52" s="105"/>
    </row>
    <row r="53" spans="1:18" ht="13" customHeight="1" x14ac:dyDescent="0.15">
      <c r="A53" s="4"/>
      <c r="B53" s="11">
        <v>6</v>
      </c>
      <c r="C53" s="67" t="s">
        <v>26</v>
      </c>
      <c r="D53" s="59">
        <v>20</v>
      </c>
      <c r="E53" s="48">
        <v>18</v>
      </c>
      <c r="F53" s="48">
        <v>16</v>
      </c>
      <c r="G53" s="48">
        <v>14</v>
      </c>
      <c r="H53" s="48">
        <v>12</v>
      </c>
      <c r="I53" s="48">
        <v>10</v>
      </c>
      <c r="J53" s="48">
        <v>8</v>
      </c>
      <c r="K53" s="48">
        <v>6</v>
      </c>
      <c r="L53" s="48">
        <v>4</v>
      </c>
      <c r="M53" s="48">
        <v>3</v>
      </c>
      <c r="N53" s="50">
        <v>2</v>
      </c>
      <c r="O53" s="20"/>
      <c r="P53" s="134" t="e">
        <f>AVERAGE(O53:O62)</f>
        <v>#DIV/0!</v>
      </c>
      <c r="Q53" s="100" t="s">
        <v>107</v>
      </c>
      <c r="R53" s="101"/>
    </row>
    <row r="54" spans="1:18" ht="13" customHeight="1" x14ac:dyDescent="0.15">
      <c r="A54" s="5"/>
      <c r="B54" s="12" t="s">
        <v>20</v>
      </c>
      <c r="C54" s="67" t="s">
        <v>27</v>
      </c>
      <c r="D54" s="59" t="s">
        <v>28</v>
      </c>
      <c r="E54" s="48">
        <v>6</v>
      </c>
      <c r="F54" s="48">
        <v>5</v>
      </c>
      <c r="G54" s="48">
        <v>4.5</v>
      </c>
      <c r="H54" s="48">
        <v>4</v>
      </c>
      <c r="I54" s="48">
        <v>3.5</v>
      </c>
      <c r="J54" s="48">
        <v>3</v>
      </c>
      <c r="K54" s="48">
        <v>2.5</v>
      </c>
      <c r="L54" s="48">
        <v>2</v>
      </c>
      <c r="M54" s="48">
        <v>1.5</v>
      </c>
      <c r="N54" s="50">
        <v>1</v>
      </c>
      <c r="O54" s="20"/>
      <c r="P54" s="135"/>
      <c r="Q54" s="102" t="s">
        <v>108</v>
      </c>
      <c r="R54" s="103"/>
    </row>
    <row r="55" spans="1:18" ht="13" customHeight="1" x14ac:dyDescent="0.15">
      <c r="A55" s="5"/>
      <c r="B55" s="12" t="s">
        <v>21</v>
      </c>
      <c r="C55" s="67" t="s">
        <v>29</v>
      </c>
      <c r="D55" s="59" t="s">
        <v>30</v>
      </c>
      <c r="E55" s="48">
        <v>9</v>
      </c>
      <c r="F55" s="48">
        <v>8</v>
      </c>
      <c r="G55" s="48">
        <v>7</v>
      </c>
      <c r="H55" s="48">
        <v>6</v>
      </c>
      <c r="I55" s="48">
        <v>5</v>
      </c>
      <c r="J55" s="48">
        <v>4</v>
      </c>
      <c r="K55" s="48">
        <v>3</v>
      </c>
      <c r="L55" s="48">
        <v>2</v>
      </c>
      <c r="M55" s="48">
        <v>1</v>
      </c>
      <c r="N55" s="50">
        <v>0</v>
      </c>
      <c r="O55" s="20"/>
      <c r="P55" s="135"/>
      <c r="Q55" s="102"/>
      <c r="R55" s="103"/>
    </row>
    <row r="56" spans="1:18" ht="13" customHeight="1" x14ac:dyDescent="0.15">
      <c r="A56" s="5"/>
      <c r="B56" s="12"/>
      <c r="C56" s="67" t="s">
        <v>41</v>
      </c>
      <c r="D56" s="68">
        <v>10</v>
      </c>
      <c r="E56" s="69">
        <v>8</v>
      </c>
      <c r="F56" s="69">
        <v>6</v>
      </c>
      <c r="G56" s="69">
        <v>4</v>
      </c>
      <c r="H56" s="69">
        <v>2</v>
      </c>
      <c r="I56" s="69">
        <v>0</v>
      </c>
      <c r="J56" s="69">
        <f>-2</f>
        <v>-2</v>
      </c>
      <c r="K56" s="69">
        <f>-4</f>
        <v>-4</v>
      </c>
      <c r="L56" s="69">
        <f>-6</f>
        <v>-6</v>
      </c>
      <c r="M56" s="69">
        <f>-8</f>
        <v>-8</v>
      </c>
      <c r="N56" s="112">
        <f>-10</f>
        <v>-10</v>
      </c>
      <c r="O56" s="20"/>
      <c r="P56" s="135"/>
      <c r="Q56" s="102" t="s">
        <v>109</v>
      </c>
      <c r="R56" s="103"/>
    </row>
    <row r="57" spans="1:18" ht="13" customHeight="1" x14ac:dyDescent="0.15">
      <c r="A57" s="5"/>
      <c r="B57" s="12"/>
      <c r="C57" s="56"/>
      <c r="D57" s="59"/>
      <c r="E57" s="48"/>
      <c r="F57" s="48"/>
      <c r="G57" s="48"/>
      <c r="H57" s="48"/>
      <c r="I57" s="48"/>
      <c r="J57" s="48"/>
      <c r="K57" s="48"/>
      <c r="L57" s="48"/>
      <c r="M57" s="48"/>
      <c r="N57" s="50"/>
      <c r="O57" s="20"/>
      <c r="P57" s="135"/>
      <c r="Q57" s="102"/>
      <c r="R57" s="103"/>
    </row>
    <row r="58" spans="1:18" ht="13" customHeight="1" x14ac:dyDescent="0.15">
      <c r="A58" s="5"/>
      <c r="B58" s="12"/>
      <c r="C58" s="56"/>
      <c r="D58" s="59"/>
      <c r="E58" s="48"/>
      <c r="F58" s="48"/>
      <c r="G58" s="48"/>
      <c r="H58" s="48"/>
      <c r="I58" s="48"/>
      <c r="J58" s="48"/>
      <c r="K58" s="48"/>
      <c r="L58" s="48"/>
      <c r="M58" s="48"/>
      <c r="N58" s="50"/>
      <c r="O58" s="20"/>
      <c r="P58" s="135"/>
      <c r="Q58" s="102"/>
      <c r="R58" s="103"/>
    </row>
    <row r="59" spans="1:18" ht="13" customHeight="1" x14ac:dyDescent="0.15">
      <c r="A59" s="5"/>
      <c r="B59" s="12"/>
      <c r="C59" s="56"/>
      <c r="D59" s="59"/>
      <c r="E59" s="48"/>
      <c r="F59" s="48"/>
      <c r="G59" s="48"/>
      <c r="H59" s="48"/>
      <c r="I59" s="48"/>
      <c r="J59" s="48"/>
      <c r="K59" s="48"/>
      <c r="L59" s="48"/>
      <c r="M59" s="48"/>
      <c r="N59" s="50"/>
      <c r="O59" s="20"/>
      <c r="P59" s="135"/>
      <c r="Q59" s="102"/>
      <c r="R59" s="103"/>
    </row>
    <row r="60" spans="1:18" ht="13" customHeight="1" x14ac:dyDescent="0.15">
      <c r="A60" s="5"/>
      <c r="B60" s="12"/>
      <c r="C60" s="56"/>
      <c r="D60" s="59"/>
      <c r="E60" s="48"/>
      <c r="F60" s="48"/>
      <c r="G60" s="48"/>
      <c r="H60" s="48"/>
      <c r="I60" s="48"/>
      <c r="J60" s="48"/>
      <c r="K60" s="48"/>
      <c r="L60" s="48"/>
      <c r="M60" s="48"/>
      <c r="N60" s="50"/>
      <c r="O60" s="20"/>
      <c r="P60" s="135"/>
      <c r="Q60" s="102"/>
      <c r="R60" s="103"/>
    </row>
    <row r="61" spans="1:18" ht="13" customHeight="1" x14ac:dyDescent="0.15">
      <c r="A61" s="5"/>
      <c r="B61" s="12"/>
      <c r="C61" s="56"/>
      <c r="D61" s="59"/>
      <c r="E61" s="48"/>
      <c r="F61" s="48"/>
      <c r="G61" s="48"/>
      <c r="H61" s="48"/>
      <c r="I61" s="48"/>
      <c r="J61" s="48"/>
      <c r="K61" s="48"/>
      <c r="L61" s="48"/>
      <c r="M61" s="48"/>
      <c r="N61" s="50"/>
      <c r="O61" s="20"/>
      <c r="P61" s="135"/>
      <c r="Q61" s="102"/>
      <c r="R61" s="103"/>
    </row>
    <row r="62" spans="1:18" ht="13" customHeight="1" thickBot="1" x14ac:dyDescent="0.2">
      <c r="A62" s="6"/>
      <c r="B62" s="34"/>
      <c r="C62" s="125"/>
      <c r="D62" s="70"/>
      <c r="E62" s="54"/>
      <c r="F62" s="54"/>
      <c r="G62" s="54"/>
      <c r="H62" s="54"/>
      <c r="I62" s="54"/>
      <c r="J62" s="54"/>
      <c r="K62" s="54"/>
      <c r="L62" s="54"/>
      <c r="M62" s="54"/>
      <c r="N62" s="55"/>
      <c r="O62" s="26"/>
      <c r="P62" s="136"/>
      <c r="Q62" s="104"/>
      <c r="R62" s="105"/>
    </row>
    <row r="63" spans="1:18" ht="13" customHeight="1" x14ac:dyDescent="0.15">
      <c r="A63" s="5"/>
      <c r="B63" s="12">
        <v>7</v>
      </c>
      <c r="C63" s="126" t="s">
        <v>54</v>
      </c>
      <c r="D63" s="57">
        <v>10</v>
      </c>
      <c r="E63" s="58">
        <v>9</v>
      </c>
      <c r="F63" s="58">
        <v>8</v>
      </c>
      <c r="G63" s="58">
        <v>7</v>
      </c>
      <c r="H63" s="58">
        <v>6</v>
      </c>
      <c r="I63" s="58">
        <v>5</v>
      </c>
      <c r="J63" s="58">
        <v>4</v>
      </c>
      <c r="K63" s="58">
        <v>3</v>
      </c>
      <c r="L63" s="58">
        <v>2</v>
      </c>
      <c r="M63" s="58">
        <v>1</v>
      </c>
      <c r="N63" s="46">
        <v>0</v>
      </c>
      <c r="O63" s="16"/>
      <c r="P63" s="134" t="e">
        <f>AVERAGE(O63:O72)</f>
        <v>#DIV/0!</v>
      </c>
      <c r="Q63" s="100" t="s">
        <v>110</v>
      </c>
      <c r="R63" s="101"/>
    </row>
    <row r="64" spans="1:18" ht="13" customHeight="1" x14ac:dyDescent="0.15">
      <c r="A64" s="5"/>
      <c r="B64" s="12" t="s">
        <v>24</v>
      </c>
      <c r="C64" s="127" t="s">
        <v>31</v>
      </c>
      <c r="D64" s="59" t="s">
        <v>60</v>
      </c>
      <c r="E64" s="48" t="s">
        <v>58</v>
      </c>
      <c r="F64" s="48" t="s">
        <v>55</v>
      </c>
      <c r="G64" s="48" t="s">
        <v>65</v>
      </c>
      <c r="H64" s="48" t="s">
        <v>64</v>
      </c>
      <c r="I64" s="48" t="s">
        <v>56</v>
      </c>
      <c r="J64" s="48" t="s">
        <v>61</v>
      </c>
      <c r="K64" s="48" t="s">
        <v>62</v>
      </c>
      <c r="L64" s="48" t="s">
        <v>57</v>
      </c>
      <c r="M64" s="48" t="s">
        <v>59</v>
      </c>
      <c r="N64" s="50" t="s">
        <v>63</v>
      </c>
      <c r="O64" s="20"/>
      <c r="P64" s="135"/>
      <c r="Q64" s="102"/>
      <c r="R64" s="103"/>
    </row>
    <row r="65" spans="1:18" ht="13" customHeight="1" x14ac:dyDescent="0.15">
      <c r="A65" s="5"/>
      <c r="B65" s="12"/>
      <c r="C65" s="67" t="s">
        <v>66</v>
      </c>
      <c r="D65" s="59">
        <v>0.43</v>
      </c>
      <c r="E65" s="48">
        <v>0.42</v>
      </c>
      <c r="F65" s="48">
        <v>0.41</v>
      </c>
      <c r="G65" s="48">
        <v>0.4</v>
      </c>
      <c r="H65" s="48">
        <v>0.39</v>
      </c>
      <c r="I65" s="48">
        <v>0.38</v>
      </c>
      <c r="J65" s="48">
        <v>0.37</v>
      </c>
      <c r="K65" s="48">
        <v>0.36</v>
      </c>
      <c r="L65" s="48">
        <v>0.35</v>
      </c>
      <c r="M65" s="48">
        <v>0.34</v>
      </c>
      <c r="N65" s="50">
        <v>0.33</v>
      </c>
      <c r="O65" s="20"/>
      <c r="P65" s="135"/>
      <c r="Q65" s="102"/>
      <c r="R65" s="103"/>
    </row>
    <row r="66" spans="1:18" ht="13" customHeight="1" x14ac:dyDescent="0.15">
      <c r="A66" s="5"/>
      <c r="B66" s="12"/>
      <c r="C66" s="67" t="s">
        <v>67</v>
      </c>
      <c r="D66" s="59">
        <v>1.9</v>
      </c>
      <c r="E66" s="48">
        <v>1.92</v>
      </c>
      <c r="F66" s="48">
        <v>1.94</v>
      </c>
      <c r="G66" s="48">
        <v>1.96</v>
      </c>
      <c r="H66" s="48">
        <v>1.98</v>
      </c>
      <c r="I66" s="48">
        <v>2</v>
      </c>
      <c r="J66" s="48">
        <v>2.02</v>
      </c>
      <c r="K66" s="48">
        <v>2.04</v>
      </c>
      <c r="L66" s="48">
        <v>2.06</v>
      </c>
      <c r="M66" s="48">
        <v>2.08</v>
      </c>
      <c r="N66" s="50">
        <v>2.1</v>
      </c>
      <c r="O66" s="20"/>
      <c r="P66" s="135"/>
      <c r="Q66" s="102"/>
      <c r="R66" s="103"/>
    </row>
    <row r="67" spans="1:18" ht="13" customHeight="1" x14ac:dyDescent="0.15">
      <c r="A67" s="5"/>
      <c r="B67" s="12"/>
      <c r="C67" s="56"/>
      <c r="D67" s="59"/>
      <c r="E67" s="48"/>
      <c r="F67" s="48"/>
      <c r="G67" s="48"/>
      <c r="H67" s="48"/>
      <c r="I67" s="48"/>
      <c r="J67" s="48"/>
      <c r="K67" s="48"/>
      <c r="L67" s="48"/>
      <c r="M67" s="48"/>
      <c r="N67" s="50"/>
      <c r="O67" s="20"/>
      <c r="P67" s="135"/>
      <c r="Q67" s="102"/>
      <c r="R67" s="103"/>
    </row>
    <row r="68" spans="1:18" ht="13" customHeight="1" x14ac:dyDescent="0.15">
      <c r="A68" s="5"/>
      <c r="B68" s="12"/>
      <c r="C68" s="56"/>
      <c r="D68" s="59"/>
      <c r="E68" s="48"/>
      <c r="F68" s="48"/>
      <c r="G68" s="48"/>
      <c r="H68" s="48"/>
      <c r="I68" s="48"/>
      <c r="J68" s="48"/>
      <c r="K68" s="48"/>
      <c r="L68" s="48"/>
      <c r="M68" s="48"/>
      <c r="N68" s="50"/>
      <c r="O68" s="20"/>
      <c r="P68" s="135"/>
      <c r="Q68" s="102"/>
      <c r="R68" s="103"/>
    </row>
    <row r="69" spans="1:18" ht="13" customHeight="1" x14ac:dyDescent="0.15">
      <c r="A69" s="5"/>
      <c r="B69" s="12"/>
      <c r="C69" s="56"/>
      <c r="D69" s="59"/>
      <c r="E69" s="48"/>
      <c r="F69" s="48"/>
      <c r="G69" s="48"/>
      <c r="H69" s="48"/>
      <c r="I69" s="48"/>
      <c r="J69" s="48"/>
      <c r="K69" s="48"/>
      <c r="L69" s="48"/>
      <c r="M69" s="48"/>
      <c r="N69" s="50"/>
      <c r="O69" s="20"/>
      <c r="P69" s="135"/>
      <c r="Q69" s="102"/>
      <c r="R69" s="103"/>
    </row>
    <row r="70" spans="1:18" ht="13" customHeight="1" x14ac:dyDescent="0.15">
      <c r="A70" s="5"/>
      <c r="B70" s="12"/>
      <c r="C70" s="56"/>
      <c r="D70" s="59"/>
      <c r="E70" s="48"/>
      <c r="F70" s="48"/>
      <c r="G70" s="48"/>
      <c r="H70" s="48"/>
      <c r="I70" s="48"/>
      <c r="J70" s="48"/>
      <c r="K70" s="48"/>
      <c r="L70" s="48"/>
      <c r="M70" s="48"/>
      <c r="N70" s="50"/>
      <c r="O70" s="20"/>
      <c r="P70" s="135"/>
      <c r="Q70" s="102"/>
      <c r="R70" s="103"/>
    </row>
    <row r="71" spans="1:18" ht="13" customHeight="1" x14ac:dyDescent="0.15">
      <c r="A71" s="5"/>
      <c r="B71" s="12"/>
      <c r="C71" s="56"/>
      <c r="D71" s="59"/>
      <c r="E71" s="48"/>
      <c r="F71" s="48"/>
      <c r="G71" s="48"/>
      <c r="H71" s="48"/>
      <c r="I71" s="48"/>
      <c r="J71" s="48"/>
      <c r="K71" s="48"/>
      <c r="L71" s="48"/>
      <c r="M71" s="48"/>
      <c r="N71" s="50"/>
      <c r="O71" s="20"/>
      <c r="P71" s="135"/>
      <c r="Q71" s="102"/>
      <c r="R71" s="103"/>
    </row>
    <row r="72" spans="1:18" ht="13" customHeight="1" thickBot="1" x14ac:dyDescent="0.2">
      <c r="A72" s="5"/>
      <c r="B72" s="12"/>
      <c r="C72" s="125"/>
      <c r="D72" s="70"/>
      <c r="E72" s="54"/>
      <c r="F72" s="54"/>
      <c r="G72" s="54"/>
      <c r="H72" s="54"/>
      <c r="I72" s="54"/>
      <c r="J72" s="54"/>
      <c r="K72" s="54"/>
      <c r="L72" s="54"/>
      <c r="M72" s="54"/>
      <c r="N72" s="55"/>
      <c r="O72" s="20"/>
      <c r="P72" s="136"/>
      <c r="Q72" s="104"/>
      <c r="R72" s="105"/>
    </row>
    <row r="73" spans="1:18" ht="13" customHeight="1" x14ac:dyDescent="0.15">
      <c r="A73" s="4"/>
      <c r="B73" s="11">
        <v>8</v>
      </c>
      <c r="C73" s="126" t="s">
        <v>43</v>
      </c>
      <c r="D73" s="59">
        <v>10</v>
      </c>
      <c r="E73" s="48">
        <v>8</v>
      </c>
      <c r="F73" s="48">
        <v>6</v>
      </c>
      <c r="G73" s="48">
        <v>4</v>
      </c>
      <c r="H73" s="18">
        <v>2</v>
      </c>
      <c r="I73" s="18">
        <v>0</v>
      </c>
      <c r="J73" s="18">
        <f>-2</f>
        <v>-2</v>
      </c>
      <c r="K73" s="18">
        <f>-4</f>
        <v>-4</v>
      </c>
      <c r="L73" s="18">
        <f>-6</f>
        <v>-6</v>
      </c>
      <c r="M73" s="18">
        <f>-8</f>
        <v>-8</v>
      </c>
      <c r="N73" s="19">
        <f>-10</f>
        <v>-10</v>
      </c>
      <c r="O73" s="16"/>
      <c r="P73" s="134" t="e">
        <f>AVERAGE(O73:O82)</f>
        <v>#DIV/0!</v>
      </c>
      <c r="Q73" s="100"/>
      <c r="R73" s="101"/>
    </row>
    <row r="74" spans="1:18" ht="13" customHeight="1" x14ac:dyDescent="0.15">
      <c r="A74" s="5"/>
      <c r="B74" s="12" t="s">
        <v>18</v>
      </c>
      <c r="C74" s="56" t="s">
        <v>44</v>
      </c>
      <c r="D74" s="59">
        <v>10</v>
      </c>
      <c r="E74" s="48">
        <v>9</v>
      </c>
      <c r="F74" s="48">
        <v>8</v>
      </c>
      <c r="G74" s="48">
        <v>7</v>
      </c>
      <c r="H74" s="18">
        <v>6</v>
      </c>
      <c r="I74" s="18">
        <v>5</v>
      </c>
      <c r="J74" s="18">
        <v>4</v>
      </c>
      <c r="K74" s="18">
        <v>3</v>
      </c>
      <c r="L74" s="18">
        <v>2</v>
      </c>
      <c r="M74" s="18">
        <v>1</v>
      </c>
      <c r="N74" s="19">
        <v>0</v>
      </c>
      <c r="O74" s="20"/>
      <c r="P74" s="135"/>
      <c r="Q74" s="102"/>
      <c r="R74" s="103"/>
    </row>
    <row r="75" spans="1:18" ht="13" customHeight="1" x14ac:dyDescent="0.15">
      <c r="A75" s="5"/>
      <c r="B75" s="12" t="s">
        <v>19</v>
      </c>
      <c r="C75" s="56" t="s">
        <v>42</v>
      </c>
      <c r="D75" s="59">
        <v>0</v>
      </c>
      <c r="E75" s="48">
        <v>3</v>
      </c>
      <c r="F75" s="48">
        <v>6</v>
      </c>
      <c r="G75" s="48">
        <v>9</v>
      </c>
      <c r="H75" s="18">
        <v>12</v>
      </c>
      <c r="I75" s="18">
        <v>15</v>
      </c>
      <c r="J75" s="18">
        <v>18</v>
      </c>
      <c r="K75" s="18">
        <v>21</v>
      </c>
      <c r="L75" s="18">
        <v>24</v>
      </c>
      <c r="M75" s="18">
        <v>27</v>
      </c>
      <c r="N75" s="19">
        <v>30</v>
      </c>
      <c r="O75" s="20"/>
      <c r="P75" s="135"/>
      <c r="Q75" s="102"/>
      <c r="R75" s="103"/>
    </row>
    <row r="76" spans="1:18" ht="13" customHeight="1" x14ac:dyDescent="0.15">
      <c r="A76" s="5"/>
      <c r="B76" s="12"/>
      <c r="C76" s="56" t="s">
        <v>45</v>
      </c>
      <c r="D76" s="59">
        <v>0</v>
      </c>
      <c r="E76" s="48">
        <v>5</v>
      </c>
      <c r="F76" s="48">
        <v>10</v>
      </c>
      <c r="G76" s="48">
        <v>15</v>
      </c>
      <c r="H76" s="18">
        <v>20</v>
      </c>
      <c r="I76" s="18">
        <v>25</v>
      </c>
      <c r="J76" s="18">
        <v>30</v>
      </c>
      <c r="K76" s="18">
        <v>35</v>
      </c>
      <c r="L76" s="18">
        <v>40</v>
      </c>
      <c r="M76" s="18">
        <v>45</v>
      </c>
      <c r="N76" s="19">
        <v>50</v>
      </c>
      <c r="O76" s="20"/>
      <c r="P76" s="135"/>
      <c r="Q76" s="102"/>
      <c r="R76" s="103"/>
    </row>
    <row r="77" spans="1:18" ht="13" customHeight="1" x14ac:dyDescent="0.15">
      <c r="A77" s="5"/>
      <c r="B77" s="12"/>
      <c r="C77" s="67" t="s">
        <v>68</v>
      </c>
      <c r="D77" s="59">
        <v>82</v>
      </c>
      <c r="E77" s="48">
        <v>78</v>
      </c>
      <c r="F77" s="48">
        <v>74</v>
      </c>
      <c r="G77" s="48">
        <v>70</v>
      </c>
      <c r="H77" s="18">
        <v>66</v>
      </c>
      <c r="I77" s="18">
        <v>62</v>
      </c>
      <c r="J77" s="18">
        <v>58</v>
      </c>
      <c r="K77" s="18">
        <v>54</v>
      </c>
      <c r="L77" s="18">
        <v>48</v>
      </c>
      <c r="M77" s="18">
        <v>44</v>
      </c>
      <c r="N77" s="19">
        <v>40</v>
      </c>
      <c r="O77" s="20"/>
      <c r="P77" s="135"/>
      <c r="Q77" s="102"/>
      <c r="R77" s="103"/>
    </row>
    <row r="78" spans="1:18" ht="13" customHeight="1" x14ac:dyDescent="0.15">
      <c r="A78" s="5"/>
      <c r="B78" s="12"/>
      <c r="C78" s="22"/>
      <c r="D78" s="17"/>
      <c r="E78" s="18"/>
      <c r="F78" s="18"/>
      <c r="G78" s="18"/>
      <c r="H78" s="18"/>
      <c r="I78" s="18"/>
      <c r="J78" s="18"/>
      <c r="K78" s="18"/>
      <c r="L78" s="18"/>
      <c r="M78" s="18"/>
      <c r="N78" s="19"/>
      <c r="O78" s="20"/>
      <c r="P78" s="135"/>
      <c r="Q78" s="102"/>
      <c r="R78" s="103"/>
    </row>
    <row r="79" spans="1:18" ht="13" customHeight="1" x14ac:dyDescent="0.15">
      <c r="A79" s="5"/>
      <c r="B79" s="12"/>
      <c r="C79" s="22"/>
      <c r="D79" s="17"/>
      <c r="E79" s="18"/>
      <c r="F79" s="18"/>
      <c r="G79" s="18"/>
      <c r="H79" s="18"/>
      <c r="I79" s="18"/>
      <c r="J79" s="18"/>
      <c r="K79" s="18"/>
      <c r="L79" s="18"/>
      <c r="M79" s="18"/>
      <c r="N79" s="19"/>
      <c r="O79" s="20"/>
      <c r="P79" s="135"/>
      <c r="Q79" s="102"/>
      <c r="R79" s="103"/>
    </row>
    <row r="80" spans="1:18" ht="13" customHeight="1" x14ac:dyDescent="0.15">
      <c r="A80" s="5"/>
      <c r="B80" s="12"/>
      <c r="C80" s="22"/>
      <c r="D80" s="17"/>
      <c r="E80" s="18"/>
      <c r="F80" s="18"/>
      <c r="G80" s="18"/>
      <c r="H80" s="18"/>
      <c r="I80" s="18"/>
      <c r="J80" s="18"/>
      <c r="K80" s="18"/>
      <c r="L80" s="18"/>
      <c r="M80" s="18"/>
      <c r="N80" s="19"/>
      <c r="O80" s="20"/>
      <c r="P80" s="135"/>
      <c r="Q80" s="102"/>
      <c r="R80" s="103"/>
    </row>
    <row r="81" spans="1:18" ht="13" customHeight="1" x14ac:dyDescent="0.15">
      <c r="A81" s="5"/>
      <c r="B81" s="12"/>
      <c r="C81" s="22"/>
      <c r="D81" s="17"/>
      <c r="E81" s="18"/>
      <c r="F81" s="18"/>
      <c r="G81" s="18"/>
      <c r="H81" s="18"/>
      <c r="I81" s="18"/>
      <c r="J81" s="18"/>
      <c r="K81" s="18"/>
      <c r="L81" s="18"/>
      <c r="M81" s="18"/>
      <c r="N81" s="19"/>
      <c r="O81" s="20"/>
      <c r="P81" s="135"/>
      <c r="Q81" s="102"/>
      <c r="R81" s="103"/>
    </row>
    <row r="82" spans="1:18" ht="13" customHeight="1" thickBot="1" x14ac:dyDescent="0.2">
      <c r="A82" s="6"/>
      <c r="B82" s="34"/>
      <c r="C82" s="22"/>
      <c r="D82" s="17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26"/>
      <c r="P82" s="136"/>
      <c r="Q82" s="104"/>
      <c r="R82" s="105"/>
    </row>
    <row r="83" spans="1:18" ht="13" customHeight="1" x14ac:dyDescent="0.15">
      <c r="A83" s="4"/>
      <c r="B83" s="37">
        <v>9</v>
      </c>
      <c r="C83" s="142" t="s">
        <v>72</v>
      </c>
      <c r="D83" s="145">
        <v>0</v>
      </c>
      <c r="E83" s="145">
        <v>10</v>
      </c>
      <c r="F83" s="145">
        <v>20</v>
      </c>
      <c r="G83" s="145">
        <v>30</v>
      </c>
      <c r="H83" s="145">
        <v>40</v>
      </c>
      <c r="I83" s="145">
        <v>50</v>
      </c>
      <c r="J83" s="145">
        <v>60</v>
      </c>
      <c r="K83" s="145">
        <v>70</v>
      </c>
      <c r="L83" s="145">
        <v>80</v>
      </c>
      <c r="M83" s="145">
        <v>90</v>
      </c>
      <c r="N83" s="79">
        <v>100</v>
      </c>
      <c r="O83" s="21"/>
      <c r="P83" s="134" t="e">
        <f>AVERAGE(O83:O92)</f>
        <v>#DIV/0!</v>
      </c>
      <c r="Q83" s="100"/>
      <c r="R83" s="101"/>
    </row>
    <row r="84" spans="1:18" ht="13" customHeight="1" x14ac:dyDescent="0.15">
      <c r="A84" s="5"/>
      <c r="B84" s="38" t="s">
        <v>16</v>
      </c>
      <c r="C84" s="43" t="s">
        <v>147</v>
      </c>
      <c r="D84" s="18">
        <v>0</v>
      </c>
      <c r="E84" s="18">
        <v>100</v>
      </c>
      <c r="F84" s="18">
        <v>200</v>
      </c>
      <c r="G84" s="18">
        <v>300</v>
      </c>
      <c r="H84" s="18">
        <v>400</v>
      </c>
      <c r="I84" s="18">
        <v>500</v>
      </c>
      <c r="J84" s="18">
        <v>600</v>
      </c>
      <c r="K84" s="18">
        <v>700</v>
      </c>
      <c r="L84" s="18">
        <v>800</v>
      </c>
      <c r="M84" s="18">
        <v>900</v>
      </c>
      <c r="N84" s="28">
        <v>1000</v>
      </c>
      <c r="O84" s="19"/>
      <c r="P84" s="135"/>
      <c r="Q84" s="102"/>
      <c r="R84" s="103"/>
    </row>
    <row r="85" spans="1:18" ht="13" customHeight="1" x14ac:dyDescent="0.15">
      <c r="A85" s="5"/>
      <c r="B85" s="38" t="s">
        <v>17</v>
      </c>
      <c r="C85" s="129" t="s">
        <v>151</v>
      </c>
      <c r="D85" s="8" t="s">
        <v>159</v>
      </c>
      <c r="E85" s="8" t="s">
        <v>158</v>
      </c>
      <c r="F85" s="8" t="s">
        <v>157</v>
      </c>
      <c r="G85" s="8" t="s">
        <v>154</v>
      </c>
      <c r="H85" s="8" t="s">
        <v>155</v>
      </c>
      <c r="I85" s="8" t="s">
        <v>156</v>
      </c>
      <c r="J85" s="8" t="s">
        <v>152</v>
      </c>
      <c r="K85" s="8" t="s">
        <v>153</v>
      </c>
      <c r="L85" s="8" t="s">
        <v>149</v>
      </c>
      <c r="M85" s="8" t="s">
        <v>150</v>
      </c>
      <c r="N85" s="63" t="s">
        <v>148</v>
      </c>
      <c r="O85" s="19"/>
      <c r="P85" s="135"/>
      <c r="Q85" s="102"/>
      <c r="R85" s="103"/>
    </row>
    <row r="86" spans="1:18" ht="13" customHeight="1" x14ac:dyDescent="0.15">
      <c r="A86" s="5"/>
      <c r="B86" s="38"/>
      <c r="C86" s="43" t="s">
        <v>146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63"/>
      <c r="O86" s="19"/>
      <c r="P86" s="135"/>
      <c r="Q86" s="102"/>
      <c r="R86" s="103"/>
    </row>
    <row r="87" spans="1:18" ht="13" customHeight="1" x14ac:dyDescent="0.15">
      <c r="A87" s="5"/>
      <c r="B87" s="38"/>
      <c r="C87" s="129" t="s">
        <v>160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63"/>
      <c r="O87" s="19"/>
      <c r="P87" s="135"/>
      <c r="Q87" s="102"/>
      <c r="R87" s="103"/>
    </row>
    <row r="88" spans="1:18" ht="13" customHeight="1" x14ac:dyDescent="0.15">
      <c r="A88" s="5"/>
      <c r="B88" s="38"/>
      <c r="C88" s="129" t="s">
        <v>118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28"/>
      <c r="O88" s="19"/>
      <c r="P88" s="135"/>
      <c r="Q88" s="102"/>
      <c r="R88" s="103"/>
    </row>
    <row r="89" spans="1:18" ht="13" customHeight="1" x14ac:dyDescent="0.15">
      <c r="A89" s="5"/>
      <c r="B89" s="38"/>
      <c r="C89" s="129" t="s">
        <v>119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28"/>
      <c r="O89" s="19"/>
      <c r="P89" s="135"/>
      <c r="Q89" s="102"/>
      <c r="R89" s="103"/>
    </row>
    <row r="90" spans="1:18" ht="13" customHeight="1" x14ac:dyDescent="0.15">
      <c r="A90" s="5"/>
      <c r="B90" s="38"/>
      <c r="C90" s="43" t="s">
        <v>120</v>
      </c>
      <c r="D90" s="18" t="s">
        <v>132</v>
      </c>
      <c r="E90" s="18" t="s">
        <v>131</v>
      </c>
      <c r="F90" s="18" t="s">
        <v>127</v>
      </c>
      <c r="G90" s="18" t="s">
        <v>130</v>
      </c>
      <c r="H90" s="18" t="s">
        <v>129</v>
      </c>
      <c r="I90" s="18" t="s">
        <v>128</v>
      </c>
      <c r="J90" s="18" t="s">
        <v>126</v>
      </c>
      <c r="K90" s="18" t="s">
        <v>125</v>
      </c>
      <c r="L90" s="18" t="s">
        <v>123</v>
      </c>
      <c r="M90" s="18" t="s">
        <v>124</v>
      </c>
      <c r="N90" s="28" t="s">
        <v>122</v>
      </c>
      <c r="O90" s="19"/>
      <c r="P90" s="135"/>
      <c r="Q90" s="102"/>
      <c r="R90" s="103"/>
    </row>
    <row r="91" spans="1:18" ht="13" customHeight="1" x14ac:dyDescent="0.15">
      <c r="A91" s="5"/>
      <c r="B91" s="38"/>
      <c r="C91" s="128" t="s">
        <v>133</v>
      </c>
      <c r="D91" s="143" t="s">
        <v>144</v>
      </c>
      <c r="E91" s="143" t="s">
        <v>143</v>
      </c>
      <c r="F91" s="143" t="s">
        <v>139</v>
      </c>
      <c r="G91" s="143" t="s">
        <v>140</v>
      </c>
      <c r="H91" s="143" t="s">
        <v>141</v>
      </c>
      <c r="I91" s="143" t="s">
        <v>142</v>
      </c>
      <c r="J91" s="143" t="s">
        <v>137</v>
      </c>
      <c r="K91" s="143" t="s">
        <v>138</v>
      </c>
      <c r="L91" s="143" t="s">
        <v>135</v>
      </c>
      <c r="M91" s="143" t="s">
        <v>136</v>
      </c>
      <c r="N91" s="147" t="s">
        <v>134</v>
      </c>
      <c r="O91" s="19"/>
      <c r="P91" s="135"/>
      <c r="Q91" s="102"/>
      <c r="R91" s="103"/>
    </row>
    <row r="92" spans="1:18" ht="13" customHeight="1" thickBot="1" x14ac:dyDescent="0.2">
      <c r="A92" s="5"/>
      <c r="B92" s="38"/>
      <c r="C92" s="148" t="s">
        <v>121</v>
      </c>
      <c r="D92" s="29">
        <v>1.8</v>
      </c>
      <c r="E92" s="29">
        <v>1.7</v>
      </c>
      <c r="F92" s="29">
        <v>1.6</v>
      </c>
      <c r="G92" s="29">
        <v>1.5</v>
      </c>
      <c r="H92" s="29">
        <v>1.4</v>
      </c>
      <c r="I92" s="29">
        <v>1.3</v>
      </c>
      <c r="J92" s="29">
        <v>1.2</v>
      </c>
      <c r="K92" s="29">
        <v>1.1000000000000001</v>
      </c>
      <c r="L92" s="29">
        <v>1</v>
      </c>
      <c r="M92" s="29">
        <v>0.9</v>
      </c>
      <c r="N92" s="30">
        <v>0.8</v>
      </c>
      <c r="O92" s="25"/>
      <c r="P92" s="136"/>
      <c r="Q92" s="104"/>
      <c r="R92" s="105"/>
    </row>
    <row r="93" spans="1:18" ht="13" customHeight="1" x14ac:dyDescent="0.15">
      <c r="A93" s="81"/>
      <c r="B93" s="90">
        <v>10</v>
      </c>
      <c r="C93" s="130" t="s">
        <v>69</v>
      </c>
      <c r="D93" s="60">
        <v>0</v>
      </c>
      <c r="E93" s="60">
        <v>4</v>
      </c>
      <c r="F93" s="60">
        <v>8</v>
      </c>
      <c r="G93" s="60">
        <v>12</v>
      </c>
      <c r="H93" s="60">
        <v>16</v>
      </c>
      <c r="I93" s="60">
        <v>20</v>
      </c>
      <c r="J93" s="60">
        <v>24</v>
      </c>
      <c r="K93" s="60">
        <v>28</v>
      </c>
      <c r="L93" s="60">
        <v>32</v>
      </c>
      <c r="M93" s="60">
        <v>36</v>
      </c>
      <c r="N93" s="61">
        <v>40</v>
      </c>
      <c r="O93" s="21"/>
      <c r="P93" s="134" t="e">
        <f>AVERAGE(O93:O102)</f>
        <v>#DIV/0!</v>
      </c>
      <c r="Q93" s="100" t="s">
        <v>111</v>
      </c>
      <c r="R93" s="101"/>
    </row>
    <row r="94" spans="1:18" ht="13" customHeight="1" x14ac:dyDescent="0.15">
      <c r="A94" s="82"/>
      <c r="B94" s="91" t="s">
        <v>15</v>
      </c>
      <c r="C94" s="131" t="s">
        <v>78</v>
      </c>
      <c r="D94" s="48">
        <v>0</v>
      </c>
      <c r="E94" s="48">
        <v>10</v>
      </c>
      <c r="F94" s="48">
        <v>20</v>
      </c>
      <c r="G94" s="48">
        <v>30</v>
      </c>
      <c r="H94" s="48">
        <v>40</v>
      </c>
      <c r="I94" s="48">
        <v>50</v>
      </c>
      <c r="J94" s="48">
        <v>60</v>
      </c>
      <c r="K94" s="48">
        <v>70</v>
      </c>
      <c r="L94" s="48">
        <v>80</v>
      </c>
      <c r="M94" s="48">
        <v>90</v>
      </c>
      <c r="N94" s="49">
        <v>100</v>
      </c>
      <c r="O94" s="19"/>
      <c r="P94" s="135"/>
      <c r="Q94" s="102" t="s">
        <v>112</v>
      </c>
      <c r="R94" s="103"/>
    </row>
    <row r="95" spans="1:18" ht="13" customHeight="1" x14ac:dyDescent="0.15">
      <c r="A95" s="82"/>
      <c r="B95" s="91"/>
      <c r="C95" s="131" t="s">
        <v>70</v>
      </c>
      <c r="D95" s="48">
        <v>0</v>
      </c>
      <c r="E95" s="48">
        <v>7</v>
      </c>
      <c r="F95" s="48">
        <v>14</v>
      </c>
      <c r="G95" s="48">
        <v>21</v>
      </c>
      <c r="H95" s="48">
        <v>28</v>
      </c>
      <c r="I95" s="48">
        <v>35</v>
      </c>
      <c r="J95" s="48">
        <v>42</v>
      </c>
      <c r="K95" s="48">
        <v>49</v>
      </c>
      <c r="L95" s="48">
        <v>56</v>
      </c>
      <c r="M95" s="48">
        <v>63</v>
      </c>
      <c r="N95" s="49">
        <v>70</v>
      </c>
      <c r="O95" s="19"/>
      <c r="P95" s="135"/>
      <c r="Q95" s="102"/>
      <c r="R95" s="103"/>
    </row>
    <row r="96" spans="1:18" ht="13" customHeight="1" x14ac:dyDescent="0.15">
      <c r="A96" s="82"/>
      <c r="B96" s="91"/>
      <c r="C96" s="131" t="s">
        <v>71</v>
      </c>
      <c r="D96" s="48">
        <v>0</v>
      </c>
      <c r="E96" s="48">
        <v>10</v>
      </c>
      <c r="F96" s="48">
        <v>20</v>
      </c>
      <c r="G96" s="48">
        <v>30</v>
      </c>
      <c r="H96" s="48">
        <v>40</v>
      </c>
      <c r="I96" s="48">
        <v>50</v>
      </c>
      <c r="J96" s="48">
        <v>60</v>
      </c>
      <c r="K96" s="48">
        <v>70</v>
      </c>
      <c r="L96" s="48">
        <v>80</v>
      </c>
      <c r="M96" s="48">
        <v>90</v>
      </c>
      <c r="N96" s="49">
        <v>100</v>
      </c>
      <c r="O96" s="19"/>
      <c r="P96" s="135"/>
      <c r="Q96" s="102" t="s">
        <v>113</v>
      </c>
      <c r="R96" s="103"/>
    </row>
    <row r="97" spans="1:18" ht="13" customHeight="1" x14ac:dyDescent="0.15">
      <c r="A97" s="82"/>
      <c r="B97" s="91"/>
      <c r="C97" s="43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28"/>
      <c r="O97" s="19"/>
      <c r="P97" s="135"/>
      <c r="Q97" s="102" t="s">
        <v>114</v>
      </c>
      <c r="R97" s="103"/>
    </row>
    <row r="98" spans="1:18" ht="13" customHeight="1" x14ac:dyDescent="0.15">
      <c r="A98" s="82"/>
      <c r="B98" s="91"/>
      <c r="C98" s="43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28"/>
      <c r="O98" s="19"/>
      <c r="P98" s="135"/>
      <c r="Q98" s="102"/>
      <c r="R98" s="103"/>
    </row>
    <row r="99" spans="1:18" ht="13" customHeight="1" x14ac:dyDescent="0.15">
      <c r="A99" s="82"/>
      <c r="B99" s="91"/>
      <c r="C99" s="43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28"/>
      <c r="O99" s="19"/>
      <c r="P99" s="135"/>
      <c r="Q99" s="102"/>
      <c r="R99" s="103"/>
    </row>
    <row r="100" spans="1:18" ht="13" customHeight="1" x14ac:dyDescent="0.15">
      <c r="A100" s="82"/>
      <c r="B100" s="91"/>
      <c r="C100" s="12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28"/>
      <c r="O100" s="19"/>
      <c r="P100" s="135"/>
      <c r="Q100" s="102"/>
      <c r="R100" s="103"/>
    </row>
    <row r="101" spans="1:18" ht="13" customHeight="1" x14ac:dyDescent="0.15">
      <c r="A101" s="82"/>
      <c r="B101" s="91"/>
      <c r="C101" s="43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28"/>
      <c r="O101" s="19"/>
      <c r="P101" s="135"/>
      <c r="Q101" s="102"/>
      <c r="R101" s="103"/>
    </row>
    <row r="102" spans="1:18" ht="13" customHeight="1" thickBot="1" x14ac:dyDescent="0.2">
      <c r="A102" s="92"/>
      <c r="B102" s="93"/>
      <c r="C102" s="118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30"/>
      <c r="O102" s="25"/>
      <c r="P102" s="136"/>
      <c r="Q102" s="104"/>
      <c r="R102" s="105"/>
    </row>
    <row r="103" spans="1:18" ht="11" customHeight="1" x14ac:dyDescent="0.15">
      <c r="B103" s="35"/>
      <c r="C103" s="7"/>
      <c r="O103" s="8"/>
      <c r="P103" s="3"/>
    </row>
    <row r="104" spans="1:18" ht="11" customHeight="1" x14ac:dyDescent="0.15">
      <c r="C104" s="7"/>
      <c r="O104" s="8"/>
      <c r="P104" s="3"/>
    </row>
    <row r="105" spans="1:18" ht="11" customHeight="1" x14ac:dyDescent="0.15">
      <c r="C105" s="7"/>
      <c r="O105" s="8"/>
      <c r="P105" s="3"/>
    </row>
    <row r="106" spans="1:18" ht="11" customHeight="1" x14ac:dyDescent="0.15">
      <c r="C106" s="7"/>
      <c r="O106" s="8"/>
      <c r="P106" s="3"/>
    </row>
    <row r="107" spans="1:18" ht="11" customHeight="1" x14ac:dyDescent="0.15">
      <c r="O107" s="8"/>
      <c r="P107" s="3"/>
    </row>
    <row r="108" spans="1:18" ht="11" customHeight="1" x14ac:dyDescent="0.15">
      <c r="O108" s="8"/>
      <c r="P108" s="3"/>
    </row>
    <row r="109" spans="1:18" ht="11" customHeight="1" x14ac:dyDescent="0.15">
      <c r="O109" s="8"/>
      <c r="P109" s="3"/>
    </row>
    <row r="110" spans="1:18" ht="11" customHeight="1" x14ac:dyDescent="0.15">
      <c r="O110" s="8"/>
      <c r="P110" s="3"/>
    </row>
    <row r="111" spans="1:18" ht="11" customHeight="1" x14ac:dyDescent="0.15">
      <c r="O111" s="8"/>
      <c r="P111" s="3"/>
    </row>
    <row r="112" spans="1:18" ht="11" customHeight="1" x14ac:dyDescent="0.15">
      <c r="O112" s="8"/>
      <c r="P112" s="3"/>
    </row>
    <row r="113" spans="15:16" ht="11" customHeight="1" x14ac:dyDescent="0.15">
      <c r="O113" s="8"/>
      <c r="P113" s="3"/>
    </row>
    <row r="114" spans="15:16" ht="11" customHeight="1" x14ac:dyDescent="0.15">
      <c r="O114" s="8"/>
      <c r="P114" s="2"/>
    </row>
    <row r="115" spans="15:16" ht="11" customHeight="1" x14ac:dyDescent="0.15"/>
    <row r="116" spans="15:16" ht="11" customHeight="1" x14ac:dyDescent="0.15"/>
    <row r="117" spans="15:16" ht="11" customHeight="1" x14ac:dyDescent="0.15"/>
    <row r="118" spans="15:16" ht="11" customHeight="1" x14ac:dyDescent="0.15"/>
    <row r="119" spans="15:16" ht="11" customHeight="1" x14ac:dyDescent="0.15"/>
    <row r="120" spans="15:16" ht="11" customHeight="1" x14ac:dyDescent="0.15"/>
    <row r="121" spans="15:16" ht="11" customHeight="1" x14ac:dyDescent="0.15"/>
    <row r="122" spans="15:16" ht="11" customHeight="1" x14ac:dyDescent="0.15"/>
  </sheetData>
  <mergeCells count="14">
    <mergeCell ref="P83:P92"/>
    <mergeCell ref="P93:P102"/>
    <mergeCell ref="P23:P32"/>
    <mergeCell ref="P33:P42"/>
    <mergeCell ref="P43:P52"/>
    <mergeCell ref="P53:P62"/>
    <mergeCell ref="P63:P72"/>
    <mergeCell ref="P73:P82"/>
    <mergeCell ref="A1:P1"/>
    <mergeCell ref="Q1:R1"/>
    <mergeCell ref="A2:B2"/>
    <mergeCell ref="Q2:R2"/>
    <mergeCell ref="P3:P12"/>
    <mergeCell ref="P13:P22"/>
  </mergeCells>
  <conditionalFormatting sqref="P3:P102">
    <cfRule type="colorScale" priority="1">
      <colorScale>
        <cfvo type="num" val="5"/>
        <cfvo type="num" val="7.5"/>
        <cfvo type="num" val="10"/>
        <color rgb="FFFF2600"/>
        <color rgb="FFD6D6D6"/>
        <color rgb="FF0096FF"/>
      </colorScale>
    </cfRule>
    <cfRule type="colorScale" priority="2">
      <colorScale>
        <cfvo type="num" val="5"/>
        <cfvo type="num" val="7.5"/>
        <cfvo type="num" val="10"/>
        <color rgb="FFFF2600"/>
        <color rgb="FF797979"/>
        <color rgb="FF0096FF"/>
      </colorScale>
    </cfRule>
    <cfRule type="colorScale" priority="3">
      <colorScale>
        <cfvo type="num" val="5"/>
        <cfvo type="num" val="7.5"/>
        <cfvo type="num" val="10"/>
        <color rgb="FFFF7E79"/>
        <color theme="0"/>
        <color rgb="FFFFFD78"/>
      </colorScale>
    </cfRule>
    <cfRule type="colorScale" priority="4">
      <colorScale>
        <cfvo type="min"/>
        <cfvo type="max"/>
        <color rgb="FFFCFCFF"/>
        <color rgb="FF63BE7B"/>
      </colorScale>
    </cfRule>
    <cfRule type="colorScale" priority="5">
      <colorScale>
        <cfvo type="num" val="4"/>
        <cfvo type="num" val="7"/>
        <cfvo type="num" val="10"/>
        <color rgb="FFF8696B"/>
        <color rgb="FFFCFCFF"/>
        <color rgb="FF5A8AC6"/>
      </colorScale>
    </cfRule>
  </conditionalFormatting>
  <hyperlinks>
    <hyperlink ref="C43" r:id="rId1" xr:uid="{9941FACD-9726-7349-A287-DBAFF2771678}"/>
    <hyperlink ref="C45" r:id="rId2" xr:uid="{76D297B7-A447-C848-A70C-CE2F8AC50438}"/>
    <hyperlink ref="C46" r:id="rId3" xr:uid="{DCC99161-EBA6-3444-BE16-933D19056793}"/>
    <hyperlink ref="C47" r:id="rId4" xr:uid="{2AE8FFD4-6F76-8A4F-9504-63F9D75EB1AB}"/>
    <hyperlink ref="C48" r:id="rId5" xr:uid="{3276B673-3E88-3A4A-9A76-E78C4472818F}"/>
    <hyperlink ref="C56" r:id="rId6" xr:uid="{2B479893-96EE-1F44-AAEE-5AF3C463B1AB}"/>
    <hyperlink ref="C55" r:id="rId7" xr:uid="{0B7FD92C-4DE9-6147-8547-9B7370887E60}"/>
    <hyperlink ref="C54" r:id="rId8" xr:uid="{8A9996AF-FAF7-354B-A2CF-BDB5CCCA03F5}"/>
    <hyperlink ref="C53" r:id="rId9" xr:uid="{DCF178B4-7D9D-7647-89FF-FCFDCABCD8EB}"/>
    <hyperlink ref="C63" r:id="rId10" display="METALS TRITEST" xr:uid="{D327FDB3-4DE5-5E4B-BC70-94AA8D9D5193}"/>
    <hyperlink ref="C64" r:id="rId11" xr:uid="{F09BF5AD-3101-2040-9BB7-C20A3C04A1B4}"/>
    <hyperlink ref="C65" r:id="rId12" xr:uid="{69DB8381-D249-D541-BA8D-54BDB84372AA}"/>
    <hyperlink ref="C66" r:id="rId13" xr:uid="{44C42D8F-A3E0-6243-9348-D932BE2EDD0C}"/>
    <hyperlink ref="C73" r:id="rId14" location="test" xr:uid="{30D93957-81B5-3147-A4F1-E7BD722FCCBC}"/>
    <hyperlink ref="C77" r:id="rId15" xr:uid="{FF6BADBF-6D82-C74A-8A61-D008A41ACAE1}"/>
    <hyperlink ref="C95" r:id="rId16" xr:uid="{CF6CBD04-BF3B-0143-AB61-2BEEF94EEDD1}"/>
    <hyperlink ref="C96" r:id="rId17" xr:uid="{906E2E9A-5EFC-9145-BDB7-5AD6FD19AFFD}"/>
    <hyperlink ref="C94" r:id="rId18" xr:uid="{ED1CBE19-29FD-6140-8388-B824923EB63C}"/>
    <hyperlink ref="C93" r:id="rId19" display="RAS" xr:uid="{263CF820-9115-714C-9D79-1C1D512EFD2F}"/>
    <hyperlink ref="C14" r:id="rId20" xr:uid="{DD64E7D5-CF63-B948-B928-8E3FE69BD81B}"/>
    <hyperlink ref="C3" r:id="rId21" xr:uid="{F5BED622-279F-0245-8E52-E868963EB4FC}"/>
  </hyperlinks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4E9E2-5B0A-5947-8015-50CD895375D7}">
  <dimension ref="A1:R122"/>
  <sheetViews>
    <sheetView zoomScaleNormal="100" workbookViewId="0">
      <pane xSplit="18" ySplit="2" topLeftCell="S3" activePane="bottomRight" state="frozen"/>
      <selection pane="topRight" activeCell="S1" sqref="S1"/>
      <selection pane="bottomLeft" activeCell="A2" sqref="A2"/>
      <selection pane="bottomRight" activeCell="Q69" sqref="Q69"/>
    </sheetView>
  </sheetViews>
  <sheetFormatPr baseColWidth="10" defaultRowHeight="11" x14ac:dyDescent="0.15"/>
  <cols>
    <col min="1" max="1" width="1.83203125" style="2" customWidth="1"/>
    <col min="2" max="2" width="10.83203125" style="36" customWidth="1"/>
    <col min="3" max="3" width="15.1640625" style="1" bestFit="1" customWidth="1"/>
    <col min="4" max="14" width="5.83203125" style="9" customWidth="1"/>
    <col min="15" max="15" width="6.83203125" style="9" bestFit="1" customWidth="1"/>
    <col min="16" max="18" width="10.83203125" style="7"/>
    <col min="19" max="16384" width="10.83203125" style="1"/>
  </cols>
  <sheetData>
    <row r="1" spans="1:18" ht="55" customHeight="1" thickBot="1" x14ac:dyDescent="0.2">
      <c r="A1" s="137" t="s">
        <v>36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88" t="s">
        <v>101</v>
      </c>
      <c r="R1" s="89">
        <f>AVERAGE(P3:P102)*10</f>
        <v>76.166666666666657</v>
      </c>
    </row>
    <row r="2" spans="1:18" s="10" customFormat="1" ht="20" customHeight="1" thickBot="1" x14ac:dyDescent="0.25">
      <c r="A2" s="139" t="s">
        <v>5</v>
      </c>
      <c r="B2" s="140"/>
      <c r="C2" s="210" t="s">
        <v>6</v>
      </c>
      <c r="D2" s="212">
        <v>0</v>
      </c>
      <c r="E2" s="210">
        <v>1</v>
      </c>
      <c r="F2" s="210">
        <v>2</v>
      </c>
      <c r="G2" s="210">
        <v>3</v>
      </c>
      <c r="H2" s="210">
        <v>4</v>
      </c>
      <c r="I2" s="210">
        <v>5</v>
      </c>
      <c r="J2" s="210">
        <v>6</v>
      </c>
      <c r="K2" s="210">
        <v>7</v>
      </c>
      <c r="L2" s="210">
        <v>8</v>
      </c>
      <c r="M2" s="210">
        <v>9</v>
      </c>
      <c r="N2" s="211">
        <v>10</v>
      </c>
      <c r="O2" s="210" t="s">
        <v>8</v>
      </c>
      <c r="P2" s="87" t="s">
        <v>33</v>
      </c>
      <c r="Q2" s="132" t="s">
        <v>100</v>
      </c>
      <c r="R2" s="133"/>
    </row>
    <row r="3" spans="1:18" ht="13" customHeight="1" x14ac:dyDescent="0.15">
      <c r="A3" s="4"/>
      <c r="B3" s="31">
        <v>1</v>
      </c>
      <c r="C3" s="13" t="s">
        <v>79</v>
      </c>
      <c r="D3" s="14" t="s">
        <v>38</v>
      </c>
      <c r="E3" s="15" t="s">
        <v>49</v>
      </c>
      <c r="F3" s="15" t="s">
        <v>49</v>
      </c>
      <c r="G3" s="15" t="s">
        <v>49</v>
      </c>
      <c r="H3" s="15" t="s">
        <v>49</v>
      </c>
      <c r="I3" s="15" t="s">
        <v>39</v>
      </c>
      <c r="J3" s="15" t="s">
        <v>49</v>
      </c>
      <c r="K3" s="15" t="s">
        <v>49</v>
      </c>
      <c r="L3" s="15" t="s">
        <v>49</v>
      </c>
      <c r="M3" s="15" t="s">
        <v>49</v>
      </c>
      <c r="N3" s="161" t="s">
        <v>40</v>
      </c>
      <c r="O3" s="16">
        <v>10</v>
      </c>
      <c r="P3" s="134">
        <f>AVERAGE(O3:O12)</f>
        <v>7.583333333333333</v>
      </c>
      <c r="Q3" s="94" t="s">
        <v>173</v>
      </c>
      <c r="R3" s="95"/>
    </row>
    <row r="4" spans="1:18" ht="13" customHeight="1" x14ac:dyDescent="0.15">
      <c r="A4" s="5"/>
      <c r="B4" s="32" t="s">
        <v>7</v>
      </c>
      <c r="C4" s="181" t="s">
        <v>115</v>
      </c>
      <c r="D4" s="17">
        <v>-10</v>
      </c>
      <c r="E4" s="18">
        <v>-8</v>
      </c>
      <c r="F4" s="18">
        <v>-6</v>
      </c>
      <c r="G4" s="18">
        <v>-5</v>
      </c>
      <c r="H4" s="18">
        <v>-4</v>
      </c>
      <c r="I4" s="18">
        <v>-3</v>
      </c>
      <c r="J4" s="160">
        <v>-2</v>
      </c>
      <c r="K4" s="18">
        <v>-1</v>
      </c>
      <c r="L4" s="18">
        <v>0</v>
      </c>
      <c r="M4" s="18">
        <v>2</v>
      </c>
      <c r="N4" s="19">
        <v>4</v>
      </c>
      <c r="O4" s="20">
        <v>6</v>
      </c>
      <c r="P4" s="135"/>
      <c r="Q4" s="96" t="s">
        <v>172</v>
      </c>
      <c r="R4" s="97"/>
    </row>
    <row r="5" spans="1:18" ht="13" customHeight="1" x14ac:dyDescent="0.15">
      <c r="A5" s="5"/>
      <c r="B5" s="32" t="s">
        <v>2</v>
      </c>
      <c r="C5" s="181" t="s">
        <v>171</v>
      </c>
      <c r="D5" s="17">
        <v>-10</v>
      </c>
      <c r="E5" s="18">
        <v>-8</v>
      </c>
      <c r="F5" s="18">
        <v>-6</v>
      </c>
      <c r="G5" s="18">
        <v>-5</v>
      </c>
      <c r="H5" s="18">
        <v>-4</v>
      </c>
      <c r="I5" s="18">
        <v>-3</v>
      </c>
      <c r="J5" s="18">
        <v>-2</v>
      </c>
      <c r="K5" s="18">
        <v>-1</v>
      </c>
      <c r="L5" s="158">
        <v>0</v>
      </c>
      <c r="M5" s="18">
        <v>2</v>
      </c>
      <c r="N5" s="19">
        <v>4</v>
      </c>
      <c r="O5" s="20">
        <v>8</v>
      </c>
      <c r="P5" s="135"/>
      <c r="Q5" s="96" t="s">
        <v>170</v>
      </c>
      <c r="R5" s="97"/>
    </row>
    <row r="6" spans="1:18" ht="13" customHeight="1" x14ac:dyDescent="0.15">
      <c r="A6" s="5"/>
      <c r="B6" s="32"/>
      <c r="C6" s="181" t="s">
        <v>169</v>
      </c>
      <c r="D6" s="17">
        <v>-10</v>
      </c>
      <c r="E6" s="18">
        <v>-8</v>
      </c>
      <c r="F6" s="18">
        <v>-6</v>
      </c>
      <c r="G6" s="18">
        <v>-5</v>
      </c>
      <c r="H6" s="18">
        <v>-4</v>
      </c>
      <c r="I6" s="18">
        <v>-3</v>
      </c>
      <c r="J6" s="18">
        <v>-2</v>
      </c>
      <c r="K6" s="18">
        <v>-1</v>
      </c>
      <c r="L6" s="18">
        <v>0</v>
      </c>
      <c r="M6" s="158">
        <v>2</v>
      </c>
      <c r="N6" s="19">
        <v>4</v>
      </c>
      <c r="O6" s="20">
        <v>9</v>
      </c>
      <c r="P6" s="135"/>
      <c r="Q6" s="96" t="s">
        <v>168</v>
      </c>
      <c r="R6" s="97"/>
    </row>
    <row r="7" spans="1:18" ht="13" customHeight="1" x14ac:dyDescent="0.15">
      <c r="A7" s="5"/>
      <c r="B7" s="32"/>
      <c r="C7" s="181" t="s">
        <v>167</v>
      </c>
      <c r="D7" s="17">
        <v>-10</v>
      </c>
      <c r="E7" s="18">
        <v>-8</v>
      </c>
      <c r="F7" s="18">
        <v>-6</v>
      </c>
      <c r="G7" s="18">
        <v>-5</v>
      </c>
      <c r="H7" s="18">
        <v>-4</v>
      </c>
      <c r="I7" s="18">
        <v>-3</v>
      </c>
      <c r="J7" s="18">
        <v>-2</v>
      </c>
      <c r="K7" s="160">
        <v>-1</v>
      </c>
      <c r="L7" s="18">
        <v>0</v>
      </c>
      <c r="M7" s="18">
        <v>2</v>
      </c>
      <c r="N7" s="19">
        <v>4</v>
      </c>
      <c r="O7" s="20">
        <v>7</v>
      </c>
      <c r="P7" s="135"/>
      <c r="Q7" s="96"/>
      <c r="R7" s="97"/>
    </row>
    <row r="8" spans="1:18" ht="13" customHeight="1" x14ac:dyDescent="0.15">
      <c r="A8" s="5"/>
      <c r="B8" s="32"/>
      <c r="C8" s="181" t="s">
        <v>163</v>
      </c>
      <c r="D8" s="17">
        <v>-10</v>
      </c>
      <c r="E8" s="18">
        <v>-8</v>
      </c>
      <c r="F8" s="18">
        <v>-6</v>
      </c>
      <c r="G8" s="18">
        <v>-5</v>
      </c>
      <c r="H8" s="18">
        <v>-4</v>
      </c>
      <c r="I8" s="160">
        <v>-3</v>
      </c>
      <c r="J8" s="160">
        <v>-2</v>
      </c>
      <c r="K8" s="18">
        <v>-1</v>
      </c>
      <c r="L8" s="18">
        <v>0</v>
      </c>
      <c r="M8" s="18">
        <v>2</v>
      </c>
      <c r="N8" s="19">
        <v>4</v>
      </c>
      <c r="O8" s="20">
        <v>5.5</v>
      </c>
      <c r="P8" s="135"/>
      <c r="Q8" s="96"/>
      <c r="R8" s="97"/>
    </row>
    <row r="9" spans="1:18" ht="13" customHeight="1" x14ac:dyDescent="0.15">
      <c r="A9" s="5"/>
      <c r="B9" s="32"/>
      <c r="C9" s="181"/>
      <c r="D9" s="17"/>
      <c r="E9" s="18"/>
      <c r="F9" s="18"/>
      <c r="G9" s="18"/>
      <c r="H9" s="18"/>
      <c r="I9" s="18"/>
      <c r="J9" s="18"/>
      <c r="K9" s="18"/>
      <c r="L9" s="18"/>
      <c r="M9" s="18"/>
      <c r="N9" s="19"/>
      <c r="O9" s="20"/>
      <c r="P9" s="135"/>
      <c r="Q9" s="96"/>
      <c r="R9" s="97"/>
    </row>
    <row r="10" spans="1:18" ht="13" customHeight="1" x14ac:dyDescent="0.15">
      <c r="A10" s="5"/>
      <c r="B10" s="32"/>
      <c r="C10" s="181"/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20"/>
      <c r="P10" s="135"/>
      <c r="Q10" s="96"/>
      <c r="R10" s="97"/>
    </row>
    <row r="11" spans="1:18" ht="13" customHeight="1" x14ac:dyDescent="0.15">
      <c r="A11" s="5"/>
      <c r="B11" s="32"/>
      <c r="C11" s="181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9"/>
      <c r="O11" s="20"/>
      <c r="P11" s="135"/>
      <c r="Q11" s="96"/>
      <c r="R11" s="97"/>
    </row>
    <row r="12" spans="1:18" ht="13" customHeight="1" thickBot="1" x14ac:dyDescent="0.2">
      <c r="A12" s="6"/>
      <c r="B12" s="33"/>
      <c r="C12" s="181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20"/>
      <c r="P12" s="136"/>
      <c r="Q12" s="98"/>
      <c r="R12" s="99"/>
    </row>
    <row r="13" spans="1:18" ht="13" customHeight="1" x14ac:dyDescent="0.15">
      <c r="A13" s="4"/>
      <c r="B13" s="40">
        <v>2</v>
      </c>
      <c r="C13" s="209" t="s">
        <v>80</v>
      </c>
      <c r="D13" s="75"/>
      <c r="E13" s="72"/>
      <c r="F13" s="72"/>
      <c r="G13" s="72"/>
      <c r="H13" s="72"/>
      <c r="I13" s="72"/>
      <c r="J13" s="72"/>
      <c r="K13" s="72"/>
      <c r="L13" s="72"/>
      <c r="M13" s="72"/>
      <c r="N13" s="73"/>
      <c r="O13" s="73"/>
      <c r="P13" s="134">
        <f>AVERAGE(O14:O22)</f>
        <v>9.25</v>
      </c>
      <c r="Q13" s="94" t="s">
        <v>102</v>
      </c>
      <c r="R13" s="95"/>
    </row>
    <row r="14" spans="1:18" ht="13" customHeight="1" x14ac:dyDescent="0.15">
      <c r="A14" s="5"/>
      <c r="B14" s="41" t="s">
        <v>11</v>
      </c>
      <c r="C14" s="206" t="s">
        <v>3</v>
      </c>
      <c r="D14" s="47">
        <v>15</v>
      </c>
      <c r="E14" s="48">
        <v>16</v>
      </c>
      <c r="F14" s="48">
        <v>17</v>
      </c>
      <c r="G14" s="48">
        <v>18</v>
      </c>
      <c r="H14" s="48">
        <v>19</v>
      </c>
      <c r="I14" s="48">
        <v>20</v>
      </c>
      <c r="J14" s="48">
        <v>21</v>
      </c>
      <c r="K14" s="168">
        <v>22</v>
      </c>
      <c r="L14" s="141">
        <v>23</v>
      </c>
      <c r="M14" s="48">
        <v>24</v>
      </c>
      <c r="N14" s="49">
        <v>25</v>
      </c>
      <c r="O14" s="28">
        <v>7.5</v>
      </c>
      <c r="P14" s="135"/>
      <c r="Q14" s="96"/>
      <c r="R14" s="97"/>
    </row>
    <row r="15" spans="1:18" ht="13" customHeight="1" x14ac:dyDescent="0.15">
      <c r="A15" s="5"/>
      <c r="B15" s="41" t="s">
        <v>12</v>
      </c>
      <c r="C15" s="208" t="s">
        <v>32</v>
      </c>
      <c r="D15" s="47" t="s">
        <v>35</v>
      </c>
      <c r="E15" s="48">
        <v>0.3</v>
      </c>
      <c r="F15" s="48">
        <v>0.4</v>
      </c>
      <c r="G15" s="48">
        <v>0.5</v>
      </c>
      <c r="H15" s="48">
        <v>0.6</v>
      </c>
      <c r="I15" s="48">
        <v>0.8</v>
      </c>
      <c r="J15" s="48">
        <v>1</v>
      </c>
      <c r="K15" s="48">
        <v>1.2</v>
      </c>
      <c r="L15" s="48">
        <v>1.4</v>
      </c>
      <c r="M15" s="48">
        <v>1.6</v>
      </c>
      <c r="N15" s="49">
        <v>1.8</v>
      </c>
      <c r="O15" s="28"/>
      <c r="P15" s="135"/>
      <c r="Q15" s="96"/>
      <c r="R15" s="97"/>
    </row>
    <row r="16" spans="1:18" ht="13" customHeight="1" x14ac:dyDescent="0.15">
      <c r="A16" s="5"/>
      <c r="B16" s="41"/>
      <c r="C16" s="195" t="s">
        <v>81</v>
      </c>
      <c r="D16" s="47"/>
      <c r="E16" s="48"/>
      <c r="F16" s="48"/>
      <c r="G16" s="48"/>
      <c r="H16" s="48"/>
      <c r="I16" s="48"/>
      <c r="J16" s="48"/>
      <c r="K16" s="48"/>
      <c r="L16" s="48"/>
      <c r="M16" s="48"/>
      <c r="N16" s="49"/>
      <c r="O16" s="63"/>
      <c r="P16" s="135"/>
      <c r="Q16" s="96"/>
      <c r="R16" s="97"/>
    </row>
    <row r="17" spans="1:18" ht="13" customHeight="1" x14ac:dyDescent="0.15">
      <c r="A17" s="5"/>
      <c r="B17" s="41"/>
      <c r="C17" s="208" t="s">
        <v>99</v>
      </c>
      <c r="D17" s="47">
        <v>0</v>
      </c>
      <c r="E17" s="48">
        <v>0.5</v>
      </c>
      <c r="F17" s="48">
        <v>1</v>
      </c>
      <c r="G17" s="48">
        <v>1.5</v>
      </c>
      <c r="H17" s="48">
        <v>2</v>
      </c>
      <c r="I17" s="48">
        <v>2.5</v>
      </c>
      <c r="J17" s="48">
        <v>3</v>
      </c>
      <c r="K17" s="48">
        <v>3.5</v>
      </c>
      <c r="L17" s="48">
        <v>4</v>
      </c>
      <c r="M17" s="48">
        <v>4.5</v>
      </c>
      <c r="N17" s="49">
        <v>5</v>
      </c>
      <c r="O17" s="28"/>
      <c r="P17" s="135"/>
      <c r="Q17" s="96"/>
      <c r="R17" s="97"/>
    </row>
    <row r="18" spans="1:18" ht="13" customHeight="1" x14ac:dyDescent="0.15">
      <c r="A18" s="5"/>
      <c r="B18" s="41"/>
      <c r="C18" s="208" t="s">
        <v>48</v>
      </c>
      <c r="D18" s="47">
        <v>0</v>
      </c>
      <c r="E18" s="48">
        <v>1</v>
      </c>
      <c r="F18" s="48">
        <v>2</v>
      </c>
      <c r="G18" s="48">
        <v>3</v>
      </c>
      <c r="H18" s="48">
        <v>4</v>
      </c>
      <c r="I18" s="48">
        <v>5</v>
      </c>
      <c r="J18" s="48">
        <v>6</v>
      </c>
      <c r="K18" s="48">
        <v>7</v>
      </c>
      <c r="L18" s="48">
        <v>8</v>
      </c>
      <c r="M18" s="48">
        <v>9</v>
      </c>
      <c r="N18" s="49">
        <v>10</v>
      </c>
      <c r="O18" s="28"/>
      <c r="P18" s="135"/>
      <c r="Q18" s="96"/>
      <c r="R18" s="97"/>
    </row>
    <row r="19" spans="1:18" ht="13" customHeight="1" x14ac:dyDescent="0.15">
      <c r="A19" s="5"/>
      <c r="B19" s="41"/>
      <c r="C19" s="208" t="s">
        <v>46</v>
      </c>
      <c r="D19" s="47" t="s">
        <v>0</v>
      </c>
      <c r="E19" s="48">
        <v>300</v>
      </c>
      <c r="F19" s="48">
        <v>120</v>
      </c>
      <c r="G19" s="48">
        <v>60</v>
      </c>
      <c r="H19" s="48">
        <v>30</v>
      </c>
      <c r="I19" s="48">
        <v>20</v>
      </c>
      <c r="J19" s="48">
        <v>18</v>
      </c>
      <c r="K19" s="48">
        <v>16</v>
      </c>
      <c r="L19" s="48">
        <v>14</v>
      </c>
      <c r="M19" s="48">
        <v>12</v>
      </c>
      <c r="N19" s="49">
        <v>10</v>
      </c>
      <c r="O19" s="28"/>
      <c r="P19" s="135"/>
      <c r="Q19" s="96"/>
      <c r="R19" s="97"/>
    </row>
    <row r="20" spans="1:18" ht="13" customHeight="1" x14ac:dyDescent="0.15">
      <c r="A20" s="5"/>
      <c r="B20" s="41"/>
      <c r="C20" s="83" t="s">
        <v>50</v>
      </c>
      <c r="D20" s="84">
        <v>0</v>
      </c>
      <c r="E20" s="85">
        <v>0.1</v>
      </c>
      <c r="F20" s="85">
        <v>0.2</v>
      </c>
      <c r="G20" s="85">
        <v>0.3</v>
      </c>
      <c r="H20" s="85">
        <v>0.4</v>
      </c>
      <c r="I20" s="85">
        <v>0.5</v>
      </c>
      <c r="J20" s="85">
        <v>0.6</v>
      </c>
      <c r="K20" s="85">
        <v>0.7</v>
      </c>
      <c r="L20" s="85">
        <v>0.8</v>
      </c>
      <c r="M20" s="85">
        <v>0.9</v>
      </c>
      <c r="N20" s="207">
        <v>1</v>
      </c>
      <c r="O20" s="86">
        <v>11</v>
      </c>
      <c r="P20" s="135"/>
      <c r="Q20" s="96"/>
      <c r="R20" s="97"/>
    </row>
    <row r="21" spans="1:18" ht="13" customHeight="1" x14ac:dyDescent="0.15">
      <c r="A21" s="5"/>
      <c r="B21" s="41"/>
      <c r="C21" s="206"/>
      <c r="D21" s="47"/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28"/>
      <c r="P21" s="135"/>
      <c r="Q21" s="96"/>
      <c r="R21" s="97"/>
    </row>
    <row r="22" spans="1:18" ht="13" customHeight="1" thickBot="1" x14ac:dyDescent="0.2">
      <c r="A22" s="6"/>
      <c r="B22" s="42"/>
      <c r="C22" s="205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3"/>
      <c r="O22" s="30"/>
      <c r="P22" s="136"/>
      <c r="Q22" s="98"/>
      <c r="R22" s="99"/>
    </row>
    <row r="23" spans="1:18" ht="13" customHeight="1" x14ac:dyDescent="0.15">
      <c r="A23" s="4"/>
      <c r="B23" s="11">
        <v>3</v>
      </c>
      <c r="C23" s="22" t="s">
        <v>73</v>
      </c>
      <c r="D23" s="59" t="s">
        <v>0</v>
      </c>
      <c r="E23" s="48">
        <v>10</v>
      </c>
      <c r="F23" s="48">
        <v>20</v>
      </c>
      <c r="G23" s="48">
        <v>30</v>
      </c>
      <c r="H23" s="48">
        <v>40</v>
      </c>
      <c r="I23" s="48">
        <v>50</v>
      </c>
      <c r="J23" s="141">
        <v>60</v>
      </c>
      <c r="K23" s="141">
        <v>80</v>
      </c>
      <c r="L23" s="48">
        <v>100</v>
      </c>
      <c r="M23" s="48">
        <v>125</v>
      </c>
      <c r="N23" s="50">
        <v>150</v>
      </c>
      <c r="O23" s="20">
        <v>6.5</v>
      </c>
      <c r="P23" s="134">
        <f>AVERAGE(O23:O32)</f>
        <v>4.25</v>
      </c>
      <c r="Q23" s="100" t="s">
        <v>103</v>
      </c>
      <c r="R23" s="101"/>
    </row>
    <row r="24" spans="1:18" ht="13" customHeight="1" x14ac:dyDescent="0.15">
      <c r="A24" s="5"/>
      <c r="B24" s="12" t="s">
        <v>13</v>
      </c>
      <c r="C24" s="181" t="s">
        <v>1</v>
      </c>
      <c r="D24" s="59">
        <v>150</v>
      </c>
      <c r="E24" s="204">
        <v>140</v>
      </c>
      <c r="F24" s="48">
        <v>130</v>
      </c>
      <c r="G24" s="48">
        <v>120</v>
      </c>
      <c r="H24" s="48">
        <v>110</v>
      </c>
      <c r="I24" s="48">
        <v>100</v>
      </c>
      <c r="J24" s="48">
        <v>90</v>
      </c>
      <c r="K24" s="48">
        <v>80</v>
      </c>
      <c r="L24" s="48">
        <v>70</v>
      </c>
      <c r="M24" s="48">
        <v>60</v>
      </c>
      <c r="N24" s="50">
        <v>50</v>
      </c>
      <c r="O24" s="20">
        <v>2</v>
      </c>
      <c r="P24" s="135"/>
      <c r="Q24" s="102" t="s">
        <v>104</v>
      </c>
      <c r="R24" s="103"/>
    </row>
    <row r="25" spans="1:18" ht="13" customHeight="1" x14ac:dyDescent="0.15">
      <c r="A25" s="5"/>
      <c r="B25" s="12" t="s">
        <v>10</v>
      </c>
      <c r="C25" s="203" t="s">
        <v>37</v>
      </c>
      <c r="D25" s="59">
        <v>100</v>
      </c>
      <c r="E25" s="48">
        <v>90</v>
      </c>
      <c r="F25" s="48">
        <v>80</v>
      </c>
      <c r="G25" s="48">
        <v>70</v>
      </c>
      <c r="H25" s="48">
        <v>60</v>
      </c>
      <c r="I25" s="48">
        <v>50</v>
      </c>
      <c r="J25" s="48">
        <v>40</v>
      </c>
      <c r="K25" s="48">
        <v>30</v>
      </c>
      <c r="L25" s="48">
        <v>20</v>
      </c>
      <c r="M25" s="48">
        <v>10</v>
      </c>
      <c r="N25" s="50">
        <v>0</v>
      </c>
      <c r="O25" s="20"/>
      <c r="P25" s="135"/>
      <c r="Q25" s="102"/>
      <c r="R25" s="103"/>
    </row>
    <row r="26" spans="1:18" ht="13" customHeight="1" x14ac:dyDescent="0.15">
      <c r="A26" s="5"/>
      <c r="B26" s="12"/>
      <c r="C26" s="203" t="s">
        <v>98</v>
      </c>
      <c r="D26" s="59">
        <v>200</v>
      </c>
      <c r="E26" s="48">
        <v>150</v>
      </c>
      <c r="F26" s="48">
        <v>125</v>
      </c>
      <c r="G26" s="48">
        <v>100</v>
      </c>
      <c r="H26" s="48">
        <v>98</v>
      </c>
      <c r="I26" s="48">
        <v>96</v>
      </c>
      <c r="J26" s="48">
        <v>94</v>
      </c>
      <c r="K26" s="48">
        <v>92</v>
      </c>
      <c r="L26" s="48">
        <v>90</v>
      </c>
      <c r="M26" s="48">
        <v>85</v>
      </c>
      <c r="N26" s="50" t="s">
        <v>9</v>
      </c>
      <c r="O26" s="20"/>
      <c r="P26" s="135"/>
      <c r="Q26" s="102"/>
      <c r="R26" s="103"/>
    </row>
    <row r="27" spans="1:18" ht="13" customHeight="1" x14ac:dyDescent="0.15">
      <c r="A27" s="5"/>
      <c r="B27" s="12"/>
      <c r="C27" s="203" t="s">
        <v>47</v>
      </c>
      <c r="D27" s="59">
        <v>60</v>
      </c>
      <c r="E27" s="48">
        <v>30</v>
      </c>
      <c r="F27" s="48">
        <v>20</v>
      </c>
      <c r="G27" s="48">
        <v>18</v>
      </c>
      <c r="H27" s="48">
        <v>16</v>
      </c>
      <c r="I27" s="48">
        <v>14</v>
      </c>
      <c r="J27" s="48">
        <v>12</v>
      </c>
      <c r="K27" s="48">
        <v>10</v>
      </c>
      <c r="L27" s="48">
        <v>8</v>
      </c>
      <c r="M27" s="48">
        <v>6</v>
      </c>
      <c r="N27" s="50">
        <v>4</v>
      </c>
      <c r="O27" s="20"/>
      <c r="P27" s="135"/>
      <c r="Q27" s="102"/>
      <c r="R27" s="103"/>
    </row>
    <row r="28" spans="1:18" ht="13" customHeight="1" x14ac:dyDescent="0.15">
      <c r="A28" s="5"/>
      <c r="B28" s="12"/>
      <c r="C28" s="181"/>
      <c r="D28" s="59"/>
      <c r="E28" s="48"/>
      <c r="F28" s="48"/>
      <c r="G28" s="48"/>
      <c r="H28" s="48"/>
      <c r="I28" s="48"/>
      <c r="J28" s="48"/>
      <c r="K28" s="48"/>
      <c r="L28" s="48"/>
      <c r="M28" s="48"/>
      <c r="N28" s="50"/>
      <c r="O28" s="20"/>
      <c r="P28" s="135"/>
      <c r="Q28" s="102"/>
      <c r="R28" s="103"/>
    </row>
    <row r="29" spans="1:18" ht="13" customHeight="1" x14ac:dyDescent="0.15">
      <c r="A29" s="5"/>
      <c r="B29" s="12"/>
      <c r="C29" s="181"/>
      <c r="D29" s="59"/>
      <c r="E29" s="48"/>
      <c r="F29" s="48"/>
      <c r="G29" s="48"/>
      <c r="H29" s="48"/>
      <c r="I29" s="48"/>
      <c r="J29" s="48"/>
      <c r="K29" s="48"/>
      <c r="L29" s="48"/>
      <c r="M29" s="48"/>
      <c r="N29" s="50"/>
      <c r="O29" s="20"/>
      <c r="P29" s="135"/>
      <c r="Q29" s="102"/>
      <c r="R29" s="103"/>
    </row>
    <row r="30" spans="1:18" ht="13" customHeight="1" x14ac:dyDescent="0.15">
      <c r="A30" s="5"/>
      <c r="B30" s="12"/>
      <c r="C30" s="181"/>
      <c r="D30" s="59"/>
      <c r="E30" s="48"/>
      <c r="F30" s="48"/>
      <c r="G30" s="48"/>
      <c r="H30" s="48"/>
      <c r="I30" s="48"/>
      <c r="J30" s="48"/>
      <c r="K30" s="48"/>
      <c r="L30" s="48"/>
      <c r="M30" s="48"/>
      <c r="N30" s="50"/>
      <c r="O30" s="20"/>
      <c r="P30" s="135"/>
      <c r="Q30" s="102"/>
      <c r="R30" s="103"/>
    </row>
    <row r="31" spans="1:18" ht="13" customHeight="1" x14ac:dyDescent="0.15">
      <c r="A31" s="5"/>
      <c r="B31" s="12"/>
      <c r="C31" s="181"/>
      <c r="D31" s="59"/>
      <c r="E31" s="48"/>
      <c r="F31" s="48"/>
      <c r="G31" s="48"/>
      <c r="H31" s="48"/>
      <c r="I31" s="48"/>
      <c r="J31" s="48"/>
      <c r="K31" s="48"/>
      <c r="L31" s="48"/>
      <c r="M31" s="48"/>
      <c r="N31" s="50"/>
      <c r="O31" s="20"/>
      <c r="P31" s="135"/>
      <c r="Q31" s="102"/>
      <c r="R31" s="103"/>
    </row>
    <row r="32" spans="1:18" ht="13" customHeight="1" thickBot="1" x14ac:dyDescent="0.2">
      <c r="A32" s="6"/>
      <c r="B32" s="34"/>
      <c r="C32" s="181"/>
      <c r="D32" s="59"/>
      <c r="E32" s="48"/>
      <c r="F32" s="48"/>
      <c r="G32" s="48"/>
      <c r="H32" s="48"/>
      <c r="I32" s="48"/>
      <c r="J32" s="48"/>
      <c r="K32" s="48"/>
      <c r="L32" s="48"/>
      <c r="M32" s="48"/>
      <c r="N32" s="50"/>
      <c r="O32" s="26"/>
      <c r="P32" s="136"/>
      <c r="Q32" s="104"/>
      <c r="R32" s="105"/>
    </row>
    <row r="33" spans="1:18" ht="13" customHeight="1" x14ac:dyDescent="0.15">
      <c r="A33" s="4"/>
      <c r="B33" s="37">
        <v>4</v>
      </c>
      <c r="C33" s="202" t="s">
        <v>97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3"/>
      <c r="O33" s="21">
        <v>8</v>
      </c>
      <c r="P33" s="134">
        <f>AVERAGE(O33:O42)</f>
        <v>7.5</v>
      </c>
      <c r="Q33" s="100"/>
      <c r="R33" s="101"/>
    </row>
    <row r="34" spans="1:18" ht="13" customHeight="1" x14ac:dyDescent="0.15">
      <c r="A34" s="5"/>
      <c r="B34" s="38" t="s">
        <v>14</v>
      </c>
      <c r="C34" s="43" t="s">
        <v>25</v>
      </c>
      <c r="D34" s="48" t="s">
        <v>30</v>
      </c>
      <c r="E34" s="48">
        <v>9</v>
      </c>
      <c r="F34" s="48">
        <v>8</v>
      </c>
      <c r="G34" s="48">
        <v>7.5</v>
      </c>
      <c r="H34" s="48">
        <v>7</v>
      </c>
      <c r="I34" s="48">
        <v>6.5</v>
      </c>
      <c r="J34" s="48">
        <v>6</v>
      </c>
      <c r="K34" s="48">
        <v>5.5</v>
      </c>
      <c r="L34" s="141">
        <v>5</v>
      </c>
      <c r="M34" s="48">
        <v>4.5</v>
      </c>
      <c r="N34" s="49">
        <v>4</v>
      </c>
      <c r="O34" s="19">
        <v>7</v>
      </c>
      <c r="P34" s="135"/>
      <c r="Q34" s="102"/>
      <c r="R34" s="103"/>
    </row>
    <row r="35" spans="1:18" ht="13" customHeight="1" x14ac:dyDescent="0.15">
      <c r="A35" s="5"/>
      <c r="B35" s="38"/>
      <c r="C35" s="199" t="s">
        <v>83</v>
      </c>
      <c r="D35" s="48">
        <v>20</v>
      </c>
      <c r="E35" s="48">
        <v>18</v>
      </c>
      <c r="F35" s="48">
        <v>16</v>
      </c>
      <c r="G35" s="48">
        <v>14</v>
      </c>
      <c r="H35" s="48">
        <v>12</v>
      </c>
      <c r="I35" s="48">
        <v>10</v>
      </c>
      <c r="J35" s="48">
        <v>8</v>
      </c>
      <c r="K35" s="48">
        <v>6</v>
      </c>
      <c r="L35" s="201">
        <v>4</v>
      </c>
      <c r="M35" s="48">
        <v>2</v>
      </c>
      <c r="N35" s="49">
        <v>0</v>
      </c>
      <c r="O35" s="19"/>
      <c r="P35" s="135"/>
      <c r="Q35" s="102"/>
      <c r="R35" s="103"/>
    </row>
    <row r="36" spans="1:18" ht="13" customHeight="1" x14ac:dyDescent="0.15">
      <c r="A36" s="5"/>
      <c r="B36" s="38"/>
      <c r="C36" s="200" t="s">
        <v>80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28"/>
      <c r="O36" s="19"/>
      <c r="P36" s="135"/>
      <c r="Q36" s="102"/>
      <c r="R36" s="103"/>
    </row>
    <row r="37" spans="1:18" ht="13" customHeight="1" x14ac:dyDescent="0.15">
      <c r="A37" s="5"/>
      <c r="B37" s="38"/>
      <c r="C37" s="199" t="s">
        <v>34</v>
      </c>
      <c r="D37" s="48">
        <v>20</v>
      </c>
      <c r="E37" s="48">
        <v>10</v>
      </c>
      <c r="F37" s="48">
        <v>5</v>
      </c>
      <c r="G37" s="48">
        <v>4</v>
      </c>
      <c r="H37" s="48">
        <v>3</v>
      </c>
      <c r="I37" s="48">
        <v>2.5</v>
      </c>
      <c r="J37" s="48">
        <v>2</v>
      </c>
      <c r="K37" s="48">
        <v>1.5</v>
      </c>
      <c r="L37" s="48">
        <v>1</v>
      </c>
      <c r="M37" s="48">
        <v>0.5</v>
      </c>
      <c r="N37" s="49">
        <v>0</v>
      </c>
      <c r="O37" s="19"/>
      <c r="P37" s="135"/>
      <c r="Q37" s="102"/>
      <c r="R37" s="103"/>
    </row>
    <row r="38" spans="1:18" ht="13" customHeight="1" x14ac:dyDescent="0.15">
      <c r="A38" s="5"/>
      <c r="B38" s="38"/>
      <c r="C38" s="173" t="s">
        <v>4</v>
      </c>
      <c r="D38" s="48">
        <v>60</v>
      </c>
      <c r="E38" s="48">
        <v>50</v>
      </c>
      <c r="F38" s="48">
        <v>40</v>
      </c>
      <c r="G38" s="48">
        <v>30</v>
      </c>
      <c r="H38" s="48">
        <v>25</v>
      </c>
      <c r="I38" s="48">
        <v>20</v>
      </c>
      <c r="J38" s="48">
        <v>18</v>
      </c>
      <c r="K38" s="141">
        <v>15</v>
      </c>
      <c r="L38" s="48">
        <v>12</v>
      </c>
      <c r="M38" s="48">
        <v>10</v>
      </c>
      <c r="N38" s="49">
        <v>8</v>
      </c>
      <c r="O38" s="19"/>
      <c r="P38" s="135"/>
      <c r="Q38" s="102"/>
      <c r="R38" s="103"/>
    </row>
    <row r="39" spans="1:18" ht="13" customHeight="1" x14ac:dyDescent="0.15">
      <c r="A39" s="5"/>
      <c r="B39" s="38"/>
      <c r="C39" s="173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28"/>
      <c r="O39" s="19"/>
      <c r="P39" s="135"/>
      <c r="Q39" s="102"/>
      <c r="R39" s="103"/>
    </row>
    <row r="40" spans="1:18" ht="13" customHeight="1" x14ac:dyDescent="0.15">
      <c r="A40" s="5"/>
      <c r="B40" s="38"/>
      <c r="C40" s="173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28"/>
      <c r="O40" s="19"/>
      <c r="P40" s="135"/>
      <c r="Q40" s="102"/>
      <c r="R40" s="103"/>
    </row>
    <row r="41" spans="1:18" ht="13" customHeight="1" x14ac:dyDescent="0.15">
      <c r="A41" s="5"/>
      <c r="B41" s="38"/>
      <c r="C41" s="173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28"/>
      <c r="O41" s="19"/>
      <c r="P41" s="135"/>
      <c r="Q41" s="102"/>
      <c r="R41" s="103"/>
    </row>
    <row r="42" spans="1:18" ht="13" customHeight="1" thickBot="1" x14ac:dyDescent="0.2">
      <c r="A42" s="6"/>
      <c r="B42" s="39"/>
      <c r="C42" s="172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0"/>
      <c r="O42" s="19"/>
      <c r="P42" s="136"/>
      <c r="Q42" s="104"/>
      <c r="R42" s="105"/>
    </row>
    <row r="43" spans="1:18" ht="13" customHeight="1" x14ac:dyDescent="0.15">
      <c r="A43" s="4"/>
      <c r="B43" s="37">
        <v>5</v>
      </c>
      <c r="C43" s="198" t="s">
        <v>74</v>
      </c>
      <c r="D43" s="47">
        <v>0</v>
      </c>
      <c r="E43" s="48">
        <v>1</v>
      </c>
      <c r="F43" s="48">
        <v>2</v>
      </c>
      <c r="G43" s="48">
        <v>3</v>
      </c>
      <c r="H43" s="48">
        <v>4</v>
      </c>
      <c r="I43" s="48">
        <v>5</v>
      </c>
      <c r="J43" s="48">
        <v>6</v>
      </c>
      <c r="K43" s="48">
        <v>7</v>
      </c>
      <c r="L43" s="48">
        <v>8</v>
      </c>
      <c r="M43" s="48">
        <v>9</v>
      </c>
      <c r="N43" s="49">
        <v>10</v>
      </c>
      <c r="O43" s="79"/>
      <c r="P43" s="134"/>
      <c r="Q43" s="100" t="s">
        <v>105</v>
      </c>
      <c r="R43" s="101"/>
    </row>
    <row r="44" spans="1:18" ht="13" customHeight="1" x14ac:dyDescent="0.15">
      <c r="A44" s="5"/>
      <c r="B44" s="38" t="s">
        <v>22</v>
      </c>
      <c r="C44" s="197" t="s">
        <v>75</v>
      </c>
      <c r="D44" s="27"/>
      <c r="E44" s="18"/>
      <c r="F44" s="18"/>
      <c r="G44" s="18"/>
      <c r="H44" s="18"/>
      <c r="I44" s="18"/>
      <c r="J44" s="18"/>
      <c r="K44" s="18"/>
      <c r="L44" s="18"/>
      <c r="M44" s="18"/>
      <c r="N44" s="28"/>
      <c r="O44" s="28"/>
      <c r="P44" s="135"/>
      <c r="Q44" s="102" t="s">
        <v>106</v>
      </c>
      <c r="R44" s="103"/>
    </row>
    <row r="45" spans="1:18" ht="13" customHeight="1" x14ac:dyDescent="0.15">
      <c r="A45" s="5"/>
      <c r="B45" s="38" t="s">
        <v>23</v>
      </c>
      <c r="C45" s="196" t="s">
        <v>76</v>
      </c>
      <c r="D45" s="64">
        <v>0</v>
      </c>
      <c r="E45" s="65">
        <v>0.1</v>
      </c>
      <c r="F45" s="65">
        <v>0.2</v>
      </c>
      <c r="G45" s="65">
        <v>0.3</v>
      </c>
      <c r="H45" s="65">
        <v>0.4</v>
      </c>
      <c r="I45" s="65">
        <v>0.5</v>
      </c>
      <c r="J45" s="65">
        <v>0.6</v>
      </c>
      <c r="K45" s="65">
        <v>0.7</v>
      </c>
      <c r="L45" s="65">
        <v>0.8</v>
      </c>
      <c r="M45" s="65">
        <v>0.9</v>
      </c>
      <c r="N45" s="66">
        <v>1</v>
      </c>
      <c r="O45" s="28"/>
      <c r="P45" s="135"/>
      <c r="Q45" s="102"/>
      <c r="R45" s="103"/>
    </row>
    <row r="46" spans="1:18" ht="13" customHeight="1" x14ac:dyDescent="0.15">
      <c r="A46" s="5"/>
      <c r="B46" s="38"/>
      <c r="C46" s="196" t="s">
        <v>51</v>
      </c>
      <c r="D46" s="64">
        <v>0</v>
      </c>
      <c r="E46" s="65">
        <v>0.1</v>
      </c>
      <c r="F46" s="65">
        <v>0.2</v>
      </c>
      <c r="G46" s="65">
        <v>0.3</v>
      </c>
      <c r="H46" s="65">
        <v>0.4</v>
      </c>
      <c r="I46" s="65">
        <v>0.5</v>
      </c>
      <c r="J46" s="65">
        <v>0.6</v>
      </c>
      <c r="K46" s="65">
        <v>0.7</v>
      </c>
      <c r="L46" s="65">
        <v>0.8</v>
      </c>
      <c r="M46" s="65">
        <v>0.9</v>
      </c>
      <c r="N46" s="66">
        <v>1</v>
      </c>
      <c r="O46" s="28"/>
      <c r="P46" s="135"/>
      <c r="Q46" s="102"/>
      <c r="R46" s="103"/>
    </row>
    <row r="47" spans="1:18" ht="13" customHeight="1" x14ac:dyDescent="0.15">
      <c r="A47" s="5"/>
      <c r="B47" s="38"/>
      <c r="C47" s="196" t="s">
        <v>52</v>
      </c>
      <c r="D47" s="64">
        <v>0</v>
      </c>
      <c r="E47" s="65">
        <v>0.1</v>
      </c>
      <c r="F47" s="65">
        <v>0.2</v>
      </c>
      <c r="G47" s="65">
        <v>0.3</v>
      </c>
      <c r="H47" s="65">
        <v>0.4</v>
      </c>
      <c r="I47" s="65">
        <v>0.5</v>
      </c>
      <c r="J47" s="65">
        <v>0.6</v>
      </c>
      <c r="K47" s="65">
        <v>0.7</v>
      </c>
      <c r="L47" s="65">
        <v>0.8</v>
      </c>
      <c r="M47" s="65">
        <v>0.9</v>
      </c>
      <c r="N47" s="66">
        <v>1</v>
      </c>
      <c r="O47" s="28"/>
      <c r="P47" s="135"/>
      <c r="Q47" s="102"/>
      <c r="R47" s="103"/>
    </row>
    <row r="48" spans="1:18" ht="13" customHeight="1" x14ac:dyDescent="0.15">
      <c r="A48" s="5"/>
      <c r="B48" s="38"/>
      <c r="C48" s="196" t="s">
        <v>53</v>
      </c>
      <c r="D48" s="64">
        <v>0</v>
      </c>
      <c r="E48" s="65">
        <v>0.1</v>
      </c>
      <c r="F48" s="65">
        <v>0.2</v>
      </c>
      <c r="G48" s="65">
        <v>0.3</v>
      </c>
      <c r="H48" s="65">
        <v>0.4</v>
      </c>
      <c r="I48" s="65">
        <v>0.5</v>
      </c>
      <c r="J48" s="65">
        <v>0.6</v>
      </c>
      <c r="K48" s="65">
        <v>0.7</v>
      </c>
      <c r="L48" s="65">
        <v>0.8</v>
      </c>
      <c r="M48" s="65">
        <v>0.9</v>
      </c>
      <c r="N48" s="66">
        <v>1</v>
      </c>
      <c r="O48" s="28"/>
      <c r="P48" s="135"/>
      <c r="Q48" s="102"/>
      <c r="R48" s="103"/>
    </row>
    <row r="49" spans="1:18" ht="13" customHeight="1" x14ac:dyDescent="0.15">
      <c r="A49" s="5"/>
      <c r="B49" s="38"/>
      <c r="C49" s="195" t="s">
        <v>96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63"/>
      <c r="O49" s="28"/>
      <c r="P49" s="135"/>
      <c r="Q49" s="102"/>
      <c r="R49" s="103"/>
    </row>
    <row r="50" spans="1:18" ht="13" customHeight="1" x14ac:dyDescent="0.15">
      <c r="A50" s="5"/>
      <c r="B50" s="38"/>
      <c r="C50" s="194" t="s">
        <v>77</v>
      </c>
      <c r="D50" s="193" t="s">
        <v>85</v>
      </c>
      <c r="E50" s="192" t="s">
        <v>86</v>
      </c>
      <c r="F50" s="80" t="s">
        <v>87</v>
      </c>
      <c r="G50" s="80" t="s">
        <v>88</v>
      </c>
      <c r="H50" s="80" t="s">
        <v>89</v>
      </c>
      <c r="I50" s="80" t="s">
        <v>84</v>
      </c>
      <c r="J50" s="80" t="s">
        <v>90</v>
      </c>
      <c r="K50" s="80" t="s">
        <v>91</v>
      </c>
      <c r="L50" s="80" t="s">
        <v>92</v>
      </c>
      <c r="M50" s="80" t="s">
        <v>93</v>
      </c>
      <c r="N50" s="191" t="s">
        <v>94</v>
      </c>
      <c r="O50" s="28"/>
      <c r="P50" s="135"/>
      <c r="Q50" s="102"/>
      <c r="R50" s="103"/>
    </row>
    <row r="51" spans="1:18" ht="13" customHeight="1" x14ac:dyDescent="0.15">
      <c r="A51" s="5"/>
      <c r="B51" s="38"/>
      <c r="C51" s="190" t="s">
        <v>82</v>
      </c>
      <c r="D51" s="77">
        <v>1</v>
      </c>
      <c r="E51" s="78">
        <v>0.9</v>
      </c>
      <c r="F51" s="78">
        <v>0.8</v>
      </c>
      <c r="G51" s="78">
        <v>0.7</v>
      </c>
      <c r="H51" s="78">
        <v>0.6</v>
      </c>
      <c r="I51" s="78">
        <v>0.5</v>
      </c>
      <c r="J51" s="78">
        <v>0.4</v>
      </c>
      <c r="K51" s="78">
        <v>0.3</v>
      </c>
      <c r="L51" s="78">
        <v>0.2</v>
      </c>
      <c r="M51" s="78">
        <v>0.1</v>
      </c>
      <c r="N51" s="76">
        <v>0</v>
      </c>
      <c r="O51" s="28"/>
      <c r="P51" s="135"/>
      <c r="Q51" s="102"/>
      <c r="R51" s="103"/>
    </row>
    <row r="52" spans="1:18" ht="13" customHeight="1" thickBot="1" x14ac:dyDescent="0.2">
      <c r="A52" s="6"/>
      <c r="B52" s="39"/>
      <c r="C52" s="189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3"/>
      <c r="O52" s="30"/>
      <c r="P52" s="136"/>
      <c r="Q52" s="104"/>
      <c r="R52" s="105"/>
    </row>
    <row r="53" spans="1:18" ht="13" customHeight="1" x14ac:dyDescent="0.15">
      <c r="A53" s="4"/>
      <c r="B53" s="11">
        <v>6</v>
      </c>
      <c r="C53" s="182" t="s">
        <v>26</v>
      </c>
      <c r="D53" s="59">
        <v>20</v>
      </c>
      <c r="E53" s="48">
        <v>18</v>
      </c>
      <c r="F53" s="48">
        <v>16</v>
      </c>
      <c r="G53" s="48">
        <v>14</v>
      </c>
      <c r="H53" s="48">
        <v>12</v>
      </c>
      <c r="I53" s="48">
        <v>10</v>
      </c>
      <c r="J53" s="48">
        <v>8</v>
      </c>
      <c r="K53" s="48">
        <v>6</v>
      </c>
      <c r="L53" s="48">
        <v>4</v>
      </c>
      <c r="M53" s="48">
        <v>3</v>
      </c>
      <c r="N53" s="50">
        <v>2</v>
      </c>
      <c r="O53" s="20"/>
      <c r="P53" s="134">
        <f>AVERAGE(O53:O62)</f>
        <v>9.5</v>
      </c>
      <c r="Q53" s="100" t="s">
        <v>107</v>
      </c>
      <c r="R53" s="101"/>
    </row>
    <row r="54" spans="1:18" ht="13" customHeight="1" x14ac:dyDescent="0.15">
      <c r="A54" s="5"/>
      <c r="B54" s="12" t="s">
        <v>20</v>
      </c>
      <c r="C54" s="188" t="s">
        <v>27</v>
      </c>
      <c r="D54" s="59" t="s">
        <v>28</v>
      </c>
      <c r="E54" s="48">
        <v>6</v>
      </c>
      <c r="F54" s="48">
        <v>5</v>
      </c>
      <c r="G54" s="48">
        <v>4.5</v>
      </c>
      <c r="H54" s="48">
        <v>4</v>
      </c>
      <c r="I54" s="48">
        <v>3.5</v>
      </c>
      <c r="J54" s="48">
        <v>3</v>
      </c>
      <c r="K54" s="48">
        <v>2.5</v>
      </c>
      <c r="L54" s="48">
        <v>2</v>
      </c>
      <c r="M54" s="48">
        <v>1.5</v>
      </c>
      <c r="N54" s="149">
        <v>1</v>
      </c>
      <c r="O54" s="20">
        <v>10</v>
      </c>
      <c r="P54" s="135"/>
      <c r="Q54" s="102" t="s">
        <v>108</v>
      </c>
      <c r="R54" s="103"/>
    </row>
    <row r="55" spans="1:18" ht="13" customHeight="1" x14ac:dyDescent="0.15">
      <c r="A55" s="5"/>
      <c r="B55" s="12" t="s">
        <v>21</v>
      </c>
      <c r="C55" s="188" t="s">
        <v>29</v>
      </c>
      <c r="D55" s="59" t="s">
        <v>30</v>
      </c>
      <c r="E55" s="48">
        <v>9</v>
      </c>
      <c r="F55" s="48">
        <v>8</v>
      </c>
      <c r="G55" s="48">
        <v>7</v>
      </c>
      <c r="H55" s="48">
        <v>6</v>
      </c>
      <c r="I55" s="48">
        <v>5</v>
      </c>
      <c r="J55" s="48">
        <v>4</v>
      </c>
      <c r="K55" s="48">
        <v>3</v>
      </c>
      <c r="L55" s="141">
        <v>2</v>
      </c>
      <c r="M55" s="141">
        <v>1</v>
      </c>
      <c r="N55" s="50">
        <v>0</v>
      </c>
      <c r="O55" s="20">
        <v>8.5</v>
      </c>
      <c r="P55" s="135"/>
      <c r="Q55" s="102"/>
      <c r="R55" s="103"/>
    </row>
    <row r="56" spans="1:18" ht="13" customHeight="1" x14ac:dyDescent="0.15">
      <c r="A56" s="5"/>
      <c r="B56" s="12"/>
      <c r="C56" s="188" t="s">
        <v>41</v>
      </c>
      <c r="D56" s="68">
        <v>10</v>
      </c>
      <c r="E56" s="69">
        <v>8</v>
      </c>
      <c r="F56" s="69">
        <v>6</v>
      </c>
      <c r="G56" s="69">
        <v>4</v>
      </c>
      <c r="H56" s="69">
        <v>2</v>
      </c>
      <c r="I56" s="69">
        <v>0</v>
      </c>
      <c r="J56" s="69">
        <f>-2</f>
        <v>-2</v>
      </c>
      <c r="K56" s="69">
        <f>-4</f>
        <v>-4</v>
      </c>
      <c r="L56" s="69">
        <f>-6</f>
        <v>-6</v>
      </c>
      <c r="M56" s="69">
        <f>-8</f>
        <v>-8</v>
      </c>
      <c r="N56" s="150">
        <f>-10</f>
        <v>-10</v>
      </c>
      <c r="O56" s="20">
        <v>10</v>
      </c>
      <c r="P56" s="135"/>
      <c r="Q56" s="102" t="s">
        <v>109</v>
      </c>
      <c r="R56" s="103"/>
    </row>
    <row r="57" spans="1:18" ht="13" customHeight="1" x14ac:dyDescent="0.15">
      <c r="A57" s="5"/>
      <c r="B57" s="12"/>
      <c r="C57" s="186"/>
      <c r="D57" s="59"/>
      <c r="E57" s="48"/>
      <c r="F57" s="48"/>
      <c r="G57" s="48"/>
      <c r="H57" s="48"/>
      <c r="I57" s="48"/>
      <c r="J57" s="48"/>
      <c r="K57" s="48"/>
      <c r="L57" s="48"/>
      <c r="M57" s="48"/>
      <c r="N57" s="50"/>
      <c r="O57" s="20"/>
      <c r="P57" s="135"/>
      <c r="Q57" s="102"/>
      <c r="R57" s="103"/>
    </row>
    <row r="58" spans="1:18" ht="13" customHeight="1" x14ac:dyDescent="0.15">
      <c r="A58" s="5"/>
      <c r="B58" s="12"/>
      <c r="C58" s="186"/>
      <c r="D58" s="59"/>
      <c r="E58" s="48"/>
      <c r="F58" s="48"/>
      <c r="G58" s="48"/>
      <c r="H58" s="48"/>
      <c r="I58" s="48"/>
      <c r="J58" s="48"/>
      <c r="K58" s="48"/>
      <c r="L58" s="48"/>
      <c r="M58" s="48"/>
      <c r="N58" s="50"/>
      <c r="O58" s="20"/>
      <c r="P58" s="135"/>
      <c r="Q58" s="102"/>
      <c r="R58" s="103"/>
    </row>
    <row r="59" spans="1:18" ht="13" customHeight="1" x14ac:dyDescent="0.15">
      <c r="A59" s="5"/>
      <c r="B59" s="12"/>
      <c r="C59" s="186"/>
      <c r="D59" s="59"/>
      <c r="E59" s="48"/>
      <c r="F59" s="48"/>
      <c r="G59" s="48"/>
      <c r="H59" s="48"/>
      <c r="I59" s="48"/>
      <c r="J59" s="48"/>
      <c r="K59" s="48"/>
      <c r="L59" s="48"/>
      <c r="M59" s="48"/>
      <c r="N59" s="50"/>
      <c r="O59" s="20"/>
      <c r="P59" s="135"/>
      <c r="Q59" s="102"/>
      <c r="R59" s="103"/>
    </row>
    <row r="60" spans="1:18" ht="13" customHeight="1" x14ac:dyDescent="0.15">
      <c r="A60" s="5"/>
      <c r="B60" s="12"/>
      <c r="C60" s="186"/>
      <c r="D60" s="59"/>
      <c r="E60" s="48"/>
      <c r="F60" s="48"/>
      <c r="G60" s="48"/>
      <c r="H60" s="48"/>
      <c r="I60" s="48"/>
      <c r="J60" s="48"/>
      <c r="K60" s="48"/>
      <c r="L60" s="48"/>
      <c r="M60" s="48"/>
      <c r="N60" s="50"/>
      <c r="O60" s="20"/>
      <c r="P60" s="135"/>
      <c r="Q60" s="102"/>
      <c r="R60" s="103"/>
    </row>
    <row r="61" spans="1:18" ht="13" customHeight="1" x14ac:dyDescent="0.15">
      <c r="A61" s="5"/>
      <c r="B61" s="12"/>
      <c r="C61" s="186"/>
      <c r="D61" s="59"/>
      <c r="E61" s="48"/>
      <c r="F61" s="48"/>
      <c r="G61" s="48"/>
      <c r="H61" s="48"/>
      <c r="I61" s="48"/>
      <c r="J61" s="48"/>
      <c r="K61" s="48"/>
      <c r="L61" s="48"/>
      <c r="M61" s="48"/>
      <c r="N61" s="50"/>
      <c r="O61" s="20"/>
      <c r="P61" s="135"/>
      <c r="Q61" s="102"/>
      <c r="R61" s="103"/>
    </row>
    <row r="62" spans="1:18" ht="13" customHeight="1" thickBot="1" x14ac:dyDescent="0.2">
      <c r="A62" s="6"/>
      <c r="B62" s="34"/>
      <c r="C62" s="185"/>
      <c r="D62" s="70"/>
      <c r="E62" s="54"/>
      <c r="F62" s="54"/>
      <c r="G62" s="54"/>
      <c r="H62" s="54"/>
      <c r="I62" s="54"/>
      <c r="J62" s="54"/>
      <c r="K62" s="54"/>
      <c r="L62" s="54"/>
      <c r="M62" s="54"/>
      <c r="N62" s="55"/>
      <c r="O62" s="26"/>
      <c r="P62" s="136"/>
      <c r="Q62" s="104"/>
      <c r="R62" s="105"/>
    </row>
    <row r="63" spans="1:18" ht="13" customHeight="1" x14ac:dyDescent="0.15">
      <c r="A63" s="5"/>
      <c r="B63" s="12">
        <v>7</v>
      </c>
      <c r="C63" s="184" t="s">
        <v>54</v>
      </c>
      <c r="D63" s="57">
        <v>10</v>
      </c>
      <c r="E63" s="58">
        <v>9</v>
      </c>
      <c r="F63" s="58">
        <v>8</v>
      </c>
      <c r="G63" s="58">
        <v>7</v>
      </c>
      <c r="H63" s="58">
        <v>6</v>
      </c>
      <c r="I63" s="58">
        <v>5</v>
      </c>
      <c r="J63" s="58">
        <v>4</v>
      </c>
      <c r="K63" s="58">
        <v>3</v>
      </c>
      <c r="L63" s="58">
        <v>2</v>
      </c>
      <c r="M63" s="58">
        <v>1</v>
      </c>
      <c r="N63" s="46">
        <v>0</v>
      </c>
      <c r="O63" s="16"/>
      <c r="P63" s="134"/>
      <c r="Q63" s="100" t="s">
        <v>110</v>
      </c>
      <c r="R63" s="101"/>
    </row>
    <row r="64" spans="1:18" ht="13" customHeight="1" x14ac:dyDescent="0.15">
      <c r="A64" s="5"/>
      <c r="B64" s="12" t="s">
        <v>24</v>
      </c>
      <c r="C64" s="187" t="s">
        <v>31</v>
      </c>
      <c r="D64" s="59" t="s">
        <v>60</v>
      </c>
      <c r="E64" s="48" t="s">
        <v>58</v>
      </c>
      <c r="F64" s="48" t="s">
        <v>55</v>
      </c>
      <c r="G64" s="48" t="s">
        <v>65</v>
      </c>
      <c r="H64" s="48" t="s">
        <v>64</v>
      </c>
      <c r="I64" s="48" t="s">
        <v>56</v>
      </c>
      <c r="J64" s="48" t="s">
        <v>61</v>
      </c>
      <c r="K64" s="48" t="s">
        <v>62</v>
      </c>
      <c r="L64" s="48" t="s">
        <v>57</v>
      </c>
      <c r="M64" s="48" t="s">
        <v>59</v>
      </c>
      <c r="N64" s="50" t="s">
        <v>63</v>
      </c>
      <c r="O64" s="20"/>
      <c r="P64" s="135"/>
      <c r="Q64" s="102"/>
      <c r="R64" s="103"/>
    </row>
    <row r="65" spans="1:18" ht="13" customHeight="1" x14ac:dyDescent="0.15">
      <c r="A65" s="5"/>
      <c r="B65" s="12"/>
      <c r="C65" s="182" t="s">
        <v>66</v>
      </c>
      <c r="D65" s="59">
        <v>0.43</v>
      </c>
      <c r="E65" s="48">
        <v>0.42</v>
      </c>
      <c r="F65" s="48">
        <v>0.41</v>
      </c>
      <c r="G65" s="48">
        <v>0.4</v>
      </c>
      <c r="H65" s="48">
        <v>0.39</v>
      </c>
      <c r="I65" s="48">
        <v>0.38</v>
      </c>
      <c r="J65" s="48">
        <v>0.37</v>
      </c>
      <c r="K65" s="48">
        <v>0.36</v>
      </c>
      <c r="L65" s="48">
        <v>0.35</v>
      </c>
      <c r="M65" s="48">
        <v>0.34</v>
      </c>
      <c r="N65" s="50">
        <v>0.33</v>
      </c>
      <c r="O65" s="20"/>
      <c r="P65" s="135"/>
      <c r="Q65" s="102"/>
      <c r="R65" s="103"/>
    </row>
    <row r="66" spans="1:18" ht="13" customHeight="1" x14ac:dyDescent="0.15">
      <c r="A66" s="5"/>
      <c r="B66" s="12"/>
      <c r="C66" s="182" t="s">
        <v>67</v>
      </c>
      <c r="D66" s="59">
        <v>1.9</v>
      </c>
      <c r="E66" s="48">
        <v>1.92</v>
      </c>
      <c r="F66" s="48">
        <v>1.94</v>
      </c>
      <c r="G66" s="48">
        <v>1.96</v>
      </c>
      <c r="H66" s="48">
        <v>1.98</v>
      </c>
      <c r="I66" s="48">
        <v>2</v>
      </c>
      <c r="J66" s="48">
        <v>2.02</v>
      </c>
      <c r="K66" s="48">
        <v>2.04</v>
      </c>
      <c r="L66" s="48">
        <v>2.06</v>
      </c>
      <c r="M66" s="48">
        <v>2.08</v>
      </c>
      <c r="N66" s="50">
        <v>2.1</v>
      </c>
      <c r="O66" s="20"/>
      <c r="P66" s="135"/>
      <c r="Q66" s="102"/>
      <c r="R66" s="103"/>
    </row>
    <row r="67" spans="1:18" ht="13" customHeight="1" x14ac:dyDescent="0.15">
      <c r="A67" s="5"/>
      <c r="B67" s="12"/>
      <c r="C67" s="186"/>
      <c r="D67" s="59"/>
      <c r="E67" s="48"/>
      <c r="F67" s="48"/>
      <c r="G67" s="48"/>
      <c r="H67" s="48"/>
      <c r="I67" s="48"/>
      <c r="J67" s="48"/>
      <c r="K67" s="48"/>
      <c r="L67" s="48"/>
      <c r="M67" s="48"/>
      <c r="N67" s="50"/>
      <c r="O67" s="20"/>
      <c r="P67" s="135"/>
      <c r="Q67" s="102"/>
      <c r="R67" s="103"/>
    </row>
    <row r="68" spans="1:18" ht="13" customHeight="1" x14ac:dyDescent="0.15">
      <c r="A68" s="5"/>
      <c r="B68" s="12"/>
      <c r="C68" s="186"/>
      <c r="D68" s="59"/>
      <c r="E68" s="48"/>
      <c r="F68" s="48"/>
      <c r="G68" s="48"/>
      <c r="H68" s="48"/>
      <c r="I68" s="48"/>
      <c r="J68" s="48"/>
      <c r="K68" s="48"/>
      <c r="L68" s="48"/>
      <c r="M68" s="48"/>
      <c r="N68" s="50"/>
      <c r="O68" s="20"/>
      <c r="P68" s="135"/>
      <c r="Q68" s="102"/>
      <c r="R68" s="103"/>
    </row>
    <row r="69" spans="1:18" ht="13" customHeight="1" x14ac:dyDescent="0.15">
      <c r="A69" s="5"/>
      <c r="B69" s="12"/>
      <c r="C69" s="186"/>
      <c r="D69" s="59"/>
      <c r="E69" s="48"/>
      <c r="F69" s="48"/>
      <c r="G69" s="48"/>
      <c r="H69" s="48"/>
      <c r="I69" s="48"/>
      <c r="J69" s="48"/>
      <c r="K69" s="48"/>
      <c r="L69" s="48"/>
      <c r="M69" s="48"/>
      <c r="N69" s="50"/>
      <c r="O69" s="20"/>
      <c r="P69" s="135"/>
      <c r="Q69" s="102"/>
      <c r="R69" s="103"/>
    </row>
    <row r="70" spans="1:18" ht="13" customHeight="1" x14ac:dyDescent="0.15">
      <c r="A70" s="5"/>
      <c r="B70" s="12"/>
      <c r="C70" s="186"/>
      <c r="D70" s="59"/>
      <c r="E70" s="48"/>
      <c r="F70" s="48"/>
      <c r="G70" s="48"/>
      <c r="H70" s="48"/>
      <c r="I70" s="48"/>
      <c r="J70" s="48"/>
      <c r="K70" s="48"/>
      <c r="L70" s="48"/>
      <c r="M70" s="48"/>
      <c r="N70" s="50"/>
      <c r="O70" s="20"/>
      <c r="P70" s="135"/>
      <c r="Q70" s="102"/>
      <c r="R70" s="103"/>
    </row>
    <row r="71" spans="1:18" ht="13" customHeight="1" x14ac:dyDescent="0.15">
      <c r="A71" s="5"/>
      <c r="B71" s="12"/>
      <c r="C71" s="186"/>
      <c r="D71" s="59"/>
      <c r="E71" s="48"/>
      <c r="F71" s="48"/>
      <c r="G71" s="48"/>
      <c r="H71" s="48"/>
      <c r="I71" s="48"/>
      <c r="J71" s="48"/>
      <c r="K71" s="48"/>
      <c r="L71" s="48"/>
      <c r="M71" s="48"/>
      <c r="N71" s="50"/>
      <c r="O71" s="20"/>
      <c r="P71" s="135"/>
      <c r="Q71" s="102"/>
      <c r="R71" s="103"/>
    </row>
    <row r="72" spans="1:18" ht="13" customHeight="1" thickBot="1" x14ac:dyDescent="0.2">
      <c r="A72" s="5"/>
      <c r="B72" s="12"/>
      <c r="C72" s="185"/>
      <c r="D72" s="70"/>
      <c r="E72" s="54"/>
      <c r="F72" s="54"/>
      <c r="G72" s="54"/>
      <c r="H72" s="54"/>
      <c r="I72" s="54"/>
      <c r="J72" s="54"/>
      <c r="K72" s="54"/>
      <c r="L72" s="54"/>
      <c r="M72" s="54"/>
      <c r="N72" s="55"/>
      <c r="O72" s="20"/>
      <c r="P72" s="136"/>
      <c r="Q72" s="104"/>
      <c r="R72" s="105"/>
    </row>
    <row r="73" spans="1:18" ht="13" customHeight="1" x14ac:dyDescent="0.15">
      <c r="A73" s="4"/>
      <c r="B73" s="11">
        <v>8</v>
      </c>
      <c r="C73" s="184" t="s">
        <v>43</v>
      </c>
      <c r="D73" s="59">
        <v>10</v>
      </c>
      <c r="E73" s="48">
        <v>8</v>
      </c>
      <c r="F73" s="48">
        <v>6</v>
      </c>
      <c r="G73" s="48">
        <v>4</v>
      </c>
      <c r="H73" s="18">
        <v>2</v>
      </c>
      <c r="I73" s="18">
        <v>0</v>
      </c>
      <c r="J73" s="18">
        <f>-2</f>
        <v>-2</v>
      </c>
      <c r="K73" s="18">
        <f>-4</f>
        <v>-4</v>
      </c>
      <c r="L73" s="18">
        <f>-6</f>
        <v>-6</v>
      </c>
      <c r="M73" s="18">
        <f>-8</f>
        <v>-8</v>
      </c>
      <c r="N73" s="19">
        <f>-10</f>
        <v>-10</v>
      </c>
      <c r="O73" s="16"/>
      <c r="P73" s="134"/>
      <c r="Q73" s="100"/>
      <c r="R73" s="101"/>
    </row>
    <row r="74" spans="1:18" ht="13" customHeight="1" x14ac:dyDescent="0.15">
      <c r="A74" s="5"/>
      <c r="B74" s="12" t="s">
        <v>18</v>
      </c>
      <c r="C74" s="183" t="s">
        <v>44</v>
      </c>
      <c r="D74" s="59">
        <v>10</v>
      </c>
      <c r="E74" s="48">
        <v>9</v>
      </c>
      <c r="F74" s="48">
        <v>8</v>
      </c>
      <c r="G74" s="48">
        <v>7</v>
      </c>
      <c r="H74" s="18">
        <v>6</v>
      </c>
      <c r="I74" s="18">
        <v>5</v>
      </c>
      <c r="J74" s="18">
        <v>4</v>
      </c>
      <c r="K74" s="18">
        <v>3</v>
      </c>
      <c r="L74" s="18">
        <v>2</v>
      </c>
      <c r="M74" s="18">
        <v>1</v>
      </c>
      <c r="N74" s="19">
        <v>0</v>
      </c>
      <c r="O74" s="20"/>
      <c r="P74" s="135"/>
      <c r="Q74" s="102"/>
      <c r="R74" s="103"/>
    </row>
    <row r="75" spans="1:18" ht="13" customHeight="1" x14ac:dyDescent="0.15">
      <c r="A75" s="5"/>
      <c r="B75" s="12" t="s">
        <v>19</v>
      </c>
      <c r="C75" s="183" t="s">
        <v>42</v>
      </c>
      <c r="D75" s="59">
        <v>0</v>
      </c>
      <c r="E75" s="48">
        <v>3</v>
      </c>
      <c r="F75" s="48">
        <v>6</v>
      </c>
      <c r="G75" s="48">
        <v>9</v>
      </c>
      <c r="H75" s="18">
        <v>12</v>
      </c>
      <c r="I75" s="18">
        <v>15</v>
      </c>
      <c r="J75" s="18">
        <v>18</v>
      </c>
      <c r="K75" s="18">
        <v>21</v>
      </c>
      <c r="L75" s="18">
        <v>24</v>
      </c>
      <c r="M75" s="18">
        <v>27</v>
      </c>
      <c r="N75" s="19">
        <v>30</v>
      </c>
      <c r="O75" s="20"/>
      <c r="P75" s="135"/>
      <c r="Q75" s="102"/>
      <c r="R75" s="103"/>
    </row>
    <row r="76" spans="1:18" ht="13" customHeight="1" x14ac:dyDescent="0.15">
      <c r="A76" s="5"/>
      <c r="B76" s="12"/>
      <c r="C76" s="183" t="s">
        <v>45</v>
      </c>
      <c r="D76" s="59">
        <v>0</v>
      </c>
      <c r="E76" s="48">
        <v>5</v>
      </c>
      <c r="F76" s="48">
        <v>10</v>
      </c>
      <c r="G76" s="48">
        <v>15</v>
      </c>
      <c r="H76" s="18">
        <v>20</v>
      </c>
      <c r="I76" s="18">
        <v>25</v>
      </c>
      <c r="J76" s="18">
        <v>30</v>
      </c>
      <c r="K76" s="18">
        <v>35</v>
      </c>
      <c r="L76" s="18">
        <v>40</v>
      </c>
      <c r="M76" s="18">
        <v>45</v>
      </c>
      <c r="N76" s="19">
        <v>50</v>
      </c>
      <c r="O76" s="20"/>
      <c r="P76" s="135"/>
      <c r="Q76" s="102"/>
      <c r="R76" s="103"/>
    </row>
    <row r="77" spans="1:18" ht="13" customHeight="1" x14ac:dyDescent="0.15">
      <c r="A77" s="5"/>
      <c r="B77" s="12"/>
      <c r="C77" s="182" t="s">
        <v>68</v>
      </c>
      <c r="D77" s="59">
        <v>82</v>
      </c>
      <c r="E77" s="48">
        <v>78</v>
      </c>
      <c r="F77" s="48">
        <v>74</v>
      </c>
      <c r="G77" s="48">
        <v>70</v>
      </c>
      <c r="H77" s="18">
        <v>66</v>
      </c>
      <c r="I77" s="18">
        <v>62</v>
      </c>
      <c r="J77" s="18">
        <v>58</v>
      </c>
      <c r="K77" s="18">
        <v>54</v>
      </c>
      <c r="L77" s="18">
        <v>48</v>
      </c>
      <c r="M77" s="18">
        <v>44</v>
      </c>
      <c r="N77" s="19">
        <v>40</v>
      </c>
      <c r="O77" s="20"/>
      <c r="P77" s="135"/>
      <c r="Q77" s="102"/>
      <c r="R77" s="103"/>
    </row>
    <row r="78" spans="1:18" ht="13" customHeight="1" x14ac:dyDescent="0.15">
      <c r="A78" s="5"/>
      <c r="B78" s="12"/>
      <c r="C78" s="181"/>
      <c r="D78" s="17"/>
      <c r="E78" s="18"/>
      <c r="F78" s="18"/>
      <c r="G78" s="18"/>
      <c r="H78" s="18"/>
      <c r="I78" s="18"/>
      <c r="J78" s="18"/>
      <c r="K78" s="18"/>
      <c r="L78" s="18"/>
      <c r="M78" s="18"/>
      <c r="N78" s="19"/>
      <c r="O78" s="20"/>
      <c r="P78" s="135"/>
      <c r="Q78" s="102"/>
      <c r="R78" s="103"/>
    </row>
    <row r="79" spans="1:18" ht="13" customHeight="1" x14ac:dyDescent="0.15">
      <c r="A79" s="5"/>
      <c r="B79" s="12"/>
      <c r="C79" s="181"/>
      <c r="D79" s="17"/>
      <c r="E79" s="18"/>
      <c r="F79" s="18"/>
      <c r="G79" s="18"/>
      <c r="H79" s="18"/>
      <c r="I79" s="18"/>
      <c r="J79" s="18"/>
      <c r="K79" s="18"/>
      <c r="L79" s="18"/>
      <c r="M79" s="18"/>
      <c r="N79" s="19"/>
      <c r="O79" s="20"/>
      <c r="P79" s="135"/>
      <c r="Q79" s="102"/>
      <c r="R79" s="103"/>
    </row>
    <row r="80" spans="1:18" ht="13" customHeight="1" x14ac:dyDescent="0.15">
      <c r="A80" s="5"/>
      <c r="B80" s="12"/>
      <c r="C80" s="181"/>
      <c r="D80" s="17"/>
      <c r="E80" s="18"/>
      <c r="F80" s="18"/>
      <c r="G80" s="18"/>
      <c r="H80" s="18"/>
      <c r="I80" s="18"/>
      <c r="J80" s="18"/>
      <c r="K80" s="18"/>
      <c r="L80" s="18"/>
      <c r="M80" s="18"/>
      <c r="N80" s="19"/>
      <c r="O80" s="20"/>
      <c r="P80" s="135"/>
      <c r="Q80" s="102"/>
      <c r="R80" s="103"/>
    </row>
    <row r="81" spans="1:18" ht="13" customHeight="1" x14ac:dyDescent="0.15">
      <c r="A81" s="5"/>
      <c r="B81" s="12"/>
      <c r="C81" s="181"/>
      <c r="D81" s="17"/>
      <c r="E81" s="18"/>
      <c r="F81" s="18"/>
      <c r="G81" s="18"/>
      <c r="H81" s="18"/>
      <c r="I81" s="18"/>
      <c r="J81" s="18"/>
      <c r="K81" s="18"/>
      <c r="L81" s="18"/>
      <c r="M81" s="18"/>
      <c r="N81" s="19"/>
      <c r="O81" s="20"/>
      <c r="P81" s="135"/>
      <c r="Q81" s="102"/>
      <c r="R81" s="103"/>
    </row>
    <row r="82" spans="1:18" ht="13" customHeight="1" thickBot="1" x14ac:dyDescent="0.2">
      <c r="A82" s="6"/>
      <c r="B82" s="34"/>
      <c r="C82" s="181"/>
      <c r="D82" s="23"/>
      <c r="E82" s="24"/>
      <c r="F82" s="24"/>
      <c r="G82" s="24"/>
      <c r="H82" s="24"/>
      <c r="I82" s="24"/>
      <c r="J82" s="24"/>
      <c r="K82" s="24"/>
      <c r="L82" s="24"/>
      <c r="M82" s="24"/>
      <c r="N82" s="25"/>
      <c r="O82" s="26"/>
      <c r="P82" s="136"/>
      <c r="Q82" s="104"/>
      <c r="R82" s="105"/>
    </row>
    <row r="83" spans="1:18" ht="13" customHeight="1" x14ac:dyDescent="0.15">
      <c r="A83" s="4"/>
      <c r="B83" s="37">
        <v>9</v>
      </c>
      <c r="C83" s="180" t="s">
        <v>95</v>
      </c>
      <c r="D83" s="15">
        <v>0</v>
      </c>
      <c r="E83" s="15">
        <v>100</v>
      </c>
      <c r="F83" s="15">
        <v>200</v>
      </c>
      <c r="G83" s="15">
        <v>300</v>
      </c>
      <c r="H83" s="15">
        <v>400</v>
      </c>
      <c r="I83" s="15">
        <v>500</v>
      </c>
      <c r="J83" s="15">
        <v>600</v>
      </c>
      <c r="K83" s="15">
        <v>700</v>
      </c>
      <c r="L83" s="15">
        <v>800</v>
      </c>
      <c r="M83" s="15">
        <v>1000</v>
      </c>
      <c r="N83" s="21">
        <v>1200</v>
      </c>
      <c r="O83" s="16"/>
      <c r="P83" s="134"/>
      <c r="Q83" s="100"/>
      <c r="R83" s="101"/>
    </row>
    <row r="84" spans="1:18" ht="13" customHeight="1" x14ac:dyDescent="0.15">
      <c r="A84" s="5"/>
      <c r="B84" s="38" t="s">
        <v>16</v>
      </c>
      <c r="C84" s="179" t="s">
        <v>72</v>
      </c>
      <c r="D84" s="18">
        <v>0</v>
      </c>
      <c r="E84" s="18">
        <v>10</v>
      </c>
      <c r="F84" s="18">
        <v>20</v>
      </c>
      <c r="G84" s="18">
        <v>30</v>
      </c>
      <c r="H84" s="18">
        <v>40</v>
      </c>
      <c r="I84" s="18">
        <v>50</v>
      </c>
      <c r="J84" s="18">
        <v>60</v>
      </c>
      <c r="K84" s="18">
        <v>70</v>
      </c>
      <c r="L84" s="18">
        <v>80</v>
      </c>
      <c r="M84" s="18">
        <v>90</v>
      </c>
      <c r="N84" s="19">
        <v>100</v>
      </c>
      <c r="O84" s="20"/>
      <c r="P84" s="135"/>
      <c r="Q84" s="102"/>
      <c r="R84" s="103"/>
    </row>
    <row r="85" spans="1:18" ht="13" customHeight="1" x14ac:dyDescent="0.15">
      <c r="A85" s="5"/>
      <c r="B85" s="38" t="s">
        <v>17</v>
      </c>
      <c r="C85" s="174"/>
      <c r="O85" s="20"/>
      <c r="P85" s="135"/>
      <c r="Q85" s="102"/>
      <c r="R85" s="103"/>
    </row>
    <row r="86" spans="1:18" ht="13" customHeight="1" x14ac:dyDescent="0.15">
      <c r="A86" s="5"/>
      <c r="B86" s="38"/>
      <c r="C86" s="17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9"/>
      <c r="O86" s="20"/>
      <c r="P86" s="135"/>
      <c r="Q86" s="102"/>
      <c r="R86" s="103"/>
    </row>
    <row r="87" spans="1:18" ht="13" customHeight="1" x14ac:dyDescent="0.15">
      <c r="A87" s="5"/>
      <c r="B87" s="38"/>
      <c r="C87" s="17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9"/>
      <c r="O87" s="20"/>
      <c r="P87" s="135"/>
      <c r="Q87" s="102"/>
      <c r="R87" s="103"/>
    </row>
    <row r="88" spans="1:18" ht="13" customHeight="1" x14ac:dyDescent="0.15">
      <c r="A88" s="5"/>
      <c r="B88" s="38"/>
      <c r="C88" s="177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  <c r="O88" s="20"/>
      <c r="P88" s="135"/>
      <c r="Q88" s="102"/>
      <c r="R88" s="103"/>
    </row>
    <row r="89" spans="1:18" ht="13" customHeight="1" x14ac:dyDescent="0.15">
      <c r="A89" s="5"/>
      <c r="B89" s="38"/>
      <c r="C89" s="177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9"/>
      <c r="O89" s="20"/>
      <c r="P89" s="135"/>
      <c r="Q89" s="102"/>
      <c r="R89" s="103"/>
    </row>
    <row r="90" spans="1:18" ht="13" customHeight="1" x14ac:dyDescent="0.15">
      <c r="A90" s="5"/>
      <c r="B90" s="38"/>
      <c r="C90" s="177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9"/>
      <c r="O90" s="20"/>
      <c r="P90" s="135"/>
      <c r="Q90" s="102"/>
      <c r="R90" s="103"/>
    </row>
    <row r="91" spans="1:18" ht="13" customHeight="1" x14ac:dyDescent="0.15">
      <c r="A91" s="5"/>
      <c r="B91" s="38"/>
      <c r="C91" s="173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9"/>
      <c r="O91" s="20"/>
      <c r="P91" s="135"/>
      <c r="Q91" s="102"/>
      <c r="R91" s="103"/>
    </row>
    <row r="92" spans="1:18" ht="13" customHeight="1" thickBot="1" x14ac:dyDescent="0.2">
      <c r="A92" s="5"/>
      <c r="B92" s="38"/>
      <c r="C92" s="173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9"/>
      <c r="O92" s="26"/>
      <c r="P92" s="136"/>
      <c r="Q92" s="104"/>
      <c r="R92" s="105"/>
    </row>
    <row r="93" spans="1:18" ht="13" customHeight="1" x14ac:dyDescent="0.15">
      <c r="A93" s="81"/>
      <c r="B93" s="90">
        <v>10</v>
      </c>
      <c r="C93" s="176" t="s">
        <v>69</v>
      </c>
      <c r="D93" s="60">
        <v>0</v>
      </c>
      <c r="E93" s="60">
        <v>4</v>
      </c>
      <c r="F93" s="60">
        <v>8</v>
      </c>
      <c r="G93" s="60">
        <v>12</v>
      </c>
      <c r="H93" s="60">
        <v>16</v>
      </c>
      <c r="I93" s="60">
        <v>20</v>
      </c>
      <c r="J93" s="60">
        <v>24</v>
      </c>
      <c r="K93" s="60">
        <v>28</v>
      </c>
      <c r="L93" s="60">
        <v>32</v>
      </c>
      <c r="M93" s="60">
        <v>36</v>
      </c>
      <c r="N93" s="61">
        <v>40</v>
      </c>
      <c r="O93" s="21"/>
      <c r="P93" s="134"/>
      <c r="Q93" s="100" t="s">
        <v>111</v>
      </c>
      <c r="R93" s="101"/>
    </row>
    <row r="94" spans="1:18" ht="13" customHeight="1" x14ac:dyDescent="0.15">
      <c r="A94" s="82"/>
      <c r="B94" s="91" t="s">
        <v>15</v>
      </c>
      <c r="C94" s="175" t="s">
        <v>78</v>
      </c>
      <c r="D94" s="48">
        <v>0</v>
      </c>
      <c r="E94" s="48">
        <v>10</v>
      </c>
      <c r="F94" s="48">
        <v>20</v>
      </c>
      <c r="G94" s="48">
        <v>30</v>
      </c>
      <c r="H94" s="48">
        <v>40</v>
      </c>
      <c r="I94" s="48">
        <v>50</v>
      </c>
      <c r="J94" s="48">
        <v>60</v>
      </c>
      <c r="K94" s="48">
        <v>70</v>
      </c>
      <c r="L94" s="48">
        <v>80</v>
      </c>
      <c r="M94" s="48">
        <v>90</v>
      </c>
      <c r="N94" s="49">
        <v>100</v>
      </c>
      <c r="O94" s="19"/>
      <c r="P94" s="135"/>
      <c r="Q94" s="102" t="s">
        <v>112</v>
      </c>
      <c r="R94" s="103"/>
    </row>
    <row r="95" spans="1:18" ht="13" customHeight="1" x14ac:dyDescent="0.15">
      <c r="A95" s="82"/>
      <c r="B95" s="91"/>
      <c r="C95" s="175" t="s">
        <v>70</v>
      </c>
      <c r="D95" s="48">
        <v>0</v>
      </c>
      <c r="E95" s="48">
        <v>7</v>
      </c>
      <c r="F95" s="48">
        <v>14</v>
      </c>
      <c r="G95" s="48">
        <v>21</v>
      </c>
      <c r="H95" s="48">
        <v>28</v>
      </c>
      <c r="I95" s="48">
        <v>35</v>
      </c>
      <c r="J95" s="48">
        <v>42</v>
      </c>
      <c r="K95" s="48">
        <v>49</v>
      </c>
      <c r="L95" s="48">
        <v>56</v>
      </c>
      <c r="M95" s="48">
        <v>63</v>
      </c>
      <c r="N95" s="49">
        <v>70</v>
      </c>
      <c r="O95" s="19"/>
      <c r="P95" s="135"/>
      <c r="Q95" s="102"/>
      <c r="R95" s="103"/>
    </row>
    <row r="96" spans="1:18" ht="13" customHeight="1" x14ac:dyDescent="0.15">
      <c r="A96" s="82"/>
      <c r="B96" s="91"/>
      <c r="C96" s="175" t="s">
        <v>71</v>
      </c>
      <c r="D96" s="48">
        <v>0</v>
      </c>
      <c r="E96" s="48">
        <v>10</v>
      </c>
      <c r="F96" s="48">
        <v>20</v>
      </c>
      <c r="G96" s="48">
        <v>30</v>
      </c>
      <c r="H96" s="48">
        <v>40</v>
      </c>
      <c r="I96" s="48">
        <v>50</v>
      </c>
      <c r="J96" s="48">
        <v>60</v>
      </c>
      <c r="K96" s="48">
        <v>70</v>
      </c>
      <c r="L96" s="48">
        <v>80</v>
      </c>
      <c r="M96" s="48">
        <v>90</v>
      </c>
      <c r="N96" s="49">
        <v>100</v>
      </c>
      <c r="O96" s="19"/>
      <c r="P96" s="135"/>
      <c r="Q96" s="102" t="s">
        <v>113</v>
      </c>
      <c r="R96" s="103"/>
    </row>
    <row r="97" spans="1:18" ht="13" customHeight="1" x14ac:dyDescent="0.15">
      <c r="A97" s="82"/>
      <c r="B97" s="91"/>
      <c r="C97" s="173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28"/>
      <c r="O97" s="19"/>
      <c r="P97" s="135"/>
      <c r="Q97" s="102" t="s">
        <v>114</v>
      </c>
      <c r="R97" s="103"/>
    </row>
    <row r="98" spans="1:18" ht="13" customHeight="1" x14ac:dyDescent="0.15">
      <c r="A98" s="82"/>
      <c r="B98" s="91"/>
      <c r="C98" s="173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28"/>
      <c r="O98" s="19"/>
      <c r="P98" s="135"/>
      <c r="Q98" s="102"/>
      <c r="R98" s="103"/>
    </row>
    <row r="99" spans="1:18" ht="13" customHeight="1" x14ac:dyDescent="0.15">
      <c r="A99" s="82"/>
      <c r="B99" s="91"/>
      <c r="C99" s="173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28"/>
      <c r="O99" s="19"/>
      <c r="P99" s="135"/>
      <c r="Q99" s="102"/>
      <c r="R99" s="103"/>
    </row>
    <row r="100" spans="1:18" ht="13" customHeight="1" x14ac:dyDescent="0.15">
      <c r="A100" s="82"/>
      <c r="B100" s="91"/>
      <c r="C100" s="174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28"/>
      <c r="O100" s="19"/>
      <c r="P100" s="135"/>
      <c r="Q100" s="102"/>
      <c r="R100" s="103"/>
    </row>
    <row r="101" spans="1:18" ht="13" customHeight="1" x14ac:dyDescent="0.15">
      <c r="A101" s="82"/>
      <c r="B101" s="91"/>
      <c r="C101" s="173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28"/>
      <c r="O101" s="19"/>
      <c r="P101" s="135"/>
      <c r="Q101" s="102"/>
      <c r="R101" s="103"/>
    </row>
    <row r="102" spans="1:18" ht="13" customHeight="1" thickBot="1" x14ac:dyDescent="0.2">
      <c r="A102" s="92"/>
      <c r="B102" s="93"/>
      <c r="C102" s="172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30"/>
      <c r="O102" s="25"/>
      <c r="P102" s="136"/>
      <c r="Q102" s="104"/>
      <c r="R102" s="105"/>
    </row>
    <row r="103" spans="1:18" ht="11" customHeight="1" x14ac:dyDescent="0.15">
      <c r="B103" s="35"/>
      <c r="O103" s="8"/>
      <c r="P103" s="3"/>
    </row>
    <row r="104" spans="1:18" ht="11" customHeight="1" x14ac:dyDescent="0.15">
      <c r="O104" s="8"/>
      <c r="P104" s="3"/>
    </row>
    <row r="105" spans="1:18" ht="11" customHeight="1" x14ac:dyDescent="0.15">
      <c r="O105" s="8"/>
      <c r="P105" s="3"/>
    </row>
    <row r="106" spans="1:18" ht="11" customHeight="1" x14ac:dyDescent="0.15">
      <c r="O106" s="8"/>
      <c r="P106" s="3"/>
    </row>
    <row r="107" spans="1:18" ht="11" customHeight="1" x14ac:dyDescent="0.15">
      <c r="O107" s="8"/>
      <c r="P107" s="3"/>
    </row>
    <row r="108" spans="1:18" ht="11" customHeight="1" x14ac:dyDescent="0.15">
      <c r="O108" s="8"/>
      <c r="P108" s="3"/>
    </row>
    <row r="109" spans="1:18" ht="11" customHeight="1" x14ac:dyDescent="0.15">
      <c r="O109" s="8"/>
      <c r="P109" s="3"/>
    </row>
    <row r="110" spans="1:18" ht="11" customHeight="1" x14ac:dyDescent="0.15">
      <c r="O110" s="8"/>
      <c r="P110" s="3"/>
    </row>
    <row r="111" spans="1:18" ht="11" customHeight="1" x14ac:dyDescent="0.15">
      <c r="O111" s="8"/>
      <c r="P111" s="3"/>
    </row>
    <row r="112" spans="1:18" ht="11" customHeight="1" x14ac:dyDescent="0.15">
      <c r="O112" s="8"/>
      <c r="P112" s="3"/>
    </row>
    <row r="113" spans="15:16" ht="11" customHeight="1" x14ac:dyDescent="0.15">
      <c r="O113" s="8"/>
      <c r="P113" s="3"/>
    </row>
    <row r="114" spans="15:16" ht="11" customHeight="1" x14ac:dyDescent="0.15">
      <c r="O114" s="8"/>
      <c r="P114" s="2"/>
    </row>
    <row r="115" spans="15:16" ht="11" customHeight="1" x14ac:dyDescent="0.15"/>
    <row r="116" spans="15:16" ht="11" customHeight="1" x14ac:dyDescent="0.15"/>
    <row r="117" spans="15:16" ht="11" customHeight="1" x14ac:dyDescent="0.15"/>
    <row r="118" spans="15:16" ht="11" customHeight="1" x14ac:dyDescent="0.15"/>
    <row r="119" spans="15:16" ht="11" customHeight="1" x14ac:dyDescent="0.15"/>
    <row r="120" spans="15:16" ht="11" customHeight="1" x14ac:dyDescent="0.15"/>
    <row r="121" spans="15:16" ht="11" customHeight="1" x14ac:dyDescent="0.15"/>
    <row r="122" spans="15:16" ht="11" customHeight="1" x14ac:dyDescent="0.15"/>
  </sheetData>
  <mergeCells count="13">
    <mergeCell ref="P93:P102"/>
    <mergeCell ref="P33:P42"/>
    <mergeCell ref="P43:P52"/>
    <mergeCell ref="P53:P62"/>
    <mergeCell ref="P63:P72"/>
    <mergeCell ref="P73:P82"/>
    <mergeCell ref="P83:P92"/>
    <mergeCell ref="Q2:R2"/>
    <mergeCell ref="P23:P32"/>
    <mergeCell ref="A1:P1"/>
    <mergeCell ref="A2:B2"/>
    <mergeCell ref="P3:P12"/>
    <mergeCell ref="P13:P22"/>
  </mergeCells>
  <hyperlinks>
    <hyperlink ref="C43" r:id="rId1" xr:uid="{FA1974DD-0473-D543-8980-A84F7FE3E538}"/>
    <hyperlink ref="C45" r:id="rId2" xr:uid="{4930FE66-B461-7847-A739-85C9E206C3F4}"/>
    <hyperlink ref="C46" r:id="rId3" xr:uid="{6BFE3FF1-68DC-3A4D-B465-25202D56A32B}"/>
    <hyperlink ref="C47" r:id="rId4" xr:uid="{B9A0B491-B08E-274F-9F85-F20E1A91BCBF}"/>
    <hyperlink ref="C48" r:id="rId5" xr:uid="{71C6A8D7-7B9E-044C-A7B2-F7ABC471C098}"/>
    <hyperlink ref="C56" r:id="rId6" xr:uid="{7AD0998F-799D-A94A-8CC0-3AAAC7659686}"/>
    <hyperlink ref="C55" r:id="rId7" xr:uid="{EC0E5DBE-3A6F-1848-AA33-94042EB160D1}"/>
    <hyperlink ref="C54" r:id="rId8" xr:uid="{9509BB42-0819-994C-A1F3-67E5D5E875B4}"/>
    <hyperlink ref="C53" r:id="rId9" xr:uid="{D7E3BA2D-9E35-4E42-97A5-5D882FEE6456}"/>
    <hyperlink ref="C63" r:id="rId10" display="METALS TRITEST" xr:uid="{A9DF2B8A-FC8B-054D-9B59-25694272C96E}"/>
    <hyperlink ref="C64" r:id="rId11" xr:uid="{33BE9FC2-CF13-FF4F-A1A4-E2719A989139}"/>
    <hyperlink ref="C65" r:id="rId12" xr:uid="{56B61C42-50E3-E84A-8CCF-B8CF320CE036}"/>
    <hyperlink ref="C66" r:id="rId13" xr:uid="{5C2DD8B5-88DA-5D42-A7DB-027D74C1122A}"/>
    <hyperlink ref="C73" r:id="rId14" location="test" xr:uid="{754120E0-5A86-4544-847D-FD9A8CD48DFD}"/>
    <hyperlink ref="C77" r:id="rId15" xr:uid="{F103CCDD-7B07-6247-B012-F355B945BA2D}"/>
    <hyperlink ref="C95" r:id="rId16" xr:uid="{2FE738C4-36FF-274A-8E29-D62E907793C5}"/>
    <hyperlink ref="C96" r:id="rId17" xr:uid="{9F9963E5-53A7-C748-919B-82BF7DF2E8E3}"/>
    <hyperlink ref="C94" r:id="rId18" xr:uid="{68D2C08E-0A4D-C54F-8CE2-B02B30B9CAAF}"/>
    <hyperlink ref="C93" r:id="rId19" display="RAS" xr:uid="{42C1A5CC-CFE4-DB45-86F6-596C28928B03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scorecard</vt:lpstr>
      <vt:lpstr>RR</vt:lpstr>
      <vt:lpstr>Overeem</vt:lpstr>
      <vt:lpstr>British Pete</vt:lpstr>
      <vt:lpstr>Jodi</vt:lpstr>
      <vt:lpstr>Phil</vt:lpstr>
      <vt:lpstr>Devon</vt:lpstr>
      <vt:lpstr>Auden</vt:lpstr>
      <vt:lpstr>British Pete 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2026-05-13T21:14:38Z</cp:lastPrinted>
  <dcterms:created xsi:type="dcterms:W3CDTF">2026-02-16T15:12:36Z</dcterms:created>
  <dcterms:modified xsi:type="dcterms:W3CDTF">2026-05-14T21:36:45Z</dcterms:modified>
</cp:coreProperties>
</file>