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12840190.sharepoint.com/sites/EventsCollective/Shared Documents/Resource Hub/"/>
    </mc:Choice>
  </mc:AlternateContent>
  <xr:revisionPtr revIDLastSave="7" documentId="8_{995B2866-DD2A-4BDE-A77D-CBEFD810D573}" xr6:coauthVersionLast="47" xr6:coauthVersionMax="47" xr10:uidLastSave="{CDD5BFF6-BD24-40A4-AE73-9172D407D93E}"/>
  <bookViews>
    <workbookView xWindow="-110" yWindow="-110" windowWidth="19420" windowHeight="11500" xr2:uid="{00000000-000D-0000-FFFF-FFFF00000000}"/>
  </bookViews>
  <sheets>
    <sheet name="Budget Working" sheetId="4" r:id="rId1"/>
    <sheet name="High Level Summary" sheetId="9" r:id="rId2"/>
    <sheet name="Entries" sheetId="6" r:id="rId3"/>
    <sheet name="Entry Rate" sheetId="8" r:id="rId4"/>
    <sheet name="Prize Money" sheetId="5" r:id="rId5"/>
    <sheet name="Funding Breakdown" sheetId="7" r:id="rId6"/>
    <sheet name="Notes" sheetId="1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6" l="1"/>
  <c r="H19" i="6" s="1"/>
  <c r="G18" i="6"/>
  <c r="H18" i="6" s="1"/>
  <c r="G17" i="6"/>
  <c r="H17" i="6" s="1"/>
  <c r="G16" i="6"/>
  <c r="H16" i="6" s="1"/>
  <c r="G15" i="6"/>
  <c r="H15" i="6" s="1"/>
  <c r="G13" i="6"/>
  <c r="H13" i="6" s="1"/>
  <c r="G12" i="6"/>
  <c r="H12" i="6" s="1"/>
  <c r="G11" i="6"/>
  <c r="G10" i="6"/>
  <c r="G9" i="6"/>
  <c r="H9" i="6" s="1"/>
  <c r="H25" i="6" s="1"/>
  <c r="G7" i="6"/>
  <c r="G6" i="6"/>
  <c r="G5" i="6"/>
  <c r="G4" i="6"/>
  <c r="G3" i="6"/>
  <c r="G25" i="6" s="1"/>
  <c r="E23" i="9"/>
  <c r="E22" i="9"/>
  <c r="E21" i="9"/>
  <c r="E20" i="9"/>
  <c r="E19" i="9"/>
  <c r="E18" i="9"/>
  <c r="E17" i="9"/>
  <c r="E16" i="9"/>
  <c r="E15" i="9"/>
  <c r="E14" i="9"/>
  <c r="D23" i="9"/>
  <c r="C23" i="9"/>
  <c r="C22" i="9"/>
  <c r="E128" i="4"/>
  <c r="E105" i="4"/>
  <c r="E106" i="4"/>
  <c r="E107" i="4"/>
  <c r="E88" i="4"/>
  <c r="E89" i="4"/>
  <c r="E90" i="4"/>
  <c r="E91" i="4"/>
  <c r="E92" i="4"/>
  <c r="E93" i="4"/>
  <c r="E94" i="4"/>
  <c r="E95" i="4"/>
  <c r="E96" i="4"/>
  <c r="E68" i="4"/>
  <c r="E63" i="4"/>
  <c r="F57" i="4"/>
  <c r="D57" i="4"/>
  <c r="C15" i="9" s="1"/>
  <c r="E56" i="4"/>
  <c r="E48" i="4"/>
  <c r="J29" i="6"/>
  <c r="J28" i="6"/>
  <c r="J27" i="6"/>
  <c r="J26" i="6"/>
  <c r="J25" i="6"/>
  <c r="D29" i="6"/>
  <c r="D28" i="6"/>
  <c r="E23" i="8" s="1"/>
  <c r="D27" i="6"/>
  <c r="D26" i="6"/>
  <c r="D25" i="6"/>
  <c r="B23" i="8" s="1"/>
  <c r="G21" i="8"/>
  <c r="G20" i="8"/>
  <c r="G19" i="8"/>
  <c r="G18" i="8"/>
  <c r="G17" i="8"/>
  <c r="H18" i="8" s="1"/>
  <c r="G16" i="8"/>
  <c r="G15" i="8"/>
  <c r="G14" i="8"/>
  <c r="G13" i="8"/>
  <c r="G12" i="8"/>
  <c r="G11" i="8"/>
  <c r="G10" i="8"/>
  <c r="G9" i="8"/>
  <c r="G8" i="8"/>
  <c r="H19" i="8"/>
  <c r="H13" i="8"/>
  <c r="H12" i="8"/>
  <c r="H10" i="8"/>
  <c r="B26" i="9"/>
  <c r="B24" i="9"/>
  <c r="B23" i="9"/>
  <c r="B22" i="9"/>
  <c r="B21" i="9"/>
  <c r="B20" i="9"/>
  <c r="B19" i="9"/>
  <c r="B18" i="9"/>
  <c r="B17" i="9"/>
  <c r="B16" i="9"/>
  <c r="B15" i="9"/>
  <c r="B14" i="9"/>
  <c r="B4" i="9"/>
  <c r="B13" i="9"/>
  <c r="B11" i="9"/>
  <c r="B10" i="9"/>
  <c r="B9" i="9"/>
  <c r="B8" i="9"/>
  <c r="B7" i="9"/>
  <c r="B6" i="9"/>
  <c r="B5" i="9"/>
  <c r="F12" i="4"/>
  <c r="E6" i="9" s="1"/>
  <c r="D12" i="4"/>
  <c r="C6" i="9" s="1"/>
  <c r="F17" i="4"/>
  <c r="E7" i="9" s="1"/>
  <c r="D17" i="4"/>
  <c r="C7" i="9" s="1"/>
  <c r="F22" i="4"/>
  <c r="E8" i="9" s="1"/>
  <c r="D22" i="4"/>
  <c r="C8" i="9" s="1"/>
  <c r="F27" i="4"/>
  <c r="E9" i="9" s="1"/>
  <c r="D27" i="4"/>
  <c r="C9" i="9" s="1"/>
  <c r="F35" i="4"/>
  <c r="E10" i="9" s="1"/>
  <c r="D35" i="4"/>
  <c r="C10" i="9" s="1"/>
  <c r="F133" i="4"/>
  <c r="D133" i="4"/>
  <c r="E132" i="4"/>
  <c r="E133" i="4" s="1"/>
  <c r="E129" i="4"/>
  <c r="F130" i="4"/>
  <c r="D130" i="4"/>
  <c r="F115" i="4"/>
  <c r="F108" i="4"/>
  <c r="F97" i="4"/>
  <c r="F83" i="4"/>
  <c r="F70" i="4"/>
  <c r="F65" i="4"/>
  <c r="F49" i="4"/>
  <c r="D97" i="4"/>
  <c r="C19" i="9" s="1"/>
  <c r="D70" i="4"/>
  <c r="C17" i="9" s="1"/>
  <c r="D115" i="4"/>
  <c r="C21" i="9" s="1"/>
  <c r="D108" i="4"/>
  <c r="C20" i="9" s="1"/>
  <c r="E102" i="4"/>
  <c r="E103" i="4"/>
  <c r="E104" i="4"/>
  <c r="E113" i="4"/>
  <c r="E114" i="4"/>
  <c r="E120" i="4"/>
  <c r="E121" i="4"/>
  <c r="E122" i="4"/>
  <c r="E123" i="4"/>
  <c r="E124" i="4"/>
  <c r="E125" i="4"/>
  <c r="E126" i="4"/>
  <c r="E127" i="4"/>
  <c r="E119" i="4"/>
  <c r="E118" i="4"/>
  <c r="E117" i="4"/>
  <c r="E112" i="4"/>
  <c r="E111" i="4"/>
  <c r="E110" i="4"/>
  <c r="E101" i="4"/>
  <c r="E100" i="4"/>
  <c r="E99" i="4"/>
  <c r="E87" i="4"/>
  <c r="E86" i="4"/>
  <c r="E85" i="4"/>
  <c r="E74" i="4"/>
  <c r="E75" i="4"/>
  <c r="E76" i="4"/>
  <c r="E77" i="4"/>
  <c r="E79" i="4"/>
  <c r="E80" i="4"/>
  <c r="E82" i="4"/>
  <c r="E69" i="4"/>
  <c r="E67" i="4"/>
  <c r="D65" i="4"/>
  <c r="C16" i="9" s="1"/>
  <c r="E61" i="4"/>
  <c r="E62" i="4"/>
  <c r="E64" i="4"/>
  <c r="E60" i="4"/>
  <c r="E59" i="4"/>
  <c r="E54" i="4"/>
  <c r="E55" i="4"/>
  <c r="E53" i="4"/>
  <c r="E52" i="4"/>
  <c r="E51" i="4"/>
  <c r="E44" i="4"/>
  <c r="E45" i="4"/>
  <c r="E46" i="4"/>
  <c r="E47" i="4"/>
  <c r="D49" i="4"/>
  <c r="C14" i="9" s="1"/>
  <c r="D29" i="7"/>
  <c r="C29" i="7"/>
  <c r="E28" i="7"/>
  <c r="E27" i="7"/>
  <c r="E26" i="7"/>
  <c r="E25" i="7"/>
  <c r="E29" i="7" s="1"/>
  <c r="E24" i="7"/>
  <c r="D19" i="7"/>
  <c r="C19" i="7"/>
  <c r="E18" i="7"/>
  <c r="E17" i="7"/>
  <c r="E16" i="7"/>
  <c r="E15" i="7"/>
  <c r="E14" i="7"/>
  <c r="E19" i="7" s="1"/>
  <c r="E73" i="4"/>
  <c r="E72" i="4"/>
  <c r="E43" i="4"/>
  <c r="E42" i="4"/>
  <c r="E41" i="4"/>
  <c r="E34" i="4"/>
  <c r="E33" i="4"/>
  <c r="E32" i="4"/>
  <c r="E31" i="4"/>
  <c r="E30" i="4"/>
  <c r="E29" i="4"/>
  <c r="E26" i="4"/>
  <c r="E25" i="4"/>
  <c r="E24" i="4"/>
  <c r="E27" i="4" s="1"/>
  <c r="D9" i="9" s="1"/>
  <c r="E21" i="4"/>
  <c r="E20" i="4"/>
  <c r="E19" i="4"/>
  <c r="E16" i="4"/>
  <c r="E15" i="4"/>
  <c r="E14" i="4"/>
  <c r="E11" i="4"/>
  <c r="E12" i="4" s="1"/>
  <c r="D6" i="9" s="1"/>
  <c r="K19" i="6"/>
  <c r="K18" i="6"/>
  <c r="K17" i="6"/>
  <c r="K16" i="6"/>
  <c r="K15" i="6"/>
  <c r="K13" i="6"/>
  <c r="K12" i="6"/>
  <c r="K11" i="6"/>
  <c r="K10" i="6"/>
  <c r="K9" i="6"/>
  <c r="K7" i="6"/>
  <c r="K6" i="6"/>
  <c r="K28" i="6" s="1"/>
  <c r="K5" i="6"/>
  <c r="K27" i="6" s="1"/>
  <c r="K4" i="6"/>
  <c r="K3" i="6"/>
  <c r="K25" i="6" s="1"/>
  <c r="J21" i="6"/>
  <c r="D21" i="6"/>
  <c r="H6" i="6"/>
  <c r="H5" i="6"/>
  <c r="H4" i="6"/>
  <c r="H3" i="6"/>
  <c r="E19" i="6"/>
  <c r="E18" i="6"/>
  <c r="E17" i="6"/>
  <c r="E16" i="6"/>
  <c r="E15" i="6"/>
  <c r="E13" i="6"/>
  <c r="E12" i="6"/>
  <c r="E11" i="6"/>
  <c r="E10" i="6"/>
  <c r="E9" i="6"/>
  <c r="E7" i="6"/>
  <c r="E6" i="6"/>
  <c r="E5" i="6"/>
  <c r="E4" i="6"/>
  <c r="E3" i="6"/>
  <c r="B8" i="5"/>
  <c r="G7" i="8"/>
  <c r="H7" i="8" s="1"/>
  <c r="G6" i="8"/>
  <c r="H6" i="8" s="1"/>
  <c r="G5" i="8"/>
  <c r="H5" i="8" s="1"/>
  <c r="G4" i="8"/>
  <c r="H4" i="8" s="1"/>
  <c r="G3" i="8"/>
  <c r="G2" i="8"/>
  <c r="H3" i="8" s="1"/>
  <c r="C9" i="7"/>
  <c r="E8" i="7"/>
  <c r="E7" i="7"/>
  <c r="E6" i="7"/>
  <c r="E5" i="7"/>
  <c r="E4" i="7"/>
  <c r="D9" i="7"/>
  <c r="H28" i="6" l="1"/>
  <c r="G28" i="6"/>
  <c r="E28" i="6"/>
  <c r="E26" i="6"/>
  <c r="G26" i="6"/>
  <c r="H10" i="6"/>
  <c r="H26" i="6" s="1"/>
  <c r="G27" i="6"/>
  <c r="H11" i="6"/>
  <c r="H27" i="6" s="1"/>
  <c r="G29" i="6"/>
  <c r="H7" i="6"/>
  <c r="G21" i="6"/>
  <c r="E29" i="6"/>
  <c r="E27" i="6"/>
  <c r="D23" i="8"/>
  <c r="M27" i="6"/>
  <c r="E25" i="6"/>
  <c r="E30" i="6" s="1"/>
  <c r="E31" i="6" s="1"/>
  <c r="M29" i="6"/>
  <c r="F23" i="8"/>
  <c r="M28" i="6"/>
  <c r="M26" i="6"/>
  <c r="C23" i="8"/>
  <c r="M25" i="6"/>
  <c r="D78" i="4"/>
  <c r="E17" i="4"/>
  <c r="D7" i="9" s="1"/>
  <c r="E57" i="4"/>
  <c r="D15" i="9" s="1"/>
  <c r="E22" i="4"/>
  <c r="D8" i="9" s="1"/>
  <c r="E35" i="4"/>
  <c r="D10" i="9" s="1"/>
  <c r="E70" i="4"/>
  <c r="D17" i="9" s="1"/>
  <c r="H9" i="8"/>
  <c r="H8" i="8"/>
  <c r="J30" i="6"/>
  <c r="K29" i="6"/>
  <c r="K26" i="6"/>
  <c r="K30" i="6"/>
  <c r="K31" i="6" s="1"/>
  <c r="D30" i="6"/>
  <c r="M30" i="6" s="1"/>
  <c r="E21" i="6"/>
  <c r="E22" i="6" s="1"/>
  <c r="D8" i="4" s="1"/>
  <c r="D9" i="4" s="1"/>
  <c r="H21" i="8"/>
  <c r="H20" i="8"/>
  <c r="H17" i="8"/>
  <c r="H16" i="8"/>
  <c r="H15" i="8"/>
  <c r="H14" i="8"/>
  <c r="H11" i="8"/>
  <c r="F135" i="4"/>
  <c r="E24" i="9" s="1"/>
  <c r="E65" i="4"/>
  <c r="D16" i="9" s="1"/>
  <c r="E130" i="4"/>
  <c r="D22" i="9" s="1"/>
  <c r="E108" i="4"/>
  <c r="D20" i="9" s="1"/>
  <c r="E97" i="4"/>
  <c r="D19" i="9" s="1"/>
  <c r="E115" i="4"/>
  <c r="D21" i="9" s="1"/>
  <c r="E49" i="4"/>
  <c r="D14" i="9" s="1"/>
  <c r="F29" i="7"/>
  <c r="F19" i="7"/>
  <c r="E9" i="7"/>
  <c r="F9" i="7" s="1"/>
  <c r="K21" i="6"/>
  <c r="K22" i="6" s="1"/>
  <c r="F8" i="4" s="1"/>
  <c r="F9" i="4" s="1"/>
  <c r="D83" i="4" l="1"/>
  <c r="E78" i="4"/>
  <c r="E83" i="4" s="1"/>
  <c r="D18" i="9" s="1"/>
  <c r="G30" i="6"/>
  <c r="H29" i="6"/>
  <c r="H30" i="6" s="1"/>
  <c r="H31" i="6" s="1"/>
  <c r="H21" i="6"/>
  <c r="H22" i="6" s="1"/>
  <c r="E8" i="4" s="1"/>
  <c r="E9" i="4" s="1"/>
  <c r="D37" i="4"/>
  <c r="C5" i="9"/>
  <c r="F37" i="4"/>
  <c r="E5" i="9"/>
  <c r="E135" i="4"/>
  <c r="C18" i="9" l="1"/>
  <c r="D135" i="4"/>
  <c r="C24" i="9" s="1"/>
  <c r="E37" i="4"/>
  <c r="D5" i="9"/>
  <c r="C11" i="9"/>
  <c r="D137" i="4"/>
  <c r="C26" i="9" s="1"/>
  <c r="E11" i="9"/>
  <c r="F137" i="4"/>
  <c r="E26" i="9" s="1"/>
  <c r="D24" i="9"/>
  <c r="D11" i="9" l="1"/>
  <c r="E137" i="4"/>
  <c r="D26" i="9" s="1"/>
  <c r="C27" i="9"/>
  <c r="D27" i="9" l="1"/>
</calcChain>
</file>

<file path=xl/sharedStrings.xml><?xml version="1.0" encoding="utf-8"?>
<sst xmlns="http://schemas.openxmlformats.org/spreadsheetml/2006/main" count="267" uniqueCount="211">
  <si>
    <t>Income</t>
  </si>
  <si>
    <t>Entry Fees</t>
  </si>
  <si>
    <t>Other</t>
  </si>
  <si>
    <t>Total Income</t>
  </si>
  <si>
    <t>Expenses</t>
  </si>
  <si>
    <t>Entertainment</t>
  </si>
  <si>
    <t>Security</t>
  </si>
  <si>
    <t>Total Expenses</t>
  </si>
  <si>
    <t>Total</t>
  </si>
  <si>
    <t>Increase</t>
  </si>
  <si>
    <t>Comment</t>
  </si>
  <si>
    <t>1st Women</t>
  </si>
  <si>
    <t>2nd Women</t>
  </si>
  <si>
    <t>3rd Women</t>
  </si>
  <si>
    <t>Quotes</t>
  </si>
  <si>
    <t>Funding Approval</t>
  </si>
  <si>
    <t>Difference</t>
  </si>
  <si>
    <t>[event name]</t>
  </si>
  <si>
    <t>Code</t>
  </si>
  <si>
    <t>Budget</t>
  </si>
  <si>
    <t>Forecast</t>
  </si>
  <si>
    <t>Actual</t>
  </si>
  <si>
    <t>Total Prize Pool</t>
  </si>
  <si>
    <t>Prize Money</t>
  </si>
  <si>
    <t>Current Entries</t>
  </si>
  <si>
    <t>Event 1</t>
  </si>
  <si>
    <t>Event 2</t>
  </si>
  <si>
    <t>Event 3</t>
  </si>
  <si>
    <t>Event 4</t>
  </si>
  <si>
    <t>Event 5</t>
  </si>
  <si>
    <t>Event 1 - Early</t>
  </si>
  <si>
    <t>Event 2 - Early</t>
  </si>
  <si>
    <t>Event 3 - Early</t>
  </si>
  <si>
    <t>Event 4 - Early</t>
  </si>
  <si>
    <t>Event 5 - Early</t>
  </si>
  <si>
    <t>Budgeted Entries</t>
  </si>
  <si>
    <t>Event</t>
  </si>
  <si>
    <t>Entry Fee</t>
  </si>
  <si>
    <t>Event 1 - Standard</t>
  </si>
  <si>
    <t>Event 2 - Standard</t>
  </si>
  <si>
    <t>Event 3 - Standard</t>
  </si>
  <si>
    <t>Event 4 - Standard</t>
  </si>
  <si>
    <t>Event 5 - Standard</t>
  </si>
  <si>
    <t>Event 1 - Late</t>
  </si>
  <si>
    <t>Event 2 - Late</t>
  </si>
  <si>
    <t>Event 3 - Late</t>
  </si>
  <si>
    <t>Event 4 - Late</t>
  </si>
  <si>
    <t>Event 5 - Late</t>
  </si>
  <si>
    <t>Total Entries Including GST</t>
  </si>
  <si>
    <t>Total Entries Excluding GST</t>
  </si>
  <si>
    <t>Council Funding</t>
  </si>
  <si>
    <t>Trust Funding - [Funder name]</t>
  </si>
  <si>
    <t>Sponsorship - [Sponsor name]</t>
  </si>
  <si>
    <t>Contra - [Supplier name]</t>
  </si>
  <si>
    <t>Vendor Fee</t>
  </si>
  <si>
    <t>Merchandise Sales</t>
  </si>
  <si>
    <t>Interest from bank</t>
  </si>
  <si>
    <t>Parking</t>
  </si>
  <si>
    <t xml:space="preserve">Hospitality </t>
  </si>
  <si>
    <t>Formulated - See 'Entries' Tab</t>
  </si>
  <si>
    <t>Check with your local council on funding available</t>
  </si>
  <si>
    <t>If you are a registered charity or Incorporated Soceity - you may be eligible to apply for Trust Funding</t>
  </si>
  <si>
    <t>Contact local companies that maybe in a position to support you through sponsorship.</t>
  </si>
  <si>
    <t>Instread of cash, companies may provide services or products for free which will reduce your expenses. Make sure you record these amounts.</t>
  </si>
  <si>
    <t>Consider charging a small fee for a vendor to attend the event, or ask for product to reduce your expenses</t>
  </si>
  <si>
    <t>Once you have set this, do not change this column.  Update the Forecast if income/expenses change.</t>
  </si>
  <si>
    <t>Enter amounts when received to track cash flow.</t>
  </si>
  <si>
    <t>Intitally this is the same as the budget column, but adjust this column as income/expenses change.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</si>
  <si>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</si>
  <si>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</si>
  <si>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</si>
  <si>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</si>
  <si>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</si>
  <si>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</si>
  <si>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</si>
  <si>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</si>
  <si>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</si>
  <si>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</si>
  <si>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</si>
  <si>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</si>
  <si>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</si>
  <si>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</si>
  <si>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</si>
  <si>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</si>
  <si>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</si>
  <si>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</si>
  <si>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</si>
  <si>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</si>
  <si>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Place</t>
  </si>
  <si>
    <t>1st Men</t>
  </si>
  <si>
    <t>2nd Men</t>
  </si>
  <si>
    <t>3rd Men</t>
  </si>
  <si>
    <t>Check</t>
  </si>
  <si>
    <t>Expenses Funded</t>
  </si>
  <si>
    <t>Expense 1</t>
  </si>
  <si>
    <t>Expense 2</t>
  </si>
  <si>
    <t>Expense 3</t>
  </si>
  <si>
    <t>Expense 4</t>
  </si>
  <si>
    <t>Trust Funding - [insert funder]</t>
  </si>
  <si>
    <t>Venue hire</t>
  </si>
  <si>
    <t>Traffic management</t>
  </si>
  <si>
    <t>Fencing &amp; barriers</t>
  </si>
  <si>
    <t>Marquees / tents</t>
  </si>
  <si>
    <t>Tables &amp; chairs</t>
  </si>
  <si>
    <t>Power generators</t>
  </si>
  <si>
    <t>Portable toilets</t>
  </si>
  <si>
    <t>Waste management</t>
  </si>
  <si>
    <t>Course / Field of Play</t>
  </si>
  <si>
    <t>Course setup materials</t>
  </si>
  <si>
    <t>Bike racks</t>
  </si>
  <si>
    <t>Swim buoys / water safety</t>
  </si>
  <si>
    <t>Signage &amp; course marking</t>
  </si>
  <si>
    <t>Health &amp; Safety</t>
  </si>
  <si>
    <t>Medical services / ambulance</t>
  </si>
  <si>
    <t>Lifeguards / water safety</t>
  </si>
  <si>
    <t>Risk management supplies</t>
  </si>
  <si>
    <t>Radio communications</t>
  </si>
  <si>
    <t>Timing &amp; Results</t>
  </si>
  <si>
    <t>Timing company</t>
  </si>
  <si>
    <t>Race numbers / bibs</t>
  </si>
  <si>
    <t>MC / announcer</t>
  </si>
  <si>
    <t>Sound system</t>
  </si>
  <si>
    <t>Stage</t>
  </si>
  <si>
    <t>Lighting</t>
  </si>
  <si>
    <t>Live streaming</t>
  </si>
  <si>
    <t>Trophies / medals</t>
  </si>
  <si>
    <t>Goodie bags</t>
  </si>
  <si>
    <t>Graphic design</t>
  </si>
  <si>
    <t>Website</t>
  </si>
  <si>
    <t>Photography</t>
  </si>
  <si>
    <t>Videography</t>
  </si>
  <si>
    <t>Printing</t>
  </si>
  <si>
    <t>Posters &amp; flyers</t>
  </si>
  <si>
    <t>Media / PR</t>
  </si>
  <si>
    <t>Email platforms</t>
  </si>
  <si>
    <t>Event management fee</t>
  </si>
  <si>
    <t>Event staff wages</t>
  </si>
  <si>
    <t>Volunteer thank you gifts</t>
  </si>
  <si>
    <t>Accommodation</t>
  </si>
  <si>
    <t>Training / briefings</t>
  </si>
  <si>
    <t>Equipment hire</t>
  </si>
  <si>
    <t>Storage</t>
  </si>
  <si>
    <t>Transport / trucks</t>
  </si>
  <si>
    <t>Fuel</t>
  </si>
  <si>
    <t>Insurance</t>
  </si>
  <si>
    <t>Permits</t>
  </si>
  <si>
    <t>Licences</t>
  </si>
  <si>
    <t>Accounting</t>
  </si>
  <si>
    <t>Legal</t>
  </si>
  <si>
    <t>Payment gateway fees</t>
  </si>
  <si>
    <t>Ticketing platform fees</t>
  </si>
  <si>
    <t>Venue &amp; Infrastructure</t>
  </si>
  <si>
    <t>Event Production &amp; Experience</t>
  </si>
  <si>
    <t>Marketing &amp; Communications</t>
  </si>
  <si>
    <t>Staffing &amp; Workforce</t>
  </si>
  <si>
    <t>Equipment &amp; Logistics</t>
  </si>
  <si>
    <t>Administration &amp; Compliance</t>
  </si>
  <si>
    <t>Digital Advertising</t>
  </si>
  <si>
    <t>Volunteer Donations/koha</t>
  </si>
  <si>
    <t>Prizemoney</t>
  </si>
  <si>
    <t>Meetings</t>
  </si>
  <si>
    <t>Mileage</t>
  </si>
  <si>
    <t>Road Closure notices</t>
  </si>
  <si>
    <t>Liquor Licence</t>
  </si>
  <si>
    <t>Council Fees</t>
  </si>
  <si>
    <t xml:space="preserve">Contingency </t>
  </si>
  <si>
    <t xml:space="preserve">Trust Funding    </t>
  </si>
  <si>
    <t xml:space="preserve">Sponsorship   </t>
  </si>
  <si>
    <t xml:space="preserve">Contra    </t>
  </si>
  <si>
    <t>Profit/Loss</t>
  </si>
  <si>
    <t>Do not edit - all formulated from Budget Working Tab</t>
  </si>
  <si>
    <t>eg: Early Entries Open</t>
  </si>
  <si>
    <t>Comments to track where peaks of entries are received</t>
  </si>
  <si>
    <t>eg: edm send to last years entries</t>
  </si>
  <si>
    <t>eg: Paid Meta advertising campaign</t>
  </si>
  <si>
    <t>eg: Newspaper Ad</t>
  </si>
  <si>
    <t>eg: Early entries end</t>
  </si>
  <si>
    <t>eg: Standard entries kick in</t>
  </si>
  <si>
    <t>Total Paid Entries Event 1</t>
  </si>
  <si>
    <t>Total Paid Entries Event 2</t>
  </si>
  <si>
    <t>Total Paid Entries Event 3</t>
  </si>
  <si>
    <t>Total Paid Entries Event 4</t>
  </si>
  <si>
    <t>Total Paid Entries Event 5</t>
  </si>
  <si>
    <t>Total Paid Entries (incl GST)</t>
  </si>
  <si>
    <t>Total Paid Entries (excl GST)</t>
  </si>
  <si>
    <t>Percentage of Budget Entries</t>
  </si>
  <si>
    <t>Insert any codes for accounting systems</t>
  </si>
  <si>
    <t>You should plan to budget 5-10% of your total expenses as a contingency amount. You reduce in the forecast when you use it.</t>
  </si>
  <si>
    <t>General</t>
  </si>
  <si>
    <t>Prizegiving setup (podium, flowers etc)</t>
  </si>
  <si>
    <t>Radio Advertising</t>
  </si>
  <si>
    <t>Newspaper Advertising</t>
  </si>
  <si>
    <t>Volunteer Food</t>
  </si>
  <si>
    <t>Volunteer Tees</t>
  </si>
  <si>
    <t>Formulated - see Prize Money Tab</t>
  </si>
  <si>
    <t>Sub total - calcuated</t>
  </si>
  <si>
    <t>Formulated from another cell</t>
  </si>
  <si>
    <r>
      <t xml:space="preserve">Include </t>
    </r>
    <r>
      <rPr>
        <b/>
        <sz val="10"/>
        <rFont val="Avenir Next LT Pro"/>
        <family val="2"/>
      </rPr>
      <t>paid and volunteer support costs</t>
    </r>
    <r>
      <rPr>
        <sz val="10"/>
        <rFont val="Avenir Next LT Pro"/>
        <family val="2"/>
      </rPr>
      <t>.</t>
    </r>
  </si>
  <si>
    <t>Check/discrepencies</t>
  </si>
  <si>
    <t>* Budget Working Sheet is the main day to day sheet</t>
  </si>
  <si>
    <t>* High Level Summary is all automatically calculated from the Budget Working Sheet - handy for 'at a glance' or high level reporting</t>
  </si>
  <si>
    <t>* Entries sheet tracks the amount of entries received and the $$ amount - these figures automatically go into the Budget Working Sheet</t>
  </si>
  <si>
    <t>* Entry Rate sheet tracks how many entries per week you are receiving and idenfities marketing intitatives that increase entries</t>
  </si>
  <si>
    <t>*Prize Money Sheet summarises difference prize money amounts per place</t>
  </si>
  <si>
    <t>*Funding Breakdown is a sheet to keep track of what expenses have been funded as you can only get them funded once</t>
  </si>
  <si>
    <t>* Orange Highlight are auto-sums - do not alter</t>
  </si>
  <si>
    <t>*Green Highlight are formulated from another sheet - do not alter</t>
  </si>
  <si>
    <t>*Once you set the budget - do not alter this column so after the event you can see any differences</t>
  </si>
  <si>
    <t>*Intitially the forecaset column will be the same as the budget column - but this is the column that you will alter as your planning progresses</t>
  </si>
  <si>
    <t>*Actual column can be used for when you receive income or pay expenses so you can track cash flow and what is outstanding</t>
  </si>
  <si>
    <t>Note this is currently formatted to pull in GST Exclusive amount - adjust the formula if you are not registered for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</si>
</sst>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[$$-809]#,##0.00;\-[$$-809]#,##0.00"/>
  </numFmts>
  <fonts count="18" x14ac:knownFonts="1">
    <font>
      <sz val="10"/>
      <name val="Arial"/>
      <family val="2"/>
    </font>
    <font>
      <sz val="10"/>
      <name val="Arial"/>
      <family val="2"/>
    </font>
    <font>
      <sz val="10"/>
      <name val="Avenir Next LT Pro"/>
      <family val="2"/>
    </font>
    <font>
      <b/>
      <sz val="10"/>
      <name val="Avenir Next LT Pro"/>
      <family val="2"/>
    </font>
    <font>
      <sz val="8"/>
      <name val="Avenir Next LT Pro"/>
      <family val="2"/>
    </font>
    <font>
      <b/>
      <sz val="12"/>
      <color indexed="8"/>
      <name val="Avenir Next LT Pro"/>
      <family val="2"/>
    </font>
    <font>
      <sz val="12"/>
      <color indexed="8"/>
      <name val="Avenir Next LT Pro"/>
      <family val="2"/>
    </font>
    <font>
      <sz val="12"/>
      <name val="Avenir Next LT Pro"/>
      <family val="2"/>
    </font>
    <font>
      <sz val="12"/>
      <color rgb="FF000000"/>
      <name val="Avenir Next LT Pro"/>
      <family val="2"/>
    </font>
    <font>
      <b/>
      <sz val="12"/>
      <name val="Avenir Next LT Pro"/>
      <family val="2"/>
    </font>
    <font>
      <sz val="12"/>
      <color rgb="FFFF0000"/>
      <name val="Avenir Next LT Pro"/>
      <family val="2"/>
    </font>
    <font>
      <u/>
      <sz val="10"/>
      <color theme="10"/>
      <name val="Arial"/>
      <family val="2"/>
    </font>
    <font>
      <sz val="11"/>
      <name val="Avenir Next LT Pro"/>
      <family val="2"/>
    </font>
    <font>
      <u/>
      <sz val="12"/>
      <color theme="10"/>
      <name val="Avenir Next LT Pro"/>
      <family val="2"/>
    </font>
    <font>
      <sz val="8"/>
      <name val="Arial"/>
      <family val="2"/>
    </font>
    <font>
      <b/>
      <sz val="11"/>
      <name val="Avenir Next LT Pro"/>
      <family val="2"/>
    </font>
    <font>
      <sz val="8"/>
      <color indexed="8"/>
      <name val="Avenir Next LT Pro"/>
      <family val="2"/>
    </font>
    <font>
      <i/>
      <sz val="10"/>
      <name val="Avenir Next LT Pro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5" borderId="2" xfId="0" applyFont="1" applyFill="1" applyBorder="1" applyAlignment="1">
      <alignment horizontal="center"/>
    </xf>
    <xf numFmtId="0" fontId="7" fillId="0" borderId="0" xfId="0" applyFont="1">
      <alignment vertical="center"/>
    </xf>
    <xf numFmtId="0" fontId="6" fillId="5" borderId="0" xfId="0" applyFont="1" applyFill="1" applyAlignment="1">
      <alignment horizontal="center"/>
    </xf>
    <xf numFmtId="44" fontId="6" fillId="5" borderId="0" xfId="1" applyFont="1" applyFill="1" applyBorder="1" applyAlignment="1"/>
    <xf numFmtId="0" fontId="5" fillId="4" borderId="0" xfId="0" applyFont="1" applyFill="1" applyAlignment="1"/>
    <xf numFmtId="44" fontId="6" fillId="4" borderId="0" xfId="1" applyFont="1" applyFill="1" applyBorder="1" applyAlignment="1"/>
    <xf numFmtId="0" fontId="6" fillId="0" borderId="0" xfId="0" applyFont="1" applyAlignment="1"/>
    <xf numFmtId="44" fontId="6" fillId="0" borderId="0" xfId="1" applyFont="1" applyFill="1" applyBorder="1" applyAlignment="1"/>
    <xf numFmtId="0" fontId="7" fillId="0" borderId="0" xfId="0" applyFont="1" applyAlignment="1">
      <alignment horizontal="left" vertical="center"/>
    </xf>
    <xf numFmtId="44" fontId="7" fillId="5" borderId="0" xfId="1" applyFont="1" applyFill="1" applyBorder="1" applyAlignment="1">
      <alignment horizontal="left" vertical="center"/>
    </xf>
    <xf numFmtId="44" fontId="7" fillId="0" borderId="0" xfId="1" applyFont="1" applyFill="1" applyAlignment="1">
      <alignment horizontal="left" vertical="center"/>
    </xf>
    <xf numFmtId="165" fontId="9" fillId="4" borderId="0" xfId="0" applyNumberFormat="1" applyFont="1" applyFill="1" applyAlignment="1">
      <alignment horizontal="left" vertical="center"/>
    </xf>
    <xf numFmtId="44" fontId="7" fillId="0" borderId="0" xfId="1" applyFont="1" applyFill="1" applyBorder="1" applyAlignment="1">
      <alignment horizontal="left" vertical="center"/>
    </xf>
    <xf numFmtId="44" fontId="7" fillId="0" borderId="0" xfId="1" applyFont="1" applyFill="1" applyBorder="1" applyAlignment="1"/>
    <xf numFmtId="44" fontId="10" fillId="0" borderId="0" xfId="1" applyFont="1" applyFill="1" applyBorder="1" applyAlignment="1"/>
    <xf numFmtId="44" fontId="7" fillId="0" borderId="0" xfId="1" applyFont="1" applyFill="1" applyBorder="1" applyAlignment="1">
      <alignment horizontal="right"/>
    </xf>
    <xf numFmtId="44" fontId="7" fillId="0" borderId="0" xfId="1" applyFont="1" applyFill="1" applyAlignment="1">
      <alignment vertical="center"/>
    </xf>
    <xf numFmtId="44" fontId="7" fillId="0" borderId="0" xfId="1" applyFont="1" applyAlignment="1">
      <alignment vertical="center"/>
    </xf>
    <xf numFmtId="8" fontId="7" fillId="7" borderId="4" xfId="1" applyNumberFormat="1" applyFont="1" applyFill="1" applyBorder="1" applyAlignment="1">
      <alignment vertical="center"/>
    </xf>
    <xf numFmtId="8" fontId="8" fillId="7" borderId="4" xfId="1" applyNumberFormat="1" applyFont="1" applyFill="1" applyBorder="1" applyAlignment="1">
      <alignment vertical="center"/>
    </xf>
    <xf numFmtId="44" fontId="6" fillId="0" borderId="4" xfId="1" applyFont="1" applyFill="1" applyBorder="1" applyAlignment="1"/>
    <xf numFmtId="0" fontId="6" fillId="0" borderId="4" xfId="0" applyFont="1" applyBorder="1" applyAlignment="1"/>
    <xf numFmtId="0" fontId="7" fillId="0" borderId="4" xfId="0" applyFont="1" applyBorder="1">
      <alignment vertical="center"/>
    </xf>
    <xf numFmtId="0" fontId="13" fillId="0" borderId="0" xfId="3" applyFont="1">
      <alignment vertical="center"/>
    </xf>
    <xf numFmtId="164" fontId="7" fillId="0" borderId="0" xfId="0" applyNumberFormat="1" applyFont="1">
      <alignment vertical="center"/>
    </xf>
    <xf numFmtId="44" fontId="7" fillId="7" borderId="0" xfId="1" applyFont="1" applyFill="1" applyBorder="1" applyAlignment="1"/>
    <xf numFmtId="164" fontId="2" fillId="7" borderId="0" xfId="0" applyNumberFormat="1" applyFont="1" applyFill="1">
      <alignment vertical="center"/>
    </xf>
    <xf numFmtId="0" fontId="5" fillId="0" borderId="4" xfId="0" applyFont="1" applyBorder="1" applyAlignment="1"/>
    <xf numFmtId="44" fontId="7" fillId="0" borderId="4" xfId="1" applyFont="1" applyFill="1" applyBorder="1" applyAlignment="1"/>
    <xf numFmtId="44" fontId="7" fillId="7" borderId="4" xfId="1" applyFont="1" applyFill="1" applyBorder="1" applyAlignment="1"/>
    <xf numFmtId="0" fontId="5" fillId="3" borderId="0" xfId="0" applyFont="1" applyFill="1" applyAlignment="1"/>
    <xf numFmtId="0" fontId="9" fillId="0" borderId="0" xfId="0" applyFont="1">
      <alignment vertical="center"/>
    </xf>
    <xf numFmtId="0" fontId="7" fillId="7" borderId="0" xfId="0" applyFont="1" applyFill="1">
      <alignment vertical="center"/>
    </xf>
    <xf numFmtId="44" fontId="7" fillId="0" borderId="0" xfId="0" applyNumberFormat="1" applyFont="1">
      <alignment vertical="center"/>
    </xf>
    <xf numFmtId="0" fontId="7" fillId="7" borderId="4" xfId="0" applyFont="1" applyFill="1" applyBorder="1">
      <alignment vertical="center"/>
    </xf>
    <xf numFmtId="44" fontId="7" fillId="7" borderId="4" xfId="0" applyNumberFormat="1" applyFont="1" applyFill="1" applyBorder="1">
      <alignment vertical="center"/>
    </xf>
    <xf numFmtId="0" fontId="9" fillId="2" borderId="0" xfId="0" applyFont="1" applyFill="1">
      <alignment vertical="center"/>
    </xf>
    <xf numFmtId="0" fontId="12" fillId="0" borderId="0" xfId="0" applyFont="1">
      <alignment vertical="center"/>
    </xf>
    <xf numFmtId="0" fontId="7" fillId="0" borderId="0" xfId="0" quotePrefix="1" applyFont="1">
      <alignment vertical="center"/>
    </xf>
    <xf numFmtId="16" fontId="7" fillId="0" borderId="4" xfId="0" applyNumberFormat="1" applyFont="1" applyBorder="1">
      <alignment vertical="center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2" fillId="0" borderId="4" xfId="0" applyFont="1" applyBorder="1" applyAlignment="1">
      <alignment vertical="center" wrapText="1"/>
    </xf>
    <xf numFmtId="6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8" fontId="12" fillId="7" borderId="4" xfId="0" applyNumberFormat="1" applyFont="1" applyFill="1" applyBorder="1" applyAlignment="1">
      <alignment horizontal="right" vertical="center" wrapText="1"/>
    </xf>
    <xf numFmtId="0" fontId="12" fillId="8" borderId="4" xfId="0" applyFont="1" applyFill="1" applyBorder="1" applyAlignment="1">
      <alignment horizontal="right" vertical="center" wrapText="1"/>
    </xf>
    <xf numFmtId="6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8" fontId="12" fillId="0" borderId="0" xfId="0" applyNumberFormat="1" applyFont="1" applyAlignment="1">
      <alignment horizontal="right" vertical="center" wrapText="1"/>
    </xf>
    <xf numFmtId="0" fontId="12" fillId="8" borderId="0" xfId="0" applyFont="1" applyFill="1" applyAlignment="1">
      <alignment horizontal="right" vertical="center" wrapText="1"/>
    </xf>
    <xf numFmtId="0" fontId="12" fillId="8" borderId="0" xfId="0" applyFont="1" applyFill="1" applyAlignment="1">
      <alignment vertical="center" wrapText="1"/>
    </xf>
    <xf numFmtId="6" fontId="12" fillId="8" borderId="0" xfId="0" applyNumberFormat="1" applyFont="1" applyFill="1" applyAlignment="1">
      <alignment horizontal="right" vertical="center" wrapText="1"/>
    </xf>
    <xf numFmtId="8" fontId="12" fillId="8" borderId="0" xfId="0" applyNumberFormat="1" applyFont="1" applyFill="1" applyAlignment="1">
      <alignment horizontal="right" vertical="center" wrapText="1"/>
    </xf>
    <xf numFmtId="0" fontId="12" fillId="0" borderId="4" xfId="0" applyFont="1" applyBorder="1">
      <alignment vertical="center"/>
    </xf>
    <xf numFmtId="0" fontId="12" fillId="7" borderId="4" xfId="0" applyFont="1" applyFill="1" applyBorder="1">
      <alignment vertical="center"/>
    </xf>
    <xf numFmtId="44" fontId="12" fillId="7" borderId="4" xfId="1" applyFont="1" applyFill="1" applyBorder="1" applyAlignment="1">
      <alignment vertical="center"/>
    </xf>
    <xf numFmtId="44" fontId="15" fillId="7" borderId="0" xfId="1" applyFont="1" applyFill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8" fontId="15" fillId="7" borderId="4" xfId="0" applyNumberFormat="1" applyFont="1" applyFill="1" applyBorder="1" applyAlignment="1">
      <alignment vertical="center" wrapText="1"/>
    </xf>
    <xf numFmtId="0" fontId="9" fillId="7" borderId="4" xfId="0" applyFont="1" applyFill="1" applyBorder="1">
      <alignment vertical="center"/>
    </xf>
    <xf numFmtId="9" fontId="15" fillId="7" borderId="4" xfId="2" applyFont="1" applyFill="1" applyBorder="1" applyAlignment="1">
      <alignment vertical="center"/>
    </xf>
    <xf numFmtId="9" fontId="12" fillId="7" borderId="4" xfId="2" applyFont="1" applyFill="1" applyBorder="1" applyAlignment="1">
      <alignment vertical="center"/>
    </xf>
    <xf numFmtId="0" fontId="5" fillId="0" borderId="0" xfId="0" applyFont="1">
      <alignment vertical="center"/>
    </xf>
    <xf numFmtId="6" fontId="7" fillId="7" borderId="4" xfId="1" applyNumberFormat="1" applyFont="1" applyFill="1" applyBorder="1" applyAlignment="1"/>
    <xf numFmtId="0" fontId="9" fillId="6" borderId="0" xfId="0" applyFont="1" applyFill="1">
      <alignment vertical="center"/>
    </xf>
    <xf numFmtId="44" fontId="9" fillId="6" borderId="0" xfId="0" applyNumberFormat="1" applyFont="1" applyFill="1">
      <alignment vertical="center"/>
    </xf>
    <xf numFmtId="8" fontId="9" fillId="6" borderId="0" xfId="0" applyNumberFormat="1" applyFont="1" applyFill="1">
      <alignment vertical="center"/>
    </xf>
    <xf numFmtId="44" fontId="9" fillId="6" borderId="0" xfId="1" applyFont="1" applyFill="1" applyBorder="1" applyAlignment="1"/>
    <xf numFmtId="44" fontId="9" fillId="6" borderId="1" xfId="1" applyFont="1" applyFill="1" applyBorder="1" applyAlignment="1" applyProtection="1">
      <alignment horizontal="left" vertical="center"/>
    </xf>
    <xf numFmtId="44" fontId="7" fillId="6" borderId="4" xfId="1" applyFont="1" applyFill="1" applyBorder="1" applyAlignment="1"/>
    <xf numFmtId="8" fontId="5" fillId="6" borderId="0" xfId="1" applyNumberFormat="1" applyFont="1" applyFill="1" applyBorder="1" applyAlignment="1"/>
    <xf numFmtId="44" fontId="9" fillId="6" borderId="4" xfId="1" applyFont="1" applyFill="1" applyBorder="1" applyAlignment="1">
      <alignment vertical="center"/>
    </xf>
    <xf numFmtId="8" fontId="9" fillId="6" borderId="4" xfId="1" applyNumberFormat="1" applyFont="1" applyFill="1" applyBorder="1" applyAlignment="1">
      <alignment vertical="center"/>
    </xf>
    <xf numFmtId="0" fontId="7" fillId="6" borderId="0" xfId="0" applyFont="1" applyFill="1">
      <alignment vertical="center"/>
    </xf>
    <xf numFmtId="0" fontId="17" fillId="0" borderId="0" xfId="0" applyFont="1">
      <alignment vertical="center"/>
    </xf>
    <xf numFmtId="8" fontId="17" fillId="0" borderId="0" xfId="0" applyNumberFormat="1" applyFont="1">
      <alignment vertical="center"/>
    </xf>
    <xf numFmtId="0" fontId="15" fillId="6" borderId="4" xfId="0" applyFont="1" applyFill="1" applyBorder="1" applyAlignment="1">
      <alignment horizontal="right" vertical="center" wrapText="1"/>
    </xf>
    <xf numFmtId="8" fontId="15" fillId="6" borderId="4" xfId="0" applyNumberFormat="1" applyFont="1" applyFill="1" applyBorder="1" applyAlignment="1">
      <alignment horizontal="right" vertical="center" wrapText="1"/>
    </xf>
    <xf numFmtId="0" fontId="15" fillId="6" borderId="0" xfId="0" applyFont="1" applyFill="1" applyAlignment="1">
      <alignment vertical="center" wrapText="1"/>
    </xf>
    <xf numFmtId="0" fontId="15" fillId="6" borderId="0" xfId="0" applyFont="1" applyFill="1">
      <alignment vertical="center"/>
    </xf>
    <xf numFmtId="44" fontId="15" fillId="6" borderId="0" xfId="1" applyFont="1" applyFill="1" applyBorder="1" applyAlignment="1">
      <alignment vertical="center"/>
    </xf>
    <xf numFmtId="0" fontId="12" fillId="6" borderId="0" xfId="0" applyFont="1" applyFill="1" applyAlignment="1">
      <alignment vertical="center" wrapText="1"/>
    </xf>
    <xf numFmtId="0" fontId="7" fillId="0" borderId="3" xfId="0" applyFont="1" applyBorder="1" applyAlignment="1"/>
    <xf numFmtId="0" fontId="7" fillId="0" borderId="0" xfId="0" applyFont="1" applyAlignment="1"/>
    <xf numFmtId="6" fontId="7" fillId="0" borderId="0" xfId="0" applyNumberFormat="1" applyFont="1" applyAlignment="1"/>
    <xf numFmtId="6" fontId="7" fillId="7" borderId="0" xfId="0" applyNumberFormat="1" applyFont="1" applyFill="1" applyAlignme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6" fontId="7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portnz.org.nz/resources/fundraising-and-sponsorship/" TargetMode="External"/><Relationship Id="rId1" Type="http://schemas.openxmlformats.org/officeDocument/2006/relationships/hyperlink" Target="https://www.charities.govt.nz/im-a-registered-charity/running-your-charity/how-to-fund-your-charity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71"/>
  <sheetViews>
    <sheetView tabSelected="1" topLeftCell="G1" zoomScaleNormal="100" workbookViewId="0">
      <selection activeCell="H9" sqref="H9"/>
    </sheetView>
  </sheetViews>
  <sheetFormatPr defaultColWidth="9.1796875" defaultRowHeight="15.5" x14ac:dyDescent="0.25"/>
  <cols>
    <col min="1" max="1" width="9.1796875" style="3"/>
    <col min="2" max="2" width="56.1796875" style="3" bestFit="1" customWidth="1"/>
    <col min="3" max="3" width="1.81640625" style="19" customWidth="1"/>
    <col min="4" max="4" width="19" style="3" customWidth="1"/>
    <col min="5" max="6" width="18.90625" style="3" bestFit="1" customWidth="1"/>
    <col min="7" max="7" width="3.453125" style="3" customWidth="1"/>
    <col min="8" max="8" width="152.54296875" style="3" bestFit="1" customWidth="1"/>
    <col min="9" max="221" width="9.1796875" style="3"/>
    <col min="222" max="222" width="23.81640625" style="3" customWidth="1"/>
    <col min="223" max="223" width="14.453125" style="3" customWidth="1"/>
    <col min="224" max="477" width="9.1796875" style="3"/>
    <col min="478" max="478" width="23.81640625" style="3" customWidth="1"/>
    <col min="479" max="479" width="14.453125" style="3" customWidth="1"/>
    <col min="480" max="733" width="9.1796875" style="3"/>
    <col min="734" max="734" width="23.81640625" style="3" customWidth="1"/>
    <col min="735" max="735" width="14.453125" style="3" customWidth="1"/>
    <col min="736" max="989" width="9.1796875" style="3"/>
    <col min="990" max="990" width="23.81640625" style="3" customWidth="1"/>
    <col min="991" max="991" width="14.453125" style="3" customWidth="1"/>
    <col min="992" max="1245" width="9.1796875" style="3"/>
    <col min="1246" max="1246" width="23.81640625" style="3" customWidth="1"/>
    <col min="1247" max="1247" width="14.453125" style="3" customWidth="1"/>
    <col min="1248" max="1501" width="9.1796875" style="3"/>
    <col min="1502" max="1502" width="23.81640625" style="3" customWidth="1"/>
    <col min="1503" max="1503" width="14.453125" style="3" customWidth="1"/>
    <col min="1504" max="1757" width="9.1796875" style="3"/>
    <col min="1758" max="1758" width="23.81640625" style="3" customWidth="1"/>
    <col min="1759" max="1759" width="14.453125" style="3" customWidth="1"/>
    <col min="1760" max="2013" width="9.1796875" style="3"/>
    <col min="2014" max="2014" width="23.81640625" style="3" customWidth="1"/>
    <col min="2015" max="2015" width="14.453125" style="3" customWidth="1"/>
    <col min="2016" max="2269" width="9.1796875" style="3"/>
    <col min="2270" max="2270" width="23.81640625" style="3" customWidth="1"/>
    <col min="2271" max="2271" width="14.453125" style="3" customWidth="1"/>
    <col min="2272" max="2525" width="9.1796875" style="3"/>
    <col min="2526" max="2526" width="23.81640625" style="3" customWidth="1"/>
    <col min="2527" max="2527" width="14.453125" style="3" customWidth="1"/>
    <col min="2528" max="2781" width="9.1796875" style="3"/>
    <col min="2782" max="2782" width="23.81640625" style="3" customWidth="1"/>
    <col min="2783" max="2783" width="14.453125" style="3" customWidth="1"/>
    <col min="2784" max="3037" width="9.1796875" style="3"/>
    <col min="3038" max="3038" width="23.81640625" style="3" customWidth="1"/>
    <col min="3039" max="3039" width="14.453125" style="3" customWidth="1"/>
    <col min="3040" max="3293" width="9.1796875" style="3"/>
    <col min="3294" max="3294" width="23.81640625" style="3" customWidth="1"/>
    <col min="3295" max="3295" width="14.453125" style="3" customWidth="1"/>
    <col min="3296" max="3549" width="9.1796875" style="3"/>
    <col min="3550" max="3550" width="23.81640625" style="3" customWidth="1"/>
    <col min="3551" max="3551" width="14.453125" style="3" customWidth="1"/>
    <col min="3552" max="3805" width="9.1796875" style="3"/>
    <col min="3806" max="3806" width="23.81640625" style="3" customWidth="1"/>
    <col min="3807" max="3807" width="14.453125" style="3" customWidth="1"/>
    <col min="3808" max="4061" width="9.1796875" style="3"/>
    <col min="4062" max="4062" width="23.81640625" style="3" customWidth="1"/>
    <col min="4063" max="4063" width="14.453125" style="3" customWidth="1"/>
    <col min="4064" max="4317" width="9.1796875" style="3"/>
    <col min="4318" max="4318" width="23.81640625" style="3" customWidth="1"/>
    <col min="4319" max="4319" width="14.453125" style="3" customWidth="1"/>
    <col min="4320" max="4573" width="9.1796875" style="3"/>
    <col min="4574" max="4574" width="23.81640625" style="3" customWidth="1"/>
    <col min="4575" max="4575" width="14.453125" style="3" customWidth="1"/>
    <col min="4576" max="4829" width="9.1796875" style="3"/>
    <col min="4830" max="4830" width="23.81640625" style="3" customWidth="1"/>
    <col min="4831" max="4831" width="14.453125" style="3" customWidth="1"/>
    <col min="4832" max="5085" width="9.1796875" style="3"/>
    <col min="5086" max="5086" width="23.81640625" style="3" customWidth="1"/>
    <col min="5087" max="5087" width="14.453125" style="3" customWidth="1"/>
    <col min="5088" max="5341" width="9.1796875" style="3"/>
    <col min="5342" max="5342" width="23.81640625" style="3" customWidth="1"/>
    <col min="5343" max="5343" width="14.453125" style="3" customWidth="1"/>
    <col min="5344" max="5597" width="9.1796875" style="3"/>
    <col min="5598" max="5598" width="23.81640625" style="3" customWidth="1"/>
    <col min="5599" max="5599" width="14.453125" style="3" customWidth="1"/>
    <col min="5600" max="5853" width="9.1796875" style="3"/>
    <col min="5854" max="5854" width="23.81640625" style="3" customWidth="1"/>
    <col min="5855" max="5855" width="14.453125" style="3" customWidth="1"/>
    <col min="5856" max="6109" width="9.1796875" style="3"/>
    <col min="6110" max="6110" width="23.81640625" style="3" customWidth="1"/>
    <col min="6111" max="6111" width="14.453125" style="3" customWidth="1"/>
    <col min="6112" max="6365" width="9.1796875" style="3"/>
    <col min="6366" max="6366" width="23.81640625" style="3" customWidth="1"/>
    <col min="6367" max="6367" width="14.453125" style="3" customWidth="1"/>
    <col min="6368" max="6621" width="9.1796875" style="3"/>
    <col min="6622" max="6622" width="23.81640625" style="3" customWidth="1"/>
    <col min="6623" max="6623" width="14.453125" style="3" customWidth="1"/>
    <col min="6624" max="6877" width="9.1796875" style="3"/>
    <col min="6878" max="6878" width="23.81640625" style="3" customWidth="1"/>
    <col min="6879" max="6879" width="14.453125" style="3" customWidth="1"/>
    <col min="6880" max="7133" width="9.1796875" style="3"/>
    <col min="7134" max="7134" width="23.81640625" style="3" customWidth="1"/>
    <col min="7135" max="7135" width="14.453125" style="3" customWidth="1"/>
    <col min="7136" max="7389" width="9.1796875" style="3"/>
    <col min="7390" max="7390" width="23.81640625" style="3" customWidth="1"/>
    <col min="7391" max="7391" width="14.453125" style="3" customWidth="1"/>
    <col min="7392" max="7645" width="9.1796875" style="3"/>
    <col min="7646" max="7646" width="23.81640625" style="3" customWidth="1"/>
    <col min="7647" max="7647" width="14.453125" style="3" customWidth="1"/>
    <col min="7648" max="7901" width="9.1796875" style="3"/>
    <col min="7902" max="7902" width="23.81640625" style="3" customWidth="1"/>
    <col min="7903" max="7903" width="14.453125" style="3" customWidth="1"/>
    <col min="7904" max="8157" width="9.1796875" style="3"/>
    <col min="8158" max="8158" width="23.81640625" style="3" customWidth="1"/>
    <col min="8159" max="8159" width="14.453125" style="3" customWidth="1"/>
    <col min="8160" max="8413" width="9.1796875" style="3"/>
    <col min="8414" max="8414" width="23.81640625" style="3" customWidth="1"/>
    <col min="8415" max="8415" width="14.453125" style="3" customWidth="1"/>
    <col min="8416" max="8669" width="9.1796875" style="3"/>
    <col min="8670" max="8670" width="23.81640625" style="3" customWidth="1"/>
    <col min="8671" max="8671" width="14.453125" style="3" customWidth="1"/>
    <col min="8672" max="8925" width="9.1796875" style="3"/>
    <col min="8926" max="8926" width="23.81640625" style="3" customWidth="1"/>
    <col min="8927" max="8927" width="14.453125" style="3" customWidth="1"/>
    <col min="8928" max="9181" width="9.1796875" style="3"/>
    <col min="9182" max="9182" width="23.81640625" style="3" customWidth="1"/>
    <col min="9183" max="9183" width="14.453125" style="3" customWidth="1"/>
    <col min="9184" max="9437" width="9.1796875" style="3"/>
    <col min="9438" max="9438" width="23.81640625" style="3" customWidth="1"/>
    <col min="9439" max="9439" width="14.453125" style="3" customWidth="1"/>
    <col min="9440" max="9693" width="9.1796875" style="3"/>
    <col min="9694" max="9694" width="23.81640625" style="3" customWidth="1"/>
    <col min="9695" max="9695" width="14.453125" style="3" customWidth="1"/>
    <col min="9696" max="9949" width="9.1796875" style="3"/>
    <col min="9950" max="9950" width="23.81640625" style="3" customWidth="1"/>
    <col min="9951" max="9951" width="14.453125" style="3" customWidth="1"/>
    <col min="9952" max="10205" width="9.1796875" style="3"/>
    <col min="10206" max="10206" width="23.81640625" style="3" customWidth="1"/>
    <col min="10207" max="10207" width="14.453125" style="3" customWidth="1"/>
    <col min="10208" max="10461" width="9.1796875" style="3"/>
    <col min="10462" max="10462" width="23.81640625" style="3" customWidth="1"/>
    <col min="10463" max="10463" width="14.453125" style="3" customWidth="1"/>
    <col min="10464" max="10717" width="9.1796875" style="3"/>
    <col min="10718" max="10718" width="23.81640625" style="3" customWidth="1"/>
    <col min="10719" max="10719" width="14.453125" style="3" customWidth="1"/>
    <col min="10720" max="10973" width="9.1796875" style="3"/>
    <col min="10974" max="10974" width="23.81640625" style="3" customWidth="1"/>
    <col min="10975" max="10975" width="14.453125" style="3" customWidth="1"/>
    <col min="10976" max="11229" width="9.1796875" style="3"/>
    <col min="11230" max="11230" width="23.81640625" style="3" customWidth="1"/>
    <col min="11231" max="11231" width="14.453125" style="3" customWidth="1"/>
    <col min="11232" max="11485" width="9.1796875" style="3"/>
    <col min="11486" max="11486" width="23.81640625" style="3" customWidth="1"/>
    <col min="11487" max="11487" width="14.453125" style="3" customWidth="1"/>
    <col min="11488" max="11741" width="9.1796875" style="3"/>
    <col min="11742" max="11742" width="23.81640625" style="3" customWidth="1"/>
    <col min="11743" max="11743" width="14.453125" style="3" customWidth="1"/>
    <col min="11744" max="11997" width="9.1796875" style="3"/>
    <col min="11998" max="11998" width="23.81640625" style="3" customWidth="1"/>
    <col min="11999" max="11999" width="14.453125" style="3" customWidth="1"/>
    <col min="12000" max="12253" width="9.1796875" style="3"/>
    <col min="12254" max="12254" width="23.81640625" style="3" customWidth="1"/>
    <col min="12255" max="12255" width="14.453125" style="3" customWidth="1"/>
    <col min="12256" max="12509" width="9.1796875" style="3"/>
    <col min="12510" max="12510" width="23.81640625" style="3" customWidth="1"/>
    <col min="12511" max="12511" width="14.453125" style="3" customWidth="1"/>
    <col min="12512" max="12765" width="9.1796875" style="3"/>
    <col min="12766" max="12766" width="23.81640625" style="3" customWidth="1"/>
    <col min="12767" max="12767" width="14.453125" style="3" customWidth="1"/>
    <col min="12768" max="13021" width="9.1796875" style="3"/>
    <col min="13022" max="13022" width="23.81640625" style="3" customWidth="1"/>
    <col min="13023" max="13023" width="14.453125" style="3" customWidth="1"/>
    <col min="13024" max="13277" width="9.1796875" style="3"/>
    <col min="13278" max="13278" width="23.81640625" style="3" customWidth="1"/>
    <col min="13279" max="13279" width="14.453125" style="3" customWidth="1"/>
    <col min="13280" max="13533" width="9.1796875" style="3"/>
    <col min="13534" max="13534" width="23.81640625" style="3" customWidth="1"/>
    <col min="13535" max="13535" width="14.453125" style="3" customWidth="1"/>
    <col min="13536" max="13789" width="9.1796875" style="3"/>
    <col min="13790" max="13790" width="23.81640625" style="3" customWidth="1"/>
    <col min="13791" max="13791" width="14.453125" style="3" customWidth="1"/>
    <col min="13792" max="14045" width="9.1796875" style="3"/>
    <col min="14046" max="14046" width="23.81640625" style="3" customWidth="1"/>
    <col min="14047" max="14047" width="14.453125" style="3" customWidth="1"/>
    <col min="14048" max="14301" width="9.1796875" style="3"/>
    <col min="14302" max="14302" width="23.81640625" style="3" customWidth="1"/>
    <col min="14303" max="14303" width="14.453125" style="3" customWidth="1"/>
    <col min="14304" max="14557" width="9.1796875" style="3"/>
    <col min="14558" max="14558" width="23.81640625" style="3" customWidth="1"/>
    <col min="14559" max="14559" width="14.453125" style="3" customWidth="1"/>
    <col min="14560" max="14813" width="9.1796875" style="3"/>
    <col min="14814" max="14814" width="23.81640625" style="3" customWidth="1"/>
    <col min="14815" max="14815" width="14.453125" style="3" customWidth="1"/>
    <col min="14816" max="15069" width="9.1796875" style="3"/>
    <col min="15070" max="15070" width="23.81640625" style="3" customWidth="1"/>
    <col min="15071" max="15071" width="14.453125" style="3" customWidth="1"/>
    <col min="15072" max="15325" width="9.1796875" style="3"/>
    <col min="15326" max="15326" width="23.81640625" style="3" customWidth="1"/>
    <col min="15327" max="15327" width="14.453125" style="3" customWidth="1"/>
    <col min="15328" max="15581" width="9.1796875" style="3"/>
    <col min="15582" max="15582" width="23.81640625" style="3" customWidth="1"/>
    <col min="15583" max="15583" width="14.453125" style="3" customWidth="1"/>
    <col min="15584" max="15837" width="9.1796875" style="3"/>
    <col min="15838" max="15838" width="23.81640625" style="3" customWidth="1"/>
    <col min="15839" max="15839" width="14.453125" style="3" customWidth="1"/>
    <col min="15840" max="16093" width="9.1796875" style="3"/>
    <col min="16094" max="16094" width="23.81640625" style="3" customWidth="1"/>
    <col min="16095" max="16095" width="14.453125" style="3" customWidth="1"/>
    <col min="16096" max="16349" width="9.1796875" style="3"/>
    <col min="16350" max="16369" width="9.1796875" style="3" customWidth="1"/>
    <col min="16370" max="16384" width="9.1796875" style="3"/>
  </cols>
  <sheetData>
    <row r="1" spans="1:8" ht="15" customHeight="1" x14ac:dyDescent="0.35">
      <c r="A1" s="66"/>
      <c r="B1" s="93" t="s">
        <v>17</v>
      </c>
      <c r="C1" s="2"/>
    </row>
    <row r="2" spans="1:8" x14ac:dyDescent="0.35">
      <c r="A2" s="66"/>
      <c r="B2" s="93"/>
      <c r="C2" s="4"/>
    </row>
    <row r="3" spans="1:8" x14ac:dyDescent="0.35">
      <c r="A3" s="95" t="s">
        <v>186</v>
      </c>
      <c r="B3" s="93"/>
      <c r="C3" s="4"/>
      <c r="D3" s="94" t="s">
        <v>65</v>
      </c>
      <c r="E3" s="94" t="s">
        <v>67</v>
      </c>
      <c r="F3" s="94" t="s">
        <v>66</v>
      </c>
    </row>
    <row r="4" spans="1:8" x14ac:dyDescent="0.35">
      <c r="A4" s="95"/>
      <c r="B4" s="93"/>
      <c r="C4" s="4"/>
      <c r="D4" s="94"/>
      <c r="E4" s="94"/>
      <c r="F4" s="94"/>
    </row>
    <row r="5" spans="1:8" x14ac:dyDescent="0.35">
      <c r="A5" s="95"/>
      <c r="B5" s="93"/>
      <c r="C5" s="5"/>
      <c r="D5" s="94"/>
      <c r="E5" s="94"/>
      <c r="F5" s="94"/>
    </row>
    <row r="6" spans="1:8" x14ac:dyDescent="0.35">
      <c r="A6" s="6" t="s">
        <v>18</v>
      </c>
      <c r="B6" s="6" t="s">
        <v>0</v>
      </c>
      <c r="C6" s="5"/>
      <c r="D6" s="6" t="s">
        <v>19</v>
      </c>
      <c r="E6" s="6" t="s">
        <v>20</v>
      </c>
      <c r="F6" s="6" t="s">
        <v>21</v>
      </c>
      <c r="H6" s="6" t="s">
        <v>10</v>
      </c>
    </row>
    <row r="7" spans="1:8" x14ac:dyDescent="0.35">
      <c r="A7" s="24"/>
      <c r="B7" s="29" t="s">
        <v>1</v>
      </c>
      <c r="C7" s="5"/>
      <c r="D7" s="23"/>
      <c r="E7" s="23"/>
      <c r="F7" s="23"/>
      <c r="H7" s="25"/>
    </row>
    <row r="8" spans="1:8" x14ac:dyDescent="0.35">
      <c r="A8" s="24"/>
      <c r="B8" s="23" t="s">
        <v>1</v>
      </c>
      <c r="C8" s="5"/>
      <c r="D8" s="20">
        <f>Entries!E22</f>
        <v>0</v>
      </c>
      <c r="E8" s="21">
        <f>Entries!H22</f>
        <v>0</v>
      </c>
      <c r="F8" s="21">
        <f>Entries!K22</f>
        <v>0</v>
      </c>
      <c r="H8" s="25" t="s">
        <v>59</v>
      </c>
    </row>
    <row r="9" spans="1:8" x14ac:dyDescent="0.35">
      <c r="A9" s="24"/>
      <c r="B9" s="23"/>
      <c r="C9" s="5"/>
      <c r="D9" s="76">
        <f>SUM(D8)</f>
        <v>0</v>
      </c>
      <c r="E9" s="76">
        <f>SUM(E8)</f>
        <v>0</v>
      </c>
      <c r="F9" s="76">
        <f>SUM(F8)</f>
        <v>0</v>
      </c>
      <c r="H9" s="3" t="s">
        <v>210</v>
      </c>
    </row>
    <row r="10" spans="1:8" x14ac:dyDescent="0.35">
      <c r="A10" s="24"/>
      <c r="B10" s="29" t="s">
        <v>50</v>
      </c>
      <c r="C10" s="5"/>
      <c r="D10" s="23"/>
      <c r="E10" s="23"/>
      <c r="F10" s="23"/>
      <c r="H10" s="25"/>
    </row>
    <row r="11" spans="1:8" x14ac:dyDescent="0.35">
      <c r="A11" s="24"/>
      <c r="B11" s="23" t="s">
        <v>50</v>
      </c>
      <c r="C11" s="5"/>
      <c r="D11" s="22">
        <v>0</v>
      </c>
      <c r="E11" s="22">
        <f>D11</f>
        <v>0</v>
      </c>
      <c r="F11" s="22">
        <v>0</v>
      </c>
      <c r="H11" s="3" t="s">
        <v>60</v>
      </c>
    </row>
    <row r="12" spans="1:8" x14ac:dyDescent="0.35">
      <c r="A12" s="24"/>
      <c r="B12" s="23"/>
      <c r="C12" s="5"/>
      <c r="D12" s="75">
        <f>SUM(D11)</f>
        <v>0</v>
      </c>
      <c r="E12" s="75">
        <f>SUM(E11)</f>
        <v>0</v>
      </c>
      <c r="F12" s="75">
        <f>SUM(F11)</f>
        <v>0</v>
      </c>
    </row>
    <row r="13" spans="1:8" x14ac:dyDescent="0.35">
      <c r="A13" s="24"/>
      <c r="B13" s="29" t="s">
        <v>166</v>
      </c>
      <c r="C13" s="5"/>
      <c r="D13" s="23"/>
      <c r="E13" s="23"/>
      <c r="F13" s="23"/>
    </row>
    <row r="14" spans="1:8" x14ac:dyDescent="0.35">
      <c r="A14" s="24"/>
      <c r="B14" s="23" t="s">
        <v>51</v>
      </c>
      <c r="C14" s="5"/>
      <c r="D14" s="22">
        <v>0</v>
      </c>
      <c r="E14" s="22">
        <f>D14</f>
        <v>0</v>
      </c>
      <c r="F14" s="22">
        <v>0</v>
      </c>
      <c r="H14" s="25" t="s">
        <v>61</v>
      </c>
    </row>
    <row r="15" spans="1:8" x14ac:dyDescent="0.35">
      <c r="A15" s="24"/>
      <c r="B15" s="23" t="s">
        <v>51</v>
      </c>
      <c r="C15" s="5"/>
      <c r="D15" s="22">
        <v>0</v>
      </c>
      <c r="E15" s="22">
        <f>D15</f>
        <v>0</v>
      </c>
      <c r="F15" s="22">
        <v>0</v>
      </c>
    </row>
    <row r="16" spans="1:8" x14ac:dyDescent="0.35">
      <c r="A16" s="24"/>
      <c r="B16" s="23" t="s">
        <v>51</v>
      </c>
      <c r="C16" s="5"/>
      <c r="D16" s="22">
        <v>0</v>
      </c>
      <c r="E16" s="22">
        <f>D16</f>
        <v>0</v>
      </c>
      <c r="F16" s="22">
        <v>0</v>
      </c>
    </row>
    <row r="17" spans="1:8" x14ac:dyDescent="0.35">
      <c r="A17" s="24"/>
      <c r="B17" s="23"/>
      <c r="C17" s="5"/>
      <c r="D17" s="75">
        <f>SUM(D14:D16)</f>
        <v>0</v>
      </c>
      <c r="E17" s="75">
        <f>SUM(E14:E16)</f>
        <v>0</v>
      </c>
      <c r="F17" s="75">
        <f>SUM(F14:F16)</f>
        <v>0</v>
      </c>
    </row>
    <row r="18" spans="1:8" x14ac:dyDescent="0.35">
      <c r="A18" s="24"/>
      <c r="B18" s="29" t="s">
        <v>167</v>
      </c>
      <c r="C18" s="5"/>
      <c r="D18" s="23"/>
      <c r="E18" s="23"/>
      <c r="F18" s="23"/>
    </row>
    <row r="19" spans="1:8" x14ac:dyDescent="0.35">
      <c r="A19" s="24"/>
      <c r="B19" s="23" t="s">
        <v>52</v>
      </c>
      <c r="C19" s="5"/>
      <c r="D19" s="22">
        <v>0</v>
      </c>
      <c r="E19" s="22">
        <f>D19</f>
        <v>0</v>
      </c>
      <c r="F19" s="22">
        <v>0</v>
      </c>
      <c r="H19" s="25" t="s">
        <v>62</v>
      </c>
    </row>
    <row r="20" spans="1:8" x14ac:dyDescent="0.35">
      <c r="A20" s="24"/>
      <c r="B20" s="23" t="s">
        <v>52</v>
      </c>
      <c r="C20" s="5"/>
      <c r="D20" s="22">
        <v>0</v>
      </c>
      <c r="E20" s="22">
        <f>D20</f>
        <v>0</v>
      </c>
      <c r="F20" s="22">
        <v>0</v>
      </c>
    </row>
    <row r="21" spans="1:8" x14ac:dyDescent="0.35">
      <c r="A21" s="24"/>
      <c r="B21" s="23" t="s">
        <v>52</v>
      </c>
      <c r="C21" s="5"/>
      <c r="D21" s="22">
        <v>0</v>
      </c>
      <c r="E21" s="22">
        <f>D21</f>
        <v>0</v>
      </c>
      <c r="F21" s="22">
        <v>0</v>
      </c>
    </row>
    <row r="22" spans="1:8" x14ac:dyDescent="0.35">
      <c r="A22" s="24"/>
      <c r="B22" s="23"/>
      <c r="C22" s="5"/>
      <c r="D22" s="75">
        <f>SUM(D19:D21)</f>
        <v>0</v>
      </c>
      <c r="E22" s="75">
        <f>SUM(E19:E21)</f>
        <v>0</v>
      </c>
      <c r="F22" s="75">
        <f>SUM(F19:F21)</f>
        <v>0</v>
      </c>
    </row>
    <row r="23" spans="1:8" x14ac:dyDescent="0.35">
      <c r="A23" s="24"/>
      <c r="B23" s="29" t="s">
        <v>168</v>
      </c>
      <c r="C23" s="5"/>
      <c r="D23" s="23"/>
      <c r="E23" s="23"/>
      <c r="F23" s="23"/>
    </row>
    <row r="24" spans="1:8" x14ac:dyDescent="0.35">
      <c r="A24" s="24"/>
      <c r="B24" s="23" t="s">
        <v>53</v>
      </c>
      <c r="C24" s="5"/>
      <c r="D24" s="22">
        <v>0</v>
      </c>
      <c r="E24" s="22">
        <f>D24</f>
        <v>0</v>
      </c>
      <c r="F24" s="22">
        <v>0</v>
      </c>
      <c r="H24" s="3" t="s">
        <v>63</v>
      </c>
    </row>
    <row r="25" spans="1:8" x14ac:dyDescent="0.35">
      <c r="A25" s="24"/>
      <c r="B25" s="23" t="s">
        <v>53</v>
      </c>
      <c r="C25" s="5"/>
      <c r="D25" s="22">
        <v>0</v>
      </c>
      <c r="E25" s="22">
        <f>D25</f>
        <v>0</v>
      </c>
      <c r="F25" s="22">
        <v>0</v>
      </c>
    </row>
    <row r="26" spans="1:8" x14ac:dyDescent="0.35">
      <c r="A26" s="24"/>
      <c r="B26" s="23" t="s">
        <v>53</v>
      </c>
      <c r="C26" s="5"/>
      <c r="D26" s="22">
        <v>0</v>
      </c>
      <c r="E26" s="22">
        <f>D26</f>
        <v>0</v>
      </c>
      <c r="F26" s="22">
        <v>0</v>
      </c>
    </row>
    <row r="27" spans="1:8" x14ac:dyDescent="0.35">
      <c r="A27" s="24"/>
      <c r="B27" s="23"/>
      <c r="C27" s="5"/>
      <c r="D27" s="75">
        <f>SUM(D24:D26)</f>
        <v>0</v>
      </c>
      <c r="E27" s="75">
        <f>SUM(E24:E26)</f>
        <v>0</v>
      </c>
      <c r="F27" s="75">
        <f>SUM(F24:F26)</f>
        <v>0</v>
      </c>
    </row>
    <row r="28" spans="1:8" x14ac:dyDescent="0.35">
      <c r="A28" s="24"/>
      <c r="B28" s="29" t="s">
        <v>2</v>
      </c>
      <c r="C28" s="5"/>
      <c r="D28" s="23"/>
      <c r="E28" s="23"/>
      <c r="F28" s="23"/>
    </row>
    <row r="29" spans="1:8" x14ac:dyDescent="0.35">
      <c r="A29" s="24"/>
      <c r="B29" s="23" t="s">
        <v>54</v>
      </c>
      <c r="C29" s="5"/>
      <c r="D29" s="22">
        <v>0</v>
      </c>
      <c r="E29" s="22">
        <f t="shared" ref="E29:E34" si="0">D29</f>
        <v>0</v>
      </c>
      <c r="F29" s="22">
        <v>0</v>
      </c>
      <c r="H29" s="3" t="s">
        <v>64</v>
      </c>
    </row>
    <row r="30" spans="1:8" x14ac:dyDescent="0.35">
      <c r="A30" s="24"/>
      <c r="B30" s="23" t="s">
        <v>55</v>
      </c>
      <c r="C30" s="5"/>
      <c r="D30" s="22">
        <v>0</v>
      </c>
      <c r="E30" s="22">
        <f t="shared" si="0"/>
        <v>0</v>
      </c>
      <c r="F30" s="22">
        <v>0</v>
      </c>
    </row>
    <row r="31" spans="1:8" x14ac:dyDescent="0.35">
      <c r="A31" s="24"/>
      <c r="B31" s="23" t="s">
        <v>56</v>
      </c>
      <c r="C31" s="5"/>
      <c r="D31" s="22">
        <v>0</v>
      </c>
      <c r="E31" s="22">
        <f t="shared" si="0"/>
        <v>0</v>
      </c>
      <c r="F31" s="22">
        <v>0</v>
      </c>
    </row>
    <row r="32" spans="1:8" x14ac:dyDescent="0.35">
      <c r="A32" s="24"/>
      <c r="B32" s="23" t="s">
        <v>57</v>
      </c>
      <c r="C32" s="5"/>
      <c r="D32" s="22">
        <v>0</v>
      </c>
      <c r="E32" s="22">
        <f t="shared" si="0"/>
        <v>0</v>
      </c>
      <c r="F32" s="22">
        <v>0</v>
      </c>
    </row>
    <row r="33" spans="1:6" x14ac:dyDescent="0.35">
      <c r="A33" s="24"/>
      <c r="B33" s="23" t="s">
        <v>58</v>
      </c>
      <c r="C33" s="5"/>
      <c r="D33" s="22">
        <v>0</v>
      </c>
      <c r="E33" s="22">
        <f t="shared" si="0"/>
        <v>0</v>
      </c>
      <c r="F33" s="22">
        <v>0</v>
      </c>
    </row>
    <row r="34" spans="1:6" x14ac:dyDescent="0.35">
      <c r="A34" s="24"/>
      <c r="B34" s="23" t="s">
        <v>2</v>
      </c>
      <c r="C34" s="5"/>
      <c r="D34" s="22">
        <v>0</v>
      </c>
      <c r="E34" s="22">
        <f t="shared" si="0"/>
        <v>0</v>
      </c>
      <c r="F34" s="22">
        <v>0</v>
      </c>
    </row>
    <row r="35" spans="1:6" x14ac:dyDescent="0.35">
      <c r="B35" s="8"/>
      <c r="C35" s="5"/>
      <c r="D35" s="75">
        <f>SUM(D29:D34)</f>
        <v>0</v>
      </c>
      <c r="E35" s="75">
        <f>SUM(E29:E34)</f>
        <v>0</v>
      </c>
      <c r="F35" s="75">
        <f>SUM(F29:F34)</f>
        <v>0</v>
      </c>
    </row>
    <row r="36" spans="1:6" x14ac:dyDescent="0.35">
      <c r="B36" s="8"/>
      <c r="C36" s="5"/>
      <c r="D36" s="23"/>
      <c r="E36" s="23"/>
      <c r="F36" s="23"/>
    </row>
    <row r="37" spans="1:6" x14ac:dyDescent="0.35">
      <c r="B37" s="32" t="s">
        <v>3</v>
      </c>
      <c r="C37" s="5"/>
      <c r="D37" s="74">
        <f>SUM(D9+D12+D17+D22+D27+D35)</f>
        <v>0</v>
      </c>
      <c r="E37" s="74">
        <f>SUM(E9+E12+E17+E22+E27+E35)</f>
        <v>0</v>
      </c>
      <c r="F37" s="74">
        <f>SUM(F9+F12+F17+F22+F27+F35)</f>
        <v>0</v>
      </c>
    </row>
    <row r="38" spans="1:6" x14ac:dyDescent="0.25">
      <c r="B38" s="10"/>
      <c r="C38" s="11"/>
      <c r="D38" s="12"/>
      <c r="E38" s="12"/>
      <c r="F38" s="12"/>
    </row>
    <row r="39" spans="1:6" x14ac:dyDescent="0.25">
      <c r="B39" s="13" t="s">
        <v>4</v>
      </c>
      <c r="C39" s="11"/>
      <c r="D39" s="14"/>
      <c r="E39" s="14"/>
      <c r="F39" s="14"/>
    </row>
    <row r="40" spans="1:6" x14ac:dyDescent="0.35">
      <c r="B40" s="29" t="s">
        <v>151</v>
      </c>
      <c r="C40" s="5"/>
      <c r="D40" s="15"/>
      <c r="E40" s="15"/>
      <c r="F40" s="15"/>
    </row>
    <row r="41" spans="1:6" x14ac:dyDescent="0.35">
      <c r="B41" s="23" t="s">
        <v>99</v>
      </c>
      <c r="C41" s="5"/>
      <c r="D41" s="30">
        <v>0</v>
      </c>
      <c r="E41" s="30">
        <f>D41</f>
        <v>0</v>
      </c>
      <c r="F41" s="30">
        <v>0</v>
      </c>
    </row>
    <row r="42" spans="1:6" x14ac:dyDescent="0.35">
      <c r="B42" s="23" t="s">
        <v>101</v>
      </c>
      <c r="C42" s="5"/>
      <c r="D42" s="30">
        <v>0</v>
      </c>
      <c r="E42" s="30">
        <f>D42</f>
        <v>0</v>
      </c>
      <c r="F42" s="30">
        <v>0</v>
      </c>
    </row>
    <row r="43" spans="1:6" x14ac:dyDescent="0.35">
      <c r="B43" s="23" t="s">
        <v>102</v>
      </c>
      <c r="C43" s="5"/>
      <c r="D43" s="30">
        <v>0</v>
      </c>
      <c r="E43" s="30">
        <f>D43</f>
        <v>0</v>
      </c>
      <c r="F43" s="30">
        <v>0</v>
      </c>
    </row>
    <row r="44" spans="1:6" x14ac:dyDescent="0.35">
      <c r="B44" s="23" t="s">
        <v>103</v>
      </c>
      <c r="C44" s="5"/>
      <c r="D44" s="30">
        <v>0</v>
      </c>
      <c r="E44" s="30">
        <f t="shared" ref="E44:E48" si="1">D44</f>
        <v>0</v>
      </c>
      <c r="F44" s="30">
        <v>0</v>
      </c>
    </row>
    <row r="45" spans="1:6" x14ac:dyDescent="0.35">
      <c r="B45" s="23" t="s">
        <v>104</v>
      </c>
      <c r="C45" s="5"/>
      <c r="D45" s="30">
        <v>0</v>
      </c>
      <c r="E45" s="30">
        <f t="shared" si="1"/>
        <v>0</v>
      </c>
      <c r="F45" s="30">
        <v>0</v>
      </c>
    </row>
    <row r="46" spans="1:6" x14ac:dyDescent="0.35">
      <c r="B46" s="23" t="s">
        <v>105</v>
      </c>
      <c r="C46" s="5"/>
      <c r="D46" s="30">
        <v>0</v>
      </c>
      <c r="E46" s="30">
        <f t="shared" si="1"/>
        <v>0</v>
      </c>
      <c r="F46" s="30">
        <v>0</v>
      </c>
    </row>
    <row r="47" spans="1:6" x14ac:dyDescent="0.35">
      <c r="B47" s="23" t="s">
        <v>106</v>
      </c>
      <c r="C47" s="5"/>
      <c r="D47" s="30">
        <v>0</v>
      </c>
      <c r="E47" s="30">
        <f t="shared" si="1"/>
        <v>0</v>
      </c>
      <c r="F47" s="30">
        <v>0</v>
      </c>
    </row>
    <row r="48" spans="1:6" x14ac:dyDescent="0.35">
      <c r="B48" s="23" t="s">
        <v>188</v>
      </c>
      <c r="C48" s="5"/>
      <c r="D48" s="30">
        <v>0</v>
      </c>
      <c r="E48" s="30">
        <f t="shared" si="1"/>
        <v>0</v>
      </c>
      <c r="F48" s="30">
        <v>0</v>
      </c>
    </row>
    <row r="49" spans="2:6" x14ac:dyDescent="0.35">
      <c r="B49" s="23"/>
      <c r="C49" s="5"/>
      <c r="D49" s="73">
        <f>SUM(D41:D48)</f>
        <v>0</v>
      </c>
      <c r="E49" s="73">
        <f>SUM(E41:E48)</f>
        <v>0</v>
      </c>
      <c r="F49" s="73">
        <f>SUM(F41:F48)</f>
        <v>0</v>
      </c>
    </row>
    <row r="50" spans="2:6" x14ac:dyDescent="0.35">
      <c r="B50" s="29" t="s">
        <v>107</v>
      </c>
      <c r="C50" s="5"/>
      <c r="D50" s="15"/>
      <c r="E50" s="15"/>
      <c r="F50" s="16"/>
    </row>
    <row r="51" spans="2:6" x14ac:dyDescent="0.35">
      <c r="B51" s="23" t="s">
        <v>108</v>
      </c>
      <c r="C51" s="5"/>
      <c r="D51" s="30">
        <v>0</v>
      </c>
      <c r="E51" s="30">
        <f>D51</f>
        <v>0</v>
      </c>
      <c r="F51" s="30">
        <v>0</v>
      </c>
    </row>
    <row r="52" spans="2:6" x14ac:dyDescent="0.35">
      <c r="B52" s="23" t="s">
        <v>109</v>
      </c>
      <c r="C52" s="5"/>
      <c r="D52" s="30">
        <v>0</v>
      </c>
      <c r="E52" s="30">
        <f>D52</f>
        <v>0</v>
      </c>
      <c r="F52" s="30">
        <v>0</v>
      </c>
    </row>
    <row r="53" spans="2:6" x14ac:dyDescent="0.35">
      <c r="B53" s="23" t="s">
        <v>110</v>
      </c>
      <c r="C53" s="5"/>
      <c r="D53" s="30">
        <v>0</v>
      </c>
      <c r="E53" s="30">
        <f>D53</f>
        <v>0</v>
      </c>
      <c r="F53" s="30">
        <v>0</v>
      </c>
    </row>
    <row r="54" spans="2:6" x14ac:dyDescent="0.35">
      <c r="B54" s="23" t="s">
        <v>100</v>
      </c>
      <c r="C54" s="5"/>
      <c r="D54" s="30">
        <v>0</v>
      </c>
      <c r="E54" s="30">
        <f>D54</f>
        <v>0</v>
      </c>
      <c r="F54" s="30">
        <v>0</v>
      </c>
    </row>
    <row r="55" spans="2:6" x14ac:dyDescent="0.35">
      <c r="B55" s="23" t="s">
        <v>111</v>
      </c>
      <c r="C55" s="5"/>
      <c r="D55" s="30">
        <v>0</v>
      </c>
      <c r="E55" s="30">
        <f>D55</f>
        <v>0</v>
      </c>
      <c r="F55" s="30">
        <v>0</v>
      </c>
    </row>
    <row r="56" spans="2:6" x14ac:dyDescent="0.35">
      <c r="B56" s="23" t="s">
        <v>188</v>
      </c>
      <c r="C56" s="5"/>
      <c r="D56" s="30">
        <v>0</v>
      </c>
      <c r="E56" s="30">
        <f t="shared" ref="E56" si="2">D56</f>
        <v>0</v>
      </c>
      <c r="F56" s="30">
        <v>0</v>
      </c>
    </row>
    <row r="57" spans="2:6" x14ac:dyDescent="0.35">
      <c r="B57" s="23"/>
      <c r="C57" s="5"/>
      <c r="D57" s="73">
        <f>SUM(D51:D56)</f>
        <v>0</v>
      </c>
      <c r="E57" s="73">
        <f>SUM(E51:E56)</f>
        <v>0</v>
      </c>
      <c r="F57" s="73">
        <f>SUM(F51:F56)</f>
        <v>0</v>
      </c>
    </row>
    <row r="58" spans="2:6" x14ac:dyDescent="0.35">
      <c r="B58" s="29" t="s">
        <v>112</v>
      </c>
      <c r="C58" s="5"/>
      <c r="D58" s="15"/>
      <c r="E58" s="15"/>
      <c r="F58" s="16"/>
    </row>
    <row r="59" spans="2:6" x14ac:dyDescent="0.35">
      <c r="B59" s="23" t="s">
        <v>113</v>
      </c>
      <c r="C59" s="5"/>
      <c r="D59" s="30">
        <v>0</v>
      </c>
      <c r="E59" s="30">
        <f>D59</f>
        <v>0</v>
      </c>
      <c r="F59" s="30">
        <v>0</v>
      </c>
    </row>
    <row r="60" spans="2:6" x14ac:dyDescent="0.35">
      <c r="B60" s="23" t="s">
        <v>114</v>
      </c>
      <c r="C60" s="5"/>
      <c r="D60" s="30">
        <v>0</v>
      </c>
      <c r="E60" s="30">
        <f>D60</f>
        <v>0</v>
      </c>
      <c r="F60" s="30">
        <v>0</v>
      </c>
    </row>
    <row r="61" spans="2:6" x14ac:dyDescent="0.35">
      <c r="B61" s="23" t="s">
        <v>6</v>
      </c>
      <c r="C61" s="5"/>
      <c r="D61" s="30">
        <v>0</v>
      </c>
      <c r="E61" s="30">
        <f t="shared" ref="E61:E64" si="3">D61</f>
        <v>0</v>
      </c>
      <c r="F61" s="30">
        <v>0</v>
      </c>
    </row>
    <row r="62" spans="2:6" x14ac:dyDescent="0.35">
      <c r="B62" s="23" t="s">
        <v>115</v>
      </c>
      <c r="C62" s="5"/>
      <c r="D62" s="30">
        <v>0</v>
      </c>
      <c r="E62" s="30">
        <f t="shared" si="3"/>
        <v>0</v>
      </c>
      <c r="F62" s="30">
        <v>0</v>
      </c>
    </row>
    <row r="63" spans="2:6" x14ac:dyDescent="0.35">
      <c r="B63" s="23" t="s">
        <v>116</v>
      </c>
      <c r="C63" s="5"/>
      <c r="D63" s="30">
        <v>0</v>
      </c>
      <c r="E63" s="30">
        <f t="shared" si="3"/>
        <v>0</v>
      </c>
      <c r="F63" s="30">
        <v>0</v>
      </c>
    </row>
    <row r="64" spans="2:6" x14ac:dyDescent="0.35">
      <c r="B64" s="23" t="s">
        <v>188</v>
      </c>
      <c r="C64" s="5"/>
      <c r="D64" s="30">
        <v>0</v>
      </c>
      <c r="E64" s="30">
        <f t="shared" si="3"/>
        <v>0</v>
      </c>
      <c r="F64" s="30">
        <v>0</v>
      </c>
    </row>
    <row r="65" spans="2:8" x14ac:dyDescent="0.35">
      <c r="B65" s="23"/>
      <c r="C65" s="5"/>
      <c r="D65" s="73">
        <f>SUM(D59:D64)</f>
        <v>0</v>
      </c>
      <c r="E65" s="73">
        <f>SUM(E59:E64)</f>
        <v>0</v>
      </c>
      <c r="F65" s="73">
        <f>SUM(F59:F64)</f>
        <v>0</v>
      </c>
    </row>
    <row r="66" spans="2:8" x14ac:dyDescent="0.35">
      <c r="B66" s="29" t="s">
        <v>117</v>
      </c>
      <c r="C66" s="5"/>
      <c r="D66" s="15"/>
      <c r="E66" s="15"/>
      <c r="F66" s="16"/>
    </row>
    <row r="67" spans="2:8" x14ac:dyDescent="0.35">
      <c r="B67" s="23" t="s">
        <v>118</v>
      </c>
      <c r="C67" s="5"/>
      <c r="D67" s="30">
        <v>0</v>
      </c>
      <c r="E67" s="30">
        <f t="shared" ref="E67:E69" si="4">D67</f>
        <v>0</v>
      </c>
      <c r="F67" s="30">
        <v>0</v>
      </c>
    </row>
    <row r="68" spans="2:8" x14ac:dyDescent="0.35">
      <c r="B68" s="23" t="s">
        <v>119</v>
      </c>
      <c r="C68" s="5"/>
      <c r="D68" s="30">
        <v>0</v>
      </c>
      <c r="E68" s="30">
        <f t="shared" si="4"/>
        <v>0</v>
      </c>
      <c r="F68" s="30">
        <v>0</v>
      </c>
    </row>
    <row r="69" spans="2:8" x14ac:dyDescent="0.35">
      <c r="B69" s="23" t="s">
        <v>188</v>
      </c>
      <c r="C69" s="5"/>
      <c r="D69" s="30">
        <v>0</v>
      </c>
      <c r="E69" s="30">
        <f t="shared" si="4"/>
        <v>0</v>
      </c>
      <c r="F69" s="30">
        <v>0</v>
      </c>
    </row>
    <row r="70" spans="2:8" x14ac:dyDescent="0.35">
      <c r="B70" s="23"/>
      <c r="C70" s="5"/>
      <c r="D70" s="73">
        <f>SUM(D67:D69)</f>
        <v>0</v>
      </c>
      <c r="E70" s="73">
        <f>SUM(E67:E69)</f>
        <v>0</v>
      </c>
      <c r="F70" s="73">
        <f>SUM(F67:F69)</f>
        <v>0</v>
      </c>
    </row>
    <row r="71" spans="2:8" x14ac:dyDescent="0.35">
      <c r="B71" s="29" t="s">
        <v>152</v>
      </c>
      <c r="C71" s="5"/>
      <c r="D71" s="17"/>
      <c r="E71" s="15"/>
    </row>
    <row r="72" spans="2:8" x14ac:dyDescent="0.35">
      <c r="B72" s="23" t="s">
        <v>120</v>
      </c>
      <c r="C72" s="5"/>
      <c r="D72" s="30">
        <v>0</v>
      </c>
      <c r="E72" s="30">
        <f>D72</f>
        <v>0</v>
      </c>
      <c r="F72" s="30">
        <v>0</v>
      </c>
    </row>
    <row r="73" spans="2:8" x14ac:dyDescent="0.35">
      <c r="B73" s="23" t="s">
        <v>121</v>
      </c>
      <c r="C73" s="5"/>
      <c r="D73" s="30">
        <v>0</v>
      </c>
      <c r="E73" s="30">
        <f>D73</f>
        <v>0</v>
      </c>
      <c r="F73" s="30">
        <v>0</v>
      </c>
    </row>
    <row r="74" spans="2:8" x14ac:dyDescent="0.35">
      <c r="B74" s="23" t="s">
        <v>122</v>
      </c>
      <c r="C74" s="5"/>
      <c r="D74" s="30">
        <v>0</v>
      </c>
      <c r="E74" s="30">
        <f t="shared" ref="E74:E82" si="5">D74</f>
        <v>0</v>
      </c>
      <c r="F74" s="30">
        <v>0</v>
      </c>
    </row>
    <row r="75" spans="2:8" x14ac:dyDescent="0.35">
      <c r="B75" s="23" t="s">
        <v>123</v>
      </c>
      <c r="C75" s="5"/>
      <c r="D75" s="30">
        <v>0</v>
      </c>
      <c r="E75" s="30">
        <f t="shared" si="5"/>
        <v>0</v>
      </c>
      <c r="F75" s="30">
        <v>0</v>
      </c>
    </row>
    <row r="76" spans="2:8" x14ac:dyDescent="0.35">
      <c r="B76" s="23" t="s">
        <v>124</v>
      </c>
      <c r="C76" s="5"/>
      <c r="D76" s="30">
        <v>0</v>
      </c>
      <c r="E76" s="30">
        <f t="shared" si="5"/>
        <v>0</v>
      </c>
      <c r="F76" s="30">
        <v>0</v>
      </c>
    </row>
    <row r="77" spans="2:8" x14ac:dyDescent="0.35">
      <c r="B77" s="23" t="s">
        <v>5</v>
      </c>
      <c r="C77" s="5"/>
      <c r="D77" s="30">
        <v>0</v>
      </c>
      <c r="E77" s="30">
        <f t="shared" si="5"/>
        <v>0</v>
      </c>
      <c r="F77" s="30">
        <v>0</v>
      </c>
    </row>
    <row r="78" spans="2:8" x14ac:dyDescent="0.35">
      <c r="B78" s="23" t="s">
        <v>159</v>
      </c>
      <c r="C78" s="5"/>
      <c r="D78" s="67">
        <f>'Prize Money'!B8</f>
        <v>0</v>
      </c>
      <c r="E78" s="67">
        <f>D78</f>
        <v>0</v>
      </c>
      <c r="F78" s="31">
        <v>0</v>
      </c>
      <c r="H78" s="25" t="s">
        <v>194</v>
      </c>
    </row>
    <row r="79" spans="2:8" x14ac:dyDescent="0.35">
      <c r="B79" s="23" t="s">
        <v>189</v>
      </c>
      <c r="C79" s="5"/>
      <c r="D79" s="30">
        <v>0</v>
      </c>
      <c r="E79" s="30">
        <f t="shared" si="5"/>
        <v>0</v>
      </c>
      <c r="F79" s="30">
        <v>0</v>
      </c>
    </row>
    <row r="80" spans="2:8" x14ac:dyDescent="0.35">
      <c r="B80" s="23" t="s">
        <v>125</v>
      </c>
      <c r="C80" s="5"/>
      <c r="D80" s="30">
        <v>0</v>
      </c>
      <c r="E80" s="30">
        <f t="shared" si="5"/>
        <v>0</v>
      </c>
      <c r="F80" s="30">
        <v>0</v>
      </c>
    </row>
    <row r="81" spans="2:6" x14ac:dyDescent="0.35">
      <c r="B81" s="23" t="s">
        <v>126</v>
      </c>
      <c r="C81" s="5"/>
      <c r="D81" s="30"/>
      <c r="E81" s="30"/>
      <c r="F81" s="30"/>
    </row>
    <row r="82" spans="2:6" x14ac:dyDescent="0.35">
      <c r="B82" s="23" t="s">
        <v>188</v>
      </c>
      <c r="C82" s="5"/>
      <c r="D82" s="30">
        <v>0</v>
      </c>
      <c r="E82" s="30">
        <f t="shared" si="5"/>
        <v>0</v>
      </c>
      <c r="F82" s="30">
        <v>0</v>
      </c>
    </row>
    <row r="83" spans="2:6" x14ac:dyDescent="0.35">
      <c r="B83" s="23"/>
      <c r="C83" s="5"/>
      <c r="D83" s="73">
        <f>SUM(D72:D82)</f>
        <v>0</v>
      </c>
      <c r="E83" s="73">
        <f>SUM(E72:E82)</f>
        <v>0</v>
      </c>
      <c r="F83" s="73">
        <f>SUM(F72:F82)</f>
        <v>0</v>
      </c>
    </row>
    <row r="84" spans="2:6" x14ac:dyDescent="0.35">
      <c r="B84" s="29" t="s">
        <v>153</v>
      </c>
      <c r="C84" s="5"/>
      <c r="D84" s="15"/>
      <c r="E84" s="15"/>
    </row>
    <row r="85" spans="2:6" x14ac:dyDescent="0.35">
      <c r="B85" s="23" t="s">
        <v>127</v>
      </c>
      <c r="C85" s="5"/>
      <c r="D85" s="30">
        <v>0</v>
      </c>
      <c r="E85" s="30">
        <f t="shared" ref="E85:E96" si="6">D85</f>
        <v>0</v>
      </c>
      <c r="F85" s="30">
        <v>0</v>
      </c>
    </row>
    <row r="86" spans="2:6" x14ac:dyDescent="0.35">
      <c r="B86" s="23" t="s">
        <v>128</v>
      </c>
      <c r="C86" s="5"/>
      <c r="D86" s="30">
        <v>0</v>
      </c>
      <c r="E86" s="30">
        <f t="shared" si="6"/>
        <v>0</v>
      </c>
      <c r="F86" s="30">
        <v>0</v>
      </c>
    </row>
    <row r="87" spans="2:6" x14ac:dyDescent="0.35">
      <c r="B87" s="23" t="s">
        <v>157</v>
      </c>
      <c r="C87" s="5"/>
      <c r="D87" s="30">
        <v>0</v>
      </c>
      <c r="E87" s="30">
        <f t="shared" si="6"/>
        <v>0</v>
      </c>
      <c r="F87" s="30">
        <v>0</v>
      </c>
    </row>
    <row r="88" spans="2:6" x14ac:dyDescent="0.35">
      <c r="B88" s="23" t="s">
        <v>191</v>
      </c>
      <c r="C88" s="5"/>
      <c r="D88" s="30">
        <v>0</v>
      </c>
      <c r="E88" s="30">
        <f t="shared" si="6"/>
        <v>0</v>
      </c>
      <c r="F88" s="30">
        <v>0</v>
      </c>
    </row>
    <row r="89" spans="2:6" x14ac:dyDescent="0.35">
      <c r="B89" s="23" t="s">
        <v>190</v>
      </c>
      <c r="C89" s="5"/>
      <c r="D89" s="30">
        <v>0</v>
      </c>
      <c r="E89" s="30">
        <f t="shared" si="6"/>
        <v>0</v>
      </c>
      <c r="F89" s="30">
        <v>0</v>
      </c>
    </row>
    <row r="90" spans="2:6" x14ac:dyDescent="0.35">
      <c r="B90" s="23" t="s">
        <v>129</v>
      </c>
      <c r="C90" s="5"/>
      <c r="D90" s="30">
        <v>0</v>
      </c>
      <c r="E90" s="30">
        <f t="shared" si="6"/>
        <v>0</v>
      </c>
      <c r="F90" s="30">
        <v>0</v>
      </c>
    </row>
    <row r="91" spans="2:6" x14ac:dyDescent="0.35">
      <c r="B91" s="23" t="s">
        <v>130</v>
      </c>
      <c r="C91" s="5"/>
      <c r="D91" s="30">
        <v>0</v>
      </c>
      <c r="E91" s="30">
        <f t="shared" si="6"/>
        <v>0</v>
      </c>
      <c r="F91" s="30">
        <v>0</v>
      </c>
    </row>
    <row r="92" spans="2:6" x14ac:dyDescent="0.35">
      <c r="B92" s="23" t="s">
        <v>131</v>
      </c>
      <c r="C92" s="5"/>
      <c r="D92" s="30">
        <v>0</v>
      </c>
      <c r="E92" s="30">
        <f t="shared" si="6"/>
        <v>0</v>
      </c>
      <c r="F92" s="30">
        <v>0</v>
      </c>
    </row>
    <row r="93" spans="2:6" x14ac:dyDescent="0.35">
      <c r="B93" s="23" t="s">
        <v>132</v>
      </c>
      <c r="C93" s="5"/>
      <c r="D93" s="30">
        <v>0</v>
      </c>
      <c r="E93" s="30">
        <f t="shared" si="6"/>
        <v>0</v>
      </c>
      <c r="F93" s="30">
        <v>0</v>
      </c>
    </row>
    <row r="94" spans="2:6" x14ac:dyDescent="0.35">
      <c r="B94" s="23" t="s">
        <v>133</v>
      </c>
      <c r="C94" s="5"/>
      <c r="D94" s="30">
        <v>0</v>
      </c>
      <c r="E94" s="30">
        <f t="shared" si="6"/>
        <v>0</v>
      </c>
      <c r="F94" s="30">
        <v>0</v>
      </c>
    </row>
    <row r="95" spans="2:6" x14ac:dyDescent="0.35">
      <c r="B95" s="23" t="s">
        <v>134</v>
      </c>
      <c r="C95" s="5"/>
      <c r="D95" s="30">
        <v>0</v>
      </c>
      <c r="E95" s="30">
        <f t="shared" si="6"/>
        <v>0</v>
      </c>
      <c r="F95" s="30">
        <v>0</v>
      </c>
    </row>
    <row r="96" spans="2:6" x14ac:dyDescent="0.35">
      <c r="B96" s="23" t="s">
        <v>188</v>
      </c>
      <c r="C96" s="5"/>
      <c r="D96" s="30">
        <v>0</v>
      </c>
      <c r="E96" s="30">
        <f t="shared" si="6"/>
        <v>0</v>
      </c>
      <c r="F96" s="30">
        <v>0</v>
      </c>
    </row>
    <row r="97" spans="2:6" x14ac:dyDescent="0.35">
      <c r="B97" s="23"/>
      <c r="C97" s="5"/>
      <c r="D97" s="73">
        <f>SUM(D85:D96)</f>
        <v>0</v>
      </c>
      <c r="E97" s="73">
        <f>SUM(E85:E96)</f>
        <v>0</v>
      </c>
      <c r="F97" s="73">
        <f>SUM(F85:F96)</f>
        <v>0</v>
      </c>
    </row>
    <row r="98" spans="2:6" x14ac:dyDescent="0.35">
      <c r="B98" s="29" t="s">
        <v>154</v>
      </c>
      <c r="C98" s="5"/>
      <c r="D98" s="15"/>
    </row>
    <row r="99" spans="2:6" x14ac:dyDescent="0.35">
      <c r="B99" s="23" t="s">
        <v>135</v>
      </c>
      <c r="C99" s="5"/>
      <c r="D99" s="30">
        <v>0</v>
      </c>
      <c r="E99" s="30">
        <f t="shared" ref="E99:E107" si="7">D99</f>
        <v>0</v>
      </c>
      <c r="F99" s="30">
        <v>0</v>
      </c>
    </row>
    <row r="100" spans="2:6" x14ac:dyDescent="0.35">
      <c r="B100" s="23" t="s">
        <v>136</v>
      </c>
      <c r="C100" s="5"/>
      <c r="D100" s="30">
        <v>0</v>
      </c>
      <c r="E100" s="30">
        <f t="shared" si="7"/>
        <v>0</v>
      </c>
      <c r="F100" s="30">
        <v>0</v>
      </c>
    </row>
    <row r="101" spans="2:6" x14ac:dyDescent="0.35">
      <c r="B101" s="23" t="s">
        <v>158</v>
      </c>
      <c r="C101" s="5"/>
      <c r="D101" s="30">
        <v>0</v>
      </c>
      <c r="E101" s="30">
        <f t="shared" si="7"/>
        <v>0</v>
      </c>
      <c r="F101" s="30">
        <v>0</v>
      </c>
    </row>
    <row r="102" spans="2:6" x14ac:dyDescent="0.35">
      <c r="B102" s="23" t="s">
        <v>192</v>
      </c>
      <c r="C102" s="5"/>
      <c r="D102" s="30">
        <v>0</v>
      </c>
      <c r="E102" s="30">
        <f t="shared" si="7"/>
        <v>0</v>
      </c>
      <c r="F102" s="30">
        <v>0</v>
      </c>
    </row>
    <row r="103" spans="2:6" x14ac:dyDescent="0.35">
      <c r="B103" s="23" t="s">
        <v>193</v>
      </c>
      <c r="C103" s="5"/>
      <c r="D103" s="30">
        <v>0</v>
      </c>
      <c r="E103" s="30">
        <f t="shared" si="7"/>
        <v>0</v>
      </c>
      <c r="F103" s="30">
        <v>0</v>
      </c>
    </row>
    <row r="104" spans="2:6" x14ac:dyDescent="0.35">
      <c r="B104" s="23" t="s">
        <v>137</v>
      </c>
      <c r="C104" s="5"/>
      <c r="D104" s="30">
        <v>0</v>
      </c>
      <c r="E104" s="30">
        <f t="shared" si="7"/>
        <v>0</v>
      </c>
      <c r="F104" s="30">
        <v>0</v>
      </c>
    </row>
    <row r="105" spans="2:6" x14ac:dyDescent="0.35">
      <c r="B105" s="23" t="s">
        <v>138</v>
      </c>
      <c r="C105" s="5"/>
      <c r="D105" s="30">
        <v>0</v>
      </c>
      <c r="E105" s="30">
        <f t="shared" si="7"/>
        <v>0</v>
      </c>
      <c r="F105" s="30">
        <v>0</v>
      </c>
    </row>
    <row r="106" spans="2:6" x14ac:dyDescent="0.35">
      <c r="B106" s="23" t="s">
        <v>139</v>
      </c>
      <c r="C106" s="5"/>
      <c r="D106" s="30">
        <v>0</v>
      </c>
      <c r="E106" s="30">
        <f t="shared" si="7"/>
        <v>0</v>
      </c>
      <c r="F106" s="30">
        <v>0</v>
      </c>
    </row>
    <row r="107" spans="2:6" x14ac:dyDescent="0.35">
      <c r="B107" s="23" t="s">
        <v>188</v>
      </c>
      <c r="C107" s="5"/>
      <c r="D107" s="30">
        <v>0</v>
      </c>
      <c r="E107" s="30">
        <f t="shared" si="7"/>
        <v>0</v>
      </c>
      <c r="F107" s="30">
        <v>0</v>
      </c>
    </row>
    <row r="108" spans="2:6" x14ac:dyDescent="0.35">
      <c r="B108" s="23"/>
      <c r="C108" s="5"/>
      <c r="D108" s="73">
        <f>SUM(D99:D107)</f>
        <v>0</v>
      </c>
      <c r="E108" s="73">
        <f>SUM(E99:E107)</f>
        <v>0</v>
      </c>
      <c r="F108" s="73">
        <f>SUM(F99:F107)</f>
        <v>0</v>
      </c>
    </row>
    <row r="109" spans="2:6" x14ac:dyDescent="0.35">
      <c r="B109" s="29" t="s">
        <v>155</v>
      </c>
      <c r="C109" s="5"/>
      <c r="D109" s="17"/>
    </row>
    <row r="110" spans="2:6" x14ac:dyDescent="0.35">
      <c r="B110" s="23" t="s">
        <v>140</v>
      </c>
      <c r="C110" s="5"/>
      <c r="D110" s="30">
        <v>0</v>
      </c>
      <c r="E110" s="30">
        <f t="shared" ref="E110:E114" si="8">D110</f>
        <v>0</v>
      </c>
      <c r="F110" s="30">
        <v>0</v>
      </c>
    </row>
    <row r="111" spans="2:6" x14ac:dyDescent="0.35">
      <c r="B111" s="23" t="s">
        <v>141</v>
      </c>
      <c r="C111" s="5"/>
      <c r="D111" s="30">
        <v>0</v>
      </c>
      <c r="E111" s="30">
        <f t="shared" si="8"/>
        <v>0</v>
      </c>
      <c r="F111" s="30">
        <v>0</v>
      </c>
    </row>
    <row r="112" spans="2:6" x14ac:dyDescent="0.35">
      <c r="B112" s="23" t="s">
        <v>142</v>
      </c>
      <c r="C112" s="5"/>
      <c r="D112" s="30">
        <v>0</v>
      </c>
      <c r="E112" s="30">
        <f t="shared" si="8"/>
        <v>0</v>
      </c>
      <c r="F112" s="30">
        <v>0</v>
      </c>
    </row>
    <row r="113" spans="2:6" x14ac:dyDescent="0.35">
      <c r="B113" s="23" t="s">
        <v>143</v>
      </c>
      <c r="C113" s="5"/>
      <c r="D113" s="30">
        <v>0</v>
      </c>
      <c r="E113" s="30">
        <f t="shared" si="8"/>
        <v>0</v>
      </c>
      <c r="F113" s="30">
        <v>0</v>
      </c>
    </row>
    <row r="114" spans="2:6" x14ac:dyDescent="0.35">
      <c r="B114" s="23" t="s">
        <v>188</v>
      </c>
      <c r="C114" s="5"/>
      <c r="D114" s="30">
        <v>0</v>
      </c>
      <c r="E114" s="30">
        <f t="shared" si="8"/>
        <v>0</v>
      </c>
      <c r="F114" s="30">
        <v>0</v>
      </c>
    </row>
    <row r="115" spans="2:6" x14ac:dyDescent="0.35">
      <c r="B115" s="23"/>
      <c r="C115" s="5"/>
      <c r="D115" s="73">
        <f>SUM(D110:D114)</f>
        <v>0</v>
      </c>
      <c r="E115" s="73">
        <f>SUM(E110:E114)</f>
        <v>0</v>
      </c>
      <c r="F115" s="73">
        <f>SUM(F110:F114)</f>
        <v>0</v>
      </c>
    </row>
    <row r="116" spans="2:6" x14ac:dyDescent="0.35">
      <c r="B116" s="29" t="s">
        <v>156</v>
      </c>
      <c r="C116" s="5"/>
      <c r="D116" s="15"/>
    </row>
    <row r="117" spans="2:6" x14ac:dyDescent="0.35">
      <c r="B117" s="23" t="s">
        <v>144</v>
      </c>
      <c r="C117" s="5"/>
      <c r="D117" s="30">
        <v>0</v>
      </c>
      <c r="E117" s="30">
        <f t="shared" ref="E117:E129" si="9">D117</f>
        <v>0</v>
      </c>
      <c r="F117" s="30">
        <v>0</v>
      </c>
    </row>
    <row r="118" spans="2:6" x14ac:dyDescent="0.35">
      <c r="B118" s="23" t="s">
        <v>145</v>
      </c>
      <c r="C118" s="5"/>
      <c r="D118" s="30">
        <v>0</v>
      </c>
      <c r="E118" s="30">
        <f t="shared" si="9"/>
        <v>0</v>
      </c>
      <c r="F118" s="30">
        <v>0</v>
      </c>
    </row>
    <row r="119" spans="2:6" x14ac:dyDescent="0.35">
      <c r="B119" s="23" t="s">
        <v>146</v>
      </c>
      <c r="C119" s="5"/>
      <c r="D119" s="30">
        <v>0</v>
      </c>
      <c r="E119" s="30">
        <f t="shared" si="9"/>
        <v>0</v>
      </c>
      <c r="F119" s="30">
        <v>0</v>
      </c>
    </row>
    <row r="120" spans="2:6" x14ac:dyDescent="0.35">
      <c r="B120" s="23" t="s">
        <v>147</v>
      </c>
      <c r="C120" s="5"/>
      <c r="D120" s="30">
        <v>0</v>
      </c>
      <c r="E120" s="30">
        <f t="shared" si="9"/>
        <v>0</v>
      </c>
      <c r="F120" s="30">
        <v>0</v>
      </c>
    </row>
    <row r="121" spans="2:6" x14ac:dyDescent="0.35">
      <c r="B121" s="23" t="s">
        <v>148</v>
      </c>
      <c r="C121" s="5"/>
      <c r="D121" s="30">
        <v>0</v>
      </c>
      <c r="E121" s="30">
        <f t="shared" si="9"/>
        <v>0</v>
      </c>
      <c r="F121" s="30">
        <v>0</v>
      </c>
    </row>
    <row r="122" spans="2:6" x14ac:dyDescent="0.35">
      <c r="B122" s="23" t="s">
        <v>149</v>
      </c>
      <c r="C122" s="5"/>
      <c r="D122" s="30">
        <v>0</v>
      </c>
      <c r="E122" s="30">
        <f t="shared" si="9"/>
        <v>0</v>
      </c>
      <c r="F122" s="30">
        <v>0</v>
      </c>
    </row>
    <row r="123" spans="2:6" x14ac:dyDescent="0.35">
      <c r="B123" s="23" t="s">
        <v>150</v>
      </c>
      <c r="C123" s="5"/>
      <c r="D123" s="30">
        <v>0</v>
      </c>
      <c r="E123" s="30">
        <f t="shared" si="9"/>
        <v>0</v>
      </c>
      <c r="F123" s="30">
        <v>0</v>
      </c>
    </row>
    <row r="124" spans="2:6" x14ac:dyDescent="0.35">
      <c r="B124" s="23" t="s">
        <v>160</v>
      </c>
      <c r="C124" s="5"/>
      <c r="D124" s="30">
        <v>0</v>
      </c>
      <c r="E124" s="30">
        <f t="shared" si="9"/>
        <v>0</v>
      </c>
      <c r="F124" s="30">
        <v>0</v>
      </c>
    </row>
    <row r="125" spans="2:6" x14ac:dyDescent="0.35">
      <c r="B125" s="23" t="s">
        <v>161</v>
      </c>
      <c r="C125" s="5"/>
      <c r="D125" s="30">
        <v>0</v>
      </c>
      <c r="E125" s="30">
        <f t="shared" si="9"/>
        <v>0</v>
      </c>
      <c r="F125" s="30">
        <v>0</v>
      </c>
    </row>
    <row r="126" spans="2:6" x14ac:dyDescent="0.35">
      <c r="B126" s="23" t="s">
        <v>162</v>
      </c>
      <c r="C126" s="5"/>
      <c r="D126" s="30">
        <v>0</v>
      </c>
      <c r="E126" s="30">
        <f t="shared" si="9"/>
        <v>0</v>
      </c>
      <c r="F126" s="30">
        <v>0</v>
      </c>
    </row>
    <row r="127" spans="2:6" x14ac:dyDescent="0.35">
      <c r="B127" s="23" t="s">
        <v>163</v>
      </c>
      <c r="C127" s="5"/>
      <c r="D127" s="30">
        <v>0</v>
      </c>
      <c r="E127" s="30">
        <f t="shared" si="9"/>
        <v>0</v>
      </c>
      <c r="F127" s="30">
        <v>0</v>
      </c>
    </row>
    <row r="128" spans="2:6" x14ac:dyDescent="0.35">
      <c r="B128" s="23" t="s">
        <v>164</v>
      </c>
      <c r="C128" s="5"/>
      <c r="D128" s="30">
        <v>0</v>
      </c>
      <c r="E128" s="30">
        <f t="shared" si="9"/>
        <v>0</v>
      </c>
      <c r="F128" s="30">
        <v>0</v>
      </c>
    </row>
    <row r="129" spans="2:8" x14ac:dyDescent="0.35">
      <c r="B129" s="23" t="s">
        <v>188</v>
      </c>
      <c r="C129" s="5"/>
      <c r="D129" s="30">
        <v>0</v>
      </c>
      <c r="E129" s="30">
        <f t="shared" si="9"/>
        <v>0</v>
      </c>
      <c r="F129" s="30">
        <v>0</v>
      </c>
    </row>
    <row r="130" spans="2:8" x14ac:dyDescent="0.35">
      <c r="D130" s="73">
        <f>SUM(D117:D129)</f>
        <v>0</v>
      </c>
      <c r="E130" s="73">
        <f>SUM(E117:E129)</f>
        <v>0</v>
      </c>
      <c r="F130" s="73">
        <f>SUM(F117:F129)</f>
        <v>0</v>
      </c>
    </row>
    <row r="131" spans="2:8" x14ac:dyDescent="0.35">
      <c r="B131" s="29" t="s">
        <v>165</v>
      </c>
      <c r="C131" s="5"/>
      <c r="D131" s="15"/>
    </row>
    <row r="132" spans="2:8" x14ac:dyDescent="0.35">
      <c r="B132" s="23" t="s">
        <v>165</v>
      </c>
      <c r="C132" s="5"/>
      <c r="D132" s="30">
        <v>0</v>
      </c>
      <c r="E132" s="30">
        <f t="shared" ref="E132" si="10">D132</f>
        <v>0</v>
      </c>
      <c r="F132" s="30">
        <v>0</v>
      </c>
      <c r="H132" s="3" t="s">
        <v>187</v>
      </c>
    </row>
    <row r="133" spans="2:8" x14ac:dyDescent="0.35">
      <c r="D133" s="73">
        <f>SUM(D132:D132)</f>
        <v>0</v>
      </c>
      <c r="E133" s="73">
        <f>SUM(E132:E132)</f>
        <v>0</v>
      </c>
      <c r="F133" s="73">
        <f>SUM(F132:F132)</f>
        <v>0</v>
      </c>
    </row>
    <row r="135" spans="2:8" x14ac:dyDescent="0.35">
      <c r="B135" s="32" t="s">
        <v>7</v>
      </c>
      <c r="D135" s="71">
        <f>D49+D57+D65+D70+D83+D97+D108+D115+D130+D133</f>
        <v>0</v>
      </c>
      <c r="E135" s="71">
        <f>E49+E57+E65+E70+E83+E97+E108+E115+E130+E133</f>
        <v>0</v>
      </c>
      <c r="F135" s="71">
        <f>F49+F57+F65+F70+F83+F97+F108+F115+F130+F133</f>
        <v>0</v>
      </c>
    </row>
    <row r="136" spans="2:8" x14ac:dyDescent="0.25">
      <c r="D136" s="18"/>
      <c r="E136" s="18"/>
      <c r="F136" s="18"/>
    </row>
    <row r="137" spans="2:8" ht="16" thickBot="1" x14ac:dyDescent="0.4">
      <c r="B137" s="32" t="s">
        <v>169</v>
      </c>
      <c r="D137" s="72">
        <f>D37-D135</f>
        <v>0</v>
      </c>
      <c r="E137" s="72">
        <f>E37-E135</f>
        <v>0</v>
      </c>
      <c r="F137" s="72">
        <f>F37-F135</f>
        <v>0</v>
      </c>
    </row>
    <row r="138" spans="2:8" ht="16" thickTop="1" x14ac:dyDescent="0.25">
      <c r="D138" s="18"/>
      <c r="E138" s="18"/>
      <c r="F138" s="18"/>
    </row>
    <row r="140" spans="2:8" x14ac:dyDescent="0.25">
      <c r="B140" s="34" t="s">
        <v>196</v>
      </c>
    </row>
    <row r="141" spans="2:8" x14ac:dyDescent="0.25">
      <c r="B141" s="77" t="s">
        <v>195</v>
      </c>
    </row>
    <row r="146" spans="8:8" x14ac:dyDescent="0.25">
      <c r="H146" s="1"/>
    </row>
    <row r="171" spans="8:8" x14ac:dyDescent="0.25">
      <c r="H171" s="1" t="s">
        <v>197</v>
      </c>
    </row>
  </sheetData>
  <sortState xmlns:xlrd2="http://schemas.microsoft.com/office/spreadsheetml/2017/richdata2" ref="B40:F109">
    <sortCondition ref="B40:B109"/>
  </sortState>
  <mergeCells count="5">
    <mergeCell ref="B1:B5"/>
    <mergeCell ref="D3:D5"/>
    <mergeCell ref="E3:E5"/>
    <mergeCell ref="F3:F5"/>
    <mergeCell ref="A3:A5"/>
  </mergeCells>
  <hyperlinks>
    <hyperlink ref="H8" location="Entries!A1" display="See 'Entries' Tab" xr:uid="{3C09A2E5-A4D3-4DB8-BC3B-F7C85FDDD53D}"/>
    <hyperlink ref="H14" r:id="rId1" xr:uid="{911FE8B2-8C77-47C8-B49F-66C1062C797A}"/>
    <hyperlink ref="H19" r:id="rId2" xr:uid="{964692A1-1C84-4F40-AA79-153D73413E92}"/>
    <hyperlink ref="H78" location="'Prize Money'!A1" display="Formulated - see Prize Money Tab" xr:uid="{7EAE5094-D4C9-4CFC-97A1-A391869D5B71}"/>
  </hyperlinks>
  <pageMargins left="0.70866141732283472" right="0.70866141732283472" top="0.74803149606299213" bottom="0.74803149606299213" header="0.31496062992125984" footer="0.31496062992125984"/>
  <pageSetup paperSize="9" scale="4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A60C6-2BB6-4D80-BF67-DBA2681D8CF3}">
  <dimension ref="B1:E30"/>
  <sheetViews>
    <sheetView workbookViewId="0">
      <selection activeCell="I21" sqref="I21"/>
    </sheetView>
  </sheetViews>
  <sheetFormatPr defaultColWidth="14.453125" defaultRowHeight="15.5" x14ac:dyDescent="0.25"/>
  <cols>
    <col min="1" max="1" width="1.90625" style="3" customWidth="1"/>
    <col min="2" max="2" width="32.6328125" style="3" bestFit="1" customWidth="1"/>
    <col min="3" max="16384" width="14.453125" style="3"/>
  </cols>
  <sheetData>
    <row r="1" spans="2:5" ht="59" customHeight="1" x14ac:dyDescent="0.25">
      <c r="B1" s="96" t="s">
        <v>170</v>
      </c>
      <c r="C1" s="96"/>
      <c r="D1" s="96"/>
      <c r="E1" s="96"/>
    </row>
    <row r="2" spans="2:5" x14ac:dyDescent="0.25">
      <c r="C2" s="3" t="s">
        <v>19</v>
      </c>
      <c r="D2" s="3" t="s">
        <v>20</v>
      </c>
      <c r="E2" s="3" t="s">
        <v>21</v>
      </c>
    </row>
    <row r="3" spans="2:5" x14ac:dyDescent="0.35">
      <c r="B3" s="7"/>
      <c r="C3" s="7"/>
      <c r="D3" s="7"/>
      <c r="E3" s="7"/>
    </row>
    <row r="4" spans="2:5" x14ac:dyDescent="0.25">
      <c r="B4" s="33" t="str">
        <f>'Budget Working'!B6</f>
        <v>Income</v>
      </c>
    </row>
    <row r="5" spans="2:5" x14ac:dyDescent="0.25">
      <c r="B5" s="36" t="str">
        <f>'Budget Working'!B7</f>
        <v>Entry Fees</v>
      </c>
      <c r="C5" s="37">
        <f>'Budget Working'!D9</f>
        <v>0</v>
      </c>
      <c r="D5" s="37">
        <f>'Budget Working'!E9</f>
        <v>0</v>
      </c>
      <c r="E5" s="37">
        <f>'Budget Working'!F9</f>
        <v>0</v>
      </c>
    </row>
    <row r="6" spans="2:5" x14ac:dyDescent="0.25">
      <c r="B6" s="36" t="str">
        <f>'Budget Working'!B10</f>
        <v>Council Funding</v>
      </c>
      <c r="C6" s="37">
        <f>'Budget Working'!D12</f>
        <v>0</v>
      </c>
      <c r="D6" s="37">
        <f>'Budget Working'!E12</f>
        <v>0</v>
      </c>
      <c r="E6" s="37">
        <f>'Budget Working'!F12</f>
        <v>0</v>
      </c>
    </row>
    <row r="7" spans="2:5" x14ac:dyDescent="0.25">
      <c r="B7" s="36" t="str">
        <f>'Budget Working'!B13</f>
        <v xml:space="preserve">Trust Funding    </v>
      </c>
      <c r="C7" s="37">
        <f>'Budget Working'!D17</f>
        <v>0</v>
      </c>
      <c r="D7" s="37">
        <f>'Budget Working'!E17</f>
        <v>0</v>
      </c>
      <c r="E7" s="37">
        <f>'Budget Working'!F17</f>
        <v>0</v>
      </c>
    </row>
    <row r="8" spans="2:5" x14ac:dyDescent="0.25">
      <c r="B8" s="36" t="str">
        <f>'Budget Working'!B18</f>
        <v xml:space="preserve">Sponsorship   </v>
      </c>
      <c r="C8" s="37">
        <f>'Budget Working'!D22</f>
        <v>0</v>
      </c>
      <c r="D8" s="37">
        <f>'Budget Working'!E22</f>
        <v>0</v>
      </c>
      <c r="E8" s="37">
        <f>'Budget Working'!F22</f>
        <v>0</v>
      </c>
    </row>
    <row r="9" spans="2:5" x14ac:dyDescent="0.25">
      <c r="B9" s="36" t="str">
        <f>'Budget Working'!B23</f>
        <v xml:space="preserve">Contra    </v>
      </c>
      <c r="C9" s="37">
        <f>'Budget Working'!D27</f>
        <v>0</v>
      </c>
      <c r="D9" s="37">
        <f>'Budget Working'!E27</f>
        <v>0</v>
      </c>
      <c r="E9" s="37">
        <f>'Budget Working'!F27</f>
        <v>0</v>
      </c>
    </row>
    <row r="10" spans="2:5" x14ac:dyDescent="0.25">
      <c r="B10" s="36" t="str">
        <f>'Budget Working'!B28</f>
        <v>Other</v>
      </c>
      <c r="C10" s="37">
        <f>'Budget Working'!D35</f>
        <v>0</v>
      </c>
      <c r="D10" s="37">
        <f>'Budget Working'!E35</f>
        <v>0</v>
      </c>
      <c r="E10" s="37">
        <f>'Budget Working'!F35</f>
        <v>0</v>
      </c>
    </row>
    <row r="11" spans="2:5" x14ac:dyDescent="0.25">
      <c r="B11" s="68" t="str">
        <f>'Budget Working'!B37</f>
        <v>Total Income</v>
      </c>
      <c r="C11" s="70">
        <f>'Budget Working'!D37</f>
        <v>0</v>
      </c>
      <c r="D11" s="70">
        <f>'Budget Working'!E37</f>
        <v>0</v>
      </c>
      <c r="E11" s="70">
        <f>'Budget Working'!F37</f>
        <v>0</v>
      </c>
    </row>
    <row r="13" spans="2:5" x14ac:dyDescent="0.25">
      <c r="B13" s="33" t="str">
        <f>'Budget Working'!B39</f>
        <v>Expenses</v>
      </c>
    </row>
    <row r="14" spans="2:5" x14ac:dyDescent="0.25">
      <c r="B14" s="36" t="str">
        <f>'Budget Working'!B40</f>
        <v>Venue &amp; Infrastructure</v>
      </c>
      <c r="C14" s="37">
        <f>'Budget Working'!D49</f>
        <v>0</v>
      </c>
      <c r="D14" s="37">
        <f>'Budget Working'!E49</f>
        <v>0</v>
      </c>
      <c r="E14" s="37">
        <f>'Budget Working'!F49</f>
        <v>0</v>
      </c>
    </row>
    <row r="15" spans="2:5" x14ac:dyDescent="0.25">
      <c r="B15" s="36" t="str">
        <f>'Budget Working'!B50</f>
        <v>Course / Field of Play</v>
      </c>
      <c r="C15" s="37">
        <f>'Budget Working'!D57</f>
        <v>0</v>
      </c>
      <c r="D15" s="37">
        <f>'Budget Working'!E57</f>
        <v>0</v>
      </c>
      <c r="E15" s="37">
        <f>'Budget Working'!F57</f>
        <v>0</v>
      </c>
    </row>
    <row r="16" spans="2:5" x14ac:dyDescent="0.25">
      <c r="B16" s="36" t="str">
        <f>'Budget Working'!B58</f>
        <v>Health &amp; Safety</v>
      </c>
      <c r="C16" s="37">
        <f>'Budget Working'!D65</f>
        <v>0</v>
      </c>
      <c r="D16" s="37">
        <f>'Budget Working'!E65</f>
        <v>0</v>
      </c>
      <c r="E16" s="37">
        <f>'Budget Working'!F65</f>
        <v>0</v>
      </c>
    </row>
    <row r="17" spans="2:5" x14ac:dyDescent="0.25">
      <c r="B17" s="36" t="str">
        <f>'Budget Working'!B66</f>
        <v>Timing &amp; Results</v>
      </c>
      <c r="C17" s="37">
        <f>'Budget Working'!D70</f>
        <v>0</v>
      </c>
      <c r="D17" s="37">
        <f>'Budget Working'!E70</f>
        <v>0</v>
      </c>
      <c r="E17" s="37">
        <f>'Budget Working'!F70</f>
        <v>0</v>
      </c>
    </row>
    <row r="18" spans="2:5" x14ac:dyDescent="0.25">
      <c r="B18" s="36" t="str">
        <f>'Budget Working'!B71</f>
        <v>Event Production &amp; Experience</v>
      </c>
      <c r="C18" s="37">
        <f>'Budget Working'!D83</f>
        <v>0</v>
      </c>
      <c r="D18" s="37">
        <f>'Budget Working'!E83</f>
        <v>0</v>
      </c>
      <c r="E18" s="37">
        <f>'Budget Working'!F83</f>
        <v>0</v>
      </c>
    </row>
    <row r="19" spans="2:5" x14ac:dyDescent="0.25">
      <c r="B19" s="36" t="str">
        <f>'Budget Working'!B84</f>
        <v>Marketing &amp; Communications</v>
      </c>
      <c r="C19" s="37">
        <f>'Budget Working'!D97</f>
        <v>0</v>
      </c>
      <c r="D19" s="37">
        <f>'Budget Working'!E97</f>
        <v>0</v>
      </c>
      <c r="E19" s="37">
        <f>'Budget Working'!F97</f>
        <v>0</v>
      </c>
    </row>
    <row r="20" spans="2:5" x14ac:dyDescent="0.25">
      <c r="B20" s="36" t="str">
        <f>'Budget Working'!B98</f>
        <v>Staffing &amp; Workforce</v>
      </c>
      <c r="C20" s="37">
        <f>'Budget Working'!D108</f>
        <v>0</v>
      </c>
      <c r="D20" s="37">
        <f>'Budget Working'!E108</f>
        <v>0</v>
      </c>
      <c r="E20" s="37">
        <f>'Budget Working'!F108</f>
        <v>0</v>
      </c>
    </row>
    <row r="21" spans="2:5" x14ac:dyDescent="0.25">
      <c r="B21" s="36" t="str">
        <f>'Budget Working'!B109</f>
        <v>Equipment &amp; Logistics</v>
      </c>
      <c r="C21" s="37">
        <f>'Budget Working'!D115</f>
        <v>0</v>
      </c>
      <c r="D21" s="37">
        <f>'Budget Working'!E115</f>
        <v>0</v>
      </c>
      <c r="E21" s="37">
        <f>'Budget Working'!F115</f>
        <v>0</v>
      </c>
    </row>
    <row r="22" spans="2:5" x14ac:dyDescent="0.25">
      <c r="B22" s="36" t="str">
        <f>'Budget Working'!B116</f>
        <v>Administration &amp; Compliance</v>
      </c>
      <c r="C22" s="37">
        <f>'Budget Working'!D130</f>
        <v>0</v>
      </c>
      <c r="D22" s="37">
        <f>'Budget Working'!E130</f>
        <v>0</v>
      </c>
      <c r="E22" s="37">
        <f>'Budget Working'!F130</f>
        <v>0</v>
      </c>
    </row>
    <row r="23" spans="2:5" x14ac:dyDescent="0.25">
      <c r="B23" s="36" t="str">
        <f>'Budget Working'!B131</f>
        <v xml:space="preserve">Contingency </v>
      </c>
      <c r="C23" s="37">
        <f>'Budget Working'!D133</f>
        <v>0</v>
      </c>
      <c r="D23" s="37">
        <f>'Budget Working'!E133</f>
        <v>0</v>
      </c>
      <c r="E23" s="37">
        <f>'Budget Working'!F133</f>
        <v>0</v>
      </c>
    </row>
    <row r="24" spans="2:5" x14ac:dyDescent="0.25">
      <c r="B24" s="68" t="str">
        <f>'Budget Working'!B135</f>
        <v>Total Expenses</v>
      </c>
      <c r="C24" s="69">
        <f>'Budget Working'!D135</f>
        <v>0</v>
      </c>
      <c r="D24" s="69">
        <f>'Budget Working'!E135</f>
        <v>0</v>
      </c>
      <c r="E24" s="69">
        <f>'Budget Working'!F135</f>
        <v>0</v>
      </c>
    </row>
    <row r="26" spans="2:5" x14ac:dyDescent="0.25">
      <c r="B26" s="38" t="str">
        <f>'Budget Working'!B137</f>
        <v>Profit/Loss</v>
      </c>
      <c r="C26" s="35">
        <f>'Budget Working'!D137</f>
        <v>0</v>
      </c>
      <c r="D26" s="35">
        <f>'Budget Working'!E137</f>
        <v>0</v>
      </c>
      <c r="E26" s="35">
        <f>'Budget Working'!F137</f>
        <v>0</v>
      </c>
    </row>
    <row r="27" spans="2:5" x14ac:dyDescent="0.25">
      <c r="B27" s="78" t="s">
        <v>198</v>
      </c>
      <c r="C27" s="79">
        <f>(C11-C24)-C26</f>
        <v>0</v>
      </c>
      <c r="D27" s="79">
        <f>(D11-D24)-D26</f>
        <v>0</v>
      </c>
      <c r="E27" s="78"/>
    </row>
    <row r="29" spans="2:5" x14ac:dyDescent="0.25">
      <c r="B29" s="34" t="s">
        <v>196</v>
      </c>
    </row>
    <row r="30" spans="2:5" x14ac:dyDescent="0.25">
      <c r="B30" s="77" t="s">
        <v>195</v>
      </c>
    </row>
  </sheetData>
  <mergeCells count="1"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6AB0C-A495-4C13-8197-73C7E6F08FA2}">
  <dimension ref="A1:M1033"/>
  <sheetViews>
    <sheetView topLeftCell="A5" workbookViewId="0">
      <selection activeCell="A34" sqref="A34:XFD35"/>
    </sheetView>
  </sheetViews>
  <sheetFormatPr defaultRowHeight="14.5" x14ac:dyDescent="0.25"/>
  <cols>
    <col min="1" max="1" width="34.90625" style="39" customWidth="1"/>
    <col min="2" max="2" width="8.81640625" style="39" bestFit="1" customWidth="1"/>
    <col min="3" max="3" width="1.1796875" style="39" customWidth="1"/>
    <col min="4" max="4" width="11.54296875" style="39" bestFit="1" customWidth="1"/>
    <col min="5" max="5" width="13.36328125" style="39" bestFit="1" customWidth="1"/>
    <col min="6" max="6" width="1.1796875" style="39" customWidth="1"/>
    <col min="7" max="7" width="8.81640625" style="39" bestFit="1" customWidth="1"/>
    <col min="8" max="8" width="12.90625" style="39" bestFit="1" customWidth="1"/>
    <col min="9" max="9" width="1.1796875" style="39" customWidth="1"/>
    <col min="10" max="10" width="8.81640625" style="39" bestFit="1" customWidth="1"/>
    <col min="11" max="11" width="12.90625" style="39" bestFit="1" customWidth="1"/>
    <col min="12" max="12" width="2.81640625" style="39" customWidth="1"/>
    <col min="13" max="13" width="29.81640625" style="39" bestFit="1" customWidth="1"/>
    <col min="14" max="16384" width="8.7265625" style="39"/>
  </cols>
  <sheetData>
    <row r="1" spans="1:1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s="44" customFormat="1" ht="13" customHeight="1" x14ac:dyDescent="0.25">
      <c r="A2" s="43" t="s">
        <v>36</v>
      </c>
      <c r="B2" s="43" t="s">
        <v>37</v>
      </c>
      <c r="C2" s="43"/>
      <c r="D2" s="97" t="s">
        <v>35</v>
      </c>
      <c r="E2" s="97"/>
      <c r="F2" s="43"/>
      <c r="G2" s="97" t="s">
        <v>20</v>
      </c>
      <c r="H2" s="97"/>
      <c r="I2" s="43"/>
      <c r="J2" s="97" t="s">
        <v>24</v>
      </c>
      <c r="K2" s="97"/>
    </row>
    <row r="3" spans="1:11" x14ac:dyDescent="0.25">
      <c r="A3" s="45" t="s">
        <v>30</v>
      </c>
      <c r="B3" s="46">
        <v>50</v>
      </c>
      <c r="C3" s="98"/>
      <c r="D3" s="47">
        <v>0</v>
      </c>
      <c r="E3" s="48">
        <f>SUM(B3*D3)</f>
        <v>0</v>
      </c>
      <c r="F3" s="61"/>
      <c r="G3" s="49">
        <f>D3</f>
        <v>0</v>
      </c>
      <c r="H3" s="48">
        <f>SUM(B3*G3)</f>
        <v>0</v>
      </c>
      <c r="I3" s="61"/>
      <c r="J3" s="49">
        <v>0</v>
      </c>
      <c r="K3" s="48">
        <f>B3*J3</f>
        <v>0</v>
      </c>
    </row>
    <row r="4" spans="1:11" x14ac:dyDescent="0.25">
      <c r="A4" s="45" t="s">
        <v>31</v>
      </c>
      <c r="B4" s="46">
        <v>50</v>
      </c>
      <c r="C4" s="99"/>
      <c r="D4" s="45">
        <v>0</v>
      </c>
      <c r="E4" s="48">
        <f>SUM(B4*D4)</f>
        <v>0</v>
      </c>
      <c r="F4" s="42"/>
      <c r="G4" s="49">
        <f>D4</f>
        <v>0</v>
      </c>
      <c r="H4" s="48">
        <f>SUM(B4*G4)</f>
        <v>0</v>
      </c>
      <c r="I4" s="42"/>
      <c r="J4" s="49">
        <v>0</v>
      </c>
      <c r="K4" s="48">
        <f>B4*J4</f>
        <v>0</v>
      </c>
    </row>
    <row r="5" spans="1:11" x14ac:dyDescent="0.25">
      <c r="A5" s="45" t="s">
        <v>32</v>
      </c>
      <c r="B5" s="46">
        <v>50</v>
      </c>
      <c r="C5" s="99"/>
      <c r="D5" s="47">
        <v>0</v>
      </c>
      <c r="E5" s="48">
        <f>SUM(B5*D5)</f>
        <v>0</v>
      </c>
      <c r="F5" s="42"/>
      <c r="G5" s="49">
        <f>D5</f>
        <v>0</v>
      </c>
      <c r="H5" s="48">
        <f>SUM(B5*G5)</f>
        <v>0</v>
      </c>
      <c r="I5" s="42"/>
      <c r="J5" s="49">
        <v>0</v>
      </c>
      <c r="K5" s="48">
        <f>B5*J5</f>
        <v>0</v>
      </c>
    </row>
    <row r="6" spans="1:11" x14ac:dyDescent="0.25">
      <c r="A6" s="45" t="s">
        <v>33</v>
      </c>
      <c r="B6" s="46">
        <v>50</v>
      </c>
      <c r="C6" s="99"/>
      <c r="D6" s="45">
        <v>0</v>
      </c>
      <c r="E6" s="48">
        <f>SUM(B6*D6)</f>
        <v>0</v>
      </c>
      <c r="F6" s="42"/>
      <c r="G6" s="49">
        <f>D6</f>
        <v>0</v>
      </c>
      <c r="H6" s="48">
        <f>SUM(B6*G6)</f>
        <v>0</v>
      </c>
      <c r="I6" s="42"/>
      <c r="J6" s="49">
        <v>0</v>
      </c>
      <c r="K6" s="48">
        <f>B6*J6</f>
        <v>0</v>
      </c>
    </row>
    <row r="7" spans="1:11" x14ac:dyDescent="0.25">
      <c r="A7" s="45" t="s">
        <v>34</v>
      </c>
      <c r="B7" s="46">
        <v>50</v>
      </c>
      <c r="C7" s="99"/>
      <c r="D7" s="47">
        <v>0</v>
      </c>
      <c r="E7" s="48">
        <f>SUM(B7*D7)</f>
        <v>0</v>
      </c>
      <c r="F7" s="42"/>
      <c r="G7" s="49">
        <f>D7</f>
        <v>0</v>
      </c>
      <c r="H7" s="48">
        <f>SUM(B7*G7)</f>
        <v>0</v>
      </c>
      <c r="I7" s="42"/>
      <c r="J7" s="49">
        <v>0</v>
      </c>
      <c r="K7" s="48">
        <f>B7*J7</f>
        <v>0</v>
      </c>
    </row>
    <row r="8" spans="1:11" x14ac:dyDescent="0.25">
      <c r="A8" s="42"/>
      <c r="B8" s="50"/>
      <c r="C8" s="99"/>
      <c r="D8" s="51"/>
      <c r="E8" s="52"/>
      <c r="F8" s="42"/>
      <c r="G8" s="53"/>
      <c r="H8" s="52"/>
      <c r="I8" s="42"/>
      <c r="J8" s="53"/>
      <c r="K8" s="52"/>
    </row>
    <row r="9" spans="1:11" x14ac:dyDescent="0.25">
      <c r="A9" s="45" t="s">
        <v>38</v>
      </c>
      <c r="B9" s="46">
        <v>75</v>
      </c>
      <c r="C9" s="99"/>
      <c r="D9" s="47">
        <v>0</v>
      </c>
      <c r="E9" s="48">
        <f>SUM(B9*D9)</f>
        <v>0</v>
      </c>
      <c r="F9" s="42"/>
      <c r="G9" s="49">
        <f>D9</f>
        <v>0</v>
      </c>
      <c r="H9" s="48">
        <f>SUM(B9*G9)</f>
        <v>0</v>
      </c>
      <c r="I9" s="42"/>
      <c r="J9" s="49">
        <v>0</v>
      </c>
      <c r="K9" s="48">
        <f>B9*J9</f>
        <v>0</v>
      </c>
    </row>
    <row r="10" spans="1:11" x14ac:dyDescent="0.25">
      <c r="A10" s="45" t="s">
        <v>39</v>
      </c>
      <c r="B10" s="46">
        <v>75</v>
      </c>
      <c r="C10" s="99"/>
      <c r="D10" s="45">
        <v>0</v>
      </c>
      <c r="E10" s="48">
        <f>SUM(B10*D10)</f>
        <v>0</v>
      </c>
      <c r="F10" s="42"/>
      <c r="G10" s="49">
        <f>D10</f>
        <v>0</v>
      </c>
      <c r="H10" s="48">
        <f>SUM(B10*G10)</f>
        <v>0</v>
      </c>
      <c r="I10" s="42"/>
      <c r="J10" s="49">
        <v>0</v>
      </c>
      <c r="K10" s="48">
        <f>B10*J10</f>
        <v>0</v>
      </c>
    </row>
    <row r="11" spans="1:11" x14ac:dyDescent="0.25">
      <c r="A11" s="45" t="s">
        <v>40</v>
      </c>
      <c r="B11" s="46">
        <v>75</v>
      </c>
      <c r="C11" s="99"/>
      <c r="D11" s="47">
        <v>0</v>
      </c>
      <c r="E11" s="48">
        <f>SUM(B11*D11)</f>
        <v>0</v>
      </c>
      <c r="F11" s="42"/>
      <c r="G11" s="49">
        <f>D11</f>
        <v>0</v>
      </c>
      <c r="H11" s="48">
        <f>SUM(B11*G11)</f>
        <v>0</v>
      </c>
      <c r="I11" s="42"/>
      <c r="J11" s="49">
        <v>0</v>
      </c>
      <c r="K11" s="48">
        <f>B11*J11</f>
        <v>0</v>
      </c>
    </row>
    <row r="12" spans="1:11" x14ac:dyDescent="0.25">
      <c r="A12" s="45" t="s">
        <v>41</v>
      </c>
      <c r="B12" s="46">
        <v>75</v>
      </c>
      <c r="C12" s="99"/>
      <c r="D12" s="45">
        <v>0</v>
      </c>
      <c r="E12" s="48">
        <f>SUM(B12*D12)</f>
        <v>0</v>
      </c>
      <c r="F12" s="42"/>
      <c r="G12" s="49">
        <f>D12</f>
        <v>0</v>
      </c>
      <c r="H12" s="48">
        <f>SUM(B12*G12)</f>
        <v>0</v>
      </c>
      <c r="I12" s="42"/>
      <c r="J12" s="49">
        <v>0</v>
      </c>
      <c r="K12" s="48">
        <f>B12*J12</f>
        <v>0</v>
      </c>
    </row>
    <row r="13" spans="1:11" x14ac:dyDescent="0.25">
      <c r="A13" s="45" t="s">
        <v>42</v>
      </c>
      <c r="B13" s="46">
        <v>75</v>
      </c>
      <c r="C13" s="99"/>
      <c r="D13" s="47">
        <v>0</v>
      </c>
      <c r="E13" s="48">
        <f>SUM(B13*D13)</f>
        <v>0</v>
      </c>
      <c r="F13" s="42"/>
      <c r="G13" s="49">
        <f>D13</f>
        <v>0</v>
      </c>
      <c r="H13" s="48">
        <f>SUM(B13*G13)</f>
        <v>0</v>
      </c>
      <c r="I13" s="42"/>
      <c r="J13" s="49">
        <v>0</v>
      </c>
      <c r="K13" s="48">
        <f>B13*J13</f>
        <v>0</v>
      </c>
    </row>
    <row r="14" spans="1:11" x14ac:dyDescent="0.25">
      <c r="A14" s="54"/>
      <c r="B14" s="55"/>
      <c r="C14" s="99"/>
      <c r="D14" s="53"/>
      <c r="E14" s="56"/>
      <c r="F14" s="42"/>
      <c r="G14" s="53"/>
      <c r="H14" s="56"/>
      <c r="I14" s="42"/>
      <c r="J14" s="53"/>
      <c r="K14" s="56"/>
    </row>
    <row r="15" spans="1:11" x14ac:dyDescent="0.25">
      <c r="A15" s="45" t="s">
        <v>43</v>
      </c>
      <c r="B15" s="46">
        <v>100</v>
      </c>
      <c r="C15" s="99"/>
      <c r="D15" s="47">
        <v>0</v>
      </c>
      <c r="E15" s="48">
        <f>SUM(B15*D15)</f>
        <v>0</v>
      </c>
      <c r="F15" s="42"/>
      <c r="G15" s="49">
        <f>D15</f>
        <v>0</v>
      </c>
      <c r="H15" s="48">
        <f>SUM(B15*G15)</f>
        <v>0</v>
      </c>
      <c r="I15" s="42"/>
      <c r="J15" s="49">
        <v>0</v>
      </c>
      <c r="K15" s="48">
        <f>B15*J15</f>
        <v>0</v>
      </c>
    </row>
    <row r="16" spans="1:11" x14ac:dyDescent="0.25">
      <c r="A16" s="45" t="s">
        <v>44</v>
      </c>
      <c r="B16" s="46">
        <v>100</v>
      </c>
      <c r="C16" s="99"/>
      <c r="D16" s="45">
        <v>0</v>
      </c>
      <c r="E16" s="48">
        <f>SUM(B16*D16)</f>
        <v>0</v>
      </c>
      <c r="F16" s="42"/>
      <c r="G16" s="49">
        <f>D16</f>
        <v>0</v>
      </c>
      <c r="H16" s="48">
        <f>SUM(B16*G16)</f>
        <v>0</v>
      </c>
      <c r="I16" s="42"/>
      <c r="J16" s="49">
        <v>0</v>
      </c>
      <c r="K16" s="48">
        <f>B16*J16</f>
        <v>0</v>
      </c>
    </row>
    <row r="17" spans="1:13" x14ac:dyDescent="0.25">
      <c r="A17" s="45" t="s">
        <v>45</v>
      </c>
      <c r="B17" s="46">
        <v>100</v>
      </c>
      <c r="C17" s="99"/>
      <c r="D17" s="47">
        <v>0</v>
      </c>
      <c r="E17" s="48">
        <f>SUM(B17*D17)</f>
        <v>0</v>
      </c>
      <c r="F17" s="42"/>
      <c r="G17" s="49">
        <f>D17</f>
        <v>0</v>
      </c>
      <c r="H17" s="48">
        <f>SUM(B17*G17)</f>
        <v>0</v>
      </c>
      <c r="I17" s="42"/>
      <c r="J17" s="49">
        <v>0</v>
      </c>
      <c r="K17" s="48">
        <f>B17*J17</f>
        <v>0</v>
      </c>
    </row>
    <row r="18" spans="1:13" x14ac:dyDescent="0.25">
      <c r="A18" s="45" t="s">
        <v>46</v>
      </c>
      <c r="B18" s="46">
        <v>100</v>
      </c>
      <c r="C18" s="99"/>
      <c r="D18" s="45">
        <v>0</v>
      </c>
      <c r="E18" s="48">
        <f>SUM(B18*D18)</f>
        <v>0</v>
      </c>
      <c r="F18" s="42"/>
      <c r="G18" s="49">
        <f>D18</f>
        <v>0</v>
      </c>
      <c r="H18" s="48">
        <f>SUM(B18*G18)</f>
        <v>0</v>
      </c>
      <c r="I18" s="42"/>
      <c r="J18" s="49">
        <v>0</v>
      </c>
      <c r="K18" s="48">
        <f>B18*J18</f>
        <v>0</v>
      </c>
    </row>
    <row r="19" spans="1:13" x14ac:dyDescent="0.25">
      <c r="A19" s="45" t="s">
        <v>47</v>
      </c>
      <c r="B19" s="46">
        <v>100</v>
      </c>
      <c r="C19" s="99"/>
      <c r="D19" s="47">
        <v>0</v>
      </c>
      <c r="E19" s="48">
        <f>SUM(B19*D19)</f>
        <v>0</v>
      </c>
      <c r="F19" s="42"/>
      <c r="G19" s="49">
        <f>D19</f>
        <v>0</v>
      </c>
      <c r="H19" s="48">
        <f>SUM(B19*G19)</f>
        <v>0</v>
      </c>
      <c r="I19" s="42"/>
      <c r="J19" s="49">
        <v>0</v>
      </c>
      <c r="K19" s="48">
        <f>B19*J19</f>
        <v>0</v>
      </c>
    </row>
    <row r="20" spans="1:13" x14ac:dyDescent="0.25">
      <c r="A20" s="42"/>
      <c r="B20" s="42"/>
      <c r="C20" s="99"/>
      <c r="D20" s="42"/>
      <c r="E20" s="42"/>
      <c r="F20" s="42"/>
      <c r="G20" s="54"/>
      <c r="H20" s="42"/>
      <c r="I20" s="42"/>
      <c r="J20" s="54"/>
      <c r="K20" s="42"/>
    </row>
    <row r="21" spans="1:13" x14ac:dyDescent="0.25">
      <c r="A21" s="43" t="s">
        <v>48</v>
      </c>
      <c r="B21" s="42"/>
      <c r="C21" s="99"/>
      <c r="D21" s="80">
        <f>SUM(D3:D20)</f>
        <v>0</v>
      </c>
      <c r="E21" s="81">
        <f>SUM(E3:E20)</f>
        <v>0</v>
      </c>
      <c r="F21" s="82"/>
      <c r="G21" s="80">
        <f>SUM(G3:G20)</f>
        <v>0</v>
      </c>
      <c r="H21" s="81">
        <f>SUM(H3:H20)</f>
        <v>0</v>
      </c>
      <c r="I21" s="82"/>
      <c r="J21" s="80">
        <f>SUM(J3:J20)</f>
        <v>0</v>
      </c>
      <c r="K21" s="81">
        <f>SUM(K3:K20)</f>
        <v>0</v>
      </c>
    </row>
    <row r="22" spans="1:13" x14ac:dyDescent="0.25">
      <c r="A22" s="43" t="s">
        <v>49</v>
      </c>
      <c r="B22" s="42"/>
      <c r="C22" s="99"/>
      <c r="D22" s="43"/>
      <c r="E22" s="62">
        <f>E21/1.15</f>
        <v>0</v>
      </c>
      <c r="F22" s="43"/>
      <c r="G22" s="43"/>
      <c r="H22" s="62">
        <f>H21/1.15</f>
        <v>0</v>
      </c>
      <c r="I22" s="43"/>
      <c r="J22" s="43"/>
      <c r="K22" s="62">
        <f>K21/1.15</f>
        <v>0</v>
      </c>
    </row>
    <row r="23" spans="1:13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spans="1:13" x14ac:dyDescent="0.25">
      <c r="A24" s="42"/>
      <c r="B24" s="42"/>
      <c r="C24" s="42"/>
      <c r="D24" s="42"/>
      <c r="M24" s="39" t="s">
        <v>185</v>
      </c>
    </row>
    <row r="25" spans="1:13" x14ac:dyDescent="0.25">
      <c r="A25" s="57" t="s">
        <v>178</v>
      </c>
      <c r="D25" s="58">
        <f t="shared" ref="D25:E29" si="0">D3+D9+D15</f>
        <v>0</v>
      </c>
      <c r="E25" s="59">
        <f t="shared" si="0"/>
        <v>0</v>
      </c>
      <c r="G25" s="58">
        <f t="shared" ref="G25:H29" si="1">G3+G9+G15</f>
        <v>0</v>
      </c>
      <c r="H25" s="59">
        <f t="shared" si="1"/>
        <v>0</v>
      </c>
      <c r="J25" s="58">
        <f t="shared" ref="J25:K29" si="2">J3+J9+J15</f>
        <v>0</v>
      </c>
      <c r="K25" s="59">
        <f t="shared" si="2"/>
        <v>0</v>
      </c>
      <c r="M25" s="65" t="e">
        <f t="shared" ref="M25:M30" si="3">J25/D25</f>
        <v>#DIV/0!</v>
      </c>
    </row>
    <row r="26" spans="1:13" x14ac:dyDescent="0.25">
      <c r="A26" s="45" t="s">
        <v>179</v>
      </c>
      <c r="B26" s="42"/>
      <c r="C26" s="42"/>
      <c r="D26" s="58">
        <f t="shared" si="0"/>
        <v>0</v>
      </c>
      <c r="E26" s="59">
        <f t="shared" si="0"/>
        <v>0</v>
      </c>
      <c r="G26" s="58">
        <f t="shared" si="1"/>
        <v>0</v>
      </c>
      <c r="H26" s="59">
        <f t="shared" si="1"/>
        <v>0</v>
      </c>
      <c r="J26" s="58">
        <f t="shared" si="2"/>
        <v>0</v>
      </c>
      <c r="K26" s="59">
        <f t="shared" si="2"/>
        <v>0</v>
      </c>
      <c r="M26" s="65" t="e">
        <f t="shared" si="3"/>
        <v>#DIV/0!</v>
      </c>
    </row>
    <row r="27" spans="1:13" x14ac:dyDescent="0.25">
      <c r="A27" s="45" t="s">
        <v>180</v>
      </c>
      <c r="B27" s="42"/>
      <c r="C27" s="42"/>
      <c r="D27" s="58">
        <f t="shared" si="0"/>
        <v>0</v>
      </c>
      <c r="E27" s="59">
        <f t="shared" si="0"/>
        <v>0</v>
      </c>
      <c r="G27" s="58">
        <f t="shared" si="1"/>
        <v>0</v>
      </c>
      <c r="H27" s="59">
        <f t="shared" si="1"/>
        <v>0</v>
      </c>
      <c r="J27" s="58">
        <f t="shared" si="2"/>
        <v>0</v>
      </c>
      <c r="K27" s="59">
        <f t="shared" si="2"/>
        <v>0</v>
      </c>
      <c r="M27" s="65" t="e">
        <f t="shared" si="3"/>
        <v>#DIV/0!</v>
      </c>
    </row>
    <row r="28" spans="1:13" x14ac:dyDescent="0.25">
      <c r="A28" s="45" t="s">
        <v>181</v>
      </c>
      <c r="B28" s="42"/>
      <c r="C28" s="42"/>
      <c r="D28" s="58">
        <f t="shared" si="0"/>
        <v>0</v>
      </c>
      <c r="E28" s="59">
        <f t="shared" si="0"/>
        <v>0</v>
      </c>
      <c r="F28" s="42"/>
      <c r="G28" s="58">
        <f t="shared" si="1"/>
        <v>0</v>
      </c>
      <c r="H28" s="59">
        <f t="shared" si="1"/>
        <v>0</v>
      </c>
      <c r="I28" s="42"/>
      <c r="J28" s="58">
        <f t="shared" si="2"/>
        <v>0</v>
      </c>
      <c r="K28" s="59">
        <f t="shared" si="2"/>
        <v>0</v>
      </c>
      <c r="M28" s="65" t="e">
        <f t="shared" si="3"/>
        <v>#DIV/0!</v>
      </c>
    </row>
    <row r="29" spans="1:13" x14ac:dyDescent="0.25">
      <c r="A29" s="45" t="s">
        <v>182</v>
      </c>
      <c r="B29" s="42"/>
      <c r="C29" s="42"/>
      <c r="D29" s="58">
        <f t="shared" si="0"/>
        <v>0</v>
      </c>
      <c r="E29" s="59">
        <f t="shared" si="0"/>
        <v>0</v>
      </c>
      <c r="F29" s="42"/>
      <c r="G29" s="58">
        <f t="shared" si="1"/>
        <v>0</v>
      </c>
      <c r="H29" s="59">
        <f t="shared" si="1"/>
        <v>0</v>
      </c>
      <c r="I29" s="42"/>
      <c r="J29" s="58">
        <f t="shared" si="2"/>
        <v>0</v>
      </c>
      <c r="K29" s="59">
        <f t="shared" si="2"/>
        <v>0</v>
      </c>
      <c r="M29" s="65" t="e">
        <f t="shared" si="3"/>
        <v>#DIV/0!</v>
      </c>
    </row>
    <row r="30" spans="1:13" x14ac:dyDescent="0.25">
      <c r="A30" s="43" t="s">
        <v>183</v>
      </c>
      <c r="B30" s="42"/>
      <c r="C30" s="42"/>
      <c r="D30" s="83">
        <f>SUM(D25:D29)</f>
        <v>0</v>
      </c>
      <c r="E30" s="84">
        <f>SUM(E25:E29)</f>
        <v>0</v>
      </c>
      <c r="F30" s="85"/>
      <c r="G30" s="83">
        <f>SUM(G25:G29)</f>
        <v>0</v>
      </c>
      <c r="H30" s="84">
        <f>SUM(H25:H29)</f>
        <v>0</v>
      </c>
      <c r="I30" s="85"/>
      <c r="J30" s="83">
        <f>SUM(J25:J29)</f>
        <v>0</v>
      </c>
      <c r="K30" s="84">
        <f>SUM(K25:K29)</f>
        <v>0</v>
      </c>
      <c r="M30" s="64" t="e">
        <f t="shared" si="3"/>
        <v>#DIV/0!</v>
      </c>
    </row>
    <row r="31" spans="1:13" x14ac:dyDescent="0.25">
      <c r="A31" s="43" t="s">
        <v>184</v>
      </c>
      <c r="B31" s="42"/>
      <c r="C31" s="42"/>
      <c r="D31" s="42"/>
      <c r="E31" s="60">
        <f>E30/1.15</f>
        <v>0</v>
      </c>
      <c r="F31" s="42"/>
      <c r="G31" s="42"/>
      <c r="H31" s="60">
        <f>H30/1.15</f>
        <v>0</v>
      </c>
      <c r="I31" s="42"/>
      <c r="J31" s="42"/>
      <c r="K31" s="60">
        <f>K30/1.15</f>
        <v>0</v>
      </c>
    </row>
    <row r="32" spans="1:13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x14ac:dyDescent="0.25">
      <c r="A33" s="43"/>
      <c r="B33" s="42"/>
      <c r="C33" s="42"/>
      <c r="D33" s="42"/>
      <c r="E33" s="42"/>
      <c r="F33" s="42"/>
      <c r="G33" s="42"/>
      <c r="H33" s="50"/>
      <c r="I33" s="42"/>
      <c r="J33" s="42"/>
      <c r="K33" s="50"/>
    </row>
    <row r="34" spans="1:11" ht="15.5" x14ac:dyDescent="0.25">
      <c r="A34" s="34" t="s">
        <v>196</v>
      </c>
      <c r="B34" s="42"/>
      <c r="C34" s="42"/>
      <c r="D34" s="42"/>
      <c r="E34" s="42"/>
      <c r="F34" s="42"/>
      <c r="G34" s="42"/>
      <c r="H34" s="51"/>
      <c r="I34" s="42"/>
      <c r="J34" s="42"/>
      <c r="K34" s="51"/>
    </row>
    <row r="35" spans="1:11" ht="15.5" x14ac:dyDescent="0.25">
      <c r="A35" s="77" t="s">
        <v>195</v>
      </c>
      <c r="B35" s="42"/>
      <c r="C35" s="42"/>
      <c r="D35" s="42"/>
      <c r="E35" s="42"/>
      <c r="F35" s="42"/>
      <c r="G35" s="42"/>
      <c r="H35" s="50"/>
      <c r="I35" s="42"/>
      <c r="J35" s="42"/>
      <c r="K35" s="50"/>
    </row>
    <row r="36" spans="1:11" x14ac:dyDescent="0.2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x14ac:dyDescent="0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x14ac:dyDescent="0.2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x14ac:dyDescent="0.2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x14ac:dyDescent="0.2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1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</row>
    <row r="47" spans="1:11" x14ac:dyDescent="0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x14ac:dyDescent="0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x14ac:dyDescent="0.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x14ac:dyDescent="0.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x14ac:dyDescent="0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x14ac:dyDescent="0.2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x14ac:dyDescent="0.2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x14ac:dyDescent="0.2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x14ac:dyDescent="0.2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x14ac:dyDescent="0.2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x14ac:dyDescent="0.2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x14ac:dyDescent="0.2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x14ac:dyDescent="0.2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x14ac:dyDescent="0.2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x14ac:dyDescent="0.2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x14ac:dyDescent="0.2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x14ac:dyDescent="0.2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x14ac:dyDescent="0.2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x14ac:dyDescent="0.2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x14ac:dyDescent="0.2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x14ac:dyDescent="0.2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x14ac:dyDescent="0.2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x14ac:dyDescent="0.2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x14ac:dyDescent="0.2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x14ac:dyDescent="0.2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x14ac:dyDescent="0.2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x14ac:dyDescent="0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x14ac:dyDescent="0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x14ac:dyDescent="0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x14ac:dyDescent="0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x14ac:dyDescent="0.2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x14ac:dyDescent="0.2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x14ac:dyDescent="0.2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x14ac:dyDescent="0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x14ac:dyDescent="0.2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x14ac:dyDescent="0.2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x14ac:dyDescent="0.2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x14ac:dyDescent="0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x14ac:dyDescent="0.2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x14ac:dyDescent="0.2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x14ac:dyDescent="0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x14ac:dyDescent="0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x14ac:dyDescent="0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x14ac:dyDescent="0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x14ac:dyDescent="0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x14ac:dyDescent="0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x14ac:dyDescent="0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x14ac:dyDescent="0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x14ac:dyDescent="0.2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x14ac:dyDescent="0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x14ac:dyDescent="0.2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x14ac:dyDescent="0.2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x14ac:dyDescent="0.2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x14ac:dyDescent="0.2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x14ac:dyDescent="0.2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x14ac:dyDescent="0.2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x14ac:dyDescent="0.2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x14ac:dyDescent="0.2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x14ac:dyDescent="0.2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x14ac:dyDescent="0.2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x14ac:dyDescent="0.2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x14ac:dyDescent="0.2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x14ac:dyDescent="0.2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x14ac:dyDescent="0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x14ac:dyDescent="0.2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x14ac:dyDescent="0.2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x14ac:dyDescent="0.2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x14ac:dyDescent="0.2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x14ac:dyDescent="0.2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x14ac:dyDescent="0.2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x14ac:dyDescent="0.2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x14ac:dyDescent="0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x14ac:dyDescent="0.2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x14ac:dyDescent="0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x14ac:dyDescent="0.2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x14ac:dyDescent="0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x14ac:dyDescent="0.2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x14ac:dyDescent="0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x14ac:dyDescent="0.2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x14ac:dyDescent="0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x14ac:dyDescent="0.2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x14ac:dyDescent="0.2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x14ac:dyDescent="0.2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x14ac:dyDescent="0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x14ac:dyDescent="0.2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x14ac:dyDescent="0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x14ac:dyDescent="0.2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x14ac:dyDescent="0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x14ac:dyDescent="0.2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x14ac:dyDescent="0.2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x14ac:dyDescent="0.2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x14ac:dyDescent="0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x14ac:dyDescent="0.2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x14ac:dyDescent="0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x14ac:dyDescent="0.2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x14ac:dyDescent="0.2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x14ac:dyDescent="0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x14ac:dyDescent="0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x14ac:dyDescent="0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x14ac:dyDescent="0.2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x14ac:dyDescent="0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x14ac:dyDescent="0.2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x14ac:dyDescent="0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x14ac:dyDescent="0.2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x14ac:dyDescent="0.2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x14ac:dyDescent="0.2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x14ac:dyDescent="0.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x14ac:dyDescent="0.2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x14ac:dyDescent="0.2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x14ac:dyDescent="0.2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x14ac:dyDescent="0.2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x14ac:dyDescent="0.2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x14ac:dyDescent="0.2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x14ac:dyDescent="0.2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x14ac:dyDescent="0.2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x14ac:dyDescent="0.2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x14ac:dyDescent="0.2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x14ac:dyDescent="0.2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x14ac:dyDescent="0.2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x14ac:dyDescent="0.2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x14ac:dyDescent="0.2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x14ac:dyDescent="0.2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x14ac:dyDescent="0.2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x14ac:dyDescent="0.2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x14ac:dyDescent="0.2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x14ac:dyDescent="0.2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x14ac:dyDescent="0.2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x14ac:dyDescent="0.25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</row>
    <row r="247" spans="1:11" x14ac:dyDescent="0.25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</row>
    <row r="248" spans="1:11" x14ac:dyDescent="0.25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</row>
    <row r="249" spans="1:11" x14ac:dyDescent="0.25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</row>
    <row r="250" spans="1:11" x14ac:dyDescent="0.25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</row>
    <row r="251" spans="1:11" x14ac:dyDescent="0.25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</row>
    <row r="252" spans="1:11" x14ac:dyDescent="0.25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</row>
    <row r="253" spans="1:11" x14ac:dyDescent="0.25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</row>
    <row r="254" spans="1:11" x14ac:dyDescent="0.25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</row>
    <row r="255" spans="1:11" x14ac:dyDescent="0.2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</row>
    <row r="256" spans="1:11" x14ac:dyDescent="0.25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</row>
    <row r="257" spans="1:11" x14ac:dyDescent="0.25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</row>
    <row r="258" spans="1:11" x14ac:dyDescent="0.25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</row>
    <row r="259" spans="1:11" x14ac:dyDescent="0.25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</row>
    <row r="260" spans="1:11" x14ac:dyDescent="0.25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</row>
    <row r="261" spans="1:11" x14ac:dyDescent="0.25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</row>
    <row r="262" spans="1:11" x14ac:dyDescent="0.25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</row>
    <row r="263" spans="1:11" x14ac:dyDescent="0.25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</row>
    <row r="264" spans="1:11" x14ac:dyDescent="0.25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</row>
    <row r="265" spans="1:11" x14ac:dyDescent="0.2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</row>
    <row r="266" spans="1:11" x14ac:dyDescent="0.25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</row>
    <row r="267" spans="1:11" x14ac:dyDescent="0.25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</row>
    <row r="268" spans="1:11" x14ac:dyDescent="0.25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</row>
    <row r="269" spans="1:11" x14ac:dyDescent="0.25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</row>
    <row r="270" spans="1:11" x14ac:dyDescent="0.25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</row>
    <row r="271" spans="1:11" x14ac:dyDescent="0.25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</row>
    <row r="272" spans="1:11" x14ac:dyDescent="0.25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</row>
    <row r="273" spans="1:11" x14ac:dyDescent="0.25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</row>
    <row r="274" spans="1:11" x14ac:dyDescent="0.25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</row>
    <row r="275" spans="1:11" x14ac:dyDescent="0.2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</row>
    <row r="276" spans="1:11" x14ac:dyDescent="0.25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</row>
    <row r="277" spans="1:11" x14ac:dyDescent="0.25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</row>
    <row r="278" spans="1:11" x14ac:dyDescent="0.25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</row>
    <row r="279" spans="1:11" x14ac:dyDescent="0.25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</row>
    <row r="280" spans="1:11" x14ac:dyDescent="0.25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</row>
    <row r="281" spans="1:11" x14ac:dyDescent="0.25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</row>
    <row r="282" spans="1:11" x14ac:dyDescent="0.25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</row>
    <row r="283" spans="1:11" x14ac:dyDescent="0.25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</row>
    <row r="284" spans="1:11" x14ac:dyDescent="0.25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</row>
    <row r="285" spans="1:11" x14ac:dyDescent="0.2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</row>
    <row r="286" spans="1:11" x14ac:dyDescent="0.25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</row>
    <row r="287" spans="1:11" x14ac:dyDescent="0.25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</row>
    <row r="288" spans="1:11" x14ac:dyDescent="0.25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</row>
    <row r="289" spans="1:11" x14ac:dyDescent="0.25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</row>
    <row r="290" spans="1:11" x14ac:dyDescent="0.25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</row>
    <row r="291" spans="1:11" x14ac:dyDescent="0.25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</row>
    <row r="292" spans="1:11" x14ac:dyDescent="0.25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</row>
    <row r="293" spans="1:11" x14ac:dyDescent="0.25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</row>
    <row r="294" spans="1:11" x14ac:dyDescent="0.25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</row>
    <row r="295" spans="1:11" x14ac:dyDescent="0.2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</row>
    <row r="296" spans="1:11" x14ac:dyDescent="0.25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</row>
    <row r="297" spans="1:11" x14ac:dyDescent="0.25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</row>
    <row r="298" spans="1:11" x14ac:dyDescent="0.25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</row>
    <row r="299" spans="1:11" x14ac:dyDescent="0.25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</row>
    <row r="300" spans="1:11" x14ac:dyDescent="0.25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</row>
    <row r="301" spans="1:11" x14ac:dyDescent="0.25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</row>
    <row r="302" spans="1:11" x14ac:dyDescent="0.25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</row>
    <row r="303" spans="1:11" x14ac:dyDescent="0.25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</row>
    <row r="304" spans="1:11" x14ac:dyDescent="0.25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</row>
    <row r="305" spans="1:11" x14ac:dyDescent="0.2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</row>
    <row r="306" spans="1:11" x14ac:dyDescent="0.25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</row>
    <row r="307" spans="1:11" x14ac:dyDescent="0.25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</row>
    <row r="308" spans="1:11" x14ac:dyDescent="0.25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</row>
    <row r="309" spans="1:11" x14ac:dyDescent="0.25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</row>
    <row r="310" spans="1:11" x14ac:dyDescent="0.25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</row>
    <row r="311" spans="1:11" x14ac:dyDescent="0.25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</row>
    <row r="312" spans="1:11" x14ac:dyDescent="0.25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</row>
    <row r="313" spans="1:11" x14ac:dyDescent="0.25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</row>
    <row r="314" spans="1:11" x14ac:dyDescent="0.25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</row>
    <row r="315" spans="1:11" x14ac:dyDescent="0.2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</row>
    <row r="316" spans="1:11" x14ac:dyDescent="0.25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</row>
    <row r="317" spans="1:11" x14ac:dyDescent="0.25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</row>
    <row r="318" spans="1:11" x14ac:dyDescent="0.25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</row>
    <row r="319" spans="1:11" x14ac:dyDescent="0.25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</row>
    <row r="320" spans="1:11" x14ac:dyDescent="0.25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</row>
    <row r="321" spans="1:11" x14ac:dyDescent="0.25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</row>
    <row r="322" spans="1:11" x14ac:dyDescent="0.25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</row>
    <row r="323" spans="1:11" x14ac:dyDescent="0.25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</row>
    <row r="324" spans="1:11" x14ac:dyDescent="0.25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</row>
    <row r="325" spans="1:11" x14ac:dyDescent="0.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</row>
    <row r="326" spans="1:11" x14ac:dyDescent="0.25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</row>
    <row r="327" spans="1:11" x14ac:dyDescent="0.25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</row>
    <row r="328" spans="1:11" x14ac:dyDescent="0.25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</row>
    <row r="329" spans="1:11" x14ac:dyDescent="0.25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</row>
    <row r="330" spans="1:11" x14ac:dyDescent="0.25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</row>
    <row r="331" spans="1:11" x14ac:dyDescent="0.25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</row>
    <row r="332" spans="1:11" x14ac:dyDescent="0.25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</row>
    <row r="333" spans="1:11" x14ac:dyDescent="0.25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</row>
    <row r="334" spans="1:11" x14ac:dyDescent="0.25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</row>
    <row r="335" spans="1:11" x14ac:dyDescent="0.2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</row>
    <row r="336" spans="1:11" x14ac:dyDescent="0.25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</row>
    <row r="337" spans="1:11" x14ac:dyDescent="0.25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</row>
    <row r="338" spans="1:11" x14ac:dyDescent="0.25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</row>
    <row r="339" spans="1:11" x14ac:dyDescent="0.25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</row>
    <row r="340" spans="1:11" x14ac:dyDescent="0.25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</row>
    <row r="341" spans="1:11" x14ac:dyDescent="0.25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</row>
    <row r="342" spans="1:11" x14ac:dyDescent="0.25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</row>
    <row r="343" spans="1:11" x14ac:dyDescent="0.25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</row>
    <row r="344" spans="1:11" x14ac:dyDescent="0.25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</row>
    <row r="345" spans="1:11" x14ac:dyDescent="0.2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</row>
    <row r="346" spans="1:11" x14ac:dyDescent="0.25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</row>
    <row r="347" spans="1:11" x14ac:dyDescent="0.25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</row>
    <row r="348" spans="1:11" x14ac:dyDescent="0.25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</row>
    <row r="349" spans="1:11" x14ac:dyDescent="0.25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</row>
    <row r="350" spans="1:11" x14ac:dyDescent="0.25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</row>
    <row r="351" spans="1:11" x14ac:dyDescent="0.25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</row>
    <row r="352" spans="1:11" x14ac:dyDescent="0.25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</row>
    <row r="353" spans="1:11" x14ac:dyDescent="0.25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</row>
    <row r="354" spans="1:11" x14ac:dyDescent="0.25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</row>
    <row r="355" spans="1:11" x14ac:dyDescent="0.2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</row>
    <row r="356" spans="1:11" x14ac:dyDescent="0.25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</row>
    <row r="357" spans="1:11" x14ac:dyDescent="0.25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</row>
    <row r="358" spans="1:11" x14ac:dyDescent="0.25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</row>
    <row r="359" spans="1:11" x14ac:dyDescent="0.25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</row>
    <row r="360" spans="1:11" x14ac:dyDescent="0.25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</row>
    <row r="361" spans="1:11" x14ac:dyDescent="0.25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</row>
    <row r="362" spans="1:11" x14ac:dyDescent="0.25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</row>
    <row r="363" spans="1:11" x14ac:dyDescent="0.25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</row>
    <row r="364" spans="1:11" x14ac:dyDescent="0.25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</row>
    <row r="365" spans="1:11" x14ac:dyDescent="0.2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</row>
    <row r="366" spans="1:11" x14ac:dyDescent="0.25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</row>
    <row r="367" spans="1:11" x14ac:dyDescent="0.25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</row>
    <row r="368" spans="1:11" x14ac:dyDescent="0.25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</row>
    <row r="369" spans="1:11" x14ac:dyDescent="0.25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</row>
    <row r="370" spans="1:11" x14ac:dyDescent="0.25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</row>
    <row r="371" spans="1:11" x14ac:dyDescent="0.25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</row>
    <row r="372" spans="1:11" x14ac:dyDescent="0.25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</row>
    <row r="373" spans="1:11" x14ac:dyDescent="0.25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</row>
    <row r="374" spans="1:11" x14ac:dyDescent="0.25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</row>
    <row r="375" spans="1:11" x14ac:dyDescent="0.2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</row>
    <row r="376" spans="1:11" x14ac:dyDescent="0.25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</row>
    <row r="377" spans="1:11" x14ac:dyDescent="0.25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</row>
    <row r="378" spans="1:11" x14ac:dyDescent="0.25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</row>
    <row r="379" spans="1:11" x14ac:dyDescent="0.25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</row>
    <row r="380" spans="1:11" x14ac:dyDescent="0.25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</row>
    <row r="381" spans="1:11" x14ac:dyDescent="0.25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</row>
    <row r="382" spans="1:11" x14ac:dyDescent="0.25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</row>
    <row r="383" spans="1:11" x14ac:dyDescent="0.25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</row>
    <row r="384" spans="1:11" x14ac:dyDescent="0.25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</row>
    <row r="385" spans="1:11" x14ac:dyDescent="0.2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</row>
    <row r="386" spans="1:11" x14ac:dyDescent="0.25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</row>
    <row r="387" spans="1:11" x14ac:dyDescent="0.25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</row>
    <row r="388" spans="1:11" x14ac:dyDescent="0.25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</row>
    <row r="389" spans="1:11" x14ac:dyDescent="0.25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</row>
    <row r="390" spans="1:11" x14ac:dyDescent="0.25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</row>
    <row r="391" spans="1:11" x14ac:dyDescent="0.25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</row>
    <row r="392" spans="1:11" x14ac:dyDescent="0.25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</row>
    <row r="393" spans="1:11" x14ac:dyDescent="0.25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</row>
    <row r="394" spans="1:11" x14ac:dyDescent="0.25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</row>
    <row r="395" spans="1:11" x14ac:dyDescent="0.2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</row>
    <row r="396" spans="1:11" x14ac:dyDescent="0.25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</row>
    <row r="397" spans="1:11" x14ac:dyDescent="0.25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</row>
    <row r="398" spans="1:11" x14ac:dyDescent="0.25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</row>
    <row r="399" spans="1:11" x14ac:dyDescent="0.25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</row>
    <row r="400" spans="1:11" x14ac:dyDescent="0.25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</row>
    <row r="401" spans="1:11" x14ac:dyDescent="0.25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</row>
    <row r="402" spans="1:11" x14ac:dyDescent="0.25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</row>
    <row r="403" spans="1:11" x14ac:dyDescent="0.25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</row>
    <row r="404" spans="1:11" x14ac:dyDescent="0.25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</row>
    <row r="405" spans="1:11" x14ac:dyDescent="0.2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</row>
    <row r="406" spans="1:11" x14ac:dyDescent="0.25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</row>
    <row r="407" spans="1:11" x14ac:dyDescent="0.25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</row>
    <row r="408" spans="1:11" x14ac:dyDescent="0.25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</row>
    <row r="409" spans="1:11" x14ac:dyDescent="0.25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</row>
    <row r="410" spans="1:11" x14ac:dyDescent="0.25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</row>
    <row r="411" spans="1:11" x14ac:dyDescent="0.25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</row>
    <row r="412" spans="1:11" x14ac:dyDescent="0.25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</row>
    <row r="413" spans="1:11" x14ac:dyDescent="0.25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</row>
    <row r="414" spans="1:11" x14ac:dyDescent="0.25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</row>
    <row r="415" spans="1:11" x14ac:dyDescent="0.2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</row>
    <row r="416" spans="1:11" x14ac:dyDescent="0.25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</row>
    <row r="417" spans="1:11" x14ac:dyDescent="0.25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</row>
    <row r="418" spans="1:11" x14ac:dyDescent="0.25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</row>
    <row r="419" spans="1:11" x14ac:dyDescent="0.25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</row>
    <row r="420" spans="1:11" x14ac:dyDescent="0.25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</row>
    <row r="421" spans="1:11" x14ac:dyDescent="0.25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</row>
    <row r="422" spans="1:11" x14ac:dyDescent="0.25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</row>
    <row r="423" spans="1:11" x14ac:dyDescent="0.25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</row>
    <row r="424" spans="1:11" x14ac:dyDescent="0.25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</row>
    <row r="425" spans="1:11" x14ac:dyDescent="0.2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</row>
    <row r="426" spans="1:11" x14ac:dyDescent="0.25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</row>
    <row r="427" spans="1:11" x14ac:dyDescent="0.25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</row>
    <row r="428" spans="1:11" x14ac:dyDescent="0.25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</row>
    <row r="429" spans="1:11" x14ac:dyDescent="0.25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</row>
    <row r="430" spans="1:11" x14ac:dyDescent="0.25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</row>
    <row r="431" spans="1:11" x14ac:dyDescent="0.25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</row>
    <row r="432" spans="1:11" x14ac:dyDescent="0.25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</row>
    <row r="433" spans="1:11" x14ac:dyDescent="0.25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</row>
    <row r="434" spans="1:11" x14ac:dyDescent="0.25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</row>
    <row r="435" spans="1:11" x14ac:dyDescent="0.2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</row>
    <row r="436" spans="1:11" x14ac:dyDescent="0.25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</row>
    <row r="437" spans="1:11" x14ac:dyDescent="0.25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</row>
    <row r="438" spans="1:11" x14ac:dyDescent="0.25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</row>
    <row r="439" spans="1:11" x14ac:dyDescent="0.25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</row>
    <row r="440" spans="1:11" x14ac:dyDescent="0.25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</row>
    <row r="441" spans="1:11" x14ac:dyDescent="0.25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</row>
    <row r="442" spans="1:11" x14ac:dyDescent="0.25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</row>
    <row r="443" spans="1:11" x14ac:dyDescent="0.25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</row>
    <row r="444" spans="1:11" x14ac:dyDescent="0.25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</row>
    <row r="445" spans="1:11" x14ac:dyDescent="0.2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</row>
    <row r="446" spans="1:11" x14ac:dyDescent="0.25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</row>
    <row r="447" spans="1:11" x14ac:dyDescent="0.25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</row>
    <row r="448" spans="1:11" x14ac:dyDescent="0.25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</row>
    <row r="449" spans="1:11" x14ac:dyDescent="0.25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</row>
    <row r="450" spans="1:11" x14ac:dyDescent="0.25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</row>
    <row r="451" spans="1:11" x14ac:dyDescent="0.25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</row>
    <row r="452" spans="1:11" x14ac:dyDescent="0.25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</row>
    <row r="453" spans="1:11" x14ac:dyDescent="0.25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</row>
    <row r="454" spans="1:11" x14ac:dyDescent="0.25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</row>
    <row r="455" spans="1:11" x14ac:dyDescent="0.2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</row>
    <row r="456" spans="1:11" x14ac:dyDescent="0.25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</row>
    <row r="457" spans="1:11" x14ac:dyDescent="0.25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</row>
    <row r="458" spans="1:11" x14ac:dyDescent="0.25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</row>
    <row r="459" spans="1:11" x14ac:dyDescent="0.25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</row>
    <row r="460" spans="1:11" x14ac:dyDescent="0.25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</row>
    <row r="461" spans="1:11" x14ac:dyDescent="0.25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</row>
    <row r="462" spans="1:11" x14ac:dyDescent="0.25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</row>
    <row r="463" spans="1:11" x14ac:dyDescent="0.25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</row>
    <row r="464" spans="1:11" x14ac:dyDescent="0.25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</row>
    <row r="465" spans="1:11" x14ac:dyDescent="0.2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</row>
    <row r="466" spans="1:11" x14ac:dyDescent="0.25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</row>
    <row r="467" spans="1:11" x14ac:dyDescent="0.25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</row>
    <row r="468" spans="1:11" x14ac:dyDescent="0.25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</row>
    <row r="469" spans="1:11" x14ac:dyDescent="0.25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</row>
    <row r="470" spans="1:11" x14ac:dyDescent="0.25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</row>
    <row r="471" spans="1:11" x14ac:dyDescent="0.25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</row>
    <row r="472" spans="1:11" x14ac:dyDescent="0.25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</row>
    <row r="473" spans="1:11" x14ac:dyDescent="0.25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</row>
    <row r="474" spans="1:11" x14ac:dyDescent="0.25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</row>
    <row r="475" spans="1:11" x14ac:dyDescent="0.2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</row>
    <row r="476" spans="1:11" x14ac:dyDescent="0.25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</row>
    <row r="477" spans="1:11" x14ac:dyDescent="0.25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</row>
    <row r="478" spans="1:11" x14ac:dyDescent="0.25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</row>
    <row r="479" spans="1:11" x14ac:dyDescent="0.25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</row>
    <row r="480" spans="1:11" x14ac:dyDescent="0.2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</row>
    <row r="481" spans="1:11" x14ac:dyDescent="0.2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</row>
    <row r="482" spans="1:11" x14ac:dyDescent="0.2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</row>
    <row r="483" spans="1:11" x14ac:dyDescent="0.25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</row>
    <row r="484" spans="1:11" x14ac:dyDescent="0.25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</row>
    <row r="485" spans="1:11" x14ac:dyDescent="0.2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</row>
    <row r="486" spans="1:11" x14ac:dyDescent="0.25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</row>
    <row r="487" spans="1:11" x14ac:dyDescent="0.25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</row>
    <row r="488" spans="1:11" x14ac:dyDescent="0.25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</row>
    <row r="489" spans="1:11" x14ac:dyDescent="0.25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</row>
    <row r="490" spans="1:11" x14ac:dyDescent="0.25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</row>
    <row r="491" spans="1:11" x14ac:dyDescent="0.25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</row>
    <row r="492" spans="1:11" x14ac:dyDescent="0.25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</row>
    <row r="493" spans="1:11" x14ac:dyDescent="0.25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</row>
    <row r="494" spans="1:11" x14ac:dyDescent="0.25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</row>
    <row r="495" spans="1:11" x14ac:dyDescent="0.2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</row>
    <row r="496" spans="1:11" x14ac:dyDescent="0.25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</row>
    <row r="497" spans="1:11" x14ac:dyDescent="0.25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</row>
    <row r="498" spans="1:11" x14ac:dyDescent="0.25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</row>
    <row r="499" spans="1:11" x14ac:dyDescent="0.25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</row>
    <row r="500" spans="1:11" x14ac:dyDescent="0.25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</row>
    <row r="501" spans="1:11" x14ac:dyDescent="0.25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</row>
    <row r="502" spans="1:11" x14ac:dyDescent="0.25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</row>
    <row r="503" spans="1:11" x14ac:dyDescent="0.25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</row>
    <row r="504" spans="1:11" x14ac:dyDescent="0.25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</row>
    <row r="505" spans="1:11" x14ac:dyDescent="0.2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</row>
    <row r="506" spans="1:11" x14ac:dyDescent="0.25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</row>
    <row r="507" spans="1:11" x14ac:dyDescent="0.25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</row>
    <row r="508" spans="1:11" x14ac:dyDescent="0.25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</row>
    <row r="509" spans="1:11" x14ac:dyDescent="0.25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</row>
    <row r="510" spans="1:11" x14ac:dyDescent="0.25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</row>
    <row r="511" spans="1:11" x14ac:dyDescent="0.25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</row>
    <row r="512" spans="1:11" x14ac:dyDescent="0.25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</row>
    <row r="513" spans="1:11" x14ac:dyDescent="0.25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</row>
    <row r="514" spans="1:11" x14ac:dyDescent="0.25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</row>
    <row r="515" spans="1:11" x14ac:dyDescent="0.2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</row>
    <row r="516" spans="1:11" x14ac:dyDescent="0.25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</row>
    <row r="517" spans="1:11" x14ac:dyDescent="0.25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</row>
    <row r="518" spans="1:11" x14ac:dyDescent="0.25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</row>
    <row r="519" spans="1:11" x14ac:dyDescent="0.25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</row>
    <row r="520" spans="1:11" x14ac:dyDescent="0.25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</row>
    <row r="521" spans="1:11" x14ac:dyDescent="0.25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</row>
    <row r="522" spans="1:11" x14ac:dyDescent="0.25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</row>
    <row r="523" spans="1:11" x14ac:dyDescent="0.25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</row>
    <row r="524" spans="1:11" x14ac:dyDescent="0.25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</row>
    <row r="525" spans="1:11" x14ac:dyDescent="0.2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</row>
    <row r="526" spans="1:11" x14ac:dyDescent="0.25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</row>
    <row r="527" spans="1:11" x14ac:dyDescent="0.25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</row>
    <row r="528" spans="1:11" x14ac:dyDescent="0.25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</row>
    <row r="529" spans="1:11" x14ac:dyDescent="0.25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</row>
    <row r="530" spans="1:11" x14ac:dyDescent="0.25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</row>
    <row r="531" spans="1:11" x14ac:dyDescent="0.25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</row>
    <row r="532" spans="1:11" x14ac:dyDescent="0.25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</row>
    <row r="533" spans="1:11" x14ac:dyDescent="0.25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</row>
    <row r="534" spans="1:11" x14ac:dyDescent="0.25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</row>
    <row r="535" spans="1:11" x14ac:dyDescent="0.2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</row>
    <row r="536" spans="1:11" x14ac:dyDescent="0.25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</row>
    <row r="537" spans="1:11" x14ac:dyDescent="0.25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</row>
    <row r="538" spans="1:11" x14ac:dyDescent="0.25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</row>
    <row r="539" spans="1:11" x14ac:dyDescent="0.25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</row>
    <row r="540" spans="1:11" x14ac:dyDescent="0.25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</row>
    <row r="541" spans="1:11" x14ac:dyDescent="0.25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</row>
    <row r="542" spans="1:11" x14ac:dyDescent="0.25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</row>
    <row r="543" spans="1:11" x14ac:dyDescent="0.25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</row>
    <row r="544" spans="1:11" x14ac:dyDescent="0.25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</row>
    <row r="545" spans="1:11" x14ac:dyDescent="0.2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</row>
    <row r="546" spans="1:11" x14ac:dyDescent="0.25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</row>
    <row r="547" spans="1:11" x14ac:dyDescent="0.25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</row>
    <row r="548" spans="1:11" x14ac:dyDescent="0.25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</row>
    <row r="549" spans="1:11" x14ac:dyDescent="0.25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</row>
    <row r="550" spans="1:11" x14ac:dyDescent="0.25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</row>
    <row r="551" spans="1:11" x14ac:dyDescent="0.25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</row>
    <row r="552" spans="1:11" x14ac:dyDescent="0.25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</row>
    <row r="553" spans="1:11" x14ac:dyDescent="0.25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</row>
    <row r="554" spans="1:11" x14ac:dyDescent="0.25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</row>
    <row r="555" spans="1:11" x14ac:dyDescent="0.2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</row>
    <row r="556" spans="1:11" x14ac:dyDescent="0.25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</row>
    <row r="557" spans="1:11" x14ac:dyDescent="0.25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</row>
    <row r="558" spans="1:11" x14ac:dyDescent="0.25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</row>
    <row r="559" spans="1:11" x14ac:dyDescent="0.25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</row>
    <row r="560" spans="1:11" x14ac:dyDescent="0.25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</row>
    <row r="561" spans="1:11" x14ac:dyDescent="0.25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</row>
    <row r="562" spans="1:11" x14ac:dyDescent="0.25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</row>
    <row r="563" spans="1:11" x14ac:dyDescent="0.25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</row>
    <row r="564" spans="1:11" x14ac:dyDescent="0.25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</row>
    <row r="565" spans="1:11" x14ac:dyDescent="0.2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</row>
    <row r="566" spans="1:11" x14ac:dyDescent="0.25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</row>
    <row r="567" spans="1:11" x14ac:dyDescent="0.25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</row>
    <row r="568" spans="1:11" x14ac:dyDescent="0.25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</row>
    <row r="569" spans="1:11" x14ac:dyDescent="0.25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</row>
    <row r="570" spans="1:11" x14ac:dyDescent="0.25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</row>
    <row r="571" spans="1:11" x14ac:dyDescent="0.25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</row>
    <row r="572" spans="1:11" x14ac:dyDescent="0.25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</row>
    <row r="573" spans="1:11" x14ac:dyDescent="0.25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</row>
    <row r="574" spans="1:11" x14ac:dyDescent="0.25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</row>
    <row r="575" spans="1:11" x14ac:dyDescent="0.2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</row>
    <row r="576" spans="1:11" x14ac:dyDescent="0.25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</row>
    <row r="577" spans="1:11" x14ac:dyDescent="0.25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</row>
    <row r="578" spans="1:11" x14ac:dyDescent="0.25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</row>
    <row r="579" spans="1:11" x14ac:dyDescent="0.25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</row>
    <row r="580" spans="1:11" x14ac:dyDescent="0.25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</row>
    <row r="581" spans="1:11" x14ac:dyDescent="0.25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</row>
    <row r="582" spans="1:11" x14ac:dyDescent="0.25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</row>
    <row r="583" spans="1:11" x14ac:dyDescent="0.25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</row>
    <row r="584" spans="1:11" x14ac:dyDescent="0.25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</row>
    <row r="585" spans="1:11" x14ac:dyDescent="0.2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</row>
    <row r="586" spans="1:11" x14ac:dyDescent="0.25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</row>
    <row r="587" spans="1:11" x14ac:dyDescent="0.25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</row>
    <row r="588" spans="1:11" x14ac:dyDescent="0.25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</row>
    <row r="589" spans="1:11" x14ac:dyDescent="0.25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</row>
    <row r="590" spans="1:11" x14ac:dyDescent="0.25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</row>
    <row r="591" spans="1:11" x14ac:dyDescent="0.25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</row>
    <row r="592" spans="1:11" x14ac:dyDescent="0.25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</row>
    <row r="593" spans="1:11" x14ac:dyDescent="0.25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</row>
    <row r="594" spans="1:11" x14ac:dyDescent="0.25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</row>
    <row r="595" spans="1:11" x14ac:dyDescent="0.2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</row>
    <row r="596" spans="1:11" x14ac:dyDescent="0.25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</row>
    <row r="597" spans="1:11" x14ac:dyDescent="0.25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</row>
    <row r="598" spans="1:11" x14ac:dyDescent="0.25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</row>
    <row r="599" spans="1:11" x14ac:dyDescent="0.25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</row>
    <row r="600" spans="1:11" x14ac:dyDescent="0.25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</row>
    <row r="601" spans="1:11" x14ac:dyDescent="0.25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</row>
    <row r="602" spans="1:11" x14ac:dyDescent="0.25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</row>
    <row r="603" spans="1:11" x14ac:dyDescent="0.25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</row>
    <row r="604" spans="1:11" x14ac:dyDescent="0.25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</row>
    <row r="605" spans="1:11" x14ac:dyDescent="0.2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</row>
    <row r="606" spans="1:11" x14ac:dyDescent="0.25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</row>
    <row r="607" spans="1:11" x14ac:dyDescent="0.25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</row>
    <row r="608" spans="1:11" x14ac:dyDescent="0.25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</row>
    <row r="609" spans="1:11" x14ac:dyDescent="0.25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</row>
    <row r="610" spans="1:11" x14ac:dyDescent="0.25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</row>
    <row r="611" spans="1:11" x14ac:dyDescent="0.25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</row>
    <row r="612" spans="1:11" x14ac:dyDescent="0.25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</row>
    <row r="613" spans="1:11" x14ac:dyDescent="0.25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</row>
    <row r="614" spans="1:11" x14ac:dyDescent="0.25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</row>
    <row r="615" spans="1:11" x14ac:dyDescent="0.2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</row>
    <row r="616" spans="1:11" x14ac:dyDescent="0.25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</row>
    <row r="617" spans="1:11" x14ac:dyDescent="0.25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</row>
    <row r="618" spans="1:11" x14ac:dyDescent="0.25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</row>
    <row r="619" spans="1:11" x14ac:dyDescent="0.25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</row>
    <row r="620" spans="1:11" x14ac:dyDescent="0.25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</row>
    <row r="621" spans="1:11" x14ac:dyDescent="0.25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</row>
    <row r="622" spans="1:11" x14ac:dyDescent="0.25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</row>
    <row r="623" spans="1:11" x14ac:dyDescent="0.25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</row>
    <row r="624" spans="1:11" x14ac:dyDescent="0.25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</row>
    <row r="625" spans="1:11" x14ac:dyDescent="0.2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</row>
    <row r="626" spans="1:11" x14ac:dyDescent="0.25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</row>
    <row r="627" spans="1:11" x14ac:dyDescent="0.25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</row>
    <row r="628" spans="1:11" x14ac:dyDescent="0.25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</row>
    <row r="629" spans="1:11" x14ac:dyDescent="0.25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</row>
    <row r="630" spans="1:11" x14ac:dyDescent="0.25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</row>
    <row r="631" spans="1:11" x14ac:dyDescent="0.25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</row>
    <row r="632" spans="1:11" x14ac:dyDescent="0.25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</row>
    <row r="633" spans="1:11" x14ac:dyDescent="0.25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</row>
    <row r="634" spans="1:11" x14ac:dyDescent="0.25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</row>
    <row r="635" spans="1:11" x14ac:dyDescent="0.2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</row>
    <row r="636" spans="1:11" x14ac:dyDescent="0.25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</row>
    <row r="637" spans="1:11" x14ac:dyDescent="0.25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</row>
    <row r="638" spans="1:11" x14ac:dyDescent="0.25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</row>
    <row r="639" spans="1:11" x14ac:dyDescent="0.25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</row>
    <row r="640" spans="1:11" x14ac:dyDescent="0.25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</row>
    <row r="641" spans="1:11" x14ac:dyDescent="0.25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</row>
    <row r="642" spans="1:11" x14ac:dyDescent="0.25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</row>
    <row r="643" spans="1:11" x14ac:dyDescent="0.25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</row>
    <row r="644" spans="1:11" x14ac:dyDescent="0.25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</row>
    <row r="645" spans="1:11" x14ac:dyDescent="0.2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</row>
    <row r="646" spans="1:11" x14ac:dyDescent="0.25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</row>
    <row r="647" spans="1:11" x14ac:dyDescent="0.25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</row>
    <row r="648" spans="1:11" x14ac:dyDescent="0.25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</row>
    <row r="649" spans="1:11" x14ac:dyDescent="0.25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</row>
    <row r="650" spans="1:11" x14ac:dyDescent="0.25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</row>
    <row r="651" spans="1:11" x14ac:dyDescent="0.25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</row>
    <row r="652" spans="1:11" x14ac:dyDescent="0.25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</row>
    <row r="653" spans="1:11" x14ac:dyDescent="0.25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</row>
    <row r="654" spans="1:11" x14ac:dyDescent="0.25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</row>
    <row r="655" spans="1:11" x14ac:dyDescent="0.2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</row>
    <row r="656" spans="1:11" x14ac:dyDescent="0.25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</row>
    <row r="657" spans="1:11" x14ac:dyDescent="0.25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</row>
    <row r="658" spans="1:11" x14ac:dyDescent="0.25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</row>
    <row r="659" spans="1:11" x14ac:dyDescent="0.25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</row>
    <row r="660" spans="1:11" x14ac:dyDescent="0.25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</row>
    <row r="661" spans="1:11" x14ac:dyDescent="0.25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</row>
    <row r="662" spans="1:11" x14ac:dyDescent="0.25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</row>
    <row r="663" spans="1:11" x14ac:dyDescent="0.25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</row>
    <row r="664" spans="1:11" x14ac:dyDescent="0.25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</row>
    <row r="665" spans="1:11" x14ac:dyDescent="0.2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</row>
    <row r="666" spans="1:11" x14ac:dyDescent="0.25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</row>
    <row r="667" spans="1:11" x14ac:dyDescent="0.25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</row>
    <row r="668" spans="1:11" x14ac:dyDescent="0.25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</row>
    <row r="669" spans="1:11" x14ac:dyDescent="0.25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</row>
    <row r="670" spans="1:11" x14ac:dyDescent="0.25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</row>
    <row r="671" spans="1:11" x14ac:dyDescent="0.25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</row>
    <row r="672" spans="1:11" x14ac:dyDescent="0.25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</row>
    <row r="673" spans="1:11" x14ac:dyDescent="0.25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</row>
    <row r="674" spans="1:11" x14ac:dyDescent="0.25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</row>
    <row r="675" spans="1:11" x14ac:dyDescent="0.2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</row>
    <row r="676" spans="1:11" x14ac:dyDescent="0.25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</row>
    <row r="677" spans="1:11" x14ac:dyDescent="0.25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</row>
    <row r="678" spans="1:11" x14ac:dyDescent="0.25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</row>
    <row r="679" spans="1:11" x14ac:dyDescent="0.25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</row>
    <row r="680" spans="1:11" x14ac:dyDescent="0.25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</row>
    <row r="681" spans="1:11" x14ac:dyDescent="0.25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</row>
    <row r="682" spans="1:11" x14ac:dyDescent="0.25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</row>
    <row r="683" spans="1:11" x14ac:dyDescent="0.25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</row>
    <row r="684" spans="1:11" x14ac:dyDescent="0.25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</row>
    <row r="685" spans="1:11" x14ac:dyDescent="0.2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</row>
    <row r="686" spans="1:11" x14ac:dyDescent="0.25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</row>
    <row r="687" spans="1:11" x14ac:dyDescent="0.25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</row>
    <row r="688" spans="1:11" x14ac:dyDescent="0.25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</row>
    <row r="689" spans="1:11" x14ac:dyDescent="0.25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</row>
    <row r="690" spans="1:11" x14ac:dyDescent="0.25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</row>
    <row r="691" spans="1:11" x14ac:dyDescent="0.25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</row>
    <row r="692" spans="1:11" x14ac:dyDescent="0.25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</row>
    <row r="693" spans="1:11" x14ac:dyDescent="0.25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</row>
    <row r="694" spans="1:11" x14ac:dyDescent="0.25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</row>
    <row r="695" spans="1:11" x14ac:dyDescent="0.2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</row>
    <row r="696" spans="1:11" x14ac:dyDescent="0.25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</row>
    <row r="697" spans="1:11" x14ac:dyDescent="0.25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</row>
    <row r="698" spans="1:11" x14ac:dyDescent="0.25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</row>
    <row r="699" spans="1:11" x14ac:dyDescent="0.25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</row>
    <row r="700" spans="1:11" x14ac:dyDescent="0.25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</row>
    <row r="701" spans="1:11" x14ac:dyDescent="0.25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</row>
    <row r="702" spans="1:11" x14ac:dyDescent="0.25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</row>
    <row r="703" spans="1:11" x14ac:dyDescent="0.25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</row>
    <row r="704" spans="1:11" x14ac:dyDescent="0.25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</row>
    <row r="705" spans="1:11" x14ac:dyDescent="0.2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</row>
    <row r="706" spans="1:11" x14ac:dyDescent="0.25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</row>
    <row r="707" spans="1:11" x14ac:dyDescent="0.25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</row>
    <row r="708" spans="1:11" x14ac:dyDescent="0.25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</row>
    <row r="709" spans="1:11" x14ac:dyDescent="0.25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</row>
    <row r="710" spans="1:11" x14ac:dyDescent="0.25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</row>
    <row r="711" spans="1:11" x14ac:dyDescent="0.25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</row>
    <row r="712" spans="1:11" x14ac:dyDescent="0.25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</row>
    <row r="713" spans="1:11" x14ac:dyDescent="0.25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</row>
    <row r="714" spans="1:11" x14ac:dyDescent="0.25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</row>
    <row r="715" spans="1:11" x14ac:dyDescent="0.2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</row>
    <row r="716" spans="1:11" x14ac:dyDescent="0.25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</row>
    <row r="717" spans="1:11" x14ac:dyDescent="0.25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</row>
    <row r="718" spans="1:11" x14ac:dyDescent="0.25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</row>
    <row r="719" spans="1:11" x14ac:dyDescent="0.25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</row>
    <row r="720" spans="1:11" x14ac:dyDescent="0.25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</row>
    <row r="721" spans="1:11" x14ac:dyDescent="0.25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</row>
    <row r="722" spans="1:11" x14ac:dyDescent="0.25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</row>
    <row r="723" spans="1:11" x14ac:dyDescent="0.25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</row>
    <row r="724" spans="1:11" x14ac:dyDescent="0.25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</row>
    <row r="725" spans="1:11" x14ac:dyDescent="0.2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</row>
    <row r="726" spans="1:11" x14ac:dyDescent="0.25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</row>
    <row r="727" spans="1:11" x14ac:dyDescent="0.25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</row>
    <row r="728" spans="1:11" x14ac:dyDescent="0.25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</row>
    <row r="729" spans="1:11" x14ac:dyDescent="0.25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</row>
    <row r="730" spans="1:11" x14ac:dyDescent="0.25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</row>
    <row r="731" spans="1:11" x14ac:dyDescent="0.25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</row>
    <row r="732" spans="1:11" x14ac:dyDescent="0.25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</row>
    <row r="733" spans="1:11" x14ac:dyDescent="0.25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</row>
    <row r="734" spans="1:11" x14ac:dyDescent="0.25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</row>
    <row r="735" spans="1:11" x14ac:dyDescent="0.2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</row>
    <row r="736" spans="1:11" x14ac:dyDescent="0.25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</row>
    <row r="737" spans="1:11" x14ac:dyDescent="0.25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</row>
    <row r="738" spans="1:11" x14ac:dyDescent="0.25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</row>
    <row r="739" spans="1:11" x14ac:dyDescent="0.25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</row>
    <row r="740" spans="1:11" x14ac:dyDescent="0.25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</row>
    <row r="741" spans="1:11" x14ac:dyDescent="0.25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</row>
    <row r="742" spans="1:11" x14ac:dyDescent="0.25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</row>
    <row r="743" spans="1:11" x14ac:dyDescent="0.25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</row>
    <row r="744" spans="1:11" x14ac:dyDescent="0.25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</row>
    <row r="745" spans="1:11" x14ac:dyDescent="0.2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</row>
    <row r="746" spans="1:11" x14ac:dyDescent="0.25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</row>
    <row r="747" spans="1:11" x14ac:dyDescent="0.25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</row>
    <row r="748" spans="1:11" x14ac:dyDescent="0.25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</row>
    <row r="749" spans="1:11" x14ac:dyDescent="0.25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</row>
    <row r="750" spans="1:11" x14ac:dyDescent="0.25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</row>
    <row r="751" spans="1:11" x14ac:dyDescent="0.25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</row>
    <row r="752" spans="1:11" x14ac:dyDescent="0.25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</row>
    <row r="753" spans="1:11" x14ac:dyDescent="0.25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</row>
    <row r="754" spans="1:11" x14ac:dyDescent="0.25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</row>
    <row r="755" spans="1:11" x14ac:dyDescent="0.2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</row>
    <row r="756" spans="1:11" x14ac:dyDescent="0.25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</row>
    <row r="757" spans="1:11" x14ac:dyDescent="0.25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</row>
    <row r="758" spans="1:11" x14ac:dyDescent="0.25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</row>
    <row r="759" spans="1:11" x14ac:dyDescent="0.25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</row>
    <row r="760" spans="1:11" x14ac:dyDescent="0.25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</row>
    <row r="761" spans="1:11" x14ac:dyDescent="0.25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</row>
    <row r="762" spans="1:11" x14ac:dyDescent="0.25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</row>
    <row r="763" spans="1:11" x14ac:dyDescent="0.25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</row>
    <row r="764" spans="1:11" x14ac:dyDescent="0.25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</row>
    <row r="765" spans="1:11" x14ac:dyDescent="0.2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</row>
    <row r="766" spans="1:11" x14ac:dyDescent="0.25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</row>
    <row r="767" spans="1:11" x14ac:dyDescent="0.25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</row>
    <row r="768" spans="1:11" x14ac:dyDescent="0.25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</row>
    <row r="769" spans="1:11" x14ac:dyDescent="0.25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</row>
    <row r="770" spans="1:11" x14ac:dyDescent="0.25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</row>
    <row r="771" spans="1:11" x14ac:dyDescent="0.25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</row>
    <row r="772" spans="1:11" x14ac:dyDescent="0.25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</row>
    <row r="773" spans="1:11" x14ac:dyDescent="0.25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</row>
    <row r="774" spans="1:11" x14ac:dyDescent="0.25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</row>
    <row r="775" spans="1:11" x14ac:dyDescent="0.2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</row>
    <row r="776" spans="1:11" x14ac:dyDescent="0.25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</row>
    <row r="777" spans="1:11" x14ac:dyDescent="0.25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</row>
    <row r="778" spans="1:11" x14ac:dyDescent="0.25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</row>
    <row r="779" spans="1:11" x14ac:dyDescent="0.25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</row>
    <row r="780" spans="1:11" x14ac:dyDescent="0.25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</row>
    <row r="781" spans="1:11" x14ac:dyDescent="0.25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</row>
    <row r="782" spans="1:11" x14ac:dyDescent="0.25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</row>
    <row r="783" spans="1:11" x14ac:dyDescent="0.25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</row>
    <row r="784" spans="1:11" x14ac:dyDescent="0.25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</row>
    <row r="785" spans="1:11" x14ac:dyDescent="0.2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</row>
    <row r="786" spans="1:11" x14ac:dyDescent="0.25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</row>
    <row r="787" spans="1:11" x14ac:dyDescent="0.25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</row>
    <row r="788" spans="1:11" x14ac:dyDescent="0.25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</row>
    <row r="789" spans="1:11" x14ac:dyDescent="0.25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</row>
    <row r="790" spans="1:11" x14ac:dyDescent="0.25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</row>
    <row r="791" spans="1:11" x14ac:dyDescent="0.25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</row>
    <row r="792" spans="1:11" x14ac:dyDescent="0.25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</row>
    <row r="793" spans="1:11" x14ac:dyDescent="0.25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</row>
    <row r="794" spans="1:11" x14ac:dyDescent="0.25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</row>
    <row r="795" spans="1:11" x14ac:dyDescent="0.2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</row>
    <row r="796" spans="1:11" x14ac:dyDescent="0.25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</row>
    <row r="797" spans="1:11" x14ac:dyDescent="0.25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</row>
    <row r="798" spans="1:11" x14ac:dyDescent="0.25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</row>
    <row r="799" spans="1:11" x14ac:dyDescent="0.25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</row>
    <row r="800" spans="1:11" x14ac:dyDescent="0.25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</row>
    <row r="801" spans="1:11" x14ac:dyDescent="0.25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</row>
    <row r="802" spans="1:11" x14ac:dyDescent="0.25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</row>
    <row r="803" spans="1:11" x14ac:dyDescent="0.25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</row>
    <row r="804" spans="1:11" x14ac:dyDescent="0.25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</row>
    <row r="805" spans="1:11" x14ac:dyDescent="0.2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</row>
    <row r="806" spans="1:11" x14ac:dyDescent="0.25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</row>
    <row r="807" spans="1:11" x14ac:dyDescent="0.25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</row>
    <row r="808" spans="1:11" x14ac:dyDescent="0.25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</row>
    <row r="809" spans="1:11" x14ac:dyDescent="0.25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</row>
    <row r="810" spans="1:11" x14ac:dyDescent="0.25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</row>
    <row r="811" spans="1:11" x14ac:dyDescent="0.25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</row>
    <row r="812" spans="1:11" x14ac:dyDescent="0.25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</row>
    <row r="813" spans="1:11" x14ac:dyDescent="0.25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</row>
    <row r="814" spans="1:11" x14ac:dyDescent="0.25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</row>
    <row r="815" spans="1:11" x14ac:dyDescent="0.2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</row>
    <row r="816" spans="1:11" x14ac:dyDescent="0.25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</row>
    <row r="817" spans="1:11" x14ac:dyDescent="0.25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</row>
    <row r="818" spans="1:11" x14ac:dyDescent="0.25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</row>
    <row r="819" spans="1:11" x14ac:dyDescent="0.25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</row>
    <row r="820" spans="1:11" x14ac:dyDescent="0.25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</row>
    <row r="821" spans="1:11" x14ac:dyDescent="0.25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</row>
    <row r="822" spans="1:11" x14ac:dyDescent="0.25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</row>
    <row r="823" spans="1:11" x14ac:dyDescent="0.25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</row>
    <row r="824" spans="1:11" x14ac:dyDescent="0.25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</row>
    <row r="825" spans="1:11" x14ac:dyDescent="0.2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</row>
    <row r="826" spans="1:11" x14ac:dyDescent="0.25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</row>
    <row r="827" spans="1:11" x14ac:dyDescent="0.25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</row>
    <row r="828" spans="1:11" x14ac:dyDescent="0.25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</row>
    <row r="829" spans="1:11" x14ac:dyDescent="0.25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</row>
    <row r="830" spans="1:11" x14ac:dyDescent="0.25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</row>
    <row r="831" spans="1:11" x14ac:dyDescent="0.25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</row>
    <row r="832" spans="1:11" x14ac:dyDescent="0.25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</row>
    <row r="833" spans="1:11" x14ac:dyDescent="0.25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</row>
    <row r="834" spans="1:11" x14ac:dyDescent="0.25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</row>
    <row r="835" spans="1:11" x14ac:dyDescent="0.2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</row>
    <row r="836" spans="1:11" x14ac:dyDescent="0.25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</row>
    <row r="837" spans="1:11" x14ac:dyDescent="0.25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</row>
    <row r="838" spans="1:11" x14ac:dyDescent="0.25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</row>
    <row r="839" spans="1:11" x14ac:dyDescent="0.25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</row>
    <row r="840" spans="1:11" x14ac:dyDescent="0.25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</row>
    <row r="841" spans="1:11" x14ac:dyDescent="0.25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</row>
    <row r="842" spans="1:11" x14ac:dyDescent="0.25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</row>
    <row r="843" spans="1:11" x14ac:dyDescent="0.25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</row>
    <row r="844" spans="1:11" x14ac:dyDescent="0.25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</row>
    <row r="845" spans="1:11" x14ac:dyDescent="0.2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</row>
    <row r="846" spans="1:11" x14ac:dyDescent="0.25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</row>
    <row r="847" spans="1:11" x14ac:dyDescent="0.25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</row>
    <row r="848" spans="1:11" x14ac:dyDescent="0.25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</row>
    <row r="849" spans="1:11" x14ac:dyDescent="0.25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</row>
    <row r="850" spans="1:11" x14ac:dyDescent="0.25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</row>
    <row r="851" spans="1:11" x14ac:dyDescent="0.25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</row>
    <row r="852" spans="1:11" x14ac:dyDescent="0.25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</row>
    <row r="853" spans="1:11" x14ac:dyDescent="0.25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</row>
    <row r="854" spans="1:11" x14ac:dyDescent="0.25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</row>
    <row r="855" spans="1:11" x14ac:dyDescent="0.2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</row>
    <row r="856" spans="1:11" x14ac:dyDescent="0.25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</row>
    <row r="857" spans="1:11" x14ac:dyDescent="0.25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</row>
    <row r="858" spans="1:11" x14ac:dyDescent="0.25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</row>
    <row r="859" spans="1:11" x14ac:dyDescent="0.25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</row>
    <row r="860" spans="1:11" x14ac:dyDescent="0.25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</row>
    <row r="861" spans="1:11" x14ac:dyDescent="0.25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</row>
    <row r="862" spans="1:11" x14ac:dyDescent="0.25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</row>
    <row r="863" spans="1:11" x14ac:dyDescent="0.25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</row>
    <row r="864" spans="1:11" x14ac:dyDescent="0.25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</row>
    <row r="865" spans="1:11" x14ac:dyDescent="0.2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</row>
    <row r="866" spans="1:11" x14ac:dyDescent="0.25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</row>
    <row r="867" spans="1:11" x14ac:dyDescent="0.25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</row>
    <row r="868" spans="1:11" x14ac:dyDescent="0.25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</row>
    <row r="869" spans="1:11" x14ac:dyDescent="0.25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</row>
    <row r="870" spans="1:11" x14ac:dyDescent="0.25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</row>
    <row r="871" spans="1:11" x14ac:dyDescent="0.25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</row>
    <row r="872" spans="1:11" x14ac:dyDescent="0.25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</row>
    <row r="873" spans="1:11" x14ac:dyDescent="0.25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</row>
    <row r="874" spans="1:11" x14ac:dyDescent="0.25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</row>
    <row r="875" spans="1:11" x14ac:dyDescent="0.2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</row>
    <row r="876" spans="1:11" x14ac:dyDescent="0.25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</row>
    <row r="877" spans="1:11" x14ac:dyDescent="0.25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</row>
    <row r="878" spans="1:11" x14ac:dyDescent="0.25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</row>
    <row r="879" spans="1:11" x14ac:dyDescent="0.25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</row>
    <row r="880" spans="1:11" x14ac:dyDescent="0.25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</row>
    <row r="881" spans="1:11" x14ac:dyDescent="0.25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</row>
    <row r="882" spans="1:11" x14ac:dyDescent="0.25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</row>
    <row r="883" spans="1:11" x14ac:dyDescent="0.25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</row>
    <row r="884" spans="1:11" x14ac:dyDescent="0.25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</row>
    <row r="885" spans="1:11" x14ac:dyDescent="0.2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</row>
    <row r="886" spans="1:11" x14ac:dyDescent="0.25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</row>
    <row r="887" spans="1:11" x14ac:dyDescent="0.25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</row>
    <row r="888" spans="1:11" x14ac:dyDescent="0.25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</row>
    <row r="889" spans="1:11" x14ac:dyDescent="0.25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</row>
    <row r="890" spans="1:11" x14ac:dyDescent="0.25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</row>
    <row r="891" spans="1:11" x14ac:dyDescent="0.25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</row>
    <row r="892" spans="1:11" x14ac:dyDescent="0.25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</row>
    <row r="893" spans="1:11" x14ac:dyDescent="0.25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</row>
    <row r="894" spans="1:11" x14ac:dyDescent="0.25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</row>
    <row r="895" spans="1:11" x14ac:dyDescent="0.2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</row>
    <row r="896" spans="1:11" x14ac:dyDescent="0.25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</row>
    <row r="897" spans="1:11" x14ac:dyDescent="0.25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</row>
    <row r="898" spans="1:11" x14ac:dyDescent="0.25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</row>
    <row r="899" spans="1:11" x14ac:dyDescent="0.25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</row>
    <row r="900" spans="1:11" x14ac:dyDescent="0.25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</row>
    <row r="901" spans="1:11" x14ac:dyDescent="0.25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</row>
    <row r="902" spans="1:11" x14ac:dyDescent="0.25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</row>
    <row r="903" spans="1:11" x14ac:dyDescent="0.25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</row>
    <row r="904" spans="1:11" x14ac:dyDescent="0.25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</row>
    <row r="905" spans="1:11" x14ac:dyDescent="0.25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</row>
    <row r="906" spans="1:11" x14ac:dyDescent="0.25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</row>
    <row r="907" spans="1:11" x14ac:dyDescent="0.25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</row>
    <row r="908" spans="1:11" x14ac:dyDescent="0.25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</row>
    <row r="909" spans="1:11" x14ac:dyDescent="0.25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</row>
    <row r="910" spans="1:11" x14ac:dyDescent="0.25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</row>
    <row r="911" spans="1:11" x14ac:dyDescent="0.25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</row>
    <row r="912" spans="1:11" x14ac:dyDescent="0.25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</row>
    <row r="913" spans="1:11" x14ac:dyDescent="0.25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</row>
    <row r="914" spans="1:11" x14ac:dyDescent="0.25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</row>
    <row r="915" spans="1:11" x14ac:dyDescent="0.25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</row>
    <row r="916" spans="1:11" x14ac:dyDescent="0.25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</row>
    <row r="917" spans="1:11" x14ac:dyDescent="0.25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</row>
    <row r="918" spans="1:11" x14ac:dyDescent="0.25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</row>
    <row r="919" spans="1:11" x14ac:dyDescent="0.25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</row>
    <row r="920" spans="1:11" x14ac:dyDescent="0.25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</row>
    <row r="921" spans="1:11" x14ac:dyDescent="0.25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</row>
    <row r="922" spans="1:11" x14ac:dyDescent="0.25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</row>
    <row r="923" spans="1:11" x14ac:dyDescent="0.25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</row>
    <row r="924" spans="1:11" x14ac:dyDescent="0.25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</row>
    <row r="925" spans="1:11" x14ac:dyDescent="0.25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</row>
    <row r="926" spans="1:11" x14ac:dyDescent="0.25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</row>
    <row r="927" spans="1:11" x14ac:dyDescent="0.25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</row>
    <row r="928" spans="1:11" x14ac:dyDescent="0.25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</row>
    <row r="929" spans="1:11" x14ac:dyDescent="0.25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</row>
    <row r="930" spans="1:11" x14ac:dyDescent="0.25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</row>
    <row r="931" spans="1:11" x14ac:dyDescent="0.25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</row>
    <row r="932" spans="1:11" x14ac:dyDescent="0.25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</row>
    <row r="933" spans="1:11" x14ac:dyDescent="0.25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</row>
    <row r="934" spans="1:11" x14ac:dyDescent="0.25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</row>
    <row r="935" spans="1:11" x14ac:dyDescent="0.25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</row>
    <row r="936" spans="1:11" x14ac:dyDescent="0.25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</row>
    <row r="937" spans="1:11" x14ac:dyDescent="0.25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</row>
    <row r="938" spans="1:11" x14ac:dyDescent="0.25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</row>
    <row r="939" spans="1:11" x14ac:dyDescent="0.25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</row>
    <row r="940" spans="1:11" x14ac:dyDescent="0.25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</row>
    <row r="941" spans="1:11" x14ac:dyDescent="0.25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</row>
    <row r="942" spans="1:11" x14ac:dyDescent="0.25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</row>
    <row r="943" spans="1:11" x14ac:dyDescent="0.25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</row>
    <row r="944" spans="1:11" x14ac:dyDescent="0.25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</row>
    <row r="945" spans="1:11" x14ac:dyDescent="0.25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</row>
    <row r="946" spans="1:11" x14ac:dyDescent="0.25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</row>
    <row r="947" spans="1:11" x14ac:dyDescent="0.25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</row>
    <row r="948" spans="1:11" x14ac:dyDescent="0.25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</row>
    <row r="949" spans="1:11" x14ac:dyDescent="0.25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</row>
    <row r="950" spans="1:11" x14ac:dyDescent="0.25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</row>
    <row r="951" spans="1:11" x14ac:dyDescent="0.25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</row>
    <row r="952" spans="1:11" x14ac:dyDescent="0.25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</row>
    <row r="953" spans="1:11" x14ac:dyDescent="0.25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</row>
    <row r="954" spans="1:11" x14ac:dyDescent="0.25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</row>
    <row r="955" spans="1:11" x14ac:dyDescent="0.25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</row>
    <row r="956" spans="1:11" x14ac:dyDescent="0.25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</row>
    <row r="957" spans="1:11" x14ac:dyDescent="0.25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</row>
    <row r="958" spans="1:11" x14ac:dyDescent="0.25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</row>
    <row r="959" spans="1:11" x14ac:dyDescent="0.25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</row>
    <row r="960" spans="1:11" x14ac:dyDescent="0.25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</row>
    <row r="961" spans="1:11" x14ac:dyDescent="0.25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</row>
    <row r="962" spans="1:11" x14ac:dyDescent="0.25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</row>
    <row r="963" spans="1:11" x14ac:dyDescent="0.25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</row>
    <row r="964" spans="1:11" x14ac:dyDescent="0.25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</row>
    <row r="965" spans="1:11" x14ac:dyDescent="0.25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</row>
    <row r="966" spans="1:11" x14ac:dyDescent="0.25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</row>
    <row r="967" spans="1:11" x14ac:dyDescent="0.25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</row>
    <row r="968" spans="1:11" x14ac:dyDescent="0.25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</row>
    <row r="969" spans="1:11" x14ac:dyDescent="0.25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</row>
    <row r="970" spans="1:11" x14ac:dyDescent="0.25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</row>
    <row r="971" spans="1:11" x14ac:dyDescent="0.25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</row>
    <row r="972" spans="1:11" x14ac:dyDescent="0.25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</row>
    <row r="973" spans="1:11" x14ac:dyDescent="0.25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</row>
    <row r="974" spans="1:11" x14ac:dyDescent="0.25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</row>
    <row r="975" spans="1:11" x14ac:dyDescent="0.25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</row>
    <row r="976" spans="1:11" x14ac:dyDescent="0.25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</row>
    <row r="977" spans="1:11" x14ac:dyDescent="0.25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</row>
    <row r="978" spans="1:11" x14ac:dyDescent="0.25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</row>
    <row r="979" spans="1:11" x14ac:dyDescent="0.25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</row>
    <row r="980" spans="1:11" x14ac:dyDescent="0.25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</row>
    <row r="981" spans="1:11" x14ac:dyDescent="0.25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</row>
    <row r="982" spans="1:11" x14ac:dyDescent="0.25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</row>
    <row r="983" spans="1:11" x14ac:dyDescent="0.25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</row>
    <row r="984" spans="1:11" x14ac:dyDescent="0.25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</row>
    <row r="985" spans="1:11" x14ac:dyDescent="0.25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</row>
    <row r="986" spans="1:11" x14ac:dyDescent="0.25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</row>
    <row r="987" spans="1:11" x14ac:dyDescent="0.25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</row>
    <row r="988" spans="1:11" x14ac:dyDescent="0.25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</row>
    <row r="989" spans="1:11" x14ac:dyDescent="0.25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</row>
    <row r="990" spans="1:11" x14ac:dyDescent="0.25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</row>
    <row r="991" spans="1:11" x14ac:dyDescent="0.25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</row>
    <row r="992" spans="1:11" x14ac:dyDescent="0.25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</row>
    <row r="993" spans="1:11" x14ac:dyDescent="0.25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</row>
    <row r="994" spans="1:11" x14ac:dyDescent="0.25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</row>
    <row r="995" spans="1:11" x14ac:dyDescent="0.25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</row>
    <row r="996" spans="1:11" x14ac:dyDescent="0.25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</row>
    <row r="997" spans="1:11" x14ac:dyDescent="0.25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</row>
    <row r="998" spans="1:11" x14ac:dyDescent="0.25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</row>
    <row r="999" spans="1:11" x14ac:dyDescent="0.25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</row>
    <row r="1000" spans="1:11" x14ac:dyDescent="0.25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</row>
    <row r="1001" spans="1:11" x14ac:dyDescent="0.25">
      <c r="A1001" s="42"/>
      <c r="B1001" s="42"/>
      <c r="C1001" s="42"/>
      <c r="D1001" s="42"/>
      <c r="E1001" s="42"/>
      <c r="F1001" s="42"/>
      <c r="G1001" s="42"/>
      <c r="H1001" s="42"/>
      <c r="I1001" s="42"/>
      <c r="J1001" s="42"/>
      <c r="K1001" s="42"/>
    </row>
    <row r="1002" spans="1:11" x14ac:dyDescent="0.25">
      <c r="A1002" s="42"/>
      <c r="B1002" s="42"/>
      <c r="C1002" s="42"/>
      <c r="D1002" s="42"/>
      <c r="E1002" s="42"/>
      <c r="F1002" s="42"/>
      <c r="G1002" s="42"/>
      <c r="H1002" s="42"/>
      <c r="I1002" s="42"/>
      <c r="J1002" s="42"/>
      <c r="K1002" s="42"/>
    </row>
    <row r="1003" spans="1:11" x14ac:dyDescent="0.25">
      <c r="A1003" s="42"/>
      <c r="B1003" s="42"/>
      <c r="C1003" s="42"/>
      <c r="D1003" s="42"/>
      <c r="E1003" s="42"/>
      <c r="F1003" s="42"/>
      <c r="G1003" s="42"/>
      <c r="H1003" s="42"/>
      <c r="I1003" s="42"/>
      <c r="J1003" s="42"/>
      <c r="K1003" s="42"/>
    </row>
    <row r="1004" spans="1:11" x14ac:dyDescent="0.25">
      <c r="A1004" s="42"/>
      <c r="B1004" s="42"/>
      <c r="C1004" s="42"/>
      <c r="D1004" s="42"/>
      <c r="E1004" s="42"/>
      <c r="F1004" s="42"/>
      <c r="G1004" s="42"/>
      <c r="H1004" s="42"/>
      <c r="I1004" s="42"/>
      <c r="J1004" s="42"/>
      <c r="K1004" s="42"/>
    </row>
    <row r="1005" spans="1:11" x14ac:dyDescent="0.25">
      <c r="A1005" s="42"/>
      <c r="B1005" s="42"/>
      <c r="C1005" s="42"/>
      <c r="D1005" s="42"/>
      <c r="E1005" s="42"/>
      <c r="F1005" s="42"/>
      <c r="G1005" s="42"/>
      <c r="H1005" s="42"/>
      <c r="I1005" s="42"/>
      <c r="J1005" s="42"/>
      <c r="K1005" s="42"/>
    </row>
    <row r="1006" spans="1:11" x14ac:dyDescent="0.25">
      <c r="A1006" s="42"/>
      <c r="B1006" s="42"/>
      <c r="C1006" s="42"/>
      <c r="D1006" s="42"/>
      <c r="E1006" s="42"/>
      <c r="F1006" s="42"/>
      <c r="G1006" s="42"/>
      <c r="H1006" s="42"/>
      <c r="I1006" s="42"/>
      <c r="J1006" s="42"/>
      <c r="K1006" s="42"/>
    </row>
    <row r="1007" spans="1:11" x14ac:dyDescent="0.25">
      <c r="A1007" s="42"/>
      <c r="B1007" s="42"/>
      <c r="C1007" s="42"/>
      <c r="D1007" s="42"/>
      <c r="E1007" s="42"/>
      <c r="F1007" s="42"/>
      <c r="G1007" s="42"/>
      <c r="H1007" s="42"/>
      <c r="I1007" s="42"/>
      <c r="J1007" s="42"/>
      <c r="K1007" s="42"/>
    </row>
    <row r="1008" spans="1:11" x14ac:dyDescent="0.25">
      <c r="A1008" s="42"/>
      <c r="B1008" s="42"/>
      <c r="C1008" s="42"/>
      <c r="D1008" s="42"/>
      <c r="E1008" s="42"/>
      <c r="F1008" s="42"/>
      <c r="G1008" s="42"/>
      <c r="H1008" s="42"/>
      <c r="I1008" s="42"/>
      <c r="J1008" s="42"/>
      <c r="K1008" s="42"/>
    </row>
    <row r="1009" spans="1:11" x14ac:dyDescent="0.25">
      <c r="A1009" s="42"/>
      <c r="B1009" s="42"/>
      <c r="C1009" s="42"/>
      <c r="D1009" s="42"/>
      <c r="E1009" s="42"/>
      <c r="F1009" s="42"/>
      <c r="G1009" s="42"/>
      <c r="H1009" s="42"/>
      <c r="I1009" s="42"/>
      <c r="J1009" s="42"/>
      <c r="K1009" s="42"/>
    </row>
    <row r="1010" spans="1:11" x14ac:dyDescent="0.25">
      <c r="A1010" s="42"/>
      <c r="B1010" s="42"/>
      <c r="C1010" s="42"/>
      <c r="D1010" s="42"/>
      <c r="E1010" s="42"/>
      <c r="F1010" s="42"/>
      <c r="G1010" s="42"/>
      <c r="H1010" s="42"/>
      <c r="I1010" s="42"/>
      <c r="J1010" s="42"/>
      <c r="K1010" s="42"/>
    </row>
    <row r="1011" spans="1:11" x14ac:dyDescent="0.25">
      <c r="A1011" s="42"/>
      <c r="B1011" s="42"/>
      <c r="C1011" s="42"/>
      <c r="D1011" s="42"/>
      <c r="E1011" s="42"/>
      <c r="F1011" s="42"/>
      <c r="G1011" s="42"/>
      <c r="H1011" s="42"/>
      <c r="I1011" s="42"/>
      <c r="J1011" s="42"/>
      <c r="K1011" s="42"/>
    </row>
    <row r="1012" spans="1:11" x14ac:dyDescent="0.25">
      <c r="A1012" s="42"/>
      <c r="B1012" s="42"/>
      <c r="C1012" s="42"/>
      <c r="D1012" s="42"/>
      <c r="E1012" s="42"/>
      <c r="F1012" s="42"/>
      <c r="G1012" s="42"/>
      <c r="H1012" s="42"/>
      <c r="I1012" s="42"/>
      <c r="J1012" s="42"/>
      <c r="K1012" s="42"/>
    </row>
    <row r="1013" spans="1:11" x14ac:dyDescent="0.25">
      <c r="A1013" s="42"/>
      <c r="B1013" s="42"/>
      <c r="C1013" s="42"/>
      <c r="D1013" s="42"/>
      <c r="E1013" s="42"/>
      <c r="F1013" s="42"/>
      <c r="G1013" s="42"/>
      <c r="H1013" s="42"/>
      <c r="I1013" s="42"/>
      <c r="J1013" s="42"/>
      <c r="K1013" s="42"/>
    </row>
    <row r="1014" spans="1:11" x14ac:dyDescent="0.25">
      <c r="A1014" s="42"/>
      <c r="B1014" s="42"/>
      <c r="C1014" s="42"/>
      <c r="D1014" s="42"/>
      <c r="E1014" s="42"/>
      <c r="F1014" s="42"/>
      <c r="G1014" s="42"/>
      <c r="H1014" s="42"/>
      <c r="I1014" s="42"/>
      <c r="J1014" s="42"/>
      <c r="K1014" s="42"/>
    </row>
    <row r="1015" spans="1:11" x14ac:dyDescent="0.25">
      <c r="A1015" s="42"/>
      <c r="B1015" s="42"/>
      <c r="C1015" s="42"/>
      <c r="D1015" s="42"/>
      <c r="E1015" s="42"/>
      <c r="F1015" s="42"/>
      <c r="G1015" s="42"/>
      <c r="H1015" s="42"/>
      <c r="I1015" s="42"/>
      <c r="J1015" s="42"/>
      <c r="K1015" s="42"/>
    </row>
    <row r="1016" spans="1:11" x14ac:dyDescent="0.25">
      <c r="A1016" s="42"/>
      <c r="B1016" s="42"/>
      <c r="C1016" s="42"/>
      <c r="D1016" s="42"/>
      <c r="E1016" s="42"/>
      <c r="F1016" s="42"/>
      <c r="G1016" s="42"/>
      <c r="H1016" s="42"/>
      <c r="I1016" s="42"/>
      <c r="J1016" s="42"/>
      <c r="K1016" s="42"/>
    </row>
    <row r="1017" spans="1:11" x14ac:dyDescent="0.25">
      <c r="A1017" s="42"/>
      <c r="B1017" s="42"/>
      <c r="C1017" s="42"/>
      <c r="D1017" s="42"/>
      <c r="E1017" s="42"/>
      <c r="F1017" s="42"/>
      <c r="G1017" s="42"/>
      <c r="H1017" s="42"/>
      <c r="I1017" s="42"/>
      <c r="J1017" s="42"/>
      <c r="K1017" s="42"/>
    </row>
    <row r="1018" spans="1:11" x14ac:dyDescent="0.25">
      <c r="A1018" s="42"/>
      <c r="B1018" s="42"/>
      <c r="C1018" s="42"/>
      <c r="D1018" s="42"/>
      <c r="E1018" s="42"/>
      <c r="F1018" s="42"/>
      <c r="G1018" s="42"/>
      <c r="H1018" s="42"/>
      <c r="I1018" s="42"/>
      <c r="J1018" s="42"/>
      <c r="K1018" s="42"/>
    </row>
    <row r="1019" spans="1:11" x14ac:dyDescent="0.25">
      <c r="A1019" s="42"/>
      <c r="B1019" s="42"/>
      <c r="C1019" s="42"/>
      <c r="D1019" s="42"/>
      <c r="E1019" s="42"/>
      <c r="F1019" s="42"/>
      <c r="G1019" s="42"/>
      <c r="H1019" s="42"/>
      <c r="I1019" s="42"/>
      <c r="J1019" s="42"/>
      <c r="K1019" s="42"/>
    </row>
    <row r="1020" spans="1:11" x14ac:dyDescent="0.25">
      <c r="A1020" s="42"/>
      <c r="B1020" s="42"/>
      <c r="C1020" s="42"/>
      <c r="D1020" s="42"/>
      <c r="E1020" s="42"/>
      <c r="F1020" s="42"/>
      <c r="G1020" s="42"/>
      <c r="H1020" s="42"/>
      <c r="I1020" s="42"/>
      <c r="J1020" s="42"/>
      <c r="K1020" s="42"/>
    </row>
    <row r="1021" spans="1:11" x14ac:dyDescent="0.25">
      <c r="A1021" s="42"/>
      <c r="B1021" s="42"/>
      <c r="C1021" s="42"/>
      <c r="D1021" s="42"/>
      <c r="E1021" s="42"/>
      <c r="F1021" s="42"/>
      <c r="G1021" s="42"/>
      <c r="H1021" s="42"/>
      <c r="I1021" s="42"/>
      <c r="J1021" s="42"/>
      <c r="K1021" s="42"/>
    </row>
    <row r="1022" spans="1:11" x14ac:dyDescent="0.25">
      <c r="A1022" s="42"/>
      <c r="B1022" s="42"/>
      <c r="C1022" s="42"/>
      <c r="D1022" s="42"/>
      <c r="E1022" s="42"/>
      <c r="F1022" s="42"/>
      <c r="G1022" s="42"/>
      <c r="H1022" s="42"/>
      <c r="I1022" s="42"/>
      <c r="J1022" s="42"/>
      <c r="K1022" s="42"/>
    </row>
    <row r="1023" spans="1:11" x14ac:dyDescent="0.25">
      <c r="A1023" s="42"/>
      <c r="B1023" s="42"/>
      <c r="C1023" s="42"/>
      <c r="D1023" s="42"/>
      <c r="E1023" s="42"/>
      <c r="F1023" s="42"/>
      <c r="G1023" s="42"/>
      <c r="H1023" s="42"/>
      <c r="I1023" s="42"/>
      <c r="J1023" s="42"/>
      <c r="K1023" s="42"/>
    </row>
    <row r="1024" spans="1:11" x14ac:dyDescent="0.25">
      <c r="A1024" s="42"/>
      <c r="B1024" s="42"/>
      <c r="C1024" s="42"/>
      <c r="D1024" s="42"/>
      <c r="E1024" s="42"/>
      <c r="F1024" s="42"/>
      <c r="G1024" s="42"/>
      <c r="H1024" s="42"/>
      <c r="I1024" s="42"/>
      <c r="J1024" s="42"/>
      <c r="K1024" s="42"/>
    </row>
    <row r="1025" spans="1:11" x14ac:dyDescent="0.25">
      <c r="A1025" s="42"/>
      <c r="B1025" s="42"/>
      <c r="C1025" s="42"/>
      <c r="D1025" s="42"/>
      <c r="E1025" s="42"/>
      <c r="F1025" s="42"/>
      <c r="G1025" s="42"/>
      <c r="H1025" s="42"/>
      <c r="I1025" s="42"/>
      <c r="J1025" s="42"/>
      <c r="K1025" s="42"/>
    </row>
    <row r="1026" spans="1:11" x14ac:dyDescent="0.25">
      <c r="A1026" s="42"/>
      <c r="B1026" s="42"/>
      <c r="C1026" s="42"/>
      <c r="D1026" s="42"/>
      <c r="E1026" s="42"/>
      <c r="F1026" s="42"/>
      <c r="G1026" s="42"/>
      <c r="H1026" s="42"/>
      <c r="I1026" s="42"/>
      <c r="J1026" s="42"/>
      <c r="K1026" s="42"/>
    </row>
    <row r="1027" spans="1:11" x14ac:dyDescent="0.25">
      <c r="A1027" s="42"/>
      <c r="B1027" s="42"/>
      <c r="C1027" s="42"/>
      <c r="D1027" s="42"/>
      <c r="E1027" s="42"/>
      <c r="F1027" s="42"/>
      <c r="G1027" s="42"/>
      <c r="H1027" s="42"/>
      <c r="I1027" s="42"/>
      <c r="J1027" s="42"/>
      <c r="K1027" s="42"/>
    </row>
    <row r="1028" spans="1:11" x14ac:dyDescent="0.25">
      <c r="A1028" s="42"/>
      <c r="B1028" s="42"/>
      <c r="C1028" s="42"/>
      <c r="D1028" s="42"/>
      <c r="E1028" s="42"/>
      <c r="F1028" s="42"/>
      <c r="G1028" s="42"/>
      <c r="H1028" s="42"/>
      <c r="I1028" s="42"/>
      <c r="J1028" s="42"/>
      <c r="K1028" s="42"/>
    </row>
    <row r="1029" spans="1:11" x14ac:dyDescent="0.25">
      <c r="A1029" s="42"/>
      <c r="B1029" s="42"/>
      <c r="C1029" s="42"/>
      <c r="D1029" s="42"/>
      <c r="E1029" s="42"/>
      <c r="F1029" s="42"/>
      <c r="G1029" s="42"/>
      <c r="H1029" s="42"/>
      <c r="I1029" s="42"/>
      <c r="J1029" s="42"/>
      <c r="K1029" s="42"/>
    </row>
    <row r="1030" spans="1:11" x14ac:dyDescent="0.25">
      <c r="A1030" s="42"/>
      <c r="B1030" s="42"/>
      <c r="C1030" s="42"/>
      <c r="D1030" s="42"/>
      <c r="E1030" s="42"/>
      <c r="F1030" s="42"/>
      <c r="G1030" s="42"/>
      <c r="H1030" s="42"/>
      <c r="I1030" s="42"/>
      <c r="J1030" s="42"/>
      <c r="K1030" s="42"/>
    </row>
    <row r="1031" spans="1:11" x14ac:dyDescent="0.25">
      <c r="A1031" s="42"/>
      <c r="B1031" s="42"/>
      <c r="C1031" s="42"/>
      <c r="D1031" s="42"/>
      <c r="E1031" s="42"/>
      <c r="F1031" s="42"/>
      <c r="G1031" s="42"/>
      <c r="H1031" s="42"/>
      <c r="I1031" s="42"/>
      <c r="J1031" s="42"/>
      <c r="K1031" s="42"/>
    </row>
    <row r="1032" spans="1:11" x14ac:dyDescent="0.25">
      <c r="A1032" s="42"/>
      <c r="B1032" s="42"/>
      <c r="C1032" s="42"/>
      <c r="D1032" s="42"/>
      <c r="E1032" s="42"/>
      <c r="F1032" s="42"/>
      <c r="G1032" s="42"/>
      <c r="H1032" s="42"/>
      <c r="I1032" s="42"/>
      <c r="J1032" s="42"/>
      <c r="K1032" s="42"/>
    </row>
    <row r="1033" spans="1:11" x14ac:dyDescent="0.25">
      <c r="A1033" s="42"/>
      <c r="B1033" s="42"/>
      <c r="C1033" s="42"/>
      <c r="D1033" s="42"/>
      <c r="E1033" s="42"/>
      <c r="F1033" s="42"/>
      <c r="G1033" s="42"/>
      <c r="H1033" s="42"/>
      <c r="I1033" s="42"/>
      <c r="J1033" s="42"/>
      <c r="K1033" s="42"/>
    </row>
  </sheetData>
  <mergeCells count="4">
    <mergeCell ref="D2:E2"/>
    <mergeCell ref="G2:H2"/>
    <mergeCell ref="J2:K2"/>
    <mergeCell ref="C3:C22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5C9CA-6E6A-4E11-9856-494A3CFF39B2}">
  <dimension ref="A1:K26"/>
  <sheetViews>
    <sheetView workbookViewId="0">
      <selection activeCell="A25" sqref="A25:XFD26"/>
    </sheetView>
  </sheetViews>
  <sheetFormatPr defaultRowHeight="15.5" x14ac:dyDescent="0.25"/>
  <cols>
    <col min="1" max="1" width="31.6328125" style="3" customWidth="1"/>
    <col min="2" max="7" width="8.7265625" style="3"/>
    <col min="8" max="8" width="14.1796875" style="3" customWidth="1"/>
    <col min="9" max="9" width="57.6328125" style="3" bestFit="1" customWidth="1"/>
    <col min="10" max="16384" width="8.7265625" style="3"/>
  </cols>
  <sheetData>
    <row r="1" spans="1:9" x14ac:dyDescent="0.25">
      <c r="B1" s="3" t="s">
        <v>25</v>
      </c>
      <c r="C1" s="40" t="s">
        <v>26</v>
      </c>
      <c r="D1" s="40" t="s">
        <v>27</v>
      </c>
      <c r="E1" s="3" t="s">
        <v>28</v>
      </c>
      <c r="F1" s="3" t="s">
        <v>29</v>
      </c>
      <c r="G1" s="34" t="s">
        <v>8</v>
      </c>
      <c r="H1" s="34" t="s">
        <v>9</v>
      </c>
      <c r="I1" s="3" t="s">
        <v>172</v>
      </c>
    </row>
    <row r="2" spans="1:9" x14ac:dyDescent="0.25">
      <c r="A2" s="41" t="s">
        <v>68</v>
      </c>
      <c r="B2" s="24">
        <v>10</v>
      </c>
      <c r="C2" s="24"/>
      <c r="D2" s="24"/>
      <c r="E2" s="24"/>
      <c r="F2" s="24"/>
      <c r="G2" s="36">
        <f t="shared" ref="G2:G21" si="0">SUM(B2:F2)</f>
        <v>10</v>
      </c>
      <c r="H2" s="36"/>
      <c r="I2" s="24" t="s">
        <v>171</v>
      </c>
    </row>
    <row r="3" spans="1:9" x14ac:dyDescent="0.25">
      <c r="A3" s="41" t="s">
        <v>69</v>
      </c>
      <c r="B3" s="24"/>
      <c r="C3" s="24"/>
      <c r="D3" s="24"/>
      <c r="E3" s="24"/>
      <c r="F3" s="24"/>
      <c r="G3" s="36">
        <f t="shared" si="0"/>
        <v>0</v>
      </c>
      <c r="H3" s="36">
        <f t="shared" ref="H3:H21" si="1">G3-G2</f>
        <v>-10</v>
      </c>
      <c r="I3" s="24"/>
    </row>
    <row r="4" spans="1:9" x14ac:dyDescent="0.25">
      <c r="A4" s="24" t="s">
        <v>70</v>
      </c>
      <c r="B4" s="24"/>
      <c r="C4" s="24"/>
      <c r="D4" s="24"/>
      <c r="E4" s="24"/>
      <c r="F4" s="24"/>
      <c r="G4" s="36">
        <f t="shared" si="0"/>
        <v>0</v>
      </c>
      <c r="H4" s="36">
        <f t="shared" si="1"/>
        <v>0</v>
      </c>
      <c r="I4" s="24"/>
    </row>
    <row r="5" spans="1:9" x14ac:dyDescent="0.25">
      <c r="A5" s="41" t="s">
        <v>71</v>
      </c>
      <c r="B5" s="24"/>
      <c r="C5" s="24"/>
      <c r="D5" s="24"/>
      <c r="E5" s="24"/>
      <c r="F5" s="24"/>
      <c r="G5" s="36">
        <f t="shared" si="0"/>
        <v>0</v>
      </c>
      <c r="H5" s="36">
        <f t="shared" si="1"/>
        <v>0</v>
      </c>
      <c r="I5" s="24" t="s">
        <v>175</v>
      </c>
    </row>
    <row r="6" spans="1:9" x14ac:dyDescent="0.25">
      <c r="A6" s="41" t="s">
        <v>72</v>
      </c>
      <c r="B6" s="24"/>
      <c r="C6" s="24"/>
      <c r="D6" s="24"/>
      <c r="E6" s="24"/>
      <c r="F6" s="24"/>
      <c r="G6" s="36">
        <f t="shared" si="0"/>
        <v>0</v>
      </c>
      <c r="H6" s="36">
        <f t="shared" si="1"/>
        <v>0</v>
      </c>
      <c r="I6" s="24"/>
    </row>
    <row r="7" spans="1:9" x14ac:dyDescent="0.25">
      <c r="A7" s="24" t="s">
        <v>73</v>
      </c>
      <c r="B7" s="24"/>
      <c r="C7" s="24"/>
      <c r="D7" s="24"/>
      <c r="E7" s="24"/>
      <c r="F7" s="24"/>
      <c r="G7" s="36">
        <f t="shared" si="0"/>
        <v>0</v>
      </c>
      <c r="H7" s="36">
        <f t="shared" si="1"/>
        <v>0</v>
      </c>
      <c r="I7" s="24" t="s">
        <v>174</v>
      </c>
    </row>
    <row r="8" spans="1:9" x14ac:dyDescent="0.25">
      <c r="A8" s="41" t="s">
        <v>74</v>
      </c>
      <c r="B8" s="24"/>
      <c r="C8" s="24"/>
      <c r="D8" s="24"/>
      <c r="E8" s="24"/>
      <c r="F8" s="24"/>
      <c r="G8" s="36">
        <f t="shared" si="0"/>
        <v>0</v>
      </c>
      <c r="H8" s="36">
        <f t="shared" si="1"/>
        <v>0</v>
      </c>
      <c r="I8" s="24"/>
    </row>
    <row r="9" spans="1:9" x14ac:dyDescent="0.25">
      <c r="A9" s="41" t="s">
        <v>75</v>
      </c>
      <c r="B9" s="24"/>
      <c r="C9" s="24"/>
      <c r="D9" s="24"/>
      <c r="E9" s="24"/>
      <c r="F9" s="24"/>
      <c r="G9" s="36">
        <f t="shared" si="0"/>
        <v>0</v>
      </c>
      <c r="H9" s="36">
        <f t="shared" si="1"/>
        <v>0</v>
      </c>
      <c r="I9" s="24"/>
    </row>
    <row r="10" spans="1:9" x14ac:dyDescent="0.25">
      <c r="A10" s="24" t="s">
        <v>76</v>
      </c>
      <c r="B10" s="24"/>
      <c r="C10" s="24"/>
      <c r="D10" s="24"/>
      <c r="E10" s="24"/>
      <c r="F10" s="24"/>
      <c r="G10" s="36">
        <f t="shared" si="0"/>
        <v>0</v>
      </c>
      <c r="H10" s="36">
        <f t="shared" si="1"/>
        <v>0</v>
      </c>
      <c r="I10" s="24" t="s">
        <v>173</v>
      </c>
    </row>
    <row r="11" spans="1:9" x14ac:dyDescent="0.25">
      <c r="A11" s="41" t="s">
        <v>77</v>
      </c>
      <c r="B11" s="24"/>
      <c r="C11" s="24"/>
      <c r="D11" s="24"/>
      <c r="E11" s="24"/>
      <c r="F11" s="24"/>
      <c r="G11" s="36">
        <f t="shared" si="0"/>
        <v>0</v>
      </c>
      <c r="H11" s="36">
        <f t="shared" si="1"/>
        <v>0</v>
      </c>
      <c r="I11" s="24"/>
    </row>
    <row r="12" spans="1:9" x14ac:dyDescent="0.25">
      <c r="A12" s="41" t="s">
        <v>78</v>
      </c>
      <c r="B12" s="24"/>
      <c r="C12" s="24"/>
      <c r="D12" s="24"/>
      <c r="E12" s="24"/>
      <c r="F12" s="24"/>
      <c r="G12" s="36">
        <f t="shared" si="0"/>
        <v>0</v>
      </c>
      <c r="H12" s="36">
        <f t="shared" si="1"/>
        <v>0</v>
      </c>
      <c r="I12" s="24" t="s">
        <v>176</v>
      </c>
    </row>
    <row r="13" spans="1:9" x14ac:dyDescent="0.25">
      <c r="A13" s="24" t="s">
        <v>79</v>
      </c>
      <c r="B13" s="24"/>
      <c r="C13" s="24"/>
      <c r="D13" s="24"/>
      <c r="E13" s="24"/>
      <c r="F13" s="24"/>
      <c r="G13" s="36">
        <f t="shared" si="0"/>
        <v>0</v>
      </c>
      <c r="H13" s="36">
        <f t="shared" si="1"/>
        <v>0</v>
      </c>
      <c r="I13" s="24" t="s">
        <v>177</v>
      </c>
    </row>
    <row r="14" spans="1:9" x14ac:dyDescent="0.25">
      <c r="A14" s="41" t="s">
        <v>80</v>
      </c>
      <c r="B14" s="24"/>
      <c r="C14" s="24"/>
      <c r="D14" s="24"/>
      <c r="E14" s="24"/>
      <c r="F14" s="24"/>
      <c r="G14" s="36">
        <f t="shared" si="0"/>
        <v>0</v>
      </c>
      <c r="H14" s="36">
        <f t="shared" si="1"/>
        <v>0</v>
      </c>
      <c r="I14" s="24"/>
    </row>
    <row r="15" spans="1:9" x14ac:dyDescent="0.25">
      <c r="A15" s="41" t="s">
        <v>81</v>
      </c>
      <c r="B15" s="24"/>
      <c r="C15" s="24"/>
      <c r="D15" s="24"/>
      <c r="E15" s="24"/>
      <c r="F15" s="24"/>
      <c r="G15" s="36">
        <f t="shared" si="0"/>
        <v>0</v>
      </c>
      <c r="H15" s="36">
        <f t="shared" si="1"/>
        <v>0</v>
      </c>
      <c r="I15" s="24"/>
    </row>
    <row r="16" spans="1:9" x14ac:dyDescent="0.25">
      <c r="A16" s="24" t="s">
        <v>82</v>
      </c>
      <c r="B16" s="24"/>
      <c r="C16" s="24"/>
      <c r="D16" s="24"/>
      <c r="E16" s="24"/>
      <c r="F16" s="24"/>
      <c r="G16" s="36">
        <f t="shared" si="0"/>
        <v>0</v>
      </c>
      <c r="H16" s="36">
        <f t="shared" si="1"/>
        <v>0</v>
      </c>
      <c r="I16" s="24"/>
    </row>
    <row r="17" spans="1:11" x14ac:dyDescent="0.25">
      <c r="A17" s="41" t="s">
        <v>83</v>
      </c>
      <c r="B17" s="24"/>
      <c r="C17" s="24"/>
      <c r="D17" s="24"/>
      <c r="E17" s="24"/>
      <c r="F17" s="24"/>
      <c r="G17" s="36">
        <f t="shared" si="0"/>
        <v>0</v>
      </c>
      <c r="H17" s="36">
        <f t="shared" si="1"/>
        <v>0</v>
      </c>
      <c r="I17" s="24"/>
    </row>
    <row r="18" spans="1:11" x14ac:dyDescent="0.25">
      <c r="A18" s="41" t="s">
        <v>84</v>
      </c>
      <c r="B18" s="24"/>
      <c r="C18" s="24"/>
      <c r="D18" s="24"/>
      <c r="E18" s="24"/>
      <c r="F18" s="24"/>
      <c r="G18" s="36">
        <f t="shared" si="0"/>
        <v>0</v>
      </c>
      <c r="H18" s="36">
        <f t="shared" si="1"/>
        <v>0</v>
      </c>
      <c r="I18" s="24"/>
    </row>
    <row r="19" spans="1:11" x14ac:dyDescent="0.25">
      <c r="A19" s="24" t="s">
        <v>85</v>
      </c>
      <c r="B19" s="24"/>
      <c r="C19" s="24"/>
      <c r="D19" s="24"/>
      <c r="E19" s="24"/>
      <c r="F19" s="24"/>
      <c r="G19" s="36">
        <f t="shared" si="0"/>
        <v>0</v>
      </c>
      <c r="H19" s="36">
        <f t="shared" si="1"/>
        <v>0</v>
      </c>
      <c r="I19" s="24"/>
    </row>
    <row r="20" spans="1:11" x14ac:dyDescent="0.25">
      <c r="A20" s="41" t="s">
        <v>86</v>
      </c>
      <c r="B20" s="24"/>
      <c r="C20" s="24"/>
      <c r="D20" s="24"/>
      <c r="E20" s="24"/>
      <c r="F20" s="24"/>
      <c r="G20" s="36">
        <f t="shared" si="0"/>
        <v>0</v>
      </c>
      <c r="H20" s="36">
        <f t="shared" si="1"/>
        <v>0</v>
      </c>
      <c r="I20" s="24"/>
    </row>
    <row r="21" spans="1:11" x14ac:dyDescent="0.25">
      <c r="A21" s="41" t="s">
        <v>87</v>
      </c>
      <c r="B21" s="24"/>
      <c r="C21" s="24"/>
      <c r="D21" s="24"/>
      <c r="E21" s="24"/>
      <c r="F21" s="24"/>
      <c r="G21" s="36">
        <f t="shared" si="0"/>
        <v>0</v>
      </c>
      <c r="H21" s="36">
        <f t="shared" si="1"/>
        <v>0</v>
      </c>
      <c r="I21" s="24"/>
    </row>
    <row r="23" spans="1:11" x14ac:dyDescent="0.25">
      <c r="A23" s="63" t="s">
        <v>35</v>
      </c>
      <c r="B23" s="63">
        <f>Entries!D25</f>
        <v>0</v>
      </c>
      <c r="C23" s="63">
        <f>Entries!D26</f>
        <v>0</v>
      </c>
      <c r="D23" s="63">
        <f>Entries!D27</f>
        <v>0</v>
      </c>
      <c r="E23" s="63">
        <f>Entries!D28</f>
        <v>0</v>
      </c>
      <c r="F23" s="63">
        <f>Entries!D29</f>
        <v>0</v>
      </c>
    </row>
    <row r="25" spans="1:11" s="39" customFormat="1" x14ac:dyDescent="0.25">
      <c r="A25" s="34" t="s">
        <v>196</v>
      </c>
      <c r="B25" s="42"/>
      <c r="C25" s="42"/>
      <c r="D25" s="42"/>
      <c r="E25" s="42"/>
      <c r="F25" s="42"/>
      <c r="G25" s="42"/>
      <c r="H25" s="51"/>
      <c r="I25" s="42"/>
      <c r="J25" s="42"/>
      <c r="K25" s="51"/>
    </row>
    <row r="26" spans="1:11" s="39" customFormat="1" x14ac:dyDescent="0.25">
      <c r="A26" s="77" t="s">
        <v>195</v>
      </c>
      <c r="B26" s="42"/>
      <c r="C26" s="42"/>
      <c r="D26" s="42"/>
      <c r="E26" s="42"/>
      <c r="F26" s="42"/>
      <c r="G26" s="42"/>
      <c r="H26" s="50"/>
      <c r="I26" s="42"/>
      <c r="J26" s="42"/>
      <c r="K26" s="50"/>
    </row>
  </sheetData>
  <phoneticPr fontId="1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9C80A-9DF4-4758-96BD-72EFCA39A1C0}">
  <dimension ref="A1:K11"/>
  <sheetViews>
    <sheetView workbookViewId="0">
      <selection activeCell="D9" sqref="D9"/>
    </sheetView>
  </sheetViews>
  <sheetFormatPr defaultRowHeight="15.5" x14ac:dyDescent="0.25"/>
  <cols>
    <col min="1" max="1" width="31.08984375" style="3" bestFit="1" customWidth="1"/>
    <col min="2" max="3" width="14.1796875" style="3" bestFit="1" customWidth="1"/>
    <col min="4" max="4" width="11.453125" style="3" bestFit="1" customWidth="1"/>
    <col min="5" max="16384" width="8.7265625" style="3"/>
  </cols>
  <sheetData>
    <row r="1" spans="1:11" x14ac:dyDescent="0.35">
      <c r="A1" s="86" t="s">
        <v>88</v>
      </c>
      <c r="B1" s="87" t="s">
        <v>23</v>
      </c>
      <c r="C1" s="87"/>
      <c r="D1" s="87"/>
    </row>
    <row r="2" spans="1:11" x14ac:dyDescent="0.35">
      <c r="A2" s="86" t="s">
        <v>89</v>
      </c>
      <c r="B2" s="88">
        <v>0</v>
      </c>
      <c r="C2" s="88"/>
      <c r="D2" s="88"/>
    </row>
    <row r="3" spans="1:11" x14ac:dyDescent="0.35">
      <c r="A3" s="86" t="s">
        <v>90</v>
      </c>
      <c r="B3" s="88">
        <v>0</v>
      </c>
      <c r="C3" s="88"/>
      <c r="D3" s="88"/>
    </row>
    <row r="4" spans="1:11" x14ac:dyDescent="0.35">
      <c r="A4" s="86" t="s">
        <v>91</v>
      </c>
      <c r="B4" s="88">
        <v>0</v>
      </c>
      <c r="C4" s="88"/>
      <c r="D4" s="88"/>
    </row>
    <row r="5" spans="1:11" x14ac:dyDescent="0.35">
      <c r="A5" s="86" t="s">
        <v>11</v>
      </c>
      <c r="B5" s="88">
        <v>0</v>
      </c>
      <c r="C5" s="88"/>
      <c r="D5" s="88"/>
    </row>
    <row r="6" spans="1:11" x14ac:dyDescent="0.35">
      <c r="A6" s="86" t="s">
        <v>12</v>
      </c>
      <c r="B6" s="88">
        <v>0</v>
      </c>
      <c r="C6" s="88"/>
      <c r="D6" s="88"/>
    </row>
    <row r="7" spans="1:11" x14ac:dyDescent="0.35">
      <c r="A7" s="86" t="s">
        <v>13</v>
      </c>
      <c r="B7" s="88">
        <v>0</v>
      </c>
      <c r="C7" s="88"/>
      <c r="D7" s="88"/>
    </row>
    <row r="8" spans="1:11" x14ac:dyDescent="0.35">
      <c r="A8" s="86" t="s">
        <v>22</v>
      </c>
      <c r="B8" s="89">
        <f>SUM(B2:B7)</f>
        <v>0</v>
      </c>
      <c r="C8" s="88"/>
      <c r="D8" s="88"/>
    </row>
    <row r="10" spans="1:11" x14ac:dyDescent="0.25">
      <c r="A10" s="34" t="s">
        <v>196</v>
      </c>
      <c r="B10" s="90"/>
      <c r="C10" s="90"/>
      <c r="D10" s="90"/>
      <c r="E10" s="90"/>
      <c r="F10" s="90"/>
      <c r="G10" s="90"/>
      <c r="H10" s="91"/>
      <c r="I10" s="90"/>
      <c r="J10" s="90"/>
      <c r="K10" s="91"/>
    </row>
    <row r="11" spans="1:11" x14ac:dyDescent="0.25">
      <c r="A11" s="77" t="s">
        <v>195</v>
      </c>
      <c r="B11" s="90"/>
      <c r="C11" s="90"/>
      <c r="D11" s="90"/>
      <c r="E11" s="90"/>
      <c r="F11" s="90"/>
      <c r="G11" s="90"/>
      <c r="H11" s="92"/>
      <c r="I11" s="90"/>
      <c r="J11" s="90"/>
      <c r="K11" s="9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8C839-3E43-4549-A656-6A80AA859642}">
  <dimension ref="A1:K32"/>
  <sheetViews>
    <sheetView workbookViewId="0">
      <selection activeCell="A31" sqref="A31:XFD32"/>
    </sheetView>
  </sheetViews>
  <sheetFormatPr defaultColWidth="24.1796875" defaultRowHeight="13" x14ac:dyDescent="0.25"/>
  <cols>
    <col min="1" max="1" width="31.26953125" style="1" bestFit="1" customWidth="1"/>
    <col min="2" max="2" width="2" style="1" customWidth="1"/>
    <col min="3" max="16384" width="24.1796875" style="1"/>
  </cols>
  <sheetData>
    <row r="1" spans="1:6" ht="15.5" x14ac:dyDescent="0.35">
      <c r="A1" s="6" t="s">
        <v>0</v>
      </c>
      <c r="B1" s="5"/>
      <c r="C1" s="7" t="s">
        <v>14</v>
      </c>
      <c r="D1" s="7" t="s">
        <v>15</v>
      </c>
      <c r="E1" s="7" t="s">
        <v>16</v>
      </c>
      <c r="F1" s="7" t="s">
        <v>92</v>
      </c>
    </row>
    <row r="2" spans="1:6" ht="15.5" x14ac:dyDescent="0.35">
      <c r="A2" s="8" t="s">
        <v>98</v>
      </c>
      <c r="B2" s="5"/>
      <c r="C2" s="9"/>
      <c r="D2" s="9">
        <v>0</v>
      </c>
      <c r="E2" s="3"/>
      <c r="F2" s="3"/>
    </row>
    <row r="3" spans="1:6" ht="15.5" x14ac:dyDescent="0.25">
      <c r="A3" s="13" t="s">
        <v>93</v>
      </c>
      <c r="B3" s="11"/>
      <c r="C3" s="14"/>
      <c r="D3" s="14"/>
      <c r="E3" s="3"/>
      <c r="F3" s="3"/>
    </row>
    <row r="4" spans="1:6" ht="15.5" x14ac:dyDescent="0.35">
      <c r="A4" s="8" t="s">
        <v>94</v>
      </c>
      <c r="B4" s="5"/>
      <c r="C4" s="17">
        <v>0</v>
      </c>
      <c r="D4" s="17">
        <v>0</v>
      </c>
      <c r="E4" s="26">
        <f>C4-D4</f>
        <v>0</v>
      </c>
      <c r="F4" s="3"/>
    </row>
    <row r="5" spans="1:6" ht="15.5" x14ac:dyDescent="0.35">
      <c r="A5" s="8" t="s">
        <v>95</v>
      </c>
      <c r="B5" s="5"/>
      <c r="C5" s="15">
        <v>0</v>
      </c>
      <c r="D5" s="15">
        <v>0</v>
      </c>
      <c r="E5" s="26">
        <f>C5-D5</f>
        <v>0</v>
      </c>
      <c r="F5" s="3"/>
    </row>
    <row r="6" spans="1:6" ht="15.5" x14ac:dyDescent="0.35">
      <c r="A6" s="8" t="s">
        <v>96</v>
      </c>
      <c r="B6" s="5"/>
      <c r="C6" s="15">
        <v>0</v>
      </c>
      <c r="D6" s="15">
        <v>0</v>
      </c>
      <c r="E6" s="26">
        <f>C6-D6</f>
        <v>0</v>
      </c>
      <c r="F6" s="3"/>
    </row>
    <row r="7" spans="1:6" ht="15.5" x14ac:dyDescent="0.35">
      <c r="A7" s="8" t="s">
        <v>97</v>
      </c>
      <c r="B7" s="5"/>
      <c r="C7" s="15">
        <v>0</v>
      </c>
      <c r="D7" s="15">
        <v>0</v>
      </c>
      <c r="E7" s="26">
        <f>C7-D7</f>
        <v>0</v>
      </c>
      <c r="F7" s="3"/>
    </row>
    <row r="8" spans="1:6" ht="15.5" x14ac:dyDescent="0.35">
      <c r="A8" s="8"/>
      <c r="B8" s="5"/>
      <c r="C8" s="15">
        <v>0</v>
      </c>
      <c r="D8" s="15"/>
      <c r="E8" s="26">
        <f>C8-D8</f>
        <v>0</v>
      </c>
      <c r="F8" s="3"/>
    </row>
    <row r="9" spans="1:6" ht="15.5" x14ac:dyDescent="0.35">
      <c r="A9" s="15"/>
      <c r="C9" s="27">
        <f>SUM(C4:C8)</f>
        <v>0</v>
      </c>
      <c r="D9" s="27">
        <f>SUM(D4:D8)</f>
        <v>0</v>
      </c>
      <c r="E9" s="27">
        <f>SUM(E4:E8)</f>
        <v>0</v>
      </c>
      <c r="F9" s="28">
        <f>C9-D9-E9</f>
        <v>0</v>
      </c>
    </row>
    <row r="10" spans="1:6" ht="15.5" x14ac:dyDescent="0.35">
      <c r="C10" s="15"/>
      <c r="D10" s="15"/>
    </row>
    <row r="11" spans="1:6" ht="15.5" x14ac:dyDescent="0.35">
      <c r="A11" s="6" t="s">
        <v>0</v>
      </c>
      <c r="B11" s="5"/>
      <c r="C11" s="7" t="s">
        <v>14</v>
      </c>
      <c r="D11" s="7" t="s">
        <v>15</v>
      </c>
      <c r="E11" s="7" t="s">
        <v>16</v>
      </c>
      <c r="F11" s="7" t="s">
        <v>92</v>
      </c>
    </row>
    <row r="12" spans="1:6" ht="15.5" x14ac:dyDescent="0.35">
      <c r="A12" s="8" t="s">
        <v>98</v>
      </c>
      <c r="B12" s="5"/>
      <c r="C12" s="9"/>
      <c r="D12" s="9">
        <v>0</v>
      </c>
      <c r="E12" s="3"/>
      <c r="F12" s="3"/>
    </row>
    <row r="13" spans="1:6" ht="15.5" x14ac:dyDescent="0.25">
      <c r="A13" s="13" t="s">
        <v>93</v>
      </c>
      <c r="B13" s="11"/>
      <c r="C13" s="14"/>
      <c r="D13" s="14"/>
      <c r="E13" s="3"/>
      <c r="F13" s="3"/>
    </row>
    <row r="14" spans="1:6" ht="15.5" x14ac:dyDescent="0.35">
      <c r="A14" s="8" t="s">
        <v>94</v>
      </c>
      <c r="B14" s="5"/>
      <c r="C14" s="17">
        <v>0</v>
      </c>
      <c r="D14" s="17">
        <v>0</v>
      </c>
      <c r="E14" s="26">
        <f>C14-D14</f>
        <v>0</v>
      </c>
      <c r="F14" s="3"/>
    </row>
    <row r="15" spans="1:6" ht="15.5" x14ac:dyDescent="0.35">
      <c r="A15" s="8" t="s">
        <v>95</v>
      </c>
      <c r="B15" s="5"/>
      <c r="C15" s="15">
        <v>0</v>
      </c>
      <c r="D15" s="15">
        <v>0</v>
      </c>
      <c r="E15" s="26">
        <f>C15-D15</f>
        <v>0</v>
      </c>
      <c r="F15" s="3"/>
    </row>
    <row r="16" spans="1:6" ht="15.5" x14ac:dyDescent="0.35">
      <c r="A16" s="8" t="s">
        <v>96</v>
      </c>
      <c r="B16" s="5"/>
      <c r="C16" s="15">
        <v>0</v>
      </c>
      <c r="D16" s="15">
        <v>0</v>
      </c>
      <c r="E16" s="26">
        <f>C16-D16</f>
        <v>0</v>
      </c>
      <c r="F16" s="3"/>
    </row>
    <row r="17" spans="1:11" ht="15.5" x14ac:dyDescent="0.35">
      <c r="A17" s="8" t="s">
        <v>97</v>
      </c>
      <c r="B17" s="5"/>
      <c r="C17" s="15">
        <v>0</v>
      </c>
      <c r="D17" s="15">
        <v>0</v>
      </c>
      <c r="E17" s="26">
        <f>C17-D17</f>
        <v>0</v>
      </c>
      <c r="F17" s="3"/>
    </row>
    <row r="18" spans="1:11" ht="15.5" x14ac:dyDescent="0.35">
      <c r="A18" s="8"/>
      <c r="B18" s="5"/>
      <c r="C18" s="15">
        <v>0</v>
      </c>
      <c r="D18" s="15"/>
      <c r="E18" s="26">
        <f>C18-D18</f>
        <v>0</v>
      </c>
      <c r="F18" s="3"/>
    </row>
    <row r="19" spans="1:11" ht="15.5" x14ac:dyDescent="0.35">
      <c r="A19" s="15"/>
      <c r="C19" s="27">
        <f>SUM(C14:C18)</f>
        <v>0</v>
      </c>
      <c r="D19" s="27">
        <f>SUM(D14:D18)</f>
        <v>0</v>
      </c>
      <c r="E19" s="27">
        <f>SUM(E14:E18)</f>
        <v>0</v>
      </c>
      <c r="F19" s="28">
        <f>C19-D19-E19</f>
        <v>0</v>
      </c>
    </row>
    <row r="21" spans="1:11" ht="15.5" x14ac:dyDescent="0.35">
      <c r="A21" s="6" t="s">
        <v>0</v>
      </c>
      <c r="B21" s="5"/>
      <c r="C21" s="7" t="s">
        <v>14</v>
      </c>
      <c r="D21" s="7" t="s">
        <v>15</v>
      </c>
      <c r="E21" s="7" t="s">
        <v>16</v>
      </c>
      <c r="F21" s="7" t="s">
        <v>92</v>
      </c>
    </row>
    <row r="22" spans="1:11" ht="15.5" x14ac:dyDescent="0.35">
      <c r="A22" s="8" t="s">
        <v>98</v>
      </c>
      <c r="B22" s="5"/>
      <c r="C22" s="9"/>
      <c r="D22" s="9">
        <v>0</v>
      </c>
      <c r="E22" s="3"/>
      <c r="F22" s="3"/>
    </row>
    <row r="23" spans="1:11" ht="15.5" x14ac:dyDescent="0.25">
      <c r="A23" s="13" t="s">
        <v>93</v>
      </c>
      <c r="B23" s="11"/>
      <c r="C23" s="14"/>
      <c r="D23" s="14"/>
      <c r="E23" s="3"/>
      <c r="F23" s="3"/>
    </row>
    <row r="24" spans="1:11" ht="15.5" x14ac:dyDescent="0.35">
      <c r="A24" s="8" t="s">
        <v>94</v>
      </c>
      <c r="B24" s="5"/>
      <c r="C24" s="17">
        <v>0</v>
      </c>
      <c r="D24" s="17">
        <v>0</v>
      </c>
      <c r="E24" s="26">
        <f>C24-D24</f>
        <v>0</v>
      </c>
      <c r="F24" s="3"/>
    </row>
    <row r="25" spans="1:11" ht="15.5" x14ac:dyDescent="0.35">
      <c r="A25" s="8" t="s">
        <v>95</v>
      </c>
      <c r="B25" s="5"/>
      <c r="C25" s="15">
        <v>0</v>
      </c>
      <c r="D25" s="15">
        <v>0</v>
      </c>
      <c r="E25" s="26">
        <f>C25-D25</f>
        <v>0</v>
      </c>
      <c r="F25" s="3"/>
    </row>
    <row r="26" spans="1:11" ht="15.5" x14ac:dyDescent="0.35">
      <c r="A26" s="8" t="s">
        <v>96</v>
      </c>
      <c r="B26" s="5"/>
      <c r="C26" s="15">
        <v>0</v>
      </c>
      <c r="D26" s="15">
        <v>0</v>
      </c>
      <c r="E26" s="26">
        <f>C26-D26</f>
        <v>0</v>
      </c>
      <c r="F26" s="3"/>
    </row>
    <row r="27" spans="1:11" ht="15.5" x14ac:dyDescent="0.35">
      <c r="A27" s="8" t="s">
        <v>97</v>
      </c>
      <c r="B27" s="5"/>
      <c r="C27" s="15">
        <v>0</v>
      </c>
      <c r="D27" s="15">
        <v>0</v>
      </c>
      <c r="E27" s="26">
        <f>C27-D27</f>
        <v>0</v>
      </c>
      <c r="F27" s="3"/>
    </row>
    <row r="28" spans="1:11" ht="15.5" x14ac:dyDescent="0.35">
      <c r="A28" s="8"/>
      <c r="B28" s="5"/>
      <c r="C28" s="15">
        <v>0</v>
      </c>
      <c r="D28" s="15"/>
      <c r="E28" s="26">
        <f>C28-D28</f>
        <v>0</v>
      </c>
      <c r="F28" s="3"/>
    </row>
    <row r="29" spans="1:11" ht="15.5" x14ac:dyDescent="0.35">
      <c r="A29" s="15"/>
      <c r="C29" s="27">
        <f>SUM(C24:C28)</f>
        <v>0</v>
      </c>
      <c r="D29" s="27">
        <f>SUM(D24:D28)</f>
        <v>0</v>
      </c>
      <c r="E29" s="27">
        <f>SUM(E24:E28)</f>
        <v>0</v>
      </c>
      <c r="F29" s="28">
        <f>C29-D29-E29</f>
        <v>0</v>
      </c>
    </row>
    <row r="31" spans="1:11" s="39" customFormat="1" ht="15.5" x14ac:dyDescent="0.25">
      <c r="A31" s="34" t="s">
        <v>196</v>
      </c>
      <c r="B31" s="42"/>
      <c r="C31" s="42"/>
      <c r="D31" s="42"/>
      <c r="E31" s="42"/>
      <c r="F31" s="42"/>
      <c r="G31" s="42"/>
      <c r="H31" s="51"/>
      <c r="I31" s="42"/>
      <c r="J31" s="42"/>
      <c r="K31" s="51"/>
    </row>
    <row r="32" spans="1:11" s="39" customFormat="1" ht="15.5" x14ac:dyDescent="0.25">
      <c r="A32" s="77" t="s">
        <v>195</v>
      </c>
      <c r="B32" s="42"/>
      <c r="C32" s="42"/>
      <c r="D32" s="42"/>
      <c r="E32" s="42"/>
      <c r="F32" s="42"/>
      <c r="G32" s="42"/>
      <c r="H32" s="50"/>
      <c r="I32" s="42"/>
      <c r="J32" s="42"/>
      <c r="K32" s="5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07A20-E558-40BB-9E44-47AC9BB20536}">
  <dimension ref="B2:B22"/>
  <sheetViews>
    <sheetView workbookViewId="0">
      <selection activeCell="B24" sqref="B24"/>
    </sheetView>
  </sheetViews>
  <sheetFormatPr defaultRowHeight="15.5" x14ac:dyDescent="0.25"/>
  <cols>
    <col min="1" max="16384" width="8.7265625" style="3"/>
  </cols>
  <sheetData>
    <row r="2" spans="2:2" x14ac:dyDescent="0.25">
      <c r="B2" s="3" t="s">
        <v>199</v>
      </c>
    </row>
    <row r="4" spans="2:2" x14ac:dyDescent="0.25">
      <c r="B4" s="3" t="s">
        <v>200</v>
      </c>
    </row>
    <row r="6" spans="2:2" x14ac:dyDescent="0.25">
      <c r="B6" s="3" t="s">
        <v>201</v>
      </c>
    </row>
    <row r="8" spans="2:2" x14ac:dyDescent="0.25">
      <c r="B8" s="3" t="s">
        <v>202</v>
      </c>
    </row>
    <row r="10" spans="2:2" x14ac:dyDescent="0.25">
      <c r="B10" s="3" t="s">
        <v>203</v>
      </c>
    </row>
    <row r="12" spans="2:2" x14ac:dyDescent="0.25">
      <c r="B12" s="3" t="s">
        <v>204</v>
      </c>
    </row>
    <row r="14" spans="2:2" x14ac:dyDescent="0.25">
      <c r="B14" s="3" t="s">
        <v>205</v>
      </c>
    </row>
    <row r="16" spans="2:2" x14ac:dyDescent="0.25">
      <c r="B16" s="3" t="s">
        <v>206</v>
      </c>
    </row>
    <row r="18" spans="2:2" x14ac:dyDescent="0.25">
      <c r="B18" s="3" t="s">
        <v>207</v>
      </c>
    </row>
    <row r="20" spans="2:2" x14ac:dyDescent="0.25">
      <c r="B20" s="3" t="s">
        <v>208</v>
      </c>
    </row>
    <row r="22" spans="2:2" x14ac:dyDescent="0.25">
      <c r="B22" s="3" t="s">
        <v>209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c68d88-9d71-4db3-bb90-a4dddeb94a9a">
      <Terms xmlns="http://schemas.microsoft.com/office/infopath/2007/PartnerControls"/>
    </lcf76f155ced4ddcb4097134ff3c332f>
    <TaxCatchAll xmlns="a1282368-c04f-491c-885a-d0e3bbaa5e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9667B0EB22D47AA87C3B67895DA11" ma:contentTypeVersion="13" ma:contentTypeDescription="Create a new document." ma:contentTypeScope="" ma:versionID="c1bea4a97cf60db6251e1b0ad538719e">
  <xsd:schema xmlns:xsd="http://www.w3.org/2001/XMLSchema" xmlns:xs="http://www.w3.org/2001/XMLSchema" xmlns:p="http://schemas.microsoft.com/office/2006/metadata/properties" xmlns:ns2="e1c68d88-9d71-4db3-bb90-a4dddeb94a9a" xmlns:ns3="a1282368-c04f-491c-885a-d0e3bbaa5e93" targetNamespace="http://schemas.microsoft.com/office/2006/metadata/properties" ma:root="true" ma:fieldsID="7c0c8733910410be7c9e7b2ee4054586" ns2:_="" ns3:_="">
    <xsd:import namespace="e1c68d88-9d71-4db3-bb90-a4dddeb94a9a"/>
    <xsd:import namespace="a1282368-c04f-491c-885a-d0e3bbaa5e9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68d88-9d71-4db3-bb90-a4dddeb94a9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ddd0b3d7-3c47-4328-9abd-bafce125d0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282368-c04f-491c-885a-d0e3bbaa5e9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1a7a7a4-0ad8-49ef-95c6-798fcff65ac1}" ma:internalName="TaxCatchAll" ma:showField="CatchAllData" ma:web="a1282368-c04f-491c-885a-d0e3bbaa5e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E1A37D-B658-400D-BADD-D02C4000FC83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a1282368-c04f-491c-885a-d0e3bbaa5e93"/>
    <ds:schemaRef ds:uri="e1c68d88-9d71-4db3-bb90-a4dddeb94a9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E22E54F-2DF7-4CD3-9ABA-2D68260040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DDA401-B192-494D-ACD6-D697EA34A1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c68d88-9d71-4db3-bb90-a4dddeb94a9a"/>
    <ds:schemaRef ds:uri="a1282368-c04f-491c-885a-d0e3bbaa5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Budget Working</vt:lpstr>
      <vt:lpstr>High Level Summary</vt:lpstr>
      <vt:lpstr>Entries</vt:lpstr>
      <vt:lpstr>Entry Rate</vt:lpstr>
      <vt:lpstr>Prize Money</vt:lpstr>
      <vt:lpstr>Funding Breakdown</vt:lpstr>
      <vt:lpstr>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Janette Douglas</dc:creator>
  <cp:keywords/>
  <dc:description/>
  <cp:lastModifiedBy>Janette Douglas</cp:lastModifiedBy>
  <cp:revision/>
  <dcterms:created xsi:type="dcterms:W3CDTF">2015-07-26T22:26:02Z</dcterms:created>
  <dcterms:modified xsi:type="dcterms:W3CDTF">2026-03-08T06:16:31Z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0x010100D449667B0EB22D47AA87C3B67895DA11</vt:lpwstr>
  </property>
  <property fmtid="{D5CDD505-2E9C-101B-9397-08002B2CF9AE}" pid="3" name="MediaServiceImageTags">
    <vt:lpwstr/>
  </property>
</Properties>
</file>