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win\Downloads\"/>
    </mc:Choice>
  </mc:AlternateContent>
  <xr:revisionPtr revIDLastSave="0" documentId="13_ncr:1_{FB0ACF83-BF2E-490D-A1EA-B25E10AE94CC}" xr6:coauthVersionLast="47" xr6:coauthVersionMax="47" xr10:uidLastSave="{00000000-0000-0000-0000-000000000000}"/>
  <bookViews>
    <workbookView xWindow="-120" yWindow="-120" windowWidth="20730" windowHeight="11760" activeTab="1" xr2:uid="{BF042807-9C07-4E1A-A11F-5977B2476255}"/>
  </bookViews>
  <sheets>
    <sheet name="Profit and sales" sheetId="1" r:id="rId1"/>
    <sheet name="Viabili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2" l="1"/>
  <c r="D3" i="2"/>
  <c r="D10" i="2" s="1"/>
  <c r="D4" i="2" l="1"/>
  <c r="D6" i="2" s="1"/>
  <c r="D7" i="2" s="1"/>
  <c r="D8" i="2" s="1"/>
  <c r="C6" i="1"/>
  <c r="C9" i="1" s="1"/>
  <c r="B9" i="1"/>
  <c r="B11" i="1" s="1"/>
  <c r="B12" i="1" s="1"/>
  <c r="B13" i="1" s="1"/>
</calcChain>
</file>

<file path=xl/sharedStrings.xml><?xml version="1.0" encoding="utf-8"?>
<sst xmlns="http://schemas.openxmlformats.org/spreadsheetml/2006/main" count="30" uniqueCount="29">
  <si>
    <t>Nett profit and sales projection made easy</t>
  </si>
  <si>
    <t>Planned nett profit</t>
  </si>
  <si>
    <t>Product selling price</t>
  </si>
  <si>
    <t>Aprox nett profit</t>
  </si>
  <si>
    <t>Selling price less all costs</t>
  </si>
  <si>
    <t>Total sales needed</t>
  </si>
  <si>
    <t>Total monthly sales</t>
  </si>
  <si>
    <t>Total weekly sales</t>
  </si>
  <si>
    <t>Total daily sales</t>
  </si>
  <si>
    <t>Based on 4.3 weeks</t>
  </si>
  <si>
    <t>Based on 5 week days</t>
  </si>
  <si>
    <t>Note: Add numbers into the blue sections only, the rest have formulas</t>
  </si>
  <si>
    <t>Margin %</t>
  </si>
  <si>
    <t>This is the profit you want, after exps.</t>
  </si>
  <si>
    <t>The normal selling price</t>
  </si>
  <si>
    <t>Note, this is a guide, all product costs, plus overheads and variable costs are used to calculate profit.</t>
  </si>
  <si>
    <t>These numbers are based on nett profit needed and approx sales result</t>
  </si>
  <si>
    <t>Is my idea viable?</t>
  </si>
  <si>
    <t>My product/service</t>
  </si>
  <si>
    <t>Selling price</t>
  </si>
  <si>
    <t>Sales per wk</t>
  </si>
  <si>
    <t>Total sales/wk</t>
  </si>
  <si>
    <t>Cost per product total</t>
  </si>
  <si>
    <t>Nett sales income</t>
  </si>
  <si>
    <t>Nett income per month</t>
  </si>
  <si>
    <t>Nett income per year</t>
  </si>
  <si>
    <t>Gross sales</t>
  </si>
  <si>
    <t>Add your details into the blue sections only.</t>
  </si>
  <si>
    <t>Based on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</si>
</sst>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164" fontId="0" fillId="3" borderId="1" xfId="0" applyNumberFormat="1" applyFill="1" applyBorder="1"/>
    <xf numFmtId="6" fontId="0" fillId="3" borderId="1" xfId="0" applyNumberFormat="1" applyFill="1" applyBorder="1"/>
    <xf numFmtId="0" fontId="0" fillId="0" borderId="1" xfId="0" applyBorder="1" applyAlignment="1">
      <alignment horizontal="right"/>
    </xf>
    <xf numFmtId="10" fontId="0" fillId="0" borderId="1" xfId="0" applyNumberFormat="1" applyBorder="1"/>
    <xf numFmtId="1" fontId="0" fillId="4" borderId="1" xfId="0" applyNumberFormat="1" applyFill="1" applyBorder="1"/>
    <xf numFmtId="6" fontId="0" fillId="2" borderId="1" xfId="0" applyNumberFormat="1" applyFill="1" applyBorder="1"/>
    <xf numFmtId="0" fontId="0" fillId="6" borderId="0" xfId="0" applyFill="1"/>
    <xf numFmtId="0" fontId="0" fillId="7" borderId="0" xfId="0" applyFill="1"/>
    <xf numFmtId="6" fontId="0" fillId="4" borderId="0" xfId="0" applyNumberFormat="1" applyFill="1"/>
    <xf numFmtId="0" fontId="0" fillId="8" borderId="0" xfId="0" applyFill="1"/>
    <xf numFmtId="0" fontId="0" fillId="6" borderId="1" xfId="0" applyFill="1" applyBorder="1"/>
    <xf numFmtId="6" fontId="0" fillId="7" borderId="1" xfId="0" applyNumberFormat="1" applyFill="1" applyBorder="1"/>
    <xf numFmtId="0" fontId="0" fillId="7" borderId="1" xfId="0" applyFill="1" applyBorder="1"/>
    <xf numFmtId="6" fontId="0" fillId="4" borderId="1" xfId="0" applyNumberFormat="1" applyFill="1" applyBorder="1"/>
    <xf numFmtId="8" fontId="0" fillId="0" borderId="1" xfId="0" applyNumberFormat="1" applyBorder="1"/>
    <xf numFmtId="10" fontId="0" fillId="5" borderId="1" xfId="0" applyNumberFormat="1" applyFill="1" applyBorder="1"/>
    <xf numFmtId="8" fontId="0" fillId="6" borderId="1" xfId="0" applyNumberFormat="1" applyFill="1" applyBorder="1"/>
    <xf numFmtId="0" fontId="0" fillId="4" borderId="0" xfId="0" applyFill="1" applyBorder="1"/>
    <xf numFmtId="0" fontId="0" fillId="4" borderId="0" xfId="0" applyFill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9" borderId="5" xfId="0" applyFill="1" applyBorder="1"/>
    <xf numFmtId="0" fontId="0" fillId="9" borderId="0" xfId="0" applyFill="1" applyBorder="1"/>
    <xf numFmtId="0" fontId="0" fillId="9" borderId="6" xfId="0" applyFill="1" applyBorder="1"/>
    <xf numFmtId="0" fontId="0" fillId="2" borderId="8" xfId="0" applyFill="1" applyBorder="1"/>
    <xf numFmtId="0" fontId="1" fillId="2" borderId="9" xfId="0" applyFont="1" applyFill="1" applyBorder="1"/>
    <xf numFmtId="0" fontId="2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EDEC-A755-4BBB-A880-4060D4CE70C2}">
  <dimension ref="A1:C17"/>
  <sheetViews>
    <sheetView workbookViewId="0">
      <selection activeCell="B20" sqref="B20"/>
    </sheetView>
  </sheetViews>
  <sheetFormatPr defaultRowHeight="15" x14ac:dyDescent="0.25"/>
  <cols>
    <col min="1" max="1" width="20.5703125" customWidth="1"/>
    <col min="2" max="2" width="15.42578125" customWidth="1"/>
    <col min="3" max="3" width="47.1406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2"/>
      <c r="B2" s="2"/>
      <c r="C2" s="2"/>
    </row>
    <row r="3" spans="1:3" x14ac:dyDescent="0.25">
      <c r="A3" s="3" t="s">
        <v>1</v>
      </c>
      <c r="B3" s="4">
        <v>10000</v>
      </c>
      <c r="C3" s="2" t="s">
        <v>13</v>
      </c>
    </row>
    <row r="4" spans="1:3" x14ac:dyDescent="0.25">
      <c r="A4" s="2"/>
      <c r="B4" s="2"/>
      <c r="C4" s="2"/>
    </row>
    <row r="5" spans="1:3" x14ac:dyDescent="0.25">
      <c r="A5" s="2" t="s">
        <v>2</v>
      </c>
      <c r="B5" s="5">
        <v>25</v>
      </c>
      <c r="C5" s="2" t="s">
        <v>14</v>
      </c>
    </row>
    <row r="6" spans="1:3" x14ac:dyDescent="0.25">
      <c r="A6" s="6" t="s">
        <v>12</v>
      </c>
      <c r="B6" s="2"/>
      <c r="C6" s="7">
        <f>SUM(B7/B5)*100%</f>
        <v>0.4</v>
      </c>
    </row>
    <row r="7" spans="1:3" x14ac:dyDescent="0.25">
      <c r="A7" s="2" t="s">
        <v>3</v>
      </c>
      <c r="B7" s="5">
        <v>10</v>
      </c>
      <c r="C7" s="2" t="s">
        <v>4</v>
      </c>
    </row>
    <row r="8" spans="1:3" x14ac:dyDescent="0.25">
      <c r="A8" s="2"/>
      <c r="B8" s="2"/>
      <c r="C8" s="2"/>
    </row>
    <row r="9" spans="1:3" x14ac:dyDescent="0.25">
      <c r="A9" s="2" t="s">
        <v>5</v>
      </c>
      <c r="B9" s="8">
        <f>SUM(B3/B7)</f>
        <v>1000</v>
      </c>
      <c r="C9" s="9">
        <f>SUM(B3/C6)</f>
        <v>25000</v>
      </c>
    </row>
    <row r="10" spans="1:3" x14ac:dyDescent="0.25">
      <c r="A10" s="2"/>
      <c r="B10" s="2"/>
      <c r="C10" s="2"/>
    </row>
    <row r="11" spans="1:3" x14ac:dyDescent="0.25">
      <c r="A11" s="2" t="s">
        <v>6</v>
      </c>
      <c r="B11" s="8">
        <f>SUM(B9/12)</f>
        <v>83.333333333333329</v>
      </c>
      <c r="C11" s="2" t="s">
        <v>28</v>
      </c>
    </row>
    <row r="12" spans="1:3" x14ac:dyDescent="0.25">
      <c r="A12" s="2" t="s">
        <v>7</v>
      </c>
      <c r="B12" s="8">
        <f>SUM(B11/4.3)</f>
        <v>19.379844961240309</v>
      </c>
      <c r="C12" s="2" t="s">
        <v>9</v>
      </c>
    </row>
    <row r="13" spans="1:3" x14ac:dyDescent="0.25">
      <c r="A13" s="2" t="s">
        <v>8</v>
      </c>
      <c r="B13" s="8">
        <f>SUM(B12/5)</f>
        <v>3.8759689922480618</v>
      </c>
      <c r="C13" s="2" t="s">
        <v>10</v>
      </c>
    </row>
    <row r="14" spans="1:3" x14ac:dyDescent="0.25">
      <c r="A14" s="2"/>
      <c r="B14" s="2"/>
      <c r="C14" s="2"/>
    </row>
    <row r="15" spans="1:3" x14ac:dyDescent="0.25">
      <c r="A15" s="23" t="s">
        <v>11</v>
      </c>
      <c r="B15" s="24"/>
      <c r="C15" s="25"/>
    </row>
    <row r="16" spans="1:3" x14ac:dyDescent="0.25">
      <c r="A16" s="26" t="s">
        <v>16</v>
      </c>
      <c r="B16" s="27"/>
      <c r="C16" s="28"/>
    </row>
    <row r="17" spans="1:3" x14ac:dyDescent="0.25">
      <c r="A17" s="31" t="s">
        <v>15</v>
      </c>
      <c r="B17" s="29"/>
      <c r="C17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4C1A-362B-497F-9D95-D33C35E0CD3D}">
  <dimension ref="A1:D12"/>
  <sheetViews>
    <sheetView tabSelected="1" workbookViewId="0">
      <selection activeCell="C25" sqref="C24:C25"/>
    </sheetView>
  </sheetViews>
  <sheetFormatPr defaultRowHeight="15" x14ac:dyDescent="0.25"/>
  <cols>
    <col min="1" max="1" width="23.28515625" customWidth="1"/>
    <col min="2" max="4" width="13" customWidth="1"/>
  </cols>
  <sheetData>
    <row r="1" spans="1:4" x14ac:dyDescent="0.25">
      <c r="A1" s="1" t="s">
        <v>17</v>
      </c>
      <c r="B1" s="1"/>
      <c r="C1" s="1"/>
      <c r="D1" s="1"/>
    </row>
    <row r="2" spans="1:4" x14ac:dyDescent="0.25">
      <c r="B2" s="14" t="s">
        <v>19</v>
      </c>
      <c r="C2" s="14" t="s">
        <v>20</v>
      </c>
      <c r="D2" s="14" t="s">
        <v>21</v>
      </c>
    </row>
    <row r="3" spans="1:4" x14ac:dyDescent="0.25">
      <c r="A3" s="10" t="s">
        <v>18</v>
      </c>
      <c r="B3" s="15">
        <v>100</v>
      </c>
      <c r="C3" s="16">
        <v>10</v>
      </c>
      <c r="D3" s="17">
        <f>SUM(C3*B3)</f>
        <v>1000</v>
      </c>
    </row>
    <row r="4" spans="1:4" x14ac:dyDescent="0.25">
      <c r="A4" s="13" t="s">
        <v>22</v>
      </c>
      <c r="B4" s="15">
        <v>50</v>
      </c>
      <c r="C4" s="2"/>
      <c r="D4" s="18">
        <f>SUM(D3*B5)</f>
        <v>500</v>
      </c>
    </row>
    <row r="5" spans="1:4" x14ac:dyDescent="0.25">
      <c r="A5" t="s">
        <v>12</v>
      </c>
      <c r="B5" s="19">
        <f>SUM(B4/B3)%*100</f>
        <v>0.5</v>
      </c>
      <c r="C5" s="2"/>
      <c r="D5" s="2"/>
    </row>
    <row r="6" spans="1:4" x14ac:dyDescent="0.25">
      <c r="A6" s="10" t="s">
        <v>23</v>
      </c>
      <c r="B6" s="14"/>
      <c r="C6" s="14"/>
      <c r="D6" s="20">
        <f>SUM(D3-D4)</f>
        <v>500</v>
      </c>
    </row>
    <row r="7" spans="1:4" x14ac:dyDescent="0.25">
      <c r="A7" s="10" t="s">
        <v>24</v>
      </c>
      <c r="B7" s="2"/>
      <c r="C7" s="2"/>
      <c r="D7" s="20">
        <f>SUM(D6*4.3)</f>
        <v>2150</v>
      </c>
    </row>
    <row r="8" spans="1:4" x14ac:dyDescent="0.25">
      <c r="A8" s="10" t="s">
        <v>25</v>
      </c>
      <c r="B8" s="2"/>
      <c r="C8" s="2"/>
      <c r="D8" s="20">
        <f>SUM(D7*12)</f>
        <v>25800</v>
      </c>
    </row>
    <row r="10" spans="1:4" x14ac:dyDescent="0.25">
      <c r="A10" s="21" t="s">
        <v>26</v>
      </c>
      <c r="B10" s="22"/>
      <c r="C10" s="22"/>
      <c r="D10" s="12">
        <f>SUM(D3*52)</f>
        <v>52000</v>
      </c>
    </row>
    <row r="12" spans="1:4" x14ac:dyDescent="0.25">
      <c r="A12" s="11" t="s">
        <v>27</v>
      </c>
      <c r="B12" s="11"/>
      <c r="C12" s="11"/>
      <c r="D12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and sales</vt:lpstr>
      <vt:lpstr>Viability</vt:lpstr>
    </vt:vector>
  </TitlesOfParts>
  <Company>Sarina Russo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Erwin Brem</cp:lastModifiedBy>
  <dcterms:created xsi:type="dcterms:W3CDTF">2022-07-13T03:05:32Z</dcterms:created>
  <dcterms:modified xsi:type="dcterms:W3CDTF">2022-07-20T05:18:56Z</dcterms:modified>
</cp:coreProperties>
</file>