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tabRatio="963"/>
  </bookViews>
  <sheets>
    <sheet name="Workbook Instructions" sheetId="26" r:id="rId1"/>
    <sheet name="TAB1 Forgiveness Instructions" sheetId="31" r:id="rId2"/>
    <sheet name="TAB2 Document Checklist" sheetId="4" r:id="rId3"/>
    <sheet name="TAB3 Eligible Expenses" sheetId="16" r:id="rId4"/>
    <sheet name="TAB4 Salary and Wages" sheetId="10" r:id="rId5"/>
    <sheet name="TAB5 FTE" sheetId="11" r:id="rId6"/>
    <sheet name="TAB6 Schedule A Worksheet" sheetId="9" r:id="rId7"/>
    <sheet name="TAB7 PPP Schedule A" sheetId="13" r:id="rId8"/>
    <sheet name="TAB8 Forgiveness Calculation" sheetId="15" r:id="rId9"/>
    <sheet name="TAB9 SBA Foregiveness App" sheetId="29" r:id="rId10"/>
    <sheet name="TAB10 Demographic Info" sheetId="30" r:id="rId11"/>
    <sheet name="Disclaimer" sheetId="18" r:id="rId12"/>
    <sheet name="Additional Guidance" sheetId="27" r:id="rId13"/>
    <sheet name="Sch A Instructions" sheetId="28" r:id="rId14"/>
  </sheets>
  <externalReferences>
    <externalReference r:id="rId15"/>
  </externalReferences>
  <definedNames>
    <definedName name="FTE_2019" localSheetId="3">'[1]Seasonal Emp Forgiveness Calc'!#REF!</definedName>
    <definedName name="FTE_2019">#REF!</definedName>
    <definedName name="FTE_2020">#REF!</definedName>
    <definedName name="FTE_22920">#REF!</definedName>
    <definedName name="PPP_LOAN_AMOUNT" localSheetId="3">'[1]Seasonal Emp Forgiveness Calc'!#REF!</definedName>
    <definedName name="PPP_LOAN_AMOUNT">#REF!</definedName>
    <definedName name="_xlnm.Print_Area" localSheetId="2">'TAB2 Document Checklist'!$A$1:$B$26</definedName>
    <definedName name="_xlnm.Print_Area" localSheetId="3">'TAB3 Eligible Expenses'!$A$1:$C$21</definedName>
    <definedName name="_xlnm.Print_Area" localSheetId="5">'TAB5 FTE'!$A$1:$L$20</definedName>
    <definedName name="_xlnm.Print_Area" localSheetId="6">'TAB6 Schedule A Worksheet'!$A$1:$E$67</definedName>
    <definedName name="_xlnm.Print_Area" localSheetId="7">'TAB7 PPP Schedule A'!$A$1:$C$23</definedName>
    <definedName name="_xlnm.Print_Area" localSheetId="8">'TAB8 Forgiveness Calculation'!$A$1:$J$39</definedName>
    <definedName name="_xlnm.Print_Area" localSheetId="0">'Workbook Instructions'!$A$1:$N$40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29" l="1"/>
  <c r="I21" i="29"/>
  <c r="D21" i="29"/>
  <c r="I20" i="29"/>
  <c r="I13" i="29"/>
  <c r="D13" i="29"/>
  <c r="E12" i="29"/>
  <c r="E11" i="29"/>
  <c r="D10" i="29"/>
  <c r="G6" i="29"/>
  <c r="A7" i="29"/>
  <c r="A6" i="29"/>
  <c r="G4" i="29"/>
  <c r="A4" i="29"/>
  <c r="C21" i="16" l="1"/>
  <c r="F19" i="11" l="1"/>
  <c r="F18" i="11"/>
  <c r="F17" i="11"/>
  <c r="F16" i="11"/>
  <c r="F15" i="11"/>
  <c r="F14" i="11"/>
  <c r="F13" i="11"/>
  <c r="F12" i="11"/>
  <c r="F11" i="11"/>
  <c r="F10" i="11"/>
  <c r="F9" i="11"/>
  <c r="F8" i="11"/>
  <c r="F7" i="11"/>
  <c r="F6" i="11"/>
  <c r="F5" i="11"/>
  <c r="F4" i="11"/>
  <c r="H66" i="10"/>
  <c r="H65" i="10"/>
  <c r="D79" i="10"/>
  <c r="D78" i="10"/>
  <c r="D77" i="10"/>
  <c r="D76" i="10"/>
  <c r="D75" i="10"/>
  <c r="D74" i="10"/>
  <c r="D73" i="10"/>
  <c r="D72" i="10"/>
  <c r="D71" i="10"/>
  <c r="D70" i="10"/>
  <c r="D69" i="10"/>
  <c r="D68" i="10"/>
  <c r="D67" i="10"/>
  <c r="D66" i="10"/>
  <c r="D56" i="10"/>
  <c r="F56" i="10" s="1"/>
  <c r="G56" i="10" s="1"/>
  <c r="D55" i="10"/>
  <c r="F55" i="10" s="1"/>
  <c r="G55" i="10" s="1"/>
  <c r="D54" i="10"/>
  <c r="F54" i="10" s="1"/>
  <c r="G54" i="10" s="1"/>
  <c r="D53" i="10"/>
  <c r="F53" i="10" s="1"/>
  <c r="G53" i="10" s="1"/>
  <c r="D52" i="10"/>
  <c r="F52" i="10" s="1"/>
  <c r="G52" i="10" s="1"/>
  <c r="D51" i="10"/>
  <c r="F51" i="10" s="1"/>
  <c r="G51" i="10" s="1"/>
  <c r="D50" i="10"/>
  <c r="F50" i="10" s="1"/>
  <c r="G50" i="10" s="1"/>
  <c r="D49" i="10"/>
  <c r="F49" i="10" s="1"/>
  <c r="G49" i="10" s="1"/>
  <c r="D48" i="10"/>
  <c r="F48" i="10" s="1"/>
  <c r="G48" i="10" s="1"/>
  <c r="D47" i="10"/>
  <c r="F47" i="10" s="1"/>
  <c r="G47" i="10" s="1"/>
  <c r="D46" i="10"/>
  <c r="F46" i="10" s="1"/>
  <c r="G46" i="10" s="1"/>
  <c r="D45" i="10"/>
  <c r="F45" i="10" s="1"/>
  <c r="G45" i="10" s="1"/>
  <c r="D44" i="10"/>
  <c r="F44" i="10" s="1"/>
  <c r="G44" i="10" s="1"/>
  <c r="E40" i="10"/>
  <c r="F40" i="10" s="1"/>
  <c r="H40" i="10" s="1"/>
  <c r="I40" i="10" s="1"/>
  <c r="E39" i="10"/>
  <c r="F39" i="10" s="1"/>
  <c r="H39" i="10" s="1"/>
  <c r="I39" i="10" s="1"/>
  <c r="E38" i="10"/>
  <c r="F38" i="10" s="1"/>
  <c r="H38" i="10" s="1"/>
  <c r="I38" i="10" s="1"/>
  <c r="E37" i="10"/>
  <c r="F37" i="10" s="1"/>
  <c r="H37" i="10" s="1"/>
  <c r="I37" i="10" s="1"/>
  <c r="E36" i="10"/>
  <c r="F36" i="10" s="1"/>
  <c r="H36" i="10" s="1"/>
  <c r="I36" i="10" s="1"/>
  <c r="E35" i="10"/>
  <c r="F35" i="10" s="1"/>
  <c r="H35" i="10" s="1"/>
  <c r="I35" i="10" s="1"/>
  <c r="E34" i="10"/>
  <c r="F34" i="10" s="1"/>
  <c r="H34" i="10" s="1"/>
  <c r="I34" i="10" s="1"/>
  <c r="E33" i="10"/>
  <c r="F33" i="10" s="1"/>
  <c r="H33" i="10" s="1"/>
  <c r="I33" i="10" s="1"/>
  <c r="E32" i="10"/>
  <c r="F32" i="10" s="1"/>
  <c r="H32" i="10" s="1"/>
  <c r="I32" i="10" s="1"/>
  <c r="E31" i="10"/>
  <c r="F31" i="10" s="1"/>
  <c r="H31" i="10" s="1"/>
  <c r="I31" i="10" s="1"/>
  <c r="E30" i="10"/>
  <c r="F30" i="10" s="1"/>
  <c r="H30" i="10" s="1"/>
  <c r="I30" i="10" s="1"/>
  <c r="E29" i="10"/>
  <c r="F29" i="10" s="1"/>
  <c r="H29" i="10" s="1"/>
  <c r="I29" i="10" s="1"/>
  <c r="E28" i="10"/>
  <c r="F28" i="10" s="1"/>
  <c r="H28" i="10" s="1"/>
  <c r="I28" i="10" s="1"/>
  <c r="E27" i="10"/>
  <c r="F27" i="10" s="1"/>
  <c r="H27" i="10" s="1"/>
  <c r="I27" i="10" s="1"/>
  <c r="E23" i="10"/>
  <c r="E22" i="10"/>
  <c r="E21" i="10"/>
  <c r="E20" i="10"/>
  <c r="E19" i="10"/>
  <c r="E18" i="10"/>
  <c r="E17" i="10"/>
  <c r="E16" i="10"/>
  <c r="E15" i="10"/>
  <c r="E14" i="10"/>
  <c r="E13" i="10"/>
  <c r="E12" i="10"/>
  <c r="E11" i="10"/>
  <c r="E10" i="10"/>
  <c r="E9" i="10"/>
  <c r="E8" i="10"/>
  <c r="E7" i="10"/>
  <c r="E6" i="10"/>
  <c r="E5" i="10"/>
  <c r="E4" i="10"/>
  <c r="C11" i="13"/>
  <c r="C67" i="9"/>
  <c r="D51" i="9"/>
  <c r="C51" i="9"/>
  <c r="D43" i="10"/>
  <c r="F43" i="10" s="1"/>
  <c r="J22" i="15"/>
  <c r="M27" i="29" s="1"/>
  <c r="J20" i="15"/>
  <c r="M26" i="29" s="1"/>
  <c r="C13" i="13"/>
  <c r="C12" i="13"/>
  <c r="J24" i="15" l="1"/>
  <c r="M28" i="29" s="1"/>
  <c r="I3" i="11" l="1"/>
  <c r="K3" i="11"/>
  <c r="C22" i="13" s="1"/>
  <c r="F3" i="11"/>
  <c r="E30" i="9"/>
  <c r="C5" i="13" s="1"/>
  <c r="J26" i="15" s="1"/>
  <c r="M30" i="29" s="1"/>
  <c r="H44" i="10"/>
  <c r="F66" i="10"/>
  <c r="F78" i="10"/>
  <c r="F70" i="10"/>
  <c r="F79" i="10"/>
  <c r="F74" i="10"/>
  <c r="F73" i="10"/>
  <c r="F71" i="10"/>
  <c r="F69" i="10"/>
  <c r="F68" i="10"/>
  <c r="F67" i="10"/>
  <c r="D65" i="10"/>
  <c r="F65" i="10" s="1"/>
  <c r="C30" i="9"/>
  <c r="C3" i="13" s="1"/>
  <c r="G43" i="10"/>
  <c r="H43" i="10" s="1"/>
  <c r="E26" i="10"/>
  <c r="F26" i="10" s="1"/>
  <c r="H26" i="10" s="1"/>
  <c r="I26" i="10" s="1"/>
  <c r="F23" i="10"/>
  <c r="G23" i="10" s="1"/>
  <c r="F22" i="10"/>
  <c r="G22" i="10" s="1"/>
  <c r="F21" i="10"/>
  <c r="G21" i="10" s="1"/>
  <c r="F20" i="10"/>
  <c r="G20" i="10" s="1"/>
  <c r="F19" i="10"/>
  <c r="G19" i="10" s="1"/>
  <c r="F18" i="10"/>
  <c r="G18" i="10" s="1"/>
  <c r="F17" i="10"/>
  <c r="G17" i="10" s="1"/>
  <c r="F16" i="10"/>
  <c r="G16" i="10" s="1"/>
  <c r="F15" i="10"/>
  <c r="G15" i="10" s="1"/>
  <c r="F14" i="10"/>
  <c r="G14" i="10" s="1"/>
  <c r="F13" i="10"/>
  <c r="G13" i="10" s="1"/>
  <c r="F12" i="10"/>
  <c r="G12" i="10" s="1"/>
  <c r="F11" i="10"/>
  <c r="G11" i="10" s="1"/>
  <c r="F10" i="10"/>
  <c r="G10" i="10" s="1"/>
  <c r="F9" i="10"/>
  <c r="G9" i="10" s="1"/>
  <c r="F8" i="10"/>
  <c r="G8" i="10" s="1"/>
  <c r="F7" i="10"/>
  <c r="G7" i="10" s="1"/>
  <c r="F6" i="10"/>
  <c r="G6" i="10" s="1"/>
  <c r="F5" i="10"/>
  <c r="G5" i="10" s="1"/>
  <c r="F4" i="10"/>
  <c r="G4" i="10" s="1"/>
  <c r="E3" i="10"/>
  <c r="F3" i="10" s="1"/>
  <c r="G3" i="10" s="1"/>
  <c r="F75" i="10" l="1"/>
  <c r="H75" i="10" s="1"/>
  <c r="F76" i="10"/>
  <c r="H76" i="10" s="1"/>
  <c r="H67" i="10"/>
  <c r="F77" i="10"/>
  <c r="H77" i="10" s="1"/>
  <c r="H68" i="10"/>
  <c r="H69" i="10"/>
  <c r="H74" i="10"/>
  <c r="F72" i="10"/>
  <c r="H72" i="10" s="1"/>
  <c r="C8" i="13"/>
  <c r="F20" i="11"/>
  <c r="D29" i="9" s="1"/>
  <c r="H79" i="10"/>
  <c r="H70" i="10"/>
  <c r="H78" i="10"/>
  <c r="H71" i="10"/>
  <c r="H73" i="10"/>
  <c r="H51" i="10"/>
  <c r="H49" i="10"/>
  <c r="H52" i="10"/>
  <c r="H48" i="10"/>
  <c r="H56" i="10"/>
  <c r="H54" i="10"/>
  <c r="H46" i="10"/>
  <c r="H50" i="10"/>
  <c r="H47" i="10"/>
  <c r="H55" i="10"/>
  <c r="H53" i="10"/>
  <c r="H45" i="10"/>
  <c r="H57" i="10" l="1"/>
  <c r="C15" i="13"/>
  <c r="C17" i="13" s="1"/>
  <c r="J18" i="15" s="1"/>
  <c r="D30" i="9"/>
  <c r="C4" i="13" s="1"/>
  <c r="J36" i="15" l="1"/>
  <c r="M36" i="29" s="1"/>
  <c r="M25" i="29"/>
  <c r="J28" i="15"/>
  <c r="M31" i="29" s="1"/>
  <c r="C9" i="13"/>
  <c r="C20" i="13" s="1"/>
  <c r="C21" i="13" s="1"/>
  <c r="J30" i="15" s="1"/>
  <c r="M32" i="29" s="1"/>
  <c r="J32" i="15" l="1"/>
  <c r="J38" i="15" l="1"/>
  <c r="M38" i="29" s="1"/>
  <c r="M34" i="29"/>
</calcChain>
</file>

<file path=xl/sharedStrings.xml><?xml version="1.0" encoding="utf-8"?>
<sst xmlns="http://schemas.openxmlformats.org/spreadsheetml/2006/main" count="422" uniqueCount="363">
  <si>
    <t xml:space="preserve"> </t>
  </si>
  <si>
    <t>Group health care</t>
  </si>
  <si>
    <t>Dental insurance</t>
  </si>
  <si>
    <t>Retirement benefit - employer cost only (should be net of employee contributions)</t>
  </si>
  <si>
    <t>State or Local Tax Assessed on Compensation (SUTA) - employer portion</t>
  </si>
  <si>
    <t>Non-Payroll Costs</t>
  </si>
  <si>
    <t>Employee's Name</t>
  </si>
  <si>
    <t>Employee Identifier</t>
  </si>
  <si>
    <t>Cash Compensation</t>
  </si>
  <si>
    <t>Average FTE</t>
  </si>
  <si>
    <t>Salary/Hourly Wage Reduction</t>
  </si>
  <si>
    <t>TABLE 1</t>
  </si>
  <si>
    <t>TOTALS:</t>
  </si>
  <si>
    <t>FTE REDUCTION EXCEPTIONS:</t>
  </si>
  <si>
    <t>TABLE 2</t>
  </si>
  <si>
    <t xml:space="preserve">PPP Schedule A Worksheet </t>
  </si>
  <si>
    <t>Employee Identifier      (last 4 digits of SS#)</t>
  </si>
  <si>
    <t>Average Salary/Wage for Covered Period or Alternative Covered Period</t>
  </si>
  <si>
    <t>Average Salary/Wage as of February 15, 2020</t>
  </si>
  <si>
    <t xml:space="preserve">Difference </t>
  </si>
  <si>
    <t>Additional Info Needed</t>
  </si>
  <si>
    <t>Average Salary or Wage as of June 30, 2020</t>
  </si>
  <si>
    <t>Average Salary/Wage between January 1 and March 31, 2020</t>
  </si>
  <si>
    <t>Salary/Wage Reduced More Than 25% STEP 1</t>
  </si>
  <si>
    <t>Salary/Wage Safe Harbor STEP 2</t>
  </si>
  <si>
    <t>Average Salary/Wage between February 15 and April 26, 2020</t>
  </si>
  <si>
    <t xml:space="preserve">Average Wage during Covered Period Or Alternative Covered Period </t>
  </si>
  <si>
    <t>Wage Reduction</t>
  </si>
  <si>
    <t>Average Salary between January 1 and March 31, 2020</t>
  </si>
  <si>
    <t>Average Hourly Wage between January 1 and March 31, 2020</t>
  </si>
  <si>
    <t xml:space="preserve">75% of Salary </t>
  </si>
  <si>
    <t>Average Salary during Covered Period or Alternative Covered Period</t>
  </si>
  <si>
    <t>Enter as Reduction Amount on Schedule A</t>
  </si>
  <si>
    <t xml:space="preserve">Enter as Reduction Amount on Schedule A </t>
  </si>
  <si>
    <t>Average Number of Hours worked per week between January 1, and March 31, 2020</t>
  </si>
  <si>
    <t>Reduction amount over 8 Week Period</t>
  </si>
  <si>
    <t>FTE</t>
  </si>
  <si>
    <t>Exception Reason</t>
  </si>
  <si>
    <t xml:space="preserve">Position Filled by a New Employee </t>
  </si>
  <si>
    <t>GF Written Offer Rejected</t>
  </si>
  <si>
    <t>Fired for Cause</t>
  </si>
  <si>
    <t>Voluntarily Resigned</t>
  </si>
  <si>
    <t>Voluntarily Requested and Received a reduction in hours</t>
  </si>
  <si>
    <t>Good Faith Written Offer Rejected</t>
  </si>
  <si>
    <t>Number of Reduction Exceptions</t>
  </si>
  <si>
    <t>TOTAL REDUCTION EXCEPTIONS</t>
  </si>
  <si>
    <t>Payroll: Documentation verifying the eligible cash compensation and non-cash benefit payments from the Covered Period or the Alternative Payroll Covered Period consisting of each of the following:</t>
  </si>
  <si>
    <r>
      <rPr>
        <b/>
        <sz val="9"/>
        <color theme="1"/>
        <rFont val="Arial Nova"/>
        <family val="2"/>
      </rPr>
      <t>a.</t>
    </r>
    <r>
      <rPr>
        <sz val="9"/>
        <color theme="1"/>
        <rFont val="Arial Nova"/>
        <family val="2"/>
      </rPr>
      <t xml:space="preserve"> Bank account statements or third-party payroll service provider reports documenting the amount of cash compensation paid to employees</t>
    </r>
  </si>
  <si>
    <r>
      <rPr>
        <b/>
        <sz val="9"/>
        <color theme="1"/>
        <rFont val="Arial Nova"/>
        <family val="2"/>
      </rPr>
      <t>b</t>
    </r>
    <r>
      <rPr>
        <sz val="9"/>
        <color theme="1"/>
        <rFont val="Arial Nova"/>
        <family val="2"/>
      </rPr>
      <t xml:space="preserve">. Tax forms (or equivalent third-party payroll service provider reports) for the periods that overlap with the Covered Period or the Alternative Payroll Covered Period: </t>
    </r>
  </si>
  <si>
    <r>
      <t xml:space="preserve">    </t>
    </r>
    <r>
      <rPr>
        <b/>
        <sz val="9"/>
        <color theme="1"/>
        <rFont val="Arial Nova"/>
        <family val="2"/>
      </rPr>
      <t xml:space="preserve">     i.</t>
    </r>
    <r>
      <rPr>
        <sz val="9"/>
        <color theme="1"/>
        <rFont val="Arial Nova"/>
        <family val="2"/>
      </rPr>
      <t xml:space="preserve"> Payroll tax filings reported, or that will be reported, to the IRS (typically, Form 941); and</t>
    </r>
  </si>
  <si>
    <r>
      <rPr>
        <b/>
        <sz val="9"/>
        <color theme="1"/>
        <rFont val="Arial Nova"/>
        <family val="2"/>
      </rPr>
      <t xml:space="preserve">        ii.</t>
    </r>
    <r>
      <rPr>
        <sz val="9"/>
        <color theme="1"/>
        <rFont val="Arial Nova"/>
        <family val="2"/>
      </rPr>
      <t xml:space="preserve"> State quarterly business and individual employee wage reporting and unemployment insurance tax filings reported, or that will be reported, to the relevant state.</t>
    </r>
  </si>
  <si>
    <r>
      <rPr>
        <b/>
        <sz val="9"/>
        <color theme="1"/>
        <rFont val="Arial Nova"/>
        <family val="2"/>
      </rPr>
      <t>c.</t>
    </r>
    <r>
      <rPr>
        <sz val="9"/>
        <color theme="1"/>
        <rFont val="Arial Nova"/>
        <family val="2"/>
      </rPr>
      <t xml:space="preserve"> Payment receipts, cancelled checks, or account statements documenting the amount of any employer contributions to employee health insurance and retirement plans that the Borrower included in the forgiveness amount</t>
    </r>
  </si>
  <si>
    <t>FTE: Documentation showing (at the election of the Borrower):</t>
  </si>
  <si>
    <r>
      <rPr>
        <b/>
        <sz val="9"/>
        <color theme="1"/>
        <rFont val="Arial Nova"/>
        <family val="2"/>
      </rPr>
      <t>a</t>
    </r>
    <r>
      <rPr>
        <sz val="9"/>
        <color theme="1"/>
        <rFont val="Arial Nova"/>
        <family val="2"/>
      </rPr>
      <t>. the average number of FTE employees on payroll per month employed by the Borrower between February 15, 2019 and June 30, 2019;</t>
    </r>
  </si>
  <si>
    <r>
      <rPr>
        <b/>
        <sz val="9"/>
        <color theme="1"/>
        <rFont val="Arial Nova"/>
        <family val="2"/>
      </rPr>
      <t>b</t>
    </r>
    <r>
      <rPr>
        <sz val="9"/>
        <color theme="1"/>
        <rFont val="Arial Nova"/>
        <family val="2"/>
      </rPr>
      <t>. the average number of FTE employees on payroll per month employed by the Borrower between January 1, 2020 and February 29, 2020; or</t>
    </r>
  </si>
  <si>
    <r>
      <rPr>
        <b/>
        <sz val="9"/>
        <color theme="1"/>
        <rFont val="Arial Nova"/>
        <family val="2"/>
      </rPr>
      <t>c.</t>
    </r>
    <r>
      <rPr>
        <sz val="9"/>
        <color theme="1"/>
        <rFont val="Arial Nova"/>
        <family val="2"/>
      </rPr>
      <t xml:space="preserve"> in the case of a seasonal employer, the average number of FTE employees on payroll per month employed by the Borrower between February 15, 2019 and June 30, 2019; between January 1, 2020 and February 29, 2020; or any consecutive twelveweek period between May 1, 2019 and September 15, 2019.</t>
    </r>
  </si>
  <si>
    <t>The selected time period must be the same time period selected for purposes of completing PPP Schedule A, line 11. Documents may include payroll tax filings reported, or that will be reported, to the IRS (typically, Form 941) and state quarterly business and individual employee wage reporting and unemployment insurance tax filings reported, or that will be reported, to the relevant state. Documents submitted may cover periods longer than the specific time period.</t>
  </si>
  <si>
    <t>Nonpayroll: Documentation verifying existence of the obligations/services prior to February 15, 2020 and eligible payments from the Covered Period.</t>
  </si>
  <si>
    <r>
      <rPr>
        <b/>
        <sz val="9"/>
        <color theme="1"/>
        <rFont val="Arial Nova"/>
        <family val="2"/>
      </rPr>
      <t xml:space="preserve">a. </t>
    </r>
    <r>
      <rPr>
        <sz val="9"/>
        <color theme="1"/>
        <rFont val="Arial Nova"/>
        <family val="2"/>
      </rPr>
      <t>Business mortgage interest payments: Copy of lender amortization schedule and receipts or cancelled checks verifying eligible payments from the Covered Period; or lender account statements from February 2020 and the months of the Covered Period through one month after the end of the Covered Period verifying interest amounts and eligible payments</t>
    </r>
  </si>
  <si>
    <r>
      <rPr>
        <b/>
        <sz val="9"/>
        <color theme="1"/>
        <rFont val="Arial Nova"/>
        <family val="2"/>
      </rPr>
      <t>b</t>
    </r>
    <r>
      <rPr>
        <sz val="9"/>
        <color theme="1"/>
        <rFont val="Arial Nova"/>
        <family val="2"/>
      </rPr>
      <t>. Business rent or lease payments: Copy of current lease agreement and receipts or cancelled checks verifying eligible payments from the Covered Period; or lessor account statements from February 2020 and from the Covered Period through one month after the end of the Covered Period verifying eligible payments.</t>
    </r>
  </si>
  <si>
    <r>
      <rPr>
        <b/>
        <sz val="9"/>
        <color theme="1"/>
        <rFont val="Arial Nova"/>
        <family val="2"/>
      </rPr>
      <t>c.</t>
    </r>
    <r>
      <rPr>
        <sz val="9"/>
        <color theme="1"/>
        <rFont val="Arial Nova"/>
        <family val="2"/>
      </rPr>
      <t xml:space="preserve"> Business utility payments: Copy of invoices from February 2020 and those paid during the Covered Period and receipts, cancelled checks, or account statements verifying those eligible payments.</t>
    </r>
  </si>
  <si>
    <t>PPP Schedule A Worksheet or its equivalent and the following:</t>
  </si>
  <si>
    <r>
      <rPr>
        <b/>
        <sz val="9"/>
        <color theme="1"/>
        <rFont val="Arial Nova"/>
        <family val="2"/>
      </rPr>
      <t xml:space="preserve">a. </t>
    </r>
    <r>
      <rPr>
        <sz val="9"/>
        <color theme="1"/>
        <rFont val="Arial Nova"/>
        <family val="2"/>
      </rPr>
      <t>Documentation supporting the listing of each individual employee in PPP Schedule A Worksheet Table 1, including the “Salary/Hourly Wage Reduction” calculation, if necessary</t>
    </r>
  </si>
  <si>
    <r>
      <rPr>
        <b/>
        <sz val="9"/>
        <color theme="1"/>
        <rFont val="Arial Nova"/>
        <family val="2"/>
      </rPr>
      <t xml:space="preserve">b. </t>
    </r>
    <r>
      <rPr>
        <sz val="9"/>
        <color theme="1"/>
        <rFont val="Arial Nova"/>
        <family val="2"/>
      </rPr>
      <t>Documentation supporting the listing of each individual employee in PPP Schedule A Worksheet Table 2; specifically, that each listed employee received during any single pay period in 2019 compensation at an annualized rate of more than $100,000.</t>
    </r>
  </si>
  <si>
    <r>
      <rPr>
        <b/>
        <sz val="9"/>
        <color theme="1"/>
        <rFont val="Arial Nova"/>
        <family val="2"/>
      </rPr>
      <t>c</t>
    </r>
    <r>
      <rPr>
        <sz val="9"/>
        <color theme="1"/>
        <rFont val="Arial Nova"/>
        <family val="2"/>
      </rPr>
      <t>. Documentation regarding any employee job offers and refusals, firings for cause, voluntary resignations, and written requests by any employee for reductions in work schedule</t>
    </r>
  </si>
  <si>
    <r>
      <rPr>
        <b/>
        <sz val="9"/>
        <color theme="1"/>
        <rFont val="Arial Nova"/>
        <family val="2"/>
      </rPr>
      <t>d.</t>
    </r>
    <r>
      <rPr>
        <sz val="9"/>
        <color theme="1"/>
        <rFont val="Arial Nova"/>
        <family val="2"/>
      </rPr>
      <t xml:space="preserve"> Documentation supporting the PPP Schedule A Worksheet “FTE Reduction Safe Harbor.”</t>
    </r>
  </si>
  <si>
    <t>All records relating to the Borrower’s PPP loan, including documentation submitted with its PPP loan application, documentation supporting the Borrower’s certifications as to the necessity of the loan request and its eligibility for a PPP loan, documentation necessary to support the Borrower’s loan forgiveness application, and documentation demonstrating the Borrower’s material compliance with PPP requirements. The Borrower must retain all such documentation in its files for six years after the date the loan is forgiven or repaid in full, and permit authorized representatives of SBA, including representatives of its Office of Inspector General, to access such files upon request.</t>
  </si>
  <si>
    <t>Total Average FTE between February 15 and April 26, 2020</t>
  </si>
  <si>
    <t>Total FTE in Pay  Period Inclusive of February 15, 2020</t>
  </si>
  <si>
    <t>Total FTE as of June 30, 2020</t>
  </si>
  <si>
    <t>Safe Harbor Applicable</t>
  </si>
  <si>
    <t>Complete More Info</t>
  </si>
  <si>
    <t>OWNER COMPENSATION</t>
  </si>
  <si>
    <t>Owner/Self Employed Individual/Partner Name</t>
  </si>
  <si>
    <t xml:space="preserve"> Identifier</t>
  </si>
  <si>
    <t>PPP Schedule A</t>
  </si>
  <si>
    <t>Non-Cash Compensation Payroll Costs During the Covered Period or the Alternative Payroll Covered Period</t>
  </si>
  <si>
    <t>Compensation to Owners</t>
  </si>
  <si>
    <t>Total Payroll Costs</t>
  </si>
  <si>
    <t xml:space="preserve">Enter Cash Compensation from PPP Schedule A Worksheet </t>
  </si>
  <si>
    <t xml:space="preserve"> Enter Average FTE (Box 5) from PPP Schedule A Worksheet, </t>
  </si>
  <si>
    <t xml:space="preserve">Total amount paid by Borrower for employer contributions for employee health insurance:  </t>
  </si>
  <si>
    <t xml:space="preserve"> Total amount paid by Borrower for employer contributions to employee retirement plans: </t>
  </si>
  <si>
    <t xml:space="preserve"> Total amount paid by Borrower for employer state and local taxes assessed on employee compensation:  </t>
  </si>
  <si>
    <t xml:space="preserve"> Total amount paid to owner-employees/self-employed individual/general partners:  </t>
  </si>
  <si>
    <t xml:space="preserve">Payroll Costs </t>
  </si>
  <si>
    <t xml:space="preserve">Average FTE during the Borrower’s chosen reference period:  </t>
  </si>
  <si>
    <t xml:space="preserve"> Total Average FTE:</t>
  </si>
  <si>
    <t>Line 1</t>
  </si>
  <si>
    <t>Line 2</t>
  </si>
  <si>
    <t>Line 3</t>
  </si>
  <si>
    <t>Line 4</t>
  </si>
  <si>
    <t>Line 5</t>
  </si>
  <si>
    <t>Line 6</t>
  </si>
  <si>
    <t>Line 7</t>
  </si>
  <si>
    <t>Line 8</t>
  </si>
  <si>
    <t xml:space="preserve">Line 9 </t>
  </si>
  <si>
    <t xml:space="preserve">Line 10 </t>
  </si>
  <si>
    <t>Line 11</t>
  </si>
  <si>
    <t>Line 12</t>
  </si>
  <si>
    <t>Line 13</t>
  </si>
  <si>
    <t>PPP Schedule A Table 1 Totals</t>
  </si>
  <si>
    <t>PPP Schedule A Table 2 Totals</t>
  </si>
  <si>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t>
  </si>
  <si>
    <t>Total Average FTE between February 15 and June 30 2019</t>
  </si>
  <si>
    <t>Total Average FTE on Payroll between January 1 and February 29, 2020</t>
  </si>
  <si>
    <t>Seasonal Average of FTE (Enter Date Range Below)</t>
  </si>
  <si>
    <t xml:space="preserve"> FTE Reduction Quotient  </t>
  </si>
  <si>
    <t xml:space="preserve">Safe Harbor Requirement is met: </t>
  </si>
  <si>
    <t>Business Mortgage Intetest Payments:</t>
  </si>
  <si>
    <t xml:space="preserve">Payroll Costs:  </t>
  </si>
  <si>
    <t>Business Rent or Lease Payments</t>
  </si>
  <si>
    <t xml:space="preserve">Line 4 </t>
  </si>
  <si>
    <t>Business Utility Payments</t>
  </si>
  <si>
    <t>Total Salary/Hourly Wage Reduction</t>
  </si>
  <si>
    <t xml:space="preserve">Line 6 </t>
  </si>
  <si>
    <t>Subtotal</t>
  </si>
  <si>
    <t xml:space="preserve">Line 7 </t>
  </si>
  <si>
    <t>Modified Total</t>
  </si>
  <si>
    <t>FTE Reduction Quotient</t>
  </si>
  <si>
    <t>Line 9</t>
  </si>
  <si>
    <t xml:space="preserve">PPP Loan Amount </t>
  </si>
  <si>
    <t>Line 10</t>
  </si>
  <si>
    <t xml:space="preserve">Payroll Cost Requirement </t>
  </si>
  <si>
    <t>Forgiveness Amount</t>
  </si>
  <si>
    <t>Business Mortgage Interest Payments</t>
  </si>
  <si>
    <t>Non-Cash Compensation Payroll Costs</t>
  </si>
  <si>
    <t>Other Compensation and Non-Payroll Costs</t>
  </si>
  <si>
    <t xml:space="preserve">Electricity </t>
  </si>
  <si>
    <t>Gas</t>
  </si>
  <si>
    <t>Telephone</t>
  </si>
  <si>
    <t>Transportation</t>
  </si>
  <si>
    <t>Internet Access</t>
  </si>
  <si>
    <t>Water</t>
  </si>
  <si>
    <t xml:space="preserve">Obligations of Services in existence as of February 15, 2020 </t>
  </si>
  <si>
    <t>Total Utilities</t>
  </si>
  <si>
    <t>TOTAL:</t>
  </si>
  <si>
    <t xml:space="preserve"> Enter Cash Compensation from PPP Schedule A Worksheet  </t>
  </si>
  <si>
    <t xml:space="preserve"> Enter Average FTE from PPP Schedule A Worksheet </t>
  </si>
  <si>
    <t xml:space="preserve">Enter Salary/Hourly Wage Reduction from PPP Schedule A Worksheet </t>
  </si>
  <si>
    <t xml:space="preserve">TOTAL: </t>
  </si>
  <si>
    <t>Move to Step 3 for Hourly or Salary As Applicable</t>
  </si>
  <si>
    <r>
      <t xml:space="preserve">Wage Reduction Calculation </t>
    </r>
    <r>
      <rPr>
        <b/>
        <sz val="12"/>
        <color rgb="FFFF0000"/>
        <rFont val="Calibri"/>
        <family val="2"/>
        <scheme val="minor"/>
      </rPr>
      <t xml:space="preserve">SALARIED EMPLOYEE </t>
    </r>
    <r>
      <rPr>
        <b/>
        <sz val="12"/>
        <color theme="1"/>
        <rFont val="Calibri"/>
        <family val="2"/>
        <scheme val="minor"/>
      </rPr>
      <t>STEP 3</t>
    </r>
  </si>
  <si>
    <r>
      <t xml:space="preserve">Wage Reduction Calculation </t>
    </r>
    <r>
      <rPr>
        <b/>
        <sz val="12"/>
        <color rgb="FFFF0000"/>
        <rFont val="Calibri"/>
        <family val="2"/>
        <scheme val="minor"/>
      </rPr>
      <t>HOURLY EMPLOYEE</t>
    </r>
    <r>
      <rPr>
        <b/>
        <sz val="12"/>
        <color theme="1"/>
        <rFont val="Calibri"/>
        <family val="2"/>
        <scheme val="minor"/>
      </rPr>
      <t xml:space="preserve"> STEP 3</t>
    </r>
  </si>
  <si>
    <t>Percentage Of Salary</t>
  </si>
  <si>
    <t>Greater than 25% Reduction?</t>
  </si>
  <si>
    <t>Move to Step 2?</t>
  </si>
  <si>
    <t>Difference</t>
  </si>
  <si>
    <t>Salary Reduction</t>
  </si>
  <si>
    <t>75% of Wage</t>
  </si>
  <si>
    <t>PPP Loan Forgiveness Calculation Form</t>
  </si>
  <si>
    <t>Business Legal Name (“Borrower”)</t>
  </si>
  <si>
    <t xml:space="preserve"> DBA or Tradename, if applicable</t>
  </si>
  <si>
    <t>Business Address</t>
  </si>
  <si>
    <t>Business TIN/EIN/SSN</t>
  </si>
  <si>
    <t>Employees at Time of Original Application</t>
  </si>
  <si>
    <t>Employees at Time of Forgiveness Application</t>
  </si>
  <si>
    <t xml:space="preserve">EIDL Advance Amount:  </t>
  </si>
  <si>
    <t>EIDL Application Number</t>
  </si>
  <si>
    <t>Payroll Schedule: The frequency with which payroll is paid to employees is:</t>
  </si>
  <si>
    <t>Weekly</t>
  </si>
  <si>
    <t>Bi-Weekly</t>
  </si>
  <si>
    <t>Twice a month</t>
  </si>
  <si>
    <t>Monthly</t>
  </si>
  <si>
    <t>Other</t>
  </si>
  <si>
    <t>to</t>
  </si>
  <si>
    <t>Covered Period</t>
  </si>
  <si>
    <t>Alternative Covered Period if Applicable</t>
  </si>
  <si>
    <t>Forgiveness Amount Calculation</t>
  </si>
  <si>
    <t>If Borrower (together with affiliates, if applicable)received PPP loans in excess of 2Million, check here</t>
  </si>
  <si>
    <t>DOCUMENTATION CHECKLIST</t>
  </si>
  <si>
    <t>NO</t>
  </si>
  <si>
    <t>YES</t>
  </si>
  <si>
    <t>Terminated for Cause</t>
  </si>
  <si>
    <t>Full-Time Equivalency (FTE) Reduction Calculation If you have not reduced the number of employees or the average paid hours of your employees between January 1, 2020 and the end of the Covered Period, cmark the check box, skip lines 11 and 12 and enter 1.0 on line 13b</t>
  </si>
  <si>
    <t>Line 13B</t>
  </si>
  <si>
    <t>FORGIVENESS WORKBOOK INSTRUCTIONS</t>
  </si>
  <si>
    <t>Tab 1</t>
  </si>
  <si>
    <t>Tab 2</t>
  </si>
  <si>
    <t xml:space="preserve">This tab is a Document Checklist to ensure you have the required documentation. </t>
  </si>
  <si>
    <t>Tab 3</t>
  </si>
  <si>
    <t>This tab organizes your non-cash payroll items and other eligible expenses.</t>
  </si>
  <si>
    <t xml:space="preserve">Enter the amounts in the green cells where applicable. You do not have to enter costs where you aren't seeking forgiveness. </t>
  </si>
  <si>
    <t>Tab 4</t>
  </si>
  <si>
    <t>This tab is for organizing your salary and wage information.</t>
  </si>
  <si>
    <t xml:space="preserve">Enter the information in the green fields. Each field has a helpful description to ensure you are inputting the correct information. </t>
  </si>
  <si>
    <t xml:space="preserve">Start with the first table (Step 1).  Each table will direct you to continue if applicable. </t>
  </si>
  <si>
    <t>FTE REDUCTION EXCEPTIONS  (Table 1)</t>
  </si>
  <si>
    <t>SAFE HARBOR CALCULATIONS (Table 2)</t>
  </si>
  <si>
    <t>CHOSEN REFERENCE PERIOD FOR FTE (Table 3)</t>
  </si>
  <si>
    <t>This tab is for organizing the information related to the number of FTEs</t>
  </si>
  <si>
    <t xml:space="preserve">Table 1 is intended to help you track and document any FTE Reduction Exceptions.  </t>
  </si>
  <si>
    <t>Table 3 documents the Covered/Alternative Covered Period elected for Forgiveness purposes.</t>
  </si>
  <si>
    <t>Tab 6</t>
  </si>
  <si>
    <t>Tab  5</t>
  </si>
  <si>
    <t>This tab creates the Schedule A Worksheet for your records</t>
  </si>
  <si>
    <t>Tab 7</t>
  </si>
  <si>
    <t xml:space="preserve">Enter the information in the green fields. </t>
  </si>
  <si>
    <t>Disclaimer</t>
  </si>
  <si>
    <t>The CARES Act provides that a Paycheck Protection Program loan may be forgiven in an amount equal to the sum of the following costs incurred and payments made during the Covered Period: (75% Payroll Costs (1) / 25% Mortgage, Rent, Utilities (2+3+4)</t>
  </si>
  <si>
    <t>1.      Payroll costs</t>
  </si>
  <si>
    <t>2.      Payment of interest on any covered mortgage obligation (excluding prepayment of or principal payment on such)</t>
  </si>
  <si>
    <t>3.      Payment on any covered rent obligation and</t>
  </si>
  <si>
    <t>4.      Covered utility payment.</t>
  </si>
  <si>
    <t>·         Salary, wage, commission, or similar compensation</t>
  </si>
  <si>
    <t>·         Payment of cash tip or equivalent</t>
  </si>
  <si>
    <t>·         Payment for vacation, parental, family, medical, or sick leave</t>
  </si>
  <si>
    <t>·         Allowance for dismissal or separation</t>
  </si>
  <si>
    <t>·         Payment required for the provisions of group health care benefits, including insurance premiums</t>
  </si>
  <si>
    <t>·         Payment of any retirement benefit</t>
  </si>
  <si>
    <t>·         Payment of State or local tax assessed on compensation of employees.</t>
  </si>
  <si>
    <t>For a sole proprietor or independent contractor, it includes payments that are a wage, commission, income, net earnings from self-employment or similar compensation and that is not more than $100,000 in one year.</t>
  </si>
  <si>
    <t>·         Compensation of an individual employee in excess of an annual salary of $100,000</t>
  </si>
  <si>
    <t xml:space="preserve">·         Federal employment taxes, including employee’s and employer’s share of FICA and Railroad Retirement Act taxes </t>
  </si>
  <si>
    <t>·         Compensation of an employee whose principal residence is outside the U.S.</t>
  </si>
  <si>
    <t>·         Qualified sick and family leave wages for which a credit is allowed under the FFCRA.</t>
  </si>
  <si>
    <t xml:space="preserve">Covered Period - The eight-week (56-day) period of the PPP Loan. The first day of the Covered Period must be the same as the PPP Loan Disbursement Date. For borrowers using an 'Alterntive Payroll Covered Period' the Covered Period begins on the first day of the first pay period following the PPP Loan Disbursement Date. </t>
  </si>
  <si>
    <t>Covered mortgage obligation means any indebtedness or debt instrument incurred in the ordinary course of business that is a liability of the borrower, is a mortgage on real or personal property, and was incurred before February 15, 2020.</t>
  </si>
  <si>
    <t>Covered rent obligation means any rent obligated under a leasing agreement in force before February 15, 2020.</t>
  </si>
  <si>
    <t>Covered utility payment means payment for a service for the distribution of electricity, gas, water, transportation, telephone, or internet access for which service began before February 15, 2020.</t>
  </si>
  <si>
    <t>Use of funds. Not more than 25% of the loan forgiveness amount may be attributable to non-payroll costs.</t>
  </si>
  <si>
    <t>All Borrowers must submit a Loan Forgivness Application which includes a completed PPP Loan Application Forgiveness Calculation Form (pages 3 and 4) and the PPP Schedule A (page 6) to the Lender.</t>
  </si>
  <si>
    <t>Payroll Costs.  This term means the sum of payments of any compensation with respect to employees that includes the following: (for specific details on what qualifies as Payroll Costs, see IFR posted April 2, 2020 (85 FR 20811)</t>
  </si>
  <si>
    <t>If does not include the following:</t>
  </si>
  <si>
    <t>ADDITIONAL GUIDANCE</t>
  </si>
  <si>
    <r>
      <t>Table 2 should reflect those employees with compensation of $100,000 or more with the same criteria</t>
    </r>
    <r>
      <rPr>
        <b/>
        <sz val="10"/>
        <color rgb="FFC00000"/>
        <rFont val="Arial Nova"/>
        <family val="2"/>
      </rPr>
      <t>.</t>
    </r>
  </si>
  <si>
    <t>Table 3 should reflect any owner compensation.</t>
  </si>
  <si>
    <t>There should not be any duplication of employees in the 3 tables.</t>
  </si>
  <si>
    <t>Table 2 reviews your Safe Harbor Eligibility.</t>
  </si>
  <si>
    <r>
      <t>Table 1 should include all of your employees who worked during the Covered/Alternative Covered Period who's principal place of residence is in the United States and compensation was $100,000 or less</t>
    </r>
    <r>
      <rPr>
        <b/>
        <sz val="10"/>
        <color rgb="FF0070C0"/>
        <rFont val="Arial Nova"/>
        <family val="2"/>
      </rPr>
      <t>.</t>
    </r>
  </si>
  <si>
    <r>
      <rPr>
        <b/>
        <u/>
        <sz val="10"/>
        <rFont val="Times New Roman"/>
        <family val="1"/>
      </rPr>
      <t>Instructions for PPP Schedule A</t>
    </r>
  </si>
  <si>
    <r>
      <rPr>
        <b/>
        <sz val="10"/>
        <rFont val="Times New Roman"/>
        <family val="1"/>
      </rPr>
      <t xml:space="preserve">Lines 1 through 5:  </t>
    </r>
    <r>
      <rPr>
        <sz val="10"/>
        <rFont val="Times New Roman"/>
        <family val="1"/>
      </rPr>
      <t>Enter the amounts from PPP Schedule A Worksheet Tables as directed.</t>
    </r>
  </si>
  <si>
    <r>
      <rPr>
        <sz val="10"/>
        <rFont val="Times New Roman"/>
        <family val="1"/>
      </rPr>
      <t>Enter the amount from line 3 of PPP Schedule A on line 5 of the Loan Forgiveness Application Form.</t>
    </r>
  </si>
  <si>
    <r>
      <rPr>
        <b/>
        <sz val="10"/>
        <rFont val="Times New Roman"/>
        <family val="1"/>
      </rPr>
      <t xml:space="preserve">For lines 6 through 9, </t>
    </r>
    <r>
      <rPr>
        <sz val="10"/>
        <rFont val="Times New Roman"/>
        <family val="1"/>
      </rPr>
      <t>during the Covered Period or the Alternative Payroll Covered Period:</t>
    </r>
  </si>
  <si>
    <r>
      <rPr>
        <b/>
        <sz val="10"/>
        <rFont val="Times New Roman"/>
        <family val="1"/>
      </rPr>
      <t xml:space="preserve">Line 6:  </t>
    </r>
    <r>
      <rPr>
        <sz val="10"/>
        <rFont val="Times New Roman"/>
        <family val="1"/>
      </rPr>
      <t>Enter the total amount paid by the Borrower for employer contributions for employee health insurance, including employer contributions to a self-insured, employer-sponsored group health plan, but excluding any pre-tax or after tax contributions by employees.</t>
    </r>
  </si>
  <si>
    <r>
      <rPr>
        <b/>
        <sz val="10"/>
        <rFont val="Times New Roman"/>
        <family val="1"/>
      </rPr>
      <t xml:space="preserve">Line 7:  </t>
    </r>
    <r>
      <rPr>
        <sz val="10"/>
        <rFont val="Times New Roman"/>
        <family val="1"/>
      </rPr>
      <t>Enter the total amount paid by the Borrower for employer contributions to employee retirement plans, excluding any pre-tax or after-tax contributions by employees.</t>
    </r>
  </si>
  <si>
    <r>
      <rPr>
        <b/>
        <sz val="10"/>
        <rFont val="Times New Roman"/>
        <family val="1"/>
      </rPr>
      <t xml:space="preserve">Line 8:  </t>
    </r>
    <r>
      <rPr>
        <sz val="10"/>
        <rFont val="Times New Roman"/>
        <family val="1"/>
      </rPr>
      <t xml:space="preserve">Enter the total amount </t>
    </r>
    <r>
      <rPr>
        <u/>
        <sz val="10"/>
        <rFont val="Times New Roman"/>
        <family val="1"/>
      </rPr>
      <t>paid by the Borrower</t>
    </r>
    <r>
      <rPr>
        <sz val="10"/>
        <rFont val="Times New Roman"/>
        <family val="1"/>
      </rPr>
      <t xml:space="preserve"> for employer state and local taxes assessed on employee compensation (e.g., state unemployment insurance tax); do not list any taxes withheld from employee earnings.</t>
    </r>
  </si>
  <si>
    <r>
      <rPr>
        <b/>
        <sz val="10"/>
        <rFont val="Times New Roman"/>
        <family val="1"/>
      </rPr>
      <t xml:space="preserve">Line 9:  </t>
    </r>
    <r>
      <rPr>
        <sz val="10"/>
        <rFont val="Times New Roman"/>
        <family val="1"/>
      </rPr>
      <t>Enter any amounts paid to owners (owner-employees, a self-employed individual, or general partners).  This amount is capped at $15,385 (the eight-week equivalent of $100,000 per year) for each individual or the eight-week equivalent of their applicable compensation in 2019, whichever is lower.  See Interim Final Rule on Additional Eligibility Criteria and Requirements for Certain Pledges of Loans posted on April 14, 2020 for more information (</t>
    </r>
    <r>
      <rPr>
        <u/>
        <sz val="10"/>
        <color rgb="FF0000FF"/>
        <rFont val="Times New Roman"/>
        <family val="1"/>
      </rPr>
      <t>85 FR 21747</t>
    </r>
    <r>
      <rPr>
        <sz val="10"/>
        <rFont val="Times New Roman"/>
        <family val="1"/>
      </rPr>
      <t>, 21749).</t>
    </r>
  </si>
  <si>
    <r>
      <rPr>
        <b/>
        <sz val="10"/>
        <rFont val="Times New Roman"/>
        <family val="1"/>
      </rPr>
      <t xml:space="preserve">Line 10:  </t>
    </r>
    <r>
      <rPr>
        <sz val="10"/>
        <rFont val="Times New Roman"/>
        <family val="1"/>
      </rPr>
      <t>Add lines 1, 4, 6, 7, 8, and 9.  Enter this amount on line 1 on the PPP Loan Forgiveness Calculation Form.</t>
    </r>
  </si>
  <si>
    <r>
      <rPr>
        <b/>
        <sz val="10"/>
        <rFont val="Times New Roman"/>
        <family val="1"/>
      </rPr>
      <t xml:space="preserve">Line 11:  </t>
    </r>
    <r>
      <rPr>
        <sz val="10"/>
        <rFont val="Times New Roman"/>
        <family val="1"/>
      </rPr>
      <t>Enter the Borrower’s total average weekly full-time equivalency (FTE) during the chosen reference period.  For purposes of this calculation, the reference period is, at the Borrower’s election, either (i) February 15, 2019 to June 30, 2019; (ii) January 1, 2020 to February 29, 2020; or (iii) in the case of seasonal employers, either of the preceding periods or a consecutive twelve-week period between May 1, 2019 and September 15, 2019.  For each employee, follow the same method that was used to calculate Average FTE on the PPP Schedule A Worksheet.  Sum across all employees during the reference period and enter that total on this line.</t>
    </r>
  </si>
  <si>
    <r>
      <rPr>
        <sz val="10"/>
        <rFont val="Times New Roman"/>
        <family val="1"/>
      </rPr>
      <t xml:space="preserve">The calculations on lines 11, 12, and 13 will be used to determine whether the Borrower’s loan forgiveness amount must be reduced based on reductions in full-time equivalent employees, as required by the statute.  Specifically, the actual loan forgiveness amount that the Borrower will receive may be reduced if the Borrower’s average weekly FTE employees during the Covered Period (or the Alternative Payroll Covered Period) was less than during the Borrower’s chosen reference period.  The Borrower is </t>
    </r>
    <r>
      <rPr>
        <u/>
        <sz val="10"/>
        <rFont val="Times New Roman"/>
        <family val="1"/>
      </rPr>
      <t>exempt</t>
    </r>
    <r>
      <rPr>
        <sz val="10"/>
        <rFont val="Times New Roman"/>
        <family val="1"/>
      </rPr>
      <t xml:space="preserve"> from such a reduction if the FTE Reduction Safe Harbor applies.  </t>
    </r>
    <r>
      <rPr>
        <i/>
        <sz val="10"/>
        <rFont val="Times New Roman"/>
        <family val="1"/>
      </rPr>
      <t xml:space="preserve">See </t>
    </r>
    <r>
      <rPr>
        <sz val="10"/>
        <rFont val="Times New Roman"/>
        <family val="1"/>
      </rPr>
      <t>PPP Schedule A Worksheet—FTE Reduction Safe Harbor.</t>
    </r>
  </si>
  <si>
    <r>
      <rPr>
        <b/>
        <sz val="10"/>
        <rFont val="Times New Roman"/>
        <family val="1"/>
      </rPr>
      <t xml:space="preserve">Line 12:  </t>
    </r>
    <r>
      <rPr>
        <sz val="10"/>
        <rFont val="Times New Roman"/>
        <family val="1"/>
      </rPr>
      <t>Add lines 2 and 5.</t>
    </r>
  </si>
  <si>
    <r>
      <rPr>
        <b/>
        <sz val="10"/>
        <rFont val="Times New Roman"/>
        <family val="1"/>
      </rPr>
      <t xml:space="preserve">Line 13:  </t>
    </r>
    <r>
      <rPr>
        <sz val="10"/>
        <rFont val="Times New Roman"/>
        <family val="1"/>
      </rPr>
      <t>Divide line 12 by line 11 (or enter 1.0 if the FTE Reduction Safe Harbor has been met, according to PPP Schedule A Worksheet—FTE Reduction Safe Harbor).  If more than 1.0, enter 1.0.  Enter this amount on line 7 of the Loan Forgiveness Calculation Form.</t>
    </r>
  </si>
  <si>
    <r>
      <rPr>
        <b/>
        <u/>
        <sz val="10"/>
        <rFont val="Times New Roman"/>
        <family val="1"/>
      </rPr>
      <t>PPP Loan Forgiveness Calculation Form</t>
    </r>
  </si>
  <si>
    <r>
      <rPr>
        <b/>
        <sz val="8"/>
        <rFont val="Times New Roman"/>
        <family val="1"/>
      </rPr>
      <t>Business Legal Name (“Borrower”)</t>
    </r>
  </si>
  <si>
    <r>
      <rPr>
        <b/>
        <sz val="8"/>
        <rFont val="Times New Roman"/>
        <family val="1"/>
      </rPr>
      <t>DBA or Tradename, if applicable</t>
    </r>
  </si>
  <si>
    <r>
      <rPr>
        <b/>
        <sz val="8"/>
        <rFont val="Times New Roman"/>
        <family val="1"/>
      </rPr>
      <t>Business Address</t>
    </r>
  </si>
  <si>
    <r>
      <rPr>
        <b/>
        <sz val="8"/>
        <rFont val="Times New Roman"/>
        <family val="1"/>
      </rPr>
      <t>Business TIN (EIN, SSN)</t>
    </r>
  </si>
  <si>
    <r>
      <rPr>
        <b/>
        <sz val="8"/>
        <rFont val="Times New Roman"/>
        <family val="1"/>
      </rPr>
      <t>Business Phone</t>
    </r>
  </si>
  <si>
    <r>
      <rPr>
        <b/>
        <sz val="8"/>
        <rFont val="Times New Roman"/>
        <family val="1"/>
      </rPr>
      <t>Primary Contact</t>
    </r>
  </si>
  <si>
    <r>
      <rPr>
        <b/>
        <sz val="8"/>
        <rFont val="Times New Roman"/>
        <family val="1"/>
      </rPr>
      <t>E-mail Address</t>
    </r>
  </si>
  <si>
    <t xml:space="preserve">SBA PPP Loan Number:  </t>
  </si>
  <si>
    <t>Lender PPP Loan Number:</t>
  </si>
  <si>
    <t>PPP Loan Amount:</t>
  </si>
  <si>
    <t>PPP Loan Disbursement Date:</t>
  </si>
  <si>
    <t>Employees at Time of Loan Application:</t>
  </si>
  <si>
    <t>Employees at Time of Foregiveness Application:</t>
  </si>
  <si>
    <t>EIDL Advance Amount:</t>
  </si>
  <si>
    <t>EIDL Application Number:</t>
  </si>
  <si>
    <t>Payroll Schedule:  The frequency with which payroll is paid to employees is:</t>
  </si>
  <si>
    <t>Weekly:</t>
  </si>
  <si>
    <r>
      <t xml:space="preserve">Biweekly </t>
    </r>
    <r>
      <rPr>
        <sz val="10"/>
        <color rgb="FF000000"/>
        <rFont val="Times New Roman"/>
        <family val="1"/>
      </rPr>
      <t>(every other week):</t>
    </r>
  </si>
  <si>
    <t>Twice a month:</t>
  </si>
  <si>
    <t>Monthly:</t>
  </si>
  <si>
    <t>Other:</t>
  </si>
  <si>
    <t>Covered Period:</t>
  </si>
  <si>
    <t xml:space="preserve">Alternative Payroll Covered Period, if applicable:  </t>
  </si>
  <si>
    <t xml:space="preserve">If Borrower (together with affiliates, if applicable) received PPP loans in excess of $2 million, check here: </t>
  </si>
  <si>
    <r>
      <rPr>
        <b/>
        <sz val="10"/>
        <rFont val="Times New Roman"/>
        <family val="1"/>
      </rPr>
      <t>Forgiveness Amount Calculation:</t>
    </r>
  </si>
  <si>
    <t xml:space="preserve">      Payroll and Nonpayroll Costs</t>
  </si>
  <si>
    <t>Line 1. Payroll Costs (enter the amount from PPP Schedule A, Line 10):</t>
  </si>
  <si>
    <t>Line 2. Business Mortgage Interest Payments:</t>
  </si>
  <si>
    <t>Line 3. Business Rent or Lease Payments:</t>
  </si>
  <si>
    <t>Line 4: Business Utility Payments:</t>
  </si>
  <si>
    <t xml:space="preserve">      Adjustments for Full-Time Equivalency (FTE) and Salary/Hourly Wage Reductions</t>
  </si>
  <si>
    <t>Line 5. Total Salary/Hourly Wage Reduction (enter the amount from PPP Schedule A, line 3):</t>
  </si>
  <si>
    <t>Line 6. Add the amounts on lines 1, 2, 3, and 4, then subtract the amount entered in line 5:</t>
  </si>
  <si>
    <t>Line 7. FTE Reduction Quotient (enter the number from PPP Schedule A,  line 13):</t>
  </si>
  <si>
    <t xml:space="preserve">      Potential Forgiveness Amounts</t>
  </si>
  <si>
    <t>Line 8. Modified Total (multiply line 6 by line 7):</t>
  </si>
  <si>
    <t>Line 9. PPP Loan Amount</t>
  </si>
  <si>
    <t>Line 10. Payroll Cost 75% Requirement (divide line 1 by 0.75):</t>
  </si>
  <si>
    <t xml:space="preserve">      Forgiveness Amount</t>
  </si>
  <si>
    <t>Line 11. Forgiveness Amount (enter the smallest of lines 8, 9, and 10):</t>
  </si>
  <si>
    <t>By Signing Below, You Make the Following Representations and Certifications on Behalf of the Borrower:</t>
  </si>
  <si>
    <r>
      <rPr>
        <sz val="10"/>
        <rFont val="Times New Roman"/>
        <family val="1"/>
      </rPr>
      <t xml:space="preserve">The authorized representative of the Borrower certifies to all of the below by </t>
    </r>
    <r>
      <rPr>
        <b/>
        <sz val="10"/>
        <rFont val="Times New Roman"/>
        <family val="1"/>
      </rPr>
      <t xml:space="preserve">initialing </t>
    </r>
    <r>
      <rPr>
        <sz val="10"/>
        <rFont val="Times New Roman"/>
        <family val="1"/>
      </rPr>
      <t>next to each one.</t>
    </r>
  </si>
  <si>
    <t>The dollar amount for which forgiveness is requested:
     was used to pay costs that are eligible for forgiveness (payroll costs to retain employees; business mortgage interest payments; business rent or lease payments; or business utility payments);
     includes all applicable reductions due to decreases in the number of full-time equivalent employees and salary/hourly wage reductions;
     does not include nonpayroll costs in excess of 25% of the amount requested; and
     does not exceed eight weeks’ worth of 2019 compensation for any owner-employee or self-employed individual/general partner, capped at $15,385 per individual.</t>
  </si>
  <si>
    <t>I understand that if the funds were knowingly used for unauthorized purposes, the federal government may pursue recovery
of loan amounts and/or civil or criminal fraud charges.</t>
  </si>
  <si>
    <t>The Borrower has accurately verified the payments for the eligible payroll and nonpayroll costs for which the Borrower is
requesting forgiveness.</t>
  </si>
  <si>
    <t>I have submitted to the Lender the required documentation verifying payroll costs, the existence of obligations and service (as applicable) prior to February 15, 2020, and eligible business mortgage interest payments, business rent or lease
payments, and business utility payments.</t>
  </si>
  <si>
    <t>The information provided in this application and the information provided in all supporting documents and forms is true and correct in all material respects.  I understand that knowingly making a false statement to obtain forgiveness of an SBA-guaranteed loan is punishable under the law, including 18 USC 1001 and 3571 by imprisonment of not more than five years and/or a fine of up to $250,000; under 15 USC 645 by imprisonment of not more than two years and/or a fine  of not more than $5,000; and, if submitted to a Federally insured institution, under 18 USC 1014 by imprisonment of not
more than thirty years and/or a fine of not more than  $1,000,000.</t>
  </si>
  <si>
    <t>The tax documents I have submitted to the Lender are consistent with those the Borrower has submitted/will submit to the IRS and/or state tax or workforce agency.  I also understand, acknowledge, and agree that the Lender can share the tax information with SBA’s authorized representatives, including authorized representatives of the SBA
Office of Inspector General, for the purpose of ensuring compliance with PPP requirements and all SBA reviews.</t>
  </si>
  <si>
    <t xml:space="preserve"> I understand, acknowledge, and agree that SBA may request additional information for the purposes of evaluating the Borrower’s eligibility for the PPP loan and for loan forgiveness, and that the Borrower’s failure to provide information requested by SBA may result in a determination that the Borrower was ineligible for the PPP loan or a denial of the Borrower’s loan forgiveness application.</t>
  </si>
  <si>
    <r>
      <rPr>
        <sz val="10"/>
        <rFont val="Times New Roman"/>
        <family val="1"/>
      </rPr>
      <t>The Borrower’s eligibility for loan forgiveness will be evaluated in accordance with the PPP regulations and guidance issued by SBA through the date of this application.  SBA may direct a lender to disapprove the Borrower’s loan forgiveness application if SBA determines that the Borrower was ineligible for the PPP loan.</t>
    </r>
  </si>
  <si>
    <t>Signature of Authorized Representative of  Borrower                                                 Date</t>
  </si>
  <si>
    <t>Print Name                                                                                                                           Title</t>
  </si>
  <si>
    <r>
      <rPr>
        <b/>
        <u/>
        <sz val="10"/>
        <rFont val="Times New Roman"/>
        <family val="1"/>
      </rPr>
      <t>PPP Borrower Demographic Information Form (Optional)</t>
    </r>
  </si>
  <si>
    <r>
      <rPr>
        <b/>
        <u/>
        <sz val="10"/>
        <rFont val="Times New Roman"/>
        <family val="1"/>
      </rPr>
      <t>Instructions</t>
    </r>
  </si>
  <si>
    <r>
      <rPr>
        <sz val="10"/>
        <rFont val="Times New Roman"/>
        <family val="1"/>
      </rPr>
      <t xml:space="preserve">1.    </t>
    </r>
    <r>
      <rPr>
        <b/>
        <u/>
        <sz val="10"/>
        <rFont val="Times New Roman"/>
        <family val="1"/>
      </rPr>
      <t>Purpose</t>
    </r>
    <r>
      <rPr>
        <sz val="10"/>
        <rFont val="Times New Roman"/>
        <family val="1"/>
      </rPr>
      <t xml:space="preserve">.  Veteran/gender/race/ethnicity data is collected for program reporting purposes only.
</t>
    </r>
    <r>
      <rPr>
        <sz val="10"/>
        <rFont val="Times New Roman"/>
        <family val="1"/>
      </rPr>
      <t xml:space="preserve">2.    </t>
    </r>
    <r>
      <rPr>
        <b/>
        <u/>
        <sz val="10"/>
        <rFont val="Times New Roman"/>
        <family val="1"/>
      </rPr>
      <t>Description</t>
    </r>
    <r>
      <rPr>
        <sz val="10"/>
        <rFont val="Times New Roman"/>
        <family val="1"/>
      </rPr>
      <t xml:space="preserve">.  This form requests information about each of the Borrower’s Principals.  Add additional sheets if necessary.
</t>
    </r>
    <r>
      <rPr>
        <sz val="10"/>
        <rFont val="Times New Roman"/>
        <family val="1"/>
      </rPr>
      <t xml:space="preserve">3.    </t>
    </r>
    <r>
      <rPr>
        <b/>
        <u/>
        <sz val="10"/>
        <rFont val="Times New Roman"/>
        <family val="1"/>
      </rPr>
      <t>Definition of Principal</t>
    </r>
    <r>
      <rPr>
        <sz val="10"/>
        <rFont val="Times New Roman"/>
        <family val="1"/>
      </rPr>
      <t xml:space="preserve">.  The term “Principal” means:
</t>
    </r>
    <r>
      <rPr>
        <sz val="10"/>
        <rFont val="Symbol"/>
        <family val="1"/>
      </rPr>
      <t></t>
    </r>
    <r>
      <rPr>
        <sz val="10"/>
        <rFont val="Times New Roman"/>
        <family val="1"/>
      </rPr>
      <t xml:space="preserve">     For a self-employed individual, independent contractor, or a sole proprietor, the self-employed individual, independent contractor, or sole proprietor.
</t>
    </r>
    <r>
      <rPr>
        <sz val="10"/>
        <rFont val="Symbol"/>
        <family val="1"/>
      </rPr>
      <t></t>
    </r>
    <r>
      <rPr>
        <sz val="10"/>
        <rFont val="Times New Roman"/>
        <family val="1"/>
      </rPr>
      <t xml:space="preserve">     For a partnership, all general partners and all limited partners owning 20% or more of the equity of the Borrower, or any partner that is involved in the management of the Borrower’s business.
</t>
    </r>
    <r>
      <rPr>
        <sz val="10"/>
        <rFont val="Symbol"/>
        <family val="1"/>
      </rPr>
      <t></t>
    </r>
    <r>
      <rPr>
        <sz val="10"/>
        <rFont val="Times New Roman"/>
        <family val="1"/>
      </rPr>
      <t xml:space="preserve">     For a corporation, all owners of 20% or more of the Borrower, and each officer and director.
</t>
    </r>
    <r>
      <rPr>
        <sz val="10"/>
        <rFont val="Symbol"/>
        <family val="1"/>
      </rPr>
      <t></t>
    </r>
    <r>
      <rPr>
        <sz val="10"/>
        <rFont val="Times New Roman"/>
        <family val="1"/>
      </rPr>
      <t xml:space="preserve">     For a limited liability company, all members owning 20% or more of the Borrower, and each officer and director.
</t>
    </r>
    <r>
      <rPr>
        <sz val="10"/>
        <rFont val="Symbol"/>
        <family val="1"/>
      </rPr>
      <t></t>
    </r>
    <r>
      <rPr>
        <sz val="10"/>
        <rFont val="Times New Roman"/>
        <family val="1"/>
      </rPr>
      <t xml:space="preserve">     Any individual hired by the Borrower to manage the day-to-day operations of the Borrower (“key employee”).
</t>
    </r>
    <r>
      <rPr>
        <sz val="10"/>
        <rFont val="Symbol"/>
        <family val="1"/>
      </rPr>
      <t></t>
    </r>
    <r>
      <rPr>
        <sz val="10"/>
        <rFont val="Times New Roman"/>
        <family val="1"/>
      </rPr>
      <t xml:space="preserve">     Any trustor (if the Borrower is owned by a trust).
</t>
    </r>
    <r>
      <rPr>
        <sz val="10"/>
        <rFont val="Symbol"/>
        <family val="1"/>
      </rPr>
      <t></t>
    </r>
    <r>
      <rPr>
        <sz val="10"/>
        <rFont val="Times New Roman"/>
        <family val="1"/>
      </rPr>
      <t xml:space="preserve">     For a nonprofit organization, the officers and directors of the Borrower.
</t>
    </r>
    <r>
      <rPr>
        <sz val="10"/>
        <rFont val="Times New Roman"/>
        <family val="1"/>
      </rPr>
      <t xml:space="preserve">4.    </t>
    </r>
    <r>
      <rPr>
        <b/>
        <u/>
        <sz val="10"/>
        <rFont val="Times New Roman"/>
        <family val="1"/>
      </rPr>
      <t>Principal Name</t>
    </r>
    <r>
      <rPr>
        <sz val="10"/>
        <rFont val="Times New Roman"/>
        <family val="1"/>
      </rPr>
      <t xml:space="preserve">.  Insert the full name of the Principal.
</t>
    </r>
    <r>
      <rPr>
        <sz val="10"/>
        <rFont val="Times New Roman"/>
        <family val="1"/>
      </rPr>
      <t xml:space="preserve">5.    </t>
    </r>
    <r>
      <rPr>
        <b/>
        <u/>
        <sz val="10"/>
        <rFont val="Times New Roman"/>
        <family val="1"/>
      </rPr>
      <t>Position</t>
    </r>
    <r>
      <rPr>
        <sz val="10"/>
        <rFont val="Times New Roman"/>
        <family val="1"/>
      </rPr>
      <t>.  Identify the Principal’s position; for example, self-employed individual; independent contractor; sole proprietor; general partner; owner; officer; director; member; or key employee.</t>
    </r>
  </si>
  <si>
    <r>
      <rPr>
        <sz val="10"/>
        <rFont val="Times New Roman"/>
        <family val="1"/>
      </rPr>
      <t>Principal Name</t>
    </r>
  </si>
  <si>
    <r>
      <rPr>
        <sz val="10"/>
        <rFont val="Times New Roman"/>
        <family val="1"/>
      </rPr>
      <t>Position</t>
    </r>
  </si>
  <si>
    <r>
      <rPr>
        <sz val="10"/>
        <rFont val="Times New Roman"/>
        <family val="1"/>
      </rPr>
      <t>Veteran</t>
    </r>
  </si>
  <si>
    <r>
      <rPr>
        <sz val="10"/>
        <rFont val="Times New Roman"/>
        <family val="1"/>
      </rPr>
      <t>1=Non-Veteran; 2=Veteran; 3=Service-Disabled Veteran; 4=Spouse of Veteran; X=Not Disclosed</t>
    </r>
  </si>
  <si>
    <r>
      <rPr>
        <sz val="10"/>
        <rFont val="Times New Roman"/>
        <family val="1"/>
      </rPr>
      <t>Gender</t>
    </r>
  </si>
  <si>
    <r>
      <rPr>
        <sz val="10"/>
        <rFont val="Times New Roman"/>
        <family val="1"/>
      </rPr>
      <t>M=Male; F=Female; X=Not Disclosed</t>
    </r>
  </si>
  <si>
    <r>
      <rPr>
        <sz val="10"/>
        <rFont val="Times New Roman"/>
        <family val="1"/>
      </rPr>
      <t>Race (more than 1 may be selected)</t>
    </r>
  </si>
  <si>
    <r>
      <rPr>
        <sz val="10"/>
        <rFont val="Times New Roman"/>
        <family val="1"/>
      </rPr>
      <t>1=American Indian or Alaska Native; 2=Asian; 3=Black or African-American; 4=Native Hawaiian or Pacific Islander; 5=White; X=Not Disclosed</t>
    </r>
  </si>
  <si>
    <r>
      <rPr>
        <sz val="10"/>
        <rFont val="Times New Roman"/>
        <family val="1"/>
      </rPr>
      <t>Ethnicity</t>
    </r>
  </si>
  <si>
    <r>
      <rPr>
        <sz val="10"/>
        <rFont val="Times New Roman"/>
        <family val="1"/>
      </rPr>
      <t>H=Hispanic or Latino; N=Not Hispanic or Latino; X=Not Disclosed</t>
    </r>
  </si>
  <si>
    <r>
      <rPr>
        <b/>
        <sz val="10"/>
        <rFont val="Times New Roman"/>
        <family val="1"/>
      </rPr>
      <t>Disclosure is voluntary and will have no bearing on the loan forgiveness decision</t>
    </r>
  </si>
  <si>
    <r>
      <rPr>
        <b/>
        <sz val="9"/>
        <rFont val="Times New Roman"/>
        <family val="1"/>
      </rPr>
      <t xml:space="preserve">Paperwork Reduction Act </t>
    </r>
    <r>
      <rPr>
        <sz val="9"/>
        <rFont val="Times New Roman"/>
        <family val="1"/>
      </rPr>
      <t>– You are not required to respond to this collection of information unless it displays a currently valid OMB Control Number. The estimated time for completing this application, including gathering data needed, is 180 minutes.  Comments about this time or the information requested should be sent to Small Business Administration, Director, Records Management Division, 409 3rd St., SW, Washington DC 20416, and/or SBA Desk Officer, Office of Management and Budget, New Executive Office Building, Washington DC 20503.</t>
    </r>
  </si>
  <si>
    <r>
      <rPr>
        <b/>
        <u/>
        <sz val="10"/>
        <rFont val="Times New Roman"/>
        <family val="1"/>
      </rPr>
      <t>L</t>
    </r>
    <r>
      <rPr>
        <b/>
        <u/>
        <sz val="8"/>
        <rFont val="Times New Roman"/>
        <family val="1"/>
      </rPr>
      <t>OAN </t>
    </r>
    <r>
      <rPr>
        <b/>
        <u/>
        <sz val="10"/>
        <rFont val="Times New Roman"/>
        <family val="1"/>
      </rPr>
      <t>F</t>
    </r>
    <r>
      <rPr>
        <b/>
        <u/>
        <sz val="8"/>
        <rFont val="Times New Roman"/>
        <family val="1"/>
      </rPr>
      <t>ORGIVENESS </t>
    </r>
    <r>
      <rPr>
        <b/>
        <u/>
        <sz val="10"/>
        <rFont val="Times New Roman"/>
        <family val="1"/>
      </rPr>
      <t>A</t>
    </r>
    <r>
      <rPr>
        <b/>
        <u/>
        <sz val="8"/>
        <rFont val="Times New Roman"/>
        <family val="1"/>
      </rPr>
      <t>PPLICATION </t>
    </r>
    <r>
      <rPr>
        <b/>
        <u/>
        <sz val="10"/>
        <rFont val="Times New Roman"/>
        <family val="1"/>
      </rPr>
      <t>I</t>
    </r>
    <r>
      <rPr>
        <b/>
        <u/>
        <sz val="8"/>
        <rFont val="Times New Roman"/>
        <family val="1"/>
      </rPr>
      <t>NSTRUCTIONS FOR </t>
    </r>
    <r>
      <rPr>
        <b/>
        <u/>
        <sz val="10"/>
        <rFont val="Times New Roman"/>
        <family val="1"/>
      </rPr>
      <t>B</t>
    </r>
    <r>
      <rPr>
        <b/>
        <u/>
        <sz val="8"/>
        <rFont val="Times New Roman"/>
        <family val="1"/>
      </rPr>
      <t>ORROWERS</t>
    </r>
  </si>
  <si>
    <r>
      <rPr>
        <sz val="10"/>
        <rFont val="Times New Roman"/>
        <family val="1"/>
      </rPr>
      <t xml:space="preserve">To apply for forgiveness of your Paycheck Protection Program (PPP) loan, you (the Borrower) must complete this application as directed in these instructions, and </t>
    </r>
    <r>
      <rPr>
        <b/>
        <sz val="10"/>
        <rFont val="Times New Roman"/>
        <family val="1"/>
      </rPr>
      <t xml:space="preserve">submit it to your Lender </t>
    </r>
    <r>
      <rPr>
        <sz val="10"/>
        <rFont val="Times New Roman"/>
        <family val="1"/>
      </rPr>
      <t>(or the Lender that is servicing your loan).  Borrowers may also complete this application electronically through their Lender.</t>
    </r>
  </si>
  <si>
    <r>
      <rPr>
        <sz val="10"/>
        <rFont val="Times New Roman"/>
        <family val="1"/>
      </rPr>
      <t xml:space="preserve">This application has the following components: (1) the PPP Loan Forgiveness Calculation Form; (2) PPP Schedule A; (3) the PPP Schedule A Worksheet; and (4) the (optional) PPP Borrower Demographic Information Form.  All Borrowers must submit (1) and
</t>
    </r>
    <r>
      <rPr>
        <sz val="10"/>
        <rFont val="Times New Roman"/>
        <family val="1"/>
      </rPr>
      <t>(2) to their Lender.</t>
    </r>
  </si>
  <si>
    <r>
      <rPr>
        <b/>
        <u/>
        <sz val="10"/>
        <rFont val="Times New Roman"/>
        <family val="1"/>
      </rPr>
      <t>Instructions for PPP Loan Forgiveness Calculation Form</t>
    </r>
  </si>
  <si>
    <r>
      <rPr>
        <b/>
        <sz val="10"/>
        <rFont val="Times New Roman"/>
        <family val="1"/>
      </rPr>
      <t xml:space="preserve">Business Legal Name (“Borrower”)/DBA or Tradename (if applicable)/Business TIN (EIN, SSN):  </t>
    </r>
    <r>
      <rPr>
        <sz val="10"/>
        <rFont val="Times New Roman"/>
        <family val="1"/>
      </rPr>
      <t>Enter the same information as on your Borrower Application Form.</t>
    </r>
  </si>
  <si>
    <r>
      <rPr>
        <b/>
        <sz val="10"/>
        <rFont val="Times New Roman"/>
        <family val="1"/>
      </rPr>
      <t xml:space="preserve">Business Address/Business Phone/Primary Contact/E-mail Address:  </t>
    </r>
    <r>
      <rPr>
        <sz val="10"/>
        <rFont val="Times New Roman"/>
        <family val="1"/>
      </rPr>
      <t>Enter the same information as on your Borrower Application Form, unless there has been a change in address or contact information.</t>
    </r>
  </si>
  <si>
    <r>
      <rPr>
        <b/>
        <sz val="10"/>
        <rFont val="Times New Roman"/>
        <family val="1"/>
      </rPr>
      <t xml:space="preserve">SBA PPP Loan Number:  </t>
    </r>
    <r>
      <rPr>
        <sz val="10"/>
        <rFont val="Times New Roman"/>
        <family val="1"/>
      </rPr>
      <t>Enter the loan number assigned by SBA at the time of loan approval.  Request this number from the Lender if necessary.</t>
    </r>
  </si>
  <si>
    <r>
      <rPr>
        <b/>
        <sz val="10"/>
        <rFont val="Times New Roman"/>
        <family val="1"/>
      </rPr>
      <t xml:space="preserve">Lender PPP Loan Number:  </t>
    </r>
    <r>
      <rPr>
        <sz val="10"/>
        <rFont val="Times New Roman"/>
        <family val="1"/>
      </rPr>
      <t>Enter the loan number assigned to the PPP loan by the Lender.</t>
    </r>
  </si>
  <si>
    <r>
      <rPr>
        <b/>
        <sz val="10"/>
        <rFont val="Times New Roman"/>
        <family val="1"/>
      </rPr>
      <t xml:space="preserve">PPP Loan Amount:  </t>
    </r>
    <r>
      <rPr>
        <sz val="10"/>
        <rFont val="Times New Roman"/>
        <family val="1"/>
      </rPr>
      <t>Enter the disbursed principal amount of the PPP loan (the total loan amount you received from the Lender).</t>
    </r>
  </si>
  <si>
    <r>
      <rPr>
        <b/>
        <sz val="10"/>
        <rFont val="Times New Roman"/>
        <family val="1"/>
      </rPr>
      <t xml:space="preserve">Employees at Time of Loan Application: </t>
    </r>
    <r>
      <rPr>
        <sz val="10"/>
        <rFont val="Times New Roman"/>
        <family val="1"/>
      </rPr>
      <t>Enter the total number of employees at the time of the Borrower’s PPP Loan Application.</t>
    </r>
  </si>
  <si>
    <r>
      <rPr>
        <b/>
        <sz val="10"/>
        <rFont val="Times New Roman"/>
        <family val="1"/>
      </rPr>
      <t xml:space="preserve">Employees at Time of Forgiveness Application: </t>
    </r>
    <r>
      <rPr>
        <sz val="10"/>
        <rFont val="Times New Roman"/>
        <family val="1"/>
      </rPr>
      <t>Enter the total number of employees at the time the Borrower is applying for loan forgiveness.</t>
    </r>
  </si>
  <si>
    <r>
      <rPr>
        <b/>
        <sz val="10"/>
        <rFont val="Times New Roman"/>
        <family val="1"/>
      </rPr>
      <t xml:space="preserve">PPP Loan Disbursement Date:  </t>
    </r>
    <r>
      <rPr>
        <sz val="10"/>
        <rFont val="Times New Roman"/>
        <family val="1"/>
      </rPr>
      <t>Enter the date that you received the PPP loan proceeds from the Lender.  If loan proceeds were received on more than one date, enter the first date on which you received PPP loan proceeds.</t>
    </r>
  </si>
  <si>
    <r>
      <rPr>
        <b/>
        <sz val="10"/>
        <rFont val="Times New Roman"/>
        <family val="1"/>
      </rPr>
      <t xml:space="preserve">EIDL Advance Amount:  </t>
    </r>
    <r>
      <rPr>
        <sz val="10"/>
        <rFont val="Times New Roman"/>
        <family val="1"/>
      </rPr>
      <t>If the Borrower received an Economic Injury Disaster Loan (EIDL) advance, enter the amount.</t>
    </r>
  </si>
  <si>
    <r>
      <rPr>
        <b/>
        <sz val="10"/>
        <rFont val="Times New Roman"/>
        <family val="1"/>
      </rPr>
      <t xml:space="preserve">EIDL Application Number:  </t>
    </r>
    <r>
      <rPr>
        <sz val="10"/>
        <rFont val="Times New Roman"/>
        <family val="1"/>
      </rPr>
      <t>If the Borrower applied for an EIDL, enter the Borrower’s EIDL Application Number.</t>
    </r>
  </si>
  <si>
    <r>
      <rPr>
        <b/>
        <sz val="10"/>
        <rFont val="Times New Roman"/>
        <family val="1"/>
      </rPr>
      <t xml:space="preserve">Payroll Schedule:  </t>
    </r>
    <r>
      <rPr>
        <sz val="10"/>
        <rFont val="Times New Roman"/>
        <family val="1"/>
      </rPr>
      <t>Select the box that corresponds to your payroll schedule.</t>
    </r>
  </si>
  <si>
    <r>
      <rPr>
        <b/>
        <sz val="10"/>
        <rFont val="Times New Roman"/>
        <family val="1"/>
      </rPr>
      <t xml:space="preserve">Covered Period:  </t>
    </r>
    <r>
      <rPr>
        <sz val="10"/>
        <rFont val="Times New Roman"/>
        <family val="1"/>
      </rPr>
      <t>Enter the eight-week (56-day) Covered Period of your PPP loan.  The first day of the Covered Period must be the same as the PPP Loan Disbursement Date.  For example, if the Borrower received its PPP loan proceeds on Monday, April 20, the first day of the Covered Period is April 20 and the last day of the Covered Period is Sunday, June 14.</t>
    </r>
  </si>
  <si>
    <r>
      <rPr>
        <b/>
        <sz val="10"/>
        <rFont val="Times New Roman"/>
        <family val="1"/>
      </rPr>
      <t xml:space="preserve">Alternative Payroll Covered Period:  </t>
    </r>
    <r>
      <rPr>
        <sz val="10"/>
        <rFont val="Times New Roman"/>
        <family val="1"/>
      </rPr>
      <t xml:space="preserve">For administrative convenience, Borrowers with a biweekly (or more frequent) payroll schedule may elect to calculate eligible payroll costs using the eight-week (56-day) period that begins on the first day of their first pay period following their PPP Loan Disbursement Date (the “Alternative Payroll Covered Period”).  For example, if the Borrower received its PPP loan proceeds on Monday, April 20, and the first day of its first pay period following its PPP loan disbursement is Sunday, April 26, the first day of the Alternative Payroll Covered Period is April 26 and the last day of the Alternative Payroll Covered Period is Saturday, June 20.  Borrowers who elect to use the Alternative Payroll Covered Period </t>
    </r>
    <r>
      <rPr>
        <u/>
        <sz val="10"/>
        <rFont val="Times New Roman"/>
        <family val="1"/>
      </rPr>
      <t>must</t>
    </r>
    <r>
      <rPr>
        <sz val="10"/>
        <rFont val="Times New Roman"/>
        <family val="1"/>
      </rPr>
      <t xml:space="preserve"> apply the Alternative Payroll Covered Period wherever there is a reference in this application to “the Covered Period or the Alternative Payroll Covered Period.”  However, Borrowers must apply the Covered Period (not the Alternative Payroll Covered Period) wherever there is a reference in this application to “the Covered Period” only.</t>
    </r>
  </si>
  <si>
    <r>
      <rPr>
        <b/>
        <sz val="10"/>
        <rFont val="Times New Roman"/>
        <family val="1"/>
      </rPr>
      <t xml:space="preserve">If Borrower Received PPP Loans in Excess of $2 Million:  </t>
    </r>
    <r>
      <rPr>
        <sz val="10"/>
        <rFont val="Times New Roman"/>
        <family val="1"/>
      </rPr>
      <t>Check the box if the Borrower, together with its affiliates (to the extent required under SBA’s interim final rule on affiliates (</t>
    </r>
    <r>
      <rPr>
        <u/>
        <sz val="10"/>
        <color rgb="FF0000FF"/>
        <rFont val="Times New Roman"/>
        <family val="1"/>
      </rPr>
      <t>85 FR 20817</t>
    </r>
    <r>
      <rPr>
        <sz val="10"/>
        <color rgb="FF0000FF"/>
        <rFont val="Times New Roman"/>
        <family val="1"/>
      </rPr>
      <t xml:space="preserve"> </t>
    </r>
    <r>
      <rPr>
        <sz val="10"/>
        <rFont val="Times New Roman"/>
        <family val="1"/>
      </rPr>
      <t xml:space="preserve">(April 15, 2020)) and not waived under 15 U.S.C.
</t>
    </r>
    <r>
      <rPr>
        <sz val="10"/>
        <rFont val="Times New Roman"/>
        <family val="1"/>
      </rPr>
      <t>636(a)(36)(D)(iv)), received PPP loans with an original principal amount in excess of $2 million.</t>
    </r>
  </si>
  <si>
    <r>
      <rPr>
        <b/>
        <u/>
        <sz val="10"/>
        <rFont val="Times New Roman"/>
        <family val="1"/>
      </rPr>
      <t>Forgiveness Amount Calculation (see Summary of Costs Eligible for Forgiveness below):</t>
    </r>
  </si>
  <si>
    <r>
      <rPr>
        <b/>
        <sz val="10"/>
        <rFont val="Times New Roman"/>
        <family val="1"/>
      </rPr>
      <t xml:space="preserve">Line 1:  </t>
    </r>
    <r>
      <rPr>
        <sz val="10"/>
        <rFont val="Times New Roman"/>
        <family val="1"/>
      </rPr>
      <t>Enter total eligible payroll costs incurred or paid during the Covered Period or the Alternative Payroll Covered Period.  To calculate these costs, complete PPP Schedule A.  Enter the amount from PPP Schedule A, line 10.</t>
    </r>
  </si>
  <si>
    <r>
      <rPr>
        <b/>
        <sz val="10"/>
        <rFont val="Times New Roman"/>
        <family val="1"/>
      </rPr>
      <t xml:space="preserve">Line 2:  </t>
    </r>
    <r>
      <rPr>
        <sz val="10"/>
        <rFont val="Times New Roman"/>
        <family val="1"/>
      </rPr>
      <t>Enter the amount of business mortgage interest payments during the Covered Period for any business mortgage obligation on real or personal property incurred before February 15, 2020.  Do not include prepayments.</t>
    </r>
  </si>
  <si>
    <r>
      <rPr>
        <b/>
        <sz val="10"/>
        <rFont val="Times New Roman"/>
        <family val="1"/>
      </rPr>
      <t xml:space="preserve">Line 3:  </t>
    </r>
    <r>
      <rPr>
        <sz val="10"/>
        <rFont val="Times New Roman"/>
        <family val="1"/>
      </rPr>
      <t>Enter the amount of business rent or lease payments for real or personal property during the Covered Period, pursuant to lease agreements in force before February 15, 2020.</t>
    </r>
  </si>
  <si>
    <r>
      <rPr>
        <b/>
        <sz val="10"/>
        <rFont val="Times New Roman"/>
        <family val="1"/>
      </rPr>
      <t xml:space="preserve">Line 4:  </t>
    </r>
    <r>
      <rPr>
        <sz val="10"/>
        <rFont val="Times New Roman"/>
        <family val="1"/>
      </rPr>
      <t>Enter the amount of business utility payments during the Covered Period, for business utilities for which service began before February 15, 2020.</t>
    </r>
  </si>
  <si>
    <r>
      <rPr>
        <i/>
        <sz val="10"/>
        <rFont val="Times New Roman"/>
        <family val="1"/>
      </rPr>
      <t>NOTE:  For lines 2-4, you are not required to report payments that you do not want to include in the forgiveness amount.</t>
    </r>
  </si>
  <si>
    <r>
      <rPr>
        <b/>
        <sz val="10"/>
        <rFont val="Times New Roman"/>
        <family val="1"/>
      </rPr>
      <t xml:space="preserve">Line 5:  </t>
    </r>
    <r>
      <rPr>
        <sz val="10"/>
        <rFont val="Times New Roman"/>
        <family val="1"/>
      </rPr>
      <t>Enter the number from PPP Schedule A, line 3.  This amount reflects the loan forgiveness reduction required for salary/hourly wage reductions in excess of 25% for certain employees as described in PPP Schedule A.</t>
    </r>
  </si>
  <si>
    <r>
      <rPr>
        <b/>
        <sz val="10"/>
        <rFont val="Times New Roman"/>
        <family val="1"/>
      </rPr>
      <t xml:space="preserve">Line 6:  </t>
    </r>
    <r>
      <rPr>
        <sz val="10"/>
        <rFont val="Times New Roman"/>
        <family val="1"/>
      </rPr>
      <t>Add lines 1 through 4, subtract line 5, enter the total.  If this amount is less than zero, enter a zero.</t>
    </r>
  </si>
  <si>
    <r>
      <rPr>
        <b/>
        <sz val="10"/>
        <rFont val="Times New Roman"/>
        <family val="1"/>
      </rPr>
      <t xml:space="preserve">Line 7:  </t>
    </r>
    <r>
      <rPr>
        <sz val="10"/>
        <rFont val="Times New Roman"/>
        <family val="1"/>
      </rPr>
      <t>Enter the number from PPP Schedule A, line 13.</t>
    </r>
  </si>
  <si>
    <r>
      <rPr>
        <b/>
        <sz val="10"/>
        <rFont val="Times New Roman"/>
        <family val="1"/>
      </rPr>
      <t xml:space="preserve">Line 8:  </t>
    </r>
    <r>
      <rPr>
        <sz val="10"/>
        <rFont val="Times New Roman"/>
        <family val="1"/>
      </rPr>
      <t>Enter the amount on line 6 multiplied by the amount on line 7.  This calculation incorporates the loan forgiveness reduction required for any full-time equivalency (FTE) employee reductions as described in PPP Schedule A.</t>
    </r>
  </si>
  <si>
    <r>
      <rPr>
        <b/>
        <sz val="10"/>
        <rFont val="Times New Roman"/>
        <family val="1"/>
      </rPr>
      <t xml:space="preserve">Line 9:  </t>
    </r>
    <r>
      <rPr>
        <sz val="10"/>
        <rFont val="Times New Roman"/>
        <family val="1"/>
      </rPr>
      <t>Enter the PPP Loan Amount.</t>
    </r>
  </si>
  <si>
    <r>
      <rPr>
        <b/>
        <sz val="10"/>
        <rFont val="Times New Roman"/>
        <family val="1"/>
      </rPr>
      <t xml:space="preserve">Line 10:  </t>
    </r>
    <r>
      <rPr>
        <sz val="10"/>
        <rFont val="Times New Roman"/>
        <family val="1"/>
      </rPr>
      <t>Divide the amount on line 1 by 0.75, and enter the amount.  This determines whether at least 75% of the potential forgiveness amount was used for payroll costs.  For more information, see Interim Final Rule on Paycheck Protection Program posted on April 2, 2020 (</t>
    </r>
    <r>
      <rPr>
        <u/>
        <sz val="10"/>
        <color rgb="FF0000FF"/>
        <rFont val="Times New Roman"/>
        <family val="1"/>
      </rPr>
      <t>85 FR 20811</t>
    </r>
    <r>
      <rPr>
        <sz val="10"/>
        <rFont val="Times New Roman"/>
        <family val="1"/>
      </rPr>
      <t>).</t>
    </r>
  </si>
  <si>
    <r>
      <rPr>
        <b/>
        <sz val="10"/>
        <rFont val="Times New Roman"/>
        <family val="1"/>
      </rPr>
      <t xml:space="preserve">Line 11:  </t>
    </r>
    <r>
      <rPr>
        <sz val="10"/>
        <rFont val="Times New Roman"/>
        <family val="1"/>
      </rPr>
      <t>Enter the smallest of lines 8, 9, or 10.  Note: If applicable, SBA will deduct EIDL Advance Amounts from the forgiveness amount remitted to the Lender.</t>
    </r>
  </si>
  <si>
    <r>
      <rPr>
        <b/>
        <u/>
        <sz val="10"/>
        <rFont val="Times New Roman"/>
        <family val="1"/>
      </rPr>
      <t>Summary of Costs Eligible for Forgiveness:</t>
    </r>
  </si>
  <si>
    <r>
      <rPr>
        <sz val="10"/>
        <rFont val="Times New Roman"/>
        <family val="1"/>
      </rPr>
      <t>Borrowers are eligible for loan forgiveness for the following costs:</t>
    </r>
  </si>
  <si>
    <r>
      <rPr>
        <sz val="10"/>
        <rFont val="Times New Roman"/>
        <family val="1"/>
      </rPr>
      <t xml:space="preserve">1.    </t>
    </r>
    <r>
      <rPr>
        <b/>
        <sz val="10"/>
        <rFont val="Times New Roman"/>
        <family val="1"/>
      </rPr>
      <t xml:space="preserve">Eligible payroll costs.  </t>
    </r>
    <r>
      <rPr>
        <sz val="10"/>
        <rFont val="Times New Roman"/>
        <family val="1"/>
      </rPr>
      <t>Borrowers are generally eligible for forgiveness for the payroll costs paid and payroll costs incurred during the eight-week (56-day) Covered Period (or Alternative Payroll Covered Period) (“payroll costs”).  Payroll costs are considered paid on the day that paychecks are distributed or the Borrower originates an ACH credit transaction.  Payroll costs are considered incurred on the day that the employee’s pay is earned.  Payroll costs incurred but not paid during the Borrower’s last pay period of the Covered Period (or Alternative Payroll Covered Period) are eligible for forgiveness if paid on or before the next regular payroll date.  Otherwise, payroll costs must be paid during the Covered Period (or Alternative Payroll Covered Period).  For each individual employee, the total amount of cash compensation eligible for forgiveness may not exceed an annual salary of $100,000, as prorated for the covered period.  Count payroll costs that were both paid and incurred only once.  For information on what qualifies as payroll costs, see Interim Final Rule on Paycheck Protection Program posted on April 2, 2020 (</t>
    </r>
    <r>
      <rPr>
        <u/>
        <sz val="10"/>
        <color rgb="FF0000FF"/>
        <rFont val="Times New Roman"/>
        <family val="1"/>
      </rPr>
      <t>85 FR 20811</t>
    </r>
    <r>
      <rPr>
        <sz val="10"/>
        <rFont val="Times New Roman"/>
        <family val="1"/>
      </rPr>
      <t>).</t>
    </r>
  </si>
  <si>
    <r>
      <rPr>
        <sz val="10"/>
        <rFont val="Times New Roman"/>
        <family val="1"/>
      </rPr>
      <t xml:space="preserve">2.    </t>
    </r>
    <r>
      <rPr>
        <b/>
        <sz val="10"/>
        <rFont val="Times New Roman"/>
        <family val="1"/>
      </rPr>
      <t xml:space="preserve">Eligible nonpayroll costs.  </t>
    </r>
    <r>
      <rPr>
        <sz val="10"/>
        <rFont val="Times New Roman"/>
        <family val="1"/>
      </rPr>
      <t xml:space="preserve">Nonpayroll costs eligible for forgiveness consist of:
</t>
    </r>
    <r>
      <rPr>
        <sz val="10"/>
        <rFont val="Times New Roman"/>
        <family val="1"/>
      </rPr>
      <t xml:space="preserve">(a) covered mortgage obligations: payments of interest (not including any prepayment or payment of principal) on any business mortgage obligation on real or personal property incurred before February 15, 2020 (“business mortgage interest payments”);
</t>
    </r>
    <r>
      <rPr>
        <sz val="10"/>
        <rFont val="Times New Roman"/>
        <family val="1"/>
      </rPr>
      <t xml:space="preserve">(b) covered rent obligations: business rent or lease payments pursuant to lease agreements for real or personal property in force before February 15, 2020 (“business rent or lease payments”); and
</t>
    </r>
    <r>
      <rPr>
        <sz val="10"/>
        <rFont val="Times New Roman"/>
        <family val="1"/>
      </rPr>
      <t xml:space="preserve">(c) covered utility payments: business payments for a service for the distribution of electricity, gas, water, transportation, telephone, or internet access for which service began before February 15, 2020 (“business utility payments”).
</t>
    </r>
    <r>
      <rPr>
        <sz val="10"/>
        <rFont val="Times New Roman"/>
        <family val="1"/>
      </rPr>
      <t>An eligible nonpayroll cost must be paid during the Covered Period or incurred during the Covered Period and paid on or before the next regular billing date, even if the billing date is after the Covered Period.  Eligible nonpayroll costs cannot exceed 25% of the total forgiveness amount.  Count nonpayroll costs that were both paid and incurred only once.</t>
    </r>
  </si>
  <si>
    <r>
      <rPr>
        <sz val="10"/>
        <rFont val="Times New Roman"/>
        <family val="1"/>
      </rPr>
      <t>The amount of loan forgiveness the Borrower applies for may be subject to reductions as explained in PPP Schedule A.</t>
    </r>
  </si>
  <si>
    <t>This notebook is [intended to be] a tool for Community Bankers and PPP borrowers. It organizes the data needed to complete the PPP Loan Forgiveness process. As you move through each Tab and enter data, calculations will occur and auto populate other information for you.  The green cells are intended for data input.  All other fields contain calculation or validation information and are protected.</t>
  </si>
  <si>
    <t xml:space="preserve">This tab includes the information from the SBA Loan Forgiveness Application for reference.  You can refer back to it from any page where you see an Application Instructions link. </t>
  </si>
  <si>
    <t>PPP Forgiveness Instructions</t>
  </si>
  <si>
    <t xml:space="preserve">Additional Guidance </t>
  </si>
  <si>
    <t>Sch A Instructions</t>
  </si>
  <si>
    <t>Tab 8</t>
  </si>
  <si>
    <t>Tab 9</t>
  </si>
  <si>
    <t xml:space="preserve">This tab contains the required SBA Application Form </t>
  </si>
  <si>
    <t>Most of the information has been populated based on the data you entered. You can complete the remaining information and verify the accuracy.  Follow your lender's instructions for Application submission method.</t>
  </si>
  <si>
    <t>This tab includes Optional Demographic Information</t>
  </si>
  <si>
    <t xml:space="preserve">You may complete and submit this information with your application if you choose to do so. </t>
  </si>
  <si>
    <t>This tab gathers the required information for Schedule A</t>
  </si>
  <si>
    <t>Tab 10</t>
  </si>
  <si>
    <t>This tab gathers the required information for the forgiveness application</t>
  </si>
  <si>
    <t xml:space="preserve"> Forgiveness Instructions</t>
  </si>
  <si>
    <t>The Independent Community Bankers Association of New Mexico (ICBA/NM) is NOT providing legal or accounting advice to lenders or borrowers. ICBA/NM documents and interpretations related to the Payroll Protection Program (PPP) are NOT intended as a substitute for legal or accounting advice. Information and interpretations from ICBA/NM are based upon the most recent information available from the Small Business Administration (SBA) and are subject to change. Lenders or borrowers should always confirm legal and accounting information from ICBA/NM through their own due diligence.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</si>
</sst>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63">
    <font>
      <sz val="11"/>
      <color theme="1"/>
      <name val="Calibri"/>
      <family val="2"/>
      <scheme val="minor"/>
    </font>
    <font>
      <sz val="11"/>
      <color theme="1"/>
      <name val="Calibri"/>
      <family val="2"/>
      <scheme val="minor"/>
    </font>
    <font>
      <b/>
      <sz val="10"/>
      <color theme="1"/>
      <name val="Arial Nova"/>
      <family val="2"/>
    </font>
    <font>
      <sz val="10"/>
      <color theme="1"/>
      <name val="Arial Nova"/>
      <family val="2"/>
    </font>
    <font>
      <b/>
      <sz val="9"/>
      <color theme="1"/>
      <name val="Arial Nova"/>
      <family val="2"/>
    </font>
    <font>
      <sz val="11"/>
      <color theme="1"/>
      <name val="Arial Nova"/>
      <family val="2"/>
    </font>
    <font>
      <b/>
      <sz val="10"/>
      <name val="Arial Nova"/>
      <family val="2"/>
    </font>
    <font>
      <sz val="8"/>
      <color theme="1"/>
      <name val="Arial Nova"/>
      <family val="2"/>
    </font>
    <font>
      <b/>
      <sz val="8"/>
      <color theme="1"/>
      <name val="Arial Nova"/>
      <family val="2"/>
    </font>
    <font>
      <b/>
      <sz val="8"/>
      <color rgb="FFFF0000"/>
      <name val="Arial Nova"/>
      <family val="2"/>
    </font>
    <font>
      <sz val="9"/>
      <color theme="1"/>
      <name val="Calibri"/>
      <family val="2"/>
      <scheme val="minor"/>
    </font>
    <font>
      <sz val="12"/>
      <color theme="1"/>
      <name val="Calibri"/>
      <family val="2"/>
      <scheme val="minor"/>
    </font>
    <font>
      <b/>
      <sz val="12"/>
      <color theme="1"/>
      <name val="Arial Nova"/>
      <family val="2"/>
    </font>
    <font>
      <sz val="9"/>
      <color theme="1"/>
      <name val="Arial Nova"/>
      <family val="2"/>
    </font>
    <font>
      <sz val="10"/>
      <name val="Arial Nova"/>
      <family val="2"/>
    </font>
    <font>
      <b/>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i/>
      <sz val="8"/>
      <color theme="1"/>
      <name val="Arial Nova"/>
      <family val="2"/>
    </font>
    <font>
      <b/>
      <i/>
      <sz val="9"/>
      <color rgb="FFFF0000"/>
      <name val="Arial Nova"/>
      <family val="2"/>
    </font>
    <font>
      <b/>
      <sz val="12"/>
      <color theme="1"/>
      <name val="Calibri"/>
      <family val="2"/>
      <scheme val="minor"/>
    </font>
    <font>
      <sz val="9"/>
      <color rgb="FFFF0000"/>
      <name val="Arial Nova"/>
      <family val="2"/>
    </font>
    <font>
      <u/>
      <sz val="10"/>
      <color rgb="FF444444"/>
      <name val="Arial Nova"/>
      <family val="2"/>
    </font>
    <font>
      <b/>
      <i/>
      <sz val="9"/>
      <color theme="1"/>
      <name val="Arial Nova"/>
      <family val="2"/>
    </font>
    <font>
      <b/>
      <u/>
      <sz val="10"/>
      <color theme="1"/>
      <name val="Arial Nova"/>
      <family val="2"/>
    </font>
    <font>
      <b/>
      <u/>
      <sz val="12"/>
      <color theme="1"/>
      <name val="Arial Nova"/>
      <family val="2"/>
    </font>
    <font>
      <b/>
      <sz val="12"/>
      <name val="Arial Nova"/>
      <family val="2"/>
    </font>
    <font>
      <b/>
      <sz val="12"/>
      <color rgb="FFFF0000"/>
      <name val="Calibri"/>
      <family val="2"/>
      <scheme val="minor"/>
    </font>
    <font>
      <sz val="8"/>
      <color theme="1"/>
      <name val="Calibri"/>
      <family val="2"/>
      <scheme val="minor"/>
    </font>
    <font>
      <u/>
      <sz val="11"/>
      <color theme="10"/>
      <name val="Calibri"/>
      <family val="2"/>
      <scheme val="minor"/>
    </font>
    <font>
      <b/>
      <sz val="10"/>
      <color theme="8" tint="-0.249977111117893"/>
      <name val="Arial Nova"/>
      <family val="2"/>
    </font>
    <font>
      <sz val="12"/>
      <color theme="1"/>
      <name val="Arial Nova"/>
      <family val="2"/>
    </font>
    <font>
      <b/>
      <i/>
      <sz val="12"/>
      <color theme="1"/>
      <name val="Arial Nova"/>
      <family val="2"/>
    </font>
    <font>
      <b/>
      <i/>
      <sz val="11"/>
      <color theme="1"/>
      <name val="Calibri"/>
      <family val="2"/>
      <scheme val="minor"/>
    </font>
    <font>
      <b/>
      <u/>
      <sz val="14"/>
      <color theme="10"/>
      <name val="Arial Nova"/>
      <family val="2"/>
    </font>
    <font>
      <b/>
      <u/>
      <sz val="14"/>
      <color theme="1"/>
      <name val="Arial Nova"/>
      <family val="2"/>
    </font>
    <font>
      <b/>
      <u/>
      <sz val="14"/>
      <color theme="1"/>
      <name val="Calibri"/>
      <family val="2"/>
      <scheme val="minor"/>
    </font>
    <font>
      <b/>
      <sz val="10"/>
      <color rgb="FFC00000"/>
      <name val="Arial Nova"/>
      <family val="2"/>
    </font>
    <font>
      <b/>
      <sz val="10"/>
      <color rgb="FF0070C0"/>
      <name val="Arial Nova"/>
      <family val="2"/>
    </font>
    <font>
      <sz val="10"/>
      <color rgb="FF000000"/>
      <name val="Times New Roman"/>
      <charset val="204"/>
    </font>
    <font>
      <b/>
      <sz val="10"/>
      <name val="Times New Roman"/>
    </font>
    <font>
      <b/>
      <u/>
      <sz val="10"/>
      <name val="Times New Roman"/>
      <family val="1"/>
    </font>
    <font>
      <b/>
      <sz val="10"/>
      <name val="Times New Roman"/>
      <family val="1"/>
    </font>
    <font>
      <sz val="10"/>
      <name val="Times New Roman"/>
      <family val="1"/>
    </font>
    <font>
      <sz val="10"/>
      <name val="Times New Roman"/>
    </font>
    <font>
      <u/>
      <sz val="10"/>
      <name val="Times New Roman"/>
      <family val="1"/>
    </font>
    <font>
      <u/>
      <sz val="10"/>
      <color rgb="FF0000FF"/>
      <name val="Times New Roman"/>
      <family val="1"/>
    </font>
    <font>
      <i/>
      <sz val="10"/>
      <name val="Times New Roman"/>
      <family val="1"/>
    </font>
    <font>
      <b/>
      <sz val="8"/>
      <name val="Times New Roman"/>
    </font>
    <font>
      <b/>
      <sz val="8"/>
      <name val="Times New Roman"/>
      <family val="1"/>
    </font>
    <font>
      <b/>
      <sz val="10"/>
      <color rgb="FF000000"/>
      <name val="Times New Roman"/>
      <family val="1"/>
    </font>
    <font>
      <sz val="10"/>
      <color rgb="FF000000"/>
      <name val="Times New Roman"/>
      <family val="1"/>
    </font>
    <font>
      <sz val="10"/>
      <name val="Symbol"/>
      <family val="1"/>
    </font>
    <font>
      <b/>
      <sz val="9"/>
      <name val="Times New Roman"/>
      <family val="1"/>
    </font>
    <font>
      <sz val="9"/>
      <name val="Times New Roman"/>
      <family val="1"/>
    </font>
    <font>
      <b/>
      <u/>
      <sz val="8"/>
      <name val="Times New Roman"/>
      <family val="1"/>
    </font>
    <font>
      <sz val="10"/>
      <color rgb="FF0000FF"/>
      <name val="Times New Roman"/>
      <family val="1"/>
    </font>
    <font>
      <i/>
      <sz val="10"/>
      <name val="Times New Roman"/>
    </font>
    <font>
      <b/>
      <sz val="11"/>
      <name val="Calibri"/>
      <family val="2"/>
      <scheme val="minor"/>
    </font>
    <font>
      <b/>
      <u/>
      <sz val="14"/>
      <color rgb="FFFF0000"/>
      <name val="Arial Nova"/>
      <family val="2"/>
    </font>
    <font>
      <b/>
      <u/>
      <sz val="11"/>
      <color rgb="FFFF0000"/>
      <name val="Arial Nova"/>
      <family val="2"/>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bgColor indexed="64"/>
      </patternFill>
    </fill>
    <fill>
      <patternFill patternType="solid">
        <fgColor theme="4" tint="0.59999389629810485"/>
        <bgColor indexed="64"/>
      </patternFill>
    </fill>
    <fill>
      <patternFill patternType="solid">
        <fgColor rgb="FFDADADA"/>
      </patternFill>
    </fill>
    <fill>
      <patternFill patternType="solid">
        <fgColor rgb="FFD9D9D9"/>
      </patternFill>
    </fill>
    <fill>
      <patternFill patternType="solid">
        <fgColor theme="4" tint="0.39997558519241921"/>
        <bgColor indexed="64"/>
      </patternFill>
    </fill>
    <fill>
      <patternFill patternType="solid">
        <fgColor rgb="FFF1F1F1"/>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ck">
        <color indexed="64"/>
      </left>
      <right style="thick">
        <color indexed="64"/>
      </right>
      <top style="thick">
        <color indexed="64"/>
      </top>
      <bottom style="thick">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indexed="64"/>
      </top>
      <bottom/>
      <diagonal/>
    </border>
    <border>
      <left style="thin">
        <color indexed="64"/>
      </left>
      <right/>
      <top style="thin">
        <color rgb="FF000000"/>
      </top>
      <bottom style="thin">
        <color rgb="FF000000"/>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diagonal/>
    </border>
    <border>
      <left/>
      <right/>
      <top/>
      <bottom style="thick">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41" fillId="0" borderId="0"/>
  </cellStyleXfs>
  <cellXfs count="486">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5" fillId="0" borderId="0" xfId="0" applyFont="1"/>
    <xf numFmtId="0" fontId="4" fillId="6" borderId="3" xfId="0" applyFont="1" applyFill="1" applyBorder="1" applyAlignment="1">
      <alignment horizontal="center" wrapText="1"/>
    </xf>
    <xf numFmtId="0" fontId="4" fillId="6" borderId="6" xfId="0" applyFont="1" applyFill="1" applyBorder="1" applyAlignment="1">
      <alignment horizontal="center" wrapText="1"/>
    </xf>
    <xf numFmtId="0" fontId="4" fillId="6" borderId="3" xfId="0" applyFont="1" applyFill="1" applyBorder="1" applyAlignment="1">
      <alignment horizontal="center"/>
    </xf>
    <xf numFmtId="0" fontId="0" fillId="6" borderId="8" xfId="0" applyFill="1" applyBorder="1"/>
    <xf numFmtId="0" fontId="0" fillId="0" borderId="0" xfId="0" applyAlignment="1">
      <alignment horizontal="center"/>
    </xf>
    <xf numFmtId="0" fontId="8" fillId="6" borderId="3" xfId="0" applyFont="1" applyFill="1" applyBorder="1" applyAlignment="1">
      <alignment horizontal="center" wrapText="1"/>
    </xf>
    <xf numFmtId="0" fontId="0" fillId="6" borderId="7" xfId="0" applyFill="1" applyBorder="1"/>
    <xf numFmtId="0" fontId="16" fillId="0" borderId="10" xfId="0" applyFont="1" applyFill="1" applyBorder="1" applyAlignment="1">
      <alignment horizontal="center"/>
    </xf>
    <xf numFmtId="0" fontId="9" fillId="0" borderId="10" xfId="0" applyFont="1" applyFill="1" applyBorder="1" applyAlignment="1">
      <alignment horizontal="center" wrapText="1"/>
    </xf>
    <xf numFmtId="1" fontId="23" fillId="0" borderId="10" xfId="2" applyNumberFormat="1" applyFont="1" applyFill="1" applyBorder="1"/>
    <xf numFmtId="0" fontId="0" fillId="3" borderId="8" xfId="0" applyFill="1" applyBorder="1" applyAlignment="1">
      <alignment horizontal="center"/>
    </xf>
    <xf numFmtId="0" fontId="8" fillId="3" borderId="3" xfId="0" applyFont="1" applyFill="1" applyBorder="1" applyAlignment="1">
      <alignment horizontal="center" wrapText="1"/>
    </xf>
    <xf numFmtId="0" fontId="0" fillId="0" borderId="0" xfId="0" applyFill="1"/>
    <xf numFmtId="0" fontId="3" fillId="0" borderId="0" xfId="0" applyFont="1" applyFill="1" applyBorder="1"/>
    <xf numFmtId="0" fontId="2" fillId="6" borderId="3" xfId="0" applyFont="1" applyFill="1" applyBorder="1"/>
    <xf numFmtId="0" fontId="3" fillId="7" borderId="3" xfId="0" applyFont="1" applyFill="1" applyBorder="1"/>
    <xf numFmtId="2" fontId="13" fillId="7" borderId="3" xfId="2" applyNumberFormat="1" applyFont="1" applyFill="1" applyBorder="1" applyAlignment="1">
      <alignment horizontal="center"/>
    </xf>
    <xf numFmtId="44" fontId="13" fillId="7" borderId="3" xfId="2" applyFont="1" applyFill="1" applyBorder="1"/>
    <xf numFmtId="49" fontId="13" fillId="7" borderId="3" xfId="3" applyNumberFormat="1" applyFont="1" applyFill="1" applyBorder="1"/>
    <xf numFmtId="0" fontId="3" fillId="0" borderId="0" xfId="0" applyFont="1" applyAlignment="1"/>
    <xf numFmtId="0" fontId="0" fillId="0" borderId="0" xfId="0" applyAlignment="1"/>
    <xf numFmtId="0" fontId="17" fillId="0" borderId="0" xfId="0" applyFont="1" applyAlignment="1">
      <alignment wrapText="1"/>
    </xf>
    <xf numFmtId="0" fontId="2" fillId="0" borderId="0" xfId="0" applyFont="1"/>
    <xf numFmtId="0" fontId="13" fillId="0" borderId="0" xfId="0" applyFont="1" applyAlignment="1">
      <alignment horizontal="left" wrapText="1"/>
    </xf>
    <xf numFmtId="0" fontId="20" fillId="0" borderId="0" xfId="0" applyFont="1" applyAlignment="1">
      <alignment horizontal="left" wrapText="1"/>
    </xf>
    <xf numFmtId="0" fontId="27" fillId="2" borderId="0" xfId="0" applyFont="1" applyFill="1" applyBorder="1" applyAlignment="1">
      <alignment horizontal="center" vertical="center"/>
    </xf>
    <xf numFmtId="0" fontId="3" fillId="0" borderId="0" xfId="0" applyFont="1" applyFill="1"/>
    <xf numFmtId="0" fontId="20" fillId="0" borderId="10" xfId="0" applyFont="1" applyFill="1" applyBorder="1" applyAlignment="1">
      <alignment wrapText="1"/>
    </xf>
    <xf numFmtId="0" fontId="21" fillId="0" borderId="10" xfId="0" applyFont="1" applyFill="1" applyBorder="1" applyAlignment="1">
      <alignment wrapText="1"/>
    </xf>
    <xf numFmtId="0" fontId="0" fillId="0" borderId="0" xfId="0" applyFill="1" applyAlignment="1"/>
    <xf numFmtId="0" fontId="5" fillId="0" borderId="0" xfId="0" applyFont="1" applyFill="1"/>
    <xf numFmtId="0" fontId="10" fillId="0" borderId="0" xfId="0" applyFont="1" applyFill="1" applyAlignment="1"/>
    <xf numFmtId="0" fontId="10" fillId="0" borderId="0" xfId="0" applyFont="1"/>
    <xf numFmtId="0" fontId="10" fillId="0" borderId="0" xfId="0" applyFont="1" applyFill="1"/>
    <xf numFmtId="0" fontId="25" fillId="0" borderId="0" xfId="0" applyFont="1" applyFill="1" applyBorder="1" applyAlignment="1">
      <alignment wrapText="1"/>
    </xf>
    <xf numFmtId="0" fontId="13" fillId="0" borderId="0" xfId="0" applyFont="1" applyFill="1"/>
    <xf numFmtId="0" fontId="2" fillId="7" borderId="3" xfId="0" applyFont="1" applyFill="1" applyBorder="1"/>
    <xf numFmtId="0" fontId="4" fillId="6" borderId="6" xfId="0" applyFont="1" applyFill="1" applyBorder="1" applyAlignment="1">
      <alignment horizontal="left"/>
    </xf>
    <xf numFmtId="0" fontId="4" fillId="6" borderId="7" xfId="0" applyFont="1" applyFill="1" applyBorder="1" applyAlignment="1">
      <alignment horizontal="left"/>
    </xf>
    <xf numFmtId="0" fontId="4" fillId="6" borderId="8" xfId="0" applyFont="1" applyFill="1" applyBorder="1" applyAlignment="1">
      <alignment horizontal="left"/>
    </xf>
    <xf numFmtId="0" fontId="4" fillId="6" borderId="3" xfId="0" applyFont="1" applyFill="1" applyBorder="1" applyAlignment="1">
      <alignment horizontal="left"/>
    </xf>
    <xf numFmtId="0" fontId="0" fillId="6" borderId="7" xfId="0" applyFill="1" applyBorder="1" applyAlignment="1">
      <alignment horizontal="center"/>
    </xf>
    <xf numFmtId="0" fontId="0" fillId="6" borderId="8" xfId="0" applyFill="1" applyBorder="1" applyAlignment="1">
      <alignment horizontal="center"/>
    </xf>
    <xf numFmtId="0" fontId="3" fillId="0" borderId="16" xfId="0" applyFont="1" applyBorder="1"/>
    <xf numFmtId="164" fontId="3" fillId="9" borderId="15" xfId="2" applyNumberFormat="1" applyFont="1" applyFill="1" applyBorder="1" applyProtection="1">
      <protection locked="0"/>
    </xf>
    <xf numFmtId="0" fontId="3" fillId="0" borderId="1" xfId="0" applyFont="1" applyBorder="1"/>
    <xf numFmtId="0" fontId="2" fillId="6" borderId="6" xfId="0" applyFont="1" applyFill="1" applyBorder="1" applyAlignment="1">
      <alignment horizontal="right"/>
    </xf>
    <xf numFmtId="0" fontId="2" fillId="6" borderId="8" xfId="0" applyFont="1" applyFill="1" applyBorder="1" applyAlignment="1">
      <alignment horizontal="right"/>
    </xf>
    <xf numFmtId="0" fontId="6" fillId="2" borderId="14" xfId="0" applyFont="1" applyFill="1" applyBorder="1"/>
    <xf numFmtId="0" fontId="14" fillId="2" borderId="4" xfId="0" applyFont="1" applyFill="1" applyBorder="1"/>
    <xf numFmtId="164" fontId="3" fillId="2" borderId="21" xfId="2" applyNumberFormat="1" applyFont="1" applyFill="1" applyBorder="1"/>
    <xf numFmtId="164" fontId="3" fillId="5" borderId="15" xfId="2" applyNumberFormat="1" applyFont="1" applyFill="1" applyBorder="1" applyProtection="1">
      <protection locked="0"/>
    </xf>
    <xf numFmtId="0" fontId="3" fillId="0" borderId="0" xfId="0" applyFont="1" applyAlignment="1">
      <alignment horizontal="left" vertical="center"/>
    </xf>
    <xf numFmtId="0" fontId="3" fillId="2" borderId="0" xfId="0" applyFont="1" applyFill="1" applyBorder="1" applyAlignment="1">
      <alignment horizontal="left" vertical="center"/>
    </xf>
    <xf numFmtId="0" fontId="24" fillId="2" borderId="0" xfId="0" applyFont="1" applyFill="1" applyBorder="1" applyAlignment="1">
      <alignment horizontal="left" vertical="center" wrapText="1"/>
    </xf>
    <xf numFmtId="0" fontId="3" fillId="4" borderId="13" xfId="0" applyFont="1" applyFill="1" applyBorder="1"/>
    <xf numFmtId="0" fontId="14" fillId="0" borderId="27" xfId="0" applyFont="1" applyFill="1" applyBorder="1"/>
    <xf numFmtId="0" fontId="14" fillId="0" borderId="10" xfId="0" applyFont="1" applyFill="1" applyBorder="1"/>
    <xf numFmtId="164" fontId="3" fillId="0" borderId="28" xfId="2" applyNumberFormat="1" applyFont="1" applyFill="1" applyBorder="1" applyProtection="1">
      <protection locked="0"/>
    </xf>
    <xf numFmtId="0" fontId="3" fillId="0" borderId="29" xfId="0" applyFont="1" applyFill="1" applyBorder="1"/>
    <xf numFmtId="0" fontId="2" fillId="0" borderId="30" xfId="0" applyFont="1" applyFill="1" applyBorder="1" applyAlignment="1">
      <alignment horizontal="right"/>
    </xf>
    <xf numFmtId="164" fontId="2" fillId="0" borderId="31" xfId="2" applyNumberFormat="1" applyFont="1" applyFill="1" applyBorder="1" applyProtection="1">
      <protection hidden="1"/>
    </xf>
    <xf numFmtId="0" fontId="6" fillId="2" borderId="32" xfId="0" applyFont="1" applyFill="1" applyBorder="1"/>
    <xf numFmtId="0" fontId="14" fillId="2" borderId="33" xfId="0" applyFont="1" applyFill="1" applyBorder="1"/>
    <xf numFmtId="164" fontId="3" fillId="2" borderId="34" xfId="2" applyNumberFormat="1" applyFont="1" applyFill="1" applyBorder="1"/>
    <xf numFmtId="164" fontId="3" fillId="8" borderId="37" xfId="2" applyNumberFormat="1" applyFont="1" applyFill="1" applyBorder="1" applyProtection="1">
      <protection hidden="1"/>
    </xf>
    <xf numFmtId="0" fontId="8" fillId="6" borderId="3" xfId="0" applyFont="1" applyFill="1" applyBorder="1" applyAlignment="1">
      <alignment horizontal="center" vertical="top" wrapText="1"/>
    </xf>
    <xf numFmtId="0" fontId="4" fillId="6" borderId="3" xfId="0" applyFont="1" applyFill="1" applyBorder="1"/>
    <xf numFmtId="0" fontId="4" fillId="7" borderId="3" xfId="0" applyFont="1" applyFill="1" applyBorder="1"/>
    <xf numFmtId="43" fontId="4" fillId="7" borderId="3" xfId="1" applyFont="1" applyFill="1" applyBorder="1"/>
    <xf numFmtId="0" fontId="4" fillId="10" borderId="3" xfId="0" applyFont="1" applyFill="1" applyBorder="1"/>
    <xf numFmtId="0" fontId="3" fillId="2" borderId="22" xfId="0" applyFont="1" applyFill="1" applyBorder="1" applyAlignment="1">
      <alignment horizontal="center" vertical="center"/>
    </xf>
    <xf numFmtId="0" fontId="3" fillId="0" borderId="12" xfId="0" applyFont="1" applyBorder="1" applyAlignment="1">
      <alignment wrapText="1"/>
    </xf>
    <xf numFmtId="0" fontId="3" fillId="0" borderId="0" xfId="0" applyFont="1" applyBorder="1" applyAlignment="1">
      <alignment wrapText="1"/>
    </xf>
    <xf numFmtId="0" fontId="3" fillId="2" borderId="18" xfId="0" applyFont="1" applyFill="1" applyBorder="1" applyAlignment="1">
      <alignment wrapText="1"/>
    </xf>
    <xf numFmtId="0" fontId="3" fillId="2" borderId="5" xfId="0" applyFont="1" applyFill="1" applyBorder="1" applyAlignment="1">
      <alignment wrapText="1"/>
    </xf>
    <xf numFmtId="0" fontId="3" fillId="2" borderId="20" xfId="0" applyFont="1" applyFill="1" applyBorder="1" applyAlignment="1">
      <alignment wrapText="1"/>
    </xf>
    <xf numFmtId="0" fontId="4" fillId="0" borderId="0" xfId="0" applyFont="1" applyAlignment="1">
      <alignment horizontal="left" wrapText="1"/>
    </xf>
    <xf numFmtId="0" fontId="4" fillId="0" borderId="0" xfId="0" applyFont="1" applyAlignment="1">
      <alignment horizontal="left"/>
    </xf>
    <xf numFmtId="0" fontId="4" fillId="0" borderId="0" xfId="0" applyFont="1"/>
    <xf numFmtId="0" fontId="20" fillId="0" borderId="0" xfId="0" applyFont="1" applyAlignment="1">
      <alignment horizontal="left" vertical="center" wrapText="1"/>
    </xf>
    <xf numFmtId="0" fontId="0" fillId="0" borderId="0" xfId="0" applyFill="1" applyAlignment="1">
      <alignment horizontal="center" vertical="center"/>
    </xf>
    <xf numFmtId="43" fontId="13" fillId="0" borderId="0" xfId="1" applyFont="1" applyFill="1" applyBorder="1"/>
    <xf numFmtId="0" fontId="0" fillId="2" borderId="0" xfId="0" applyFill="1"/>
    <xf numFmtId="0" fontId="36" fillId="0" borderId="0" xfId="4" applyFont="1"/>
    <xf numFmtId="0" fontId="0" fillId="0" borderId="0" xfId="0"/>
    <xf numFmtId="0" fontId="3" fillId="0" borderId="0" xfId="0" applyFont="1"/>
    <xf numFmtId="0" fontId="3" fillId="0" borderId="0" xfId="0" applyFont="1" applyAlignment="1">
      <alignment wrapText="1"/>
    </xf>
    <xf numFmtId="0" fontId="12" fillId="0" borderId="0" xfId="0" applyFont="1"/>
    <xf numFmtId="0" fontId="33" fillId="0" borderId="0" xfId="0" applyFont="1"/>
    <xf numFmtId="1" fontId="23" fillId="0" borderId="0" xfId="2" applyNumberFormat="1" applyFont="1" applyFill="1" applyBorder="1"/>
    <xf numFmtId="0" fontId="4" fillId="0" borderId="0" xfId="0" applyFont="1" applyFill="1" applyBorder="1" applyAlignment="1">
      <alignment horizontal="right"/>
    </xf>
    <xf numFmtId="0" fontId="15" fillId="0" borderId="0" xfId="0" applyFont="1" applyFill="1" applyBorder="1" applyAlignment="1">
      <alignment horizontal="right"/>
    </xf>
    <xf numFmtId="9" fontId="7" fillId="0" borderId="3" xfId="3" applyFont="1" applyBorder="1" applyProtection="1">
      <protection hidden="1"/>
    </xf>
    <xf numFmtId="1" fontId="7" fillId="0" borderId="3" xfId="3" applyNumberFormat="1" applyFont="1" applyBorder="1" applyAlignment="1" applyProtection="1">
      <alignment horizontal="center"/>
      <protection hidden="1"/>
    </xf>
    <xf numFmtId="43" fontId="13" fillId="0" borderId="3" xfId="1" applyFont="1" applyBorder="1" applyProtection="1">
      <protection hidden="1"/>
    </xf>
    <xf numFmtId="1" fontId="13" fillId="0" borderId="3" xfId="3" applyNumberFormat="1" applyFont="1" applyBorder="1" applyAlignment="1" applyProtection="1">
      <alignment horizontal="center"/>
      <protection hidden="1"/>
    </xf>
    <xf numFmtId="44" fontId="13" fillId="0" borderId="3" xfId="2" applyFont="1" applyBorder="1" applyProtection="1">
      <protection hidden="1"/>
    </xf>
    <xf numFmtId="43" fontId="13" fillId="3" borderId="3" xfId="1" applyFont="1" applyFill="1" applyBorder="1" applyProtection="1">
      <protection hidden="1"/>
    </xf>
    <xf numFmtId="0" fontId="4" fillId="0" borderId="3" xfId="0" applyFont="1" applyBorder="1" applyAlignment="1" applyProtection="1">
      <alignment horizontal="center"/>
      <protection hidden="1"/>
    </xf>
    <xf numFmtId="2" fontId="13" fillId="0" borderId="3" xfId="3" applyNumberFormat="1" applyFont="1" applyBorder="1" applyAlignment="1" applyProtection="1">
      <alignment horizontal="center"/>
      <protection hidden="1"/>
    </xf>
    <xf numFmtId="2" fontId="4" fillId="3" borderId="23" xfId="3" applyNumberFormat="1" applyFont="1" applyFill="1" applyBorder="1" applyAlignment="1" applyProtection="1">
      <alignment horizontal="center"/>
      <protection hidden="1"/>
    </xf>
    <xf numFmtId="43" fontId="4" fillId="3" borderId="3" xfId="1" applyFont="1" applyFill="1" applyBorder="1" applyProtection="1">
      <protection hidden="1"/>
    </xf>
    <xf numFmtId="2" fontId="4" fillId="3" borderId="3" xfId="0" applyNumberFormat="1" applyFont="1" applyFill="1" applyBorder="1" applyProtection="1">
      <protection hidden="1"/>
    </xf>
    <xf numFmtId="44" fontId="4" fillId="3" borderId="3" xfId="0" applyNumberFormat="1" applyFont="1" applyFill="1" applyBorder="1" applyProtection="1">
      <protection hidden="1"/>
    </xf>
    <xf numFmtId="2" fontId="13" fillId="3" borderId="3" xfId="0" applyNumberFormat="1" applyFont="1" applyFill="1" applyBorder="1" applyProtection="1">
      <protection hidden="1"/>
    </xf>
    <xf numFmtId="44" fontId="2" fillId="3" borderId="3" xfId="0" applyNumberFormat="1" applyFont="1" applyFill="1" applyBorder="1" applyProtection="1">
      <protection hidden="1"/>
    </xf>
    <xf numFmtId="44" fontId="3" fillId="2" borderId="20" xfId="0" applyNumberFormat="1" applyFont="1" applyFill="1" applyBorder="1" applyAlignment="1" applyProtection="1">
      <alignment wrapText="1"/>
      <protection hidden="1"/>
    </xf>
    <xf numFmtId="2" fontId="3" fillId="2" borderId="20" xfId="0" applyNumberFormat="1" applyFont="1" applyFill="1" applyBorder="1" applyAlignment="1" applyProtection="1">
      <alignment wrapText="1"/>
      <protection hidden="1"/>
    </xf>
    <xf numFmtId="43" fontId="3" fillId="2" borderId="11" xfId="0" applyNumberFormat="1" applyFont="1" applyFill="1" applyBorder="1" applyAlignment="1" applyProtection="1">
      <alignment wrapText="1"/>
      <protection hidden="1"/>
    </xf>
    <xf numFmtId="44" fontId="3" fillId="2" borderId="20" xfId="2" applyFont="1" applyFill="1" applyBorder="1" applyAlignment="1" applyProtection="1">
      <alignment wrapText="1"/>
      <protection hidden="1"/>
    </xf>
    <xf numFmtId="44" fontId="3" fillId="2" borderId="11" xfId="2" applyFont="1" applyFill="1" applyBorder="1" applyAlignment="1" applyProtection="1">
      <alignment wrapText="1"/>
      <protection hidden="1"/>
    </xf>
    <xf numFmtId="0" fontId="2" fillId="0" borderId="0" xfId="0" applyFont="1" applyProtection="1">
      <protection hidden="1"/>
    </xf>
    <xf numFmtId="0" fontId="3" fillId="0" borderId="0" xfId="0" applyFont="1" applyProtection="1">
      <protection hidden="1"/>
    </xf>
    <xf numFmtId="0" fontId="0" fillId="0" borderId="0" xfId="0" applyAlignment="1" applyProtection="1">
      <protection hidden="1"/>
    </xf>
    <xf numFmtId="44" fontId="3" fillId="2" borderId="0" xfId="2" applyFont="1" applyFill="1" applyBorder="1" applyAlignment="1" applyProtection="1">
      <protection hidden="1"/>
    </xf>
    <xf numFmtId="44" fontId="3" fillId="0" borderId="0" xfId="2" applyFont="1" applyProtection="1">
      <protection hidden="1"/>
    </xf>
    <xf numFmtId="0" fontId="0" fillId="0" borderId="0" xfId="0" applyFill="1" applyBorder="1" applyAlignment="1" applyProtection="1">
      <protection hidden="1"/>
    </xf>
    <xf numFmtId="0" fontId="0" fillId="0" borderId="39" xfId="0" applyFill="1" applyBorder="1" applyAlignment="1" applyProtection="1">
      <protection hidden="1"/>
    </xf>
    <xf numFmtId="44" fontId="3" fillId="3" borderId="40" xfId="2" applyFont="1" applyFill="1" applyBorder="1" applyAlignment="1" applyProtection="1">
      <protection hidden="1"/>
    </xf>
    <xf numFmtId="0" fontId="32" fillId="0" borderId="0" xfId="0" applyFont="1" applyAlignment="1">
      <alignment wrapText="1"/>
    </xf>
    <xf numFmtId="0" fontId="3" fillId="0" borderId="0" xfId="0" applyFont="1" applyAlignment="1">
      <alignment wrapText="1"/>
    </xf>
    <xf numFmtId="0" fontId="41" fillId="0" borderId="0" xfId="5" applyAlignment="1">
      <alignment horizontal="left" vertical="top"/>
    </xf>
    <xf numFmtId="0" fontId="42" fillId="0" borderId="0" xfId="5" applyFont="1" applyAlignment="1">
      <alignment vertical="top" wrapText="1"/>
    </xf>
    <xf numFmtId="0" fontId="41" fillId="0" borderId="0" xfId="5" applyAlignment="1">
      <alignment horizontal="left" vertical="top" wrapText="1" indent="2"/>
    </xf>
    <xf numFmtId="0" fontId="52" fillId="0" borderId="1" xfId="5" applyFont="1" applyBorder="1" applyAlignment="1">
      <alignment vertical="top"/>
    </xf>
    <xf numFmtId="0" fontId="52" fillId="0" borderId="1" xfId="5" applyFont="1" applyBorder="1" applyAlignment="1">
      <alignment vertical="top" wrapText="1"/>
    </xf>
    <xf numFmtId="0" fontId="52" fillId="0" borderId="1" xfId="5" applyFont="1" applyBorder="1" applyAlignment="1">
      <alignment horizontal="left" vertical="top"/>
    </xf>
    <xf numFmtId="0" fontId="41" fillId="0" borderId="1" xfId="5" applyBorder="1" applyAlignment="1">
      <alignment vertical="top" wrapText="1"/>
    </xf>
    <xf numFmtId="0" fontId="41" fillId="0" borderId="0" xfId="5" applyAlignment="1">
      <alignment vertical="top" wrapText="1"/>
    </xf>
    <xf numFmtId="0" fontId="41" fillId="0" borderId="0" xfId="5" applyAlignment="1">
      <alignment vertical="top"/>
    </xf>
    <xf numFmtId="0" fontId="46" fillId="0" borderId="0" xfId="5" applyFont="1" applyAlignment="1">
      <alignment vertical="top"/>
    </xf>
    <xf numFmtId="0" fontId="41" fillId="0" borderId="1" xfId="5" applyBorder="1" applyAlignment="1">
      <alignment vertical="top"/>
    </xf>
    <xf numFmtId="0" fontId="41" fillId="0" borderId="38" xfId="5" applyBorder="1" applyAlignment="1">
      <alignment vertical="top"/>
    </xf>
    <xf numFmtId="0" fontId="46" fillId="0" borderId="0" xfId="5" applyFont="1" applyAlignment="1">
      <alignment vertical="top" wrapText="1"/>
    </xf>
    <xf numFmtId="0" fontId="0" fillId="0" borderId="0" xfId="0" applyBorder="1"/>
    <xf numFmtId="0" fontId="36" fillId="0" borderId="0" xfId="4" applyFont="1" applyBorder="1"/>
    <xf numFmtId="0" fontId="3" fillId="0" borderId="0" xfId="0" applyFont="1" applyBorder="1"/>
    <xf numFmtId="0" fontId="62" fillId="0" borderId="58" xfId="4" applyFont="1" applyBorder="1" applyAlignment="1"/>
    <xf numFmtId="0" fontId="1" fillId="0" borderId="61" xfId="0" applyFont="1" applyBorder="1" applyAlignment="1"/>
    <xf numFmtId="0" fontId="1" fillId="0" borderId="57" xfId="0" applyFont="1" applyBorder="1" applyAlignment="1"/>
    <xf numFmtId="0" fontId="62" fillId="0" borderId="60" xfId="4" applyFont="1" applyBorder="1" applyAlignment="1"/>
    <xf numFmtId="0" fontId="0" fillId="0" borderId="54" xfId="0" applyBorder="1" applyAlignment="1"/>
    <xf numFmtId="0" fontId="0" fillId="0" borderId="55" xfId="0" applyBorder="1" applyAlignment="1"/>
    <xf numFmtId="0" fontId="62" fillId="0" borderId="41" xfId="4" applyFont="1" applyBorder="1" applyAlignment="1"/>
    <xf numFmtId="0" fontId="1" fillId="0" borderId="0" xfId="0" applyFont="1" applyBorder="1" applyAlignment="1"/>
    <xf numFmtId="0" fontId="1" fillId="0" borderId="59" xfId="0" applyFont="1" applyBorder="1" applyAlignment="1"/>
    <xf numFmtId="0" fontId="0" fillId="0" borderId="0" xfId="0" applyBorder="1" applyAlignment="1"/>
    <xf numFmtId="0" fontId="62" fillId="0" borderId="56" xfId="4" applyFont="1" applyBorder="1" applyAlignment="1"/>
    <xf numFmtId="0" fontId="1" fillId="0" borderId="54" xfId="0" applyFont="1" applyBorder="1" applyAlignment="1"/>
    <xf numFmtId="0" fontId="5" fillId="0" borderId="55" xfId="0" applyFont="1" applyBorder="1"/>
    <xf numFmtId="0" fontId="3" fillId="0" borderId="54" xfId="0" applyFont="1" applyBorder="1"/>
    <xf numFmtId="0" fontId="3" fillId="0" borderId="55" xfId="0" applyFont="1" applyBorder="1"/>
    <xf numFmtId="0" fontId="3" fillId="0" borderId="0" xfId="0" applyFont="1" applyFill="1" applyAlignment="1">
      <alignment horizontal="left"/>
    </xf>
    <xf numFmtId="0" fontId="0" fillId="0" borderId="0" xfId="0" applyProtection="1">
      <protection locked="0"/>
    </xf>
    <xf numFmtId="0" fontId="36" fillId="0" borderId="0" xfId="4" applyFont="1" applyBorder="1" applyProtection="1">
      <protection locked="0"/>
    </xf>
    <xf numFmtId="0" fontId="0" fillId="0" borderId="0" xfId="0" applyBorder="1" applyProtection="1">
      <protection locked="0"/>
    </xf>
    <xf numFmtId="0" fontId="0" fillId="0" borderId="62" xfId="0" applyBorder="1" applyAlignment="1" applyProtection="1">
      <protection locked="0"/>
    </xf>
    <xf numFmtId="0" fontId="31" fillId="0" borderId="41" xfId="4" applyBorder="1"/>
    <xf numFmtId="44" fontId="7" fillId="5" borderId="3" xfId="2" applyFont="1" applyFill="1" applyBorder="1" applyProtection="1">
      <protection locked="0"/>
    </xf>
    <xf numFmtId="44" fontId="13" fillId="5" borderId="3" xfId="2" applyFont="1" applyFill="1" applyBorder="1" applyProtection="1">
      <protection locked="0"/>
    </xf>
    <xf numFmtId="1" fontId="13" fillId="5" borderId="3" xfId="2" applyNumberFormat="1" applyFont="1" applyFill="1" applyBorder="1" applyProtection="1">
      <protection locked="0"/>
    </xf>
    <xf numFmtId="0" fontId="7" fillId="5" borderId="3" xfId="0" applyFont="1" applyFill="1" applyBorder="1" applyProtection="1">
      <protection locked="0"/>
    </xf>
    <xf numFmtId="0" fontId="13" fillId="5" borderId="3" xfId="0" applyFont="1" applyFill="1" applyBorder="1" applyProtection="1">
      <protection locked="0"/>
    </xf>
    <xf numFmtId="0" fontId="3" fillId="5" borderId="3" xfId="0" applyFont="1" applyFill="1" applyBorder="1" applyProtection="1">
      <protection locked="0"/>
    </xf>
    <xf numFmtId="0" fontId="4" fillId="5" borderId="3" xfId="0" applyFont="1" applyFill="1" applyBorder="1" applyProtection="1">
      <protection locked="0"/>
    </xf>
    <xf numFmtId="2" fontId="13" fillId="5" borderId="3" xfId="2" applyNumberFormat="1" applyFont="1" applyFill="1" applyBorder="1" applyAlignment="1" applyProtection="1">
      <alignment horizontal="center"/>
      <protection locked="0"/>
    </xf>
    <xf numFmtId="49" fontId="13" fillId="5" borderId="3" xfId="3" applyNumberFormat="1" applyFont="1" applyFill="1" applyBorder="1" applyProtection="1">
      <protection locked="0"/>
    </xf>
    <xf numFmtId="2" fontId="13" fillId="5" borderId="3" xfId="0" applyNumberFormat="1" applyFont="1" applyFill="1" applyBorder="1" applyProtection="1">
      <protection locked="0"/>
    </xf>
    <xf numFmtId="2" fontId="4" fillId="5" borderId="3" xfId="0" applyNumberFormat="1" applyFont="1" applyFill="1" applyBorder="1" applyProtection="1">
      <protection locked="0"/>
    </xf>
    <xf numFmtId="0" fontId="3" fillId="5" borderId="20" xfId="0" applyFont="1" applyFill="1" applyBorder="1" applyAlignment="1" applyProtection="1">
      <alignment wrapText="1"/>
      <protection locked="0"/>
    </xf>
    <xf numFmtId="44" fontId="3" fillId="5" borderId="19" xfId="2" applyFont="1" applyFill="1" applyBorder="1" applyAlignment="1" applyProtection="1">
      <alignment wrapText="1"/>
      <protection locked="0"/>
    </xf>
    <xf numFmtId="44" fontId="3" fillId="5" borderId="1" xfId="2" applyFont="1" applyFill="1" applyBorder="1" applyAlignment="1" applyProtection="1">
      <alignment wrapText="1"/>
      <protection locked="0"/>
    </xf>
    <xf numFmtId="0" fontId="3"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wrapText="1"/>
      <protection locked="0"/>
    </xf>
    <xf numFmtId="44" fontId="4" fillId="2" borderId="1" xfId="2" applyFont="1" applyFill="1" applyBorder="1" applyAlignment="1" applyProtection="1">
      <alignment horizontal="center" wrapText="1"/>
      <protection locked="0"/>
    </xf>
    <xf numFmtId="44" fontId="3" fillId="5" borderId="0" xfId="2" applyFont="1" applyFill="1" applyBorder="1" applyAlignment="1" applyProtection="1">
      <protection locked="0"/>
    </xf>
    <xf numFmtId="0" fontId="32"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37" fillId="2" borderId="0" xfId="0" applyFont="1" applyFill="1" applyAlignment="1">
      <alignment horizontal="center"/>
    </xf>
    <xf numFmtId="0" fontId="38" fillId="0" borderId="0" xfId="0" applyFont="1" applyAlignment="1"/>
    <xf numFmtId="0" fontId="6" fillId="0" borderId="0" xfId="0" applyFont="1" applyAlignment="1">
      <alignment wrapText="1"/>
    </xf>
    <xf numFmtId="0" fontId="60" fillId="0" borderId="0" xfId="0" applyFont="1" applyAlignment="1">
      <alignment wrapText="1"/>
    </xf>
    <xf numFmtId="0" fontId="61" fillId="0" borderId="60" xfId="4" applyFont="1" applyBorder="1" applyAlignment="1" applyProtection="1">
      <protection locked="0"/>
    </xf>
    <xf numFmtId="0" fontId="0" fillId="0" borderId="55" xfId="0" applyBorder="1" applyAlignment="1" applyProtection="1">
      <protection locked="0"/>
    </xf>
    <xf numFmtId="0" fontId="61" fillId="0" borderId="54" xfId="4" applyFont="1" applyBorder="1" applyAlignment="1" applyProtection="1">
      <protection locked="0"/>
    </xf>
    <xf numFmtId="0" fontId="61" fillId="0" borderId="55" xfId="4" applyFont="1" applyBorder="1" applyAlignment="1" applyProtection="1">
      <protection locked="0"/>
    </xf>
    <xf numFmtId="0" fontId="0" fillId="0" borderId="54" xfId="0" applyBorder="1" applyAlignment="1" applyProtection="1">
      <protection locked="0"/>
    </xf>
    <xf numFmtId="0" fontId="2" fillId="0" borderId="59" xfId="0" applyFont="1" applyBorder="1" applyAlignment="1">
      <alignment wrapText="1"/>
    </xf>
    <xf numFmtId="0" fontId="41" fillId="0" borderId="12" xfId="5" applyBorder="1" applyAlignment="1">
      <alignment horizontal="left" vertical="top" wrapText="1" indent="2"/>
    </xf>
    <xf numFmtId="0" fontId="41" fillId="0" borderId="0" xfId="5" applyAlignment="1">
      <alignment horizontal="left" vertical="top" wrapText="1" indent="2"/>
    </xf>
    <xf numFmtId="0" fontId="41" fillId="0" borderId="11" xfId="5" applyBorder="1" applyAlignment="1">
      <alignment horizontal="left" vertical="top" wrapText="1" indent="2"/>
    </xf>
    <xf numFmtId="0" fontId="41" fillId="0" borderId="24" xfId="5" applyBorder="1" applyAlignment="1">
      <alignment horizontal="center" vertical="top" wrapText="1"/>
    </xf>
    <xf numFmtId="0" fontId="41" fillId="0" borderId="17" xfId="5" applyBorder="1" applyAlignment="1">
      <alignment horizontal="center" vertical="top" wrapText="1"/>
    </xf>
    <xf numFmtId="0" fontId="41" fillId="0" borderId="22" xfId="5" applyBorder="1" applyAlignment="1">
      <alignment horizontal="center" vertical="top" wrapText="1"/>
    </xf>
    <xf numFmtId="0" fontId="41" fillId="0" borderId="18" xfId="5" applyBorder="1" applyAlignment="1">
      <alignment horizontal="left" vertical="top" wrapText="1" indent="2"/>
    </xf>
    <xf numFmtId="0" fontId="41" fillId="0" borderId="5" xfId="5" applyBorder="1" applyAlignment="1">
      <alignment horizontal="left" vertical="top" wrapText="1" indent="2"/>
    </xf>
    <xf numFmtId="0" fontId="41" fillId="0" borderId="20" xfId="5" applyBorder="1" applyAlignment="1">
      <alignment horizontal="left" vertical="top" wrapText="1" indent="2"/>
    </xf>
    <xf numFmtId="0" fontId="42" fillId="11" borderId="24" xfId="5" applyFont="1" applyFill="1" applyBorder="1" applyAlignment="1">
      <alignment horizontal="left" vertical="top" wrapText="1"/>
    </xf>
    <xf numFmtId="0" fontId="42" fillId="11" borderId="17" xfId="5" applyFont="1" applyFill="1" applyBorder="1" applyAlignment="1">
      <alignment horizontal="left" vertical="top" wrapText="1"/>
    </xf>
    <xf numFmtId="0" fontId="42" fillId="11" borderId="22" xfId="5" applyFont="1" applyFill="1" applyBorder="1" applyAlignment="1">
      <alignment horizontal="left" vertical="top" wrapText="1"/>
    </xf>
    <xf numFmtId="0" fontId="41" fillId="2" borderId="12" xfId="5" applyFill="1" applyBorder="1" applyAlignment="1">
      <alignment horizontal="left" vertical="top" wrapText="1" indent="2"/>
    </xf>
    <xf numFmtId="0" fontId="41" fillId="2" borderId="0" xfId="5" applyFill="1" applyAlignment="1">
      <alignment horizontal="left" vertical="top" wrapText="1" indent="2"/>
    </xf>
    <xf numFmtId="0" fontId="41" fillId="2" borderId="11" xfId="5" applyFill="1" applyBorder="1" applyAlignment="1">
      <alignment horizontal="left" vertical="top" wrapText="1" indent="2"/>
    </xf>
    <xf numFmtId="0" fontId="59" fillId="3" borderId="12" xfId="5" applyFont="1" applyFill="1" applyBorder="1" applyAlignment="1">
      <alignment horizontal="left" vertical="top" wrapText="1" indent="2"/>
    </xf>
    <xf numFmtId="0" fontId="59" fillId="3" borderId="0" xfId="5" applyFont="1" applyFill="1" applyAlignment="1">
      <alignment horizontal="left" vertical="top" wrapText="1" indent="2"/>
    </xf>
    <xf numFmtId="0" fontId="59" fillId="3" borderId="11" xfId="5" applyFont="1" applyFill="1" applyBorder="1" applyAlignment="1">
      <alignment horizontal="left" vertical="top" wrapText="1" indent="2"/>
    </xf>
    <xf numFmtId="0" fontId="42" fillId="11" borderId="24" xfId="5" applyFont="1" applyFill="1" applyBorder="1" applyAlignment="1">
      <alignment horizontal="left" vertical="top" wrapText="1" indent="2"/>
    </xf>
    <xf numFmtId="0" fontId="42" fillId="11" borderId="17" xfId="5" applyFont="1" applyFill="1" applyBorder="1" applyAlignment="1">
      <alignment horizontal="left" vertical="top" wrapText="1" indent="2"/>
    </xf>
    <xf numFmtId="0" fontId="42" fillId="11" borderId="22" xfId="5" applyFont="1" applyFill="1" applyBorder="1" applyAlignment="1">
      <alignment horizontal="left" vertical="top" wrapText="1" indent="2"/>
    </xf>
    <xf numFmtId="0" fontId="45" fillId="0" borderId="12" xfId="5" applyFont="1" applyBorder="1" applyAlignment="1">
      <alignment horizontal="left" vertical="top" wrapText="1" indent="2"/>
    </xf>
    <xf numFmtId="0" fontId="46" fillId="0" borderId="18" xfId="5" applyFont="1" applyBorder="1" applyAlignment="1">
      <alignment horizontal="left" vertical="top" wrapText="1" indent="2"/>
    </xf>
    <xf numFmtId="0" fontId="46" fillId="0" borderId="5" xfId="5" applyFont="1" applyBorder="1" applyAlignment="1">
      <alignment horizontal="left" vertical="top" wrapText="1" indent="2"/>
    </xf>
    <xf numFmtId="0" fontId="46" fillId="0" borderId="20" xfId="5" applyFont="1" applyBorder="1" applyAlignment="1">
      <alignment horizontal="left" vertical="top" wrapText="1" indent="2"/>
    </xf>
    <xf numFmtId="0" fontId="46" fillId="0" borderId="12" xfId="5" applyFont="1" applyBorder="1" applyAlignment="1">
      <alignment horizontal="left" vertical="top" wrapText="1" indent="2"/>
    </xf>
    <xf numFmtId="0" fontId="46" fillId="0" borderId="0" xfId="5" applyFont="1" applyAlignment="1">
      <alignment horizontal="left" vertical="top" wrapText="1" indent="2"/>
    </xf>
    <xf numFmtId="0" fontId="46" fillId="0" borderId="11" xfId="5" applyFont="1" applyBorder="1" applyAlignment="1">
      <alignment horizontal="left" vertical="top" wrapText="1" indent="2"/>
    </xf>
    <xf numFmtId="0" fontId="41" fillId="0" borderId="12" xfId="5" applyBorder="1" applyAlignment="1">
      <alignment horizontal="left" vertical="top" wrapText="1" indent="3"/>
    </xf>
    <xf numFmtId="0" fontId="41" fillId="0" borderId="0" xfId="5" applyAlignment="1">
      <alignment horizontal="left" vertical="top" wrapText="1" indent="3"/>
    </xf>
    <xf numFmtId="0" fontId="41" fillId="0" borderId="11" xfId="5" applyBorder="1" applyAlignment="1">
      <alignment horizontal="left" vertical="top" wrapText="1" indent="3"/>
    </xf>
    <xf numFmtId="0" fontId="41" fillId="2" borderId="12" xfId="5" applyFill="1" applyBorder="1" applyAlignment="1">
      <alignment horizontal="left" vertical="top" wrapText="1" indent="3"/>
    </xf>
    <xf numFmtId="0" fontId="41" fillId="2" borderId="0" xfId="5" applyFill="1" applyAlignment="1">
      <alignment horizontal="left" vertical="top" wrapText="1" indent="3"/>
    </xf>
    <xf numFmtId="0" fontId="41" fillId="2" borderId="11" xfId="5" applyFill="1" applyBorder="1" applyAlignment="1">
      <alignment horizontal="left" vertical="top" wrapText="1" indent="3"/>
    </xf>
    <xf numFmtId="0" fontId="28" fillId="2" borderId="25" xfId="0" applyFont="1" applyFill="1" applyBorder="1" applyAlignment="1">
      <alignment horizontal="center"/>
    </xf>
    <xf numFmtId="0" fontId="28" fillId="2" borderId="9" xfId="0" applyFont="1" applyFill="1" applyBorder="1" applyAlignment="1">
      <alignment horizontal="center"/>
    </xf>
    <xf numFmtId="0" fontId="28" fillId="2" borderId="26" xfId="0" applyFont="1" applyFill="1" applyBorder="1" applyAlignment="1">
      <alignment horizontal="center"/>
    </xf>
    <xf numFmtId="0" fontId="6" fillId="2" borderId="13" xfId="0" applyFont="1" applyFill="1" applyBorder="1"/>
    <xf numFmtId="0" fontId="3" fillId="2" borderId="4" xfId="0" applyFont="1" applyFill="1" applyBorder="1"/>
    <xf numFmtId="0" fontId="3" fillId="2" borderId="21" xfId="0" applyFont="1" applyFill="1" applyBorder="1"/>
    <xf numFmtId="0" fontId="3" fillId="4" borderId="13" xfId="0" applyFont="1" applyFill="1" applyBorder="1" applyAlignment="1">
      <alignment wrapText="1"/>
    </xf>
    <xf numFmtId="0" fontId="3" fillId="0" borderId="16" xfId="0" applyFont="1" applyBorder="1" applyAlignment="1">
      <alignment wrapText="1"/>
    </xf>
    <xf numFmtId="0" fontId="3" fillId="8" borderId="35" xfId="0" applyFont="1" applyFill="1" applyBorder="1" applyAlignment="1">
      <alignment horizontal="left"/>
    </xf>
    <xf numFmtId="0" fontId="0" fillId="0" borderId="36" xfId="0" applyBorder="1" applyAlignment="1">
      <alignment horizontal="left"/>
    </xf>
    <xf numFmtId="0" fontId="22" fillId="6" borderId="6" xfId="0" applyFont="1" applyFill="1" applyBorder="1" applyAlignment="1">
      <alignment wrapText="1"/>
    </xf>
    <xf numFmtId="0" fontId="22" fillId="0" borderId="7" xfId="0" applyFont="1" applyBorder="1" applyAlignment="1">
      <alignment wrapText="1"/>
    </xf>
    <xf numFmtId="0" fontId="4" fillId="6" borderId="6" xfId="0" applyFont="1" applyFill="1" applyBorder="1" applyAlignment="1">
      <alignment horizontal="right"/>
    </xf>
    <xf numFmtId="0" fontId="15" fillId="6" borderId="7" xfId="0" applyFont="1" applyFill="1" applyBorder="1" applyAlignment="1">
      <alignment horizontal="right"/>
    </xf>
    <xf numFmtId="0" fontId="15" fillId="6" borderId="8" xfId="0" applyFont="1" applyFill="1" applyBorder="1" applyAlignment="1">
      <alignment horizontal="right"/>
    </xf>
    <xf numFmtId="0" fontId="15" fillId="6" borderId="6" xfId="0" applyFont="1" applyFill="1" applyBorder="1" applyAlignment="1">
      <alignment wrapText="1"/>
    </xf>
    <xf numFmtId="0" fontId="15" fillId="0" borderId="7" xfId="0" applyFont="1" applyBorder="1" applyAlignment="1">
      <alignment wrapText="1"/>
    </xf>
    <xf numFmtId="0" fontId="18" fillId="6" borderId="6" xfId="0" applyFont="1" applyFill="1" applyBorder="1" applyAlignment="1">
      <alignment wrapText="1"/>
    </xf>
    <xf numFmtId="0" fontId="18" fillId="0" borderId="7"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62" fillId="0" borderId="60" xfId="4" applyFont="1" applyBorder="1" applyAlignment="1"/>
    <xf numFmtId="0" fontId="0" fillId="0" borderId="54" xfId="0" applyBorder="1" applyAlignment="1"/>
    <xf numFmtId="0" fontId="0" fillId="0" borderId="55" xfId="0" applyBorder="1" applyAlignment="1"/>
    <xf numFmtId="0" fontId="2" fillId="6" borderId="6" xfId="0" applyFont="1" applyFill="1" applyBorder="1" applyAlignment="1">
      <alignment horizontal="center" wrapText="1"/>
    </xf>
    <xf numFmtId="0" fontId="0" fillId="0" borderId="7" xfId="0" applyBorder="1" applyAlignment="1">
      <alignment horizontal="center"/>
    </xf>
    <xf numFmtId="0" fontId="0" fillId="0" borderId="8" xfId="0" applyBorder="1" applyAlignment="1">
      <alignment horizontal="center"/>
    </xf>
    <xf numFmtId="0" fontId="15" fillId="5" borderId="3" xfId="0" applyFont="1" applyFill="1" applyBorder="1" applyAlignment="1" applyProtection="1">
      <alignment horizontal="center"/>
      <protection locked="0"/>
    </xf>
    <xf numFmtId="0" fontId="0" fillId="0" borderId="3" xfId="0" applyBorder="1" applyAlignment="1" applyProtection="1">
      <alignment horizontal="center"/>
      <protection locked="0"/>
    </xf>
    <xf numFmtId="0" fontId="2" fillId="6" borderId="3" xfId="0" applyFont="1" applyFill="1" applyBorder="1" applyAlignment="1">
      <alignment horizontal="center" wrapText="1"/>
    </xf>
    <xf numFmtId="0" fontId="17" fillId="0" borderId="3" xfId="0" applyFont="1" applyBorder="1" applyAlignment="1"/>
    <xf numFmtId="0" fontId="4" fillId="6" borderId="3" xfId="0" applyFont="1" applyFill="1" applyBorder="1" applyAlignment="1">
      <alignment horizontal="center" wrapText="1"/>
    </xf>
    <xf numFmtId="0" fontId="13" fillId="0" borderId="3" xfId="0" applyFont="1" applyBorder="1" applyAlignment="1">
      <alignment horizontal="center" wrapText="1"/>
    </xf>
    <xf numFmtId="0" fontId="0" fillId="0" borderId="3" xfId="0" applyBorder="1" applyAlignment="1">
      <alignment horizontal="center"/>
    </xf>
    <xf numFmtId="0" fontId="8" fillId="6" borderId="3" xfId="0" applyFont="1" applyFill="1" applyBorder="1" applyAlignment="1">
      <alignment horizontal="center" vertical="top" wrapText="1"/>
    </xf>
    <xf numFmtId="0" fontId="30" fillId="0" borderId="3" xfId="0" applyFont="1" applyBorder="1" applyAlignment="1">
      <alignment horizontal="center"/>
    </xf>
    <xf numFmtId="0" fontId="4" fillId="0" borderId="3" xfId="0" applyFont="1" applyBorder="1" applyAlignment="1" applyProtection="1">
      <alignment horizontal="center"/>
      <protection hidden="1"/>
    </xf>
    <xf numFmtId="0" fontId="0" fillId="0" borderId="3" xfId="0" applyBorder="1" applyAlignment="1" applyProtection="1">
      <alignment horizontal="center"/>
      <protection hidden="1"/>
    </xf>
    <xf numFmtId="0" fontId="4" fillId="6" borderId="3" xfId="0" applyFont="1" applyFill="1"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xf numFmtId="0" fontId="0" fillId="5" borderId="3" xfId="0" applyFill="1" applyBorder="1" applyAlignment="1" applyProtection="1">
      <alignment horizontal="center"/>
      <protection locked="0"/>
    </xf>
    <xf numFmtId="0" fontId="0" fillId="6" borderId="3" xfId="0" applyFill="1" applyBorder="1" applyAlignment="1">
      <alignment horizontal="center"/>
    </xf>
    <xf numFmtId="0" fontId="22" fillId="2" borderId="6" xfId="0"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2" fillId="6" borderId="6" xfId="0" applyFont="1" applyFill="1" applyBorder="1" applyAlignment="1">
      <alignment horizontal="center"/>
    </xf>
    <xf numFmtId="0" fontId="0" fillId="0" borderId="8" xfId="0" applyBorder="1" applyAlignment="1"/>
    <xf numFmtId="0" fontId="4" fillId="6" borderId="6" xfId="0" applyFont="1" applyFill="1" applyBorder="1" applyAlignment="1">
      <alignment horizontal="center"/>
    </xf>
    <xf numFmtId="0" fontId="10" fillId="0" borderId="8" xfId="0" applyFont="1" applyBorder="1" applyAlignment="1"/>
    <xf numFmtId="0" fontId="4" fillId="6" borderId="6" xfId="0" applyFont="1" applyFill="1" applyBorder="1" applyAlignment="1">
      <alignment horizontal="left"/>
    </xf>
    <xf numFmtId="0" fontId="13" fillId="0" borderId="7" xfId="0" applyFont="1" applyBorder="1" applyAlignment="1">
      <alignment horizontal="left"/>
    </xf>
    <xf numFmtId="0" fontId="13" fillId="0" borderId="8" xfId="0" applyFont="1" applyBorder="1" applyAlignment="1">
      <alignment horizontal="left"/>
    </xf>
    <xf numFmtId="0" fontId="2" fillId="2" borderId="24" xfId="0" applyFont="1" applyFill="1" applyBorder="1" applyAlignment="1">
      <alignment horizontal="center" vertical="center"/>
    </xf>
    <xf numFmtId="0" fontId="17" fillId="2" borderId="17" xfId="0" applyFont="1" applyFill="1" applyBorder="1" applyAlignment="1">
      <alignment horizontal="center" vertical="center"/>
    </xf>
    <xf numFmtId="0" fontId="26" fillId="6" borderId="12" xfId="0" applyFont="1" applyFill="1" applyBorder="1" applyAlignment="1">
      <alignment wrapText="1"/>
    </xf>
    <xf numFmtId="0" fontId="26" fillId="0" borderId="0" xfId="0" applyFont="1" applyBorder="1" applyAlignment="1">
      <alignment wrapText="1"/>
    </xf>
    <xf numFmtId="0" fontId="26" fillId="0" borderId="11" xfId="0" applyFont="1" applyBorder="1" applyAlignment="1">
      <alignment wrapText="1"/>
    </xf>
    <xf numFmtId="0" fontId="2" fillId="0" borderId="2" xfId="0" applyFont="1" applyBorder="1" applyAlignment="1">
      <alignment wrapText="1"/>
    </xf>
    <xf numFmtId="0" fontId="0" fillId="0" borderId="16" xfId="0" applyBorder="1" applyAlignment="1">
      <alignment wrapText="1"/>
    </xf>
    <xf numFmtId="0" fontId="2" fillId="0" borderId="0" xfId="0" applyFont="1" applyAlignment="1"/>
    <xf numFmtId="0" fontId="0" fillId="0" borderId="0" xfId="0" applyAlignment="1"/>
    <xf numFmtId="0" fontId="2" fillId="0" borderId="0" xfId="0" applyFont="1" applyAlignment="1" applyProtection="1">
      <protection hidden="1"/>
    </xf>
    <xf numFmtId="0" fontId="0" fillId="0" borderId="0" xfId="0" applyAlignment="1" applyProtection="1">
      <protection hidden="1"/>
    </xf>
    <xf numFmtId="0" fontId="2" fillId="2" borderId="0" xfId="0" applyFont="1" applyFill="1" applyAlignment="1"/>
    <xf numFmtId="0" fontId="0" fillId="2" borderId="0" xfId="0" applyFill="1" applyAlignment="1"/>
    <xf numFmtId="0" fontId="26" fillId="2" borderId="24" xfId="0" applyFont="1" applyFill="1" applyBorder="1" applyAlignment="1"/>
    <xf numFmtId="0" fontId="0" fillId="0" borderId="17" xfId="0" applyBorder="1" applyAlignment="1"/>
    <xf numFmtId="0" fontId="0" fillId="0" borderId="22" xfId="0" applyBorder="1" applyAlignment="1"/>
    <xf numFmtId="0" fontId="26" fillId="0" borderId="0" xfId="0" applyFont="1" applyFill="1" applyBorder="1" applyAlignment="1"/>
    <xf numFmtId="0" fontId="0" fillId="0" borderId="0" xfId="0" applyFill="1" applyAlignment="1"/>
    <xf numFmtId="0" fontId="0" fillId="5" borderId="24" xfId="0" applyFill="1" applyBorder="1" applyAlignment="1" applyProtection="1">
      <alignment horizontal="right"/>
      <protection locked="0"/>
    </xf>
    <xf numFmtId="0" fontId="0" fillId="5" borderId="22" xfId="0" applyFill="1" applyBorder="1" applyAlignment="1" applyProtection="1">
      <alignment horizontal="right"/>
      <protection locked="0"/>
    </xf>
    <xf numFmtId="0" fontId="4" fillId="2" borderId="24" xfId="0" applyFont="1"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4" fillId="2" borderId="1" xfId="0" applyFont="1" applyFill="1" applyBorder="1" applyAlignment="1" applyProtection="1">
      <alignment wrapText="1"/>
      <protection locked="0"/>
    </xf>
    <xf numFmtId="0" fontId="15"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0" fillId="2" borderId="24" xfId="0" applyFill="1" applyBorder="1" applyAlignment="1" applyProtection="1">
      <alignment wrapText="1"/>
      <protection locked="0"/>
    </xf>
    <xf numFmtId="0" fontId="0" fillId="2" borderId="17" xfId="0" applyFill="1" applyBorder="1" applyAlignment="1" applyProtection="1">
      <alignment wrapText="1"/>
      <protection locked="0"/>
    </xf>
    <xf numFmtId="0" fontId="0" fillId="2" borderId="22" xfId="0" applyFill="1" applyBorder="1" applyAlignment="1" applyProtection="1">
      <alignment wrapText="1"/>
      <protection locked="0"/>
    </xf>
    <xf numFmtId="0" fontId="0" fillId="2" borderId="12" xfId="0" applyFill="1" applyBorder="1" applyAlignment="1" applyProtection="1">
      <alignment wrapText="1"/>
      <protection locked="0"/>
    </xf>
    <xf numFmtId="0" fontId="0" fillId="2" borderId="0" xfId="0" applyFill="1" applyBorder="1" applyAlignment="1" applyProtection="1">
      <alignment wrapText="1"/>
      <protection locked="0"/>
    </xf>
    <xf numFmtId="0" fontId="0" fillId="2" borderId="11" xfId="0" applyFill="1" applyBorder="1" applyAlignment="1" applyProtection="1">
      <alignment wrapText="1"/>
      <protection locked="0"/>
    </xf>
    <xf numFmtId="0" fontId="0" fillId="2" borderId="18" xfId="0" applyFill="1" applyBorder="1" applyAlignment="1" applyProtection="1">
      <alignment wrapText="1"/>
      <protection locked="0"/>
    </xf>
    <xf numFmtId="0" fontId="0" fillId="2" borderId="5" xfId="0" applyFill="1" applyBorder="1" applyAlignment="1" applyProtection="1">
      <alignment wrapText="1"/>
      <protection locked="0"/>
    </xf>
    <xf numFmtId="0" fontId="0" fillId="2" borderId="20" xfId="0" applyFill="1" applyBorder="1" applyAlignment="1" applyProtection="1">
      <alignment wrapText="1"/>
      <protection locked="0"/>
    </xf>
    <xf numFmtId="0" fontId="4" fillId="2" borderId="12" xfId="0" applyFont="1" applyFill="1" applyBorder="1" applyAlignment="1" applyProtection="1">
      <alignment wrapText="1"/>
      <protection locked="0"/>
    </xf>
    <xf numFmtId="0" fontId="0" fillId="0" borderId="0" xfId="0" applyBorder="1" applyAlignment="1" applyProtection="1">
      <alignment wrapText="1"/>
      <protection locked="0"/>
    </xf>
    <xf numFmtId="0" fontId="0" fillId="5" borderId="1" xfId="0" applyFill="1" applyBorder="1" applyAlignment="1" applyProtection="1">
      <alignment wrapText="1"/>
      <protection locked="0"/>
    </xf>
    <xf numFmtId="0" fontId="0" fillId="5" borderId="2" xfId="0" applyFill="1" applyBorder="1" applyAlignment="1" applyProtection="1">
      <alignment wrapText="1"/>
      <protection locked="0"/>
    </xf>
    <xf numFmtId="0" fontId="0" fillId="0" borderId="16" xfId="0" applyBorder="1" applyAlignment="1" applyProtection="1">
      <alignment wrapText="1"/>
      <protection locked="0"/>
    </xf>
    <xf numFmtId="0" fontId="4" fillId="5" borderId="1" xfId="0" applyFont="1" applyFill="1" applyBorder="1" applyAlignment="1" applyProtection="1">
      <alignment wrapText="1"/>
      <protection locked="0"/>
    </xf>
    <xf numFmtId="0" fontId="4" fillId="2" borderId="24" xfId="0" applyFont="1" applyFill="1" applyBorder="1" applyAlignment="1" applyProtection="1">
      <protection locked="0"/>
    </xf>
    <xf numFmtId="0" fontId="19" fillId="2" borderId="17" xfId="0" applyFont="1" applyFill="1" applyBorder="1" applyAlignment="1" applyProtection="1">
      <protection locked="0"/>
    </xf>
    <xf numFmtId="0" fontId="19" fillId="2" borderId="22" xfId="0" applyFont="1" applyFill="1" applyBorder="1" applyAlignment="1" applyProtection="1">
      <protection locked="0"/>
    </xf>
    <xf numFmtId="0" fontId="4" fillId="2" borderId="2" xfId="0" applyFont="1"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16" xfId="0" applyFill="1" applyBorder="1" applyAlignment="1" applyProtection="1">
      <alignment wrapText="1"/>
      <protection locked="0"/>
    </xf>
    <xf numFmtId="0" fontId="12" fillId="2" borderId="24" xfId="0" applyFont="1" applyFill="1" applyBorder="1" applyAlignment="1">
      <alignment horizontal="center"/>
    </xf>
    <xf numFmtId="0" fontId="22" fillId="2" borderId="17" xfId="0" applyFont="1" applyFill="1" applyBorder="1" applyAlignment="1">
      <alignment horizontal="center"/>
    </xf>
    <xf numFmtId="0" fontId="22" fillId="2" borderId="22" xfId="0" applyFont="1" applyFill="1" applyBorder="1" applyAlignment="1">
      <alignment horizontal="center"/>
    </xf>
    <xf numFmtId="0" fontId="2" fillId="2" borderId="24" xfId="0" applyFont="1" applyFill="1" applyBorder="1" applyAlignment="1"/>
    <xf numFmtId="0" fontId="15" fillId="2" borderId="17" xfId="0" applyFont="1" applyFill="1" applyBorder="1" applyAlignment="1"/>
    <xf numFmtId="0" fontId="15" fillId="2" borderId="22" xfId="0" applyFont="1" applyFill="1" applyBorder="1" applyAlignment="1"/>
    <xf numFmtId="0" fontId="3" fillId="5" borderId="2" xfId="0" applyFont="1" applyFill="1" applyBorder="1" applyAlignment="1" applyProtection="1">
      <protection locked="0"/>
    </xf>
    <xf numFmtId="0" fontId="0" fillId="5" borderId="4" xfId="0" applyFill="1" applyBorder="1" applyAlignment="1" applyProtection="1">
      <protection locked="0"/>
    </xf>
    <xf numFmtId="0" fontId="0" fillId="5" borderId="16" xfId="0" applyFill="1" applyBorder="1" applyAlignment="1" applyProtection="1">
      <protection locked="0"/>
    </xf>
    <xf numFmtId="0" fontId="2" fillId="2" borderId="2" xfId="0" applyFont="1" applyFill="1" applyBorder="1" applyAlignment="1" applyProtection="1">
      <protection locked="0"/>
    </xf>
    <xf numFmtId="0" fontId="2" fillId="2" borderId="4" xfId="0" applyFont="1" applyFill="1" applyBorder="1" applyAlignment="1" applyProtection="1">
      <protection locked="0"/>
    </xf>
    <xf numFmtId="0" fontId="2" fillId="2" borderId="16" xfId="0" applyFont="1" applyFill="1" applyBorder="1" applyAlignment="1" applyProtection="1">
      <protection locked="0"/>
    </xf>
    <xf numFmtId="0" fontId="2" fillId="2" borderId="12" xfId="0" applyFont="1" applyFill="1" applyBorder="1" applyAlignment="1" applyProtection="1">
      <protection locked="0"/>
    </xf>
    <xf numFmtId="0" fontId="15" fillId="2" borderId="0" xfId="0" applyFont="1" applyFill="1" applyBorder="1" applyAlignment="1" applyProtection="1">
      <protection locked="0"/>
    </xf>
    <xf numFmtId="0" fontId="15" fillId="2" borderId="11" xfId="0" applyFont="1" applyFill="1" applyBorder="1" applyAlignment="1" applyProtection="1">
      <protection locked="0"/>
    </xf>
    <xf numFmtId="0" fontId="2" fillId="2" borderId="17" xfId="0" applyFont="1" applyFill="1" applyBorder="1" applyAlignment="1"/>
    <xf numFmtId="0" fontId="2" fillId="2" borderId="22" xfId="0" applyFont="1" applyFill="1" applyBorder="1" applyAlignment="1"/>
    <xf numFmtId="0" fontId="3" fillId="5" borderId="4" xfId="0" applyFont="1" applyFill="1" applyBorder="1" applyAlignment="1" applyProtection="1">
      <protection locked="0"/>
    </xf>
    <xf numFmtId="0" fontId="3" fillId="5" borderId="16" xfId="0" applyFont="1" applyFill="1" applyBorder="1" applyAlignment="1" applyProtection="1">
      <protection locked="0"/>
    </xf>
    <xf numFmtId="0" fontId="3" fillId="5" borderId="24" xfId="0" applyFont="1" applyFill="1" applyBorder="1" applyAlignment="1" applyProtection="1">
      <protection locked="0"/>
    </xf>
    <xf numFmtId="0" fontId="0" fillId="5" borderId="22" xfId="0" applyFill="1" applyBorder="1" applyAlignment="1" applyProtection="1">
      <protection locked="0"/>
    </xf>
    <xf numFmtId="0" fontId="0" fillId="5" borderId="18" xfId="0" applyFill="1" applyBorder="1" applyAlignment="1" applyProtection="1">
      <protection locked="0"/>
    </xf>
    <xf numFmtId="0" fontId="0" fillId="5" borderId="20" xfId="0" applyFill="1" applyBorder="1" applyAlignment="1" applyProtection="1">
      <protection locked="0"/>
    </xf>
    <xf numFmtId="44" fontId="4" fillId="2" borderId="19" xfId="2" applyFont="1" applyFill="1" applyBorder="1" applyAlignment="1" applyProtection="1">
      <alignment horizontal="center" wrapText="1"/>
      <protection locked="0"/>
    </xf>
    <xf numFmtId="0" fontId="15" fillId="2" borderId="38" xfId="0" applyFont="1" applyFill="1" applyBorder="1" applyAlignment="1" applyProtection="1">
      <alignment wrapText="1"/>
      <protection locked="0"/>
    </xf>
    <xf numFmtId="0" fontId="3" fillId="2" borderId="2" xfId="0" applyFont="1" applyFill="1" applyBorder="1" applyAlignment="1" applyProtection="1">
      <protection locked="0"/>
    </xf>
    <xf numFmtId="0" fontId="0" fillId="2" borderId="4" xfId="0" applyFill="1" applyBorder="1" applyAlignment="1" applyProtection="1">
      <protection locked="0"/>
    </xf>
    <xf numFmtId="0" fontId="0" fillId="2" borderId="16" xfId="0" applyFill="1" applyBorder="1" applyAlignment="1" applyProtection="1">
      <protection locked="0"/>
    </xf>
    <xf numFmtId="0" fontId="41" fillId="0" borderId="0" xfId="5" applyAlignment="1">
      <alignment horizontal="left" vertical="top" wrapText="1"/>
    </xf>
    <xf numFmtId="0" fontId="42" fillId="0" borderId="42" xfId="5" applyFont="1" applyBorder="1" applyAlignment="1">
      <alignment horizontal="center" vertical="top" wrapText="1"/>
    </xf>
    <xf numFmtId="0" fontId="50" fillId="12" borderId="43" xfId="5" applyFont="1" applyFill="1" applyBorder="1" applyAlignment="1">
      <alignment horizontal="center" vertical="top" wrapText="1"/>
    </xf>
    <xf numFmtId="0" fontId="50" fillId="12" borderId="44" xfId="5" applyFont="1" applyFill="1" applyBorder="1" applyAlignment="1">
      <alignment horizontal="center" vertical="top" wrapText="1"/>
    </xf>
    <xf numFmtId="0" fontId="50" fillId="12" borderId="45" xfId="5" applyFont="1" applyFill="1" applyBorder="1" applyAlignment="1">
      <alignment horizontal="center" vertical="top" wrapText="1"/>
    </xf>
    <xf numFmtId="0" fontId="50" fillId="13" borderId="43" xfId="5" applyFont="1" applyFill="1" applyBorder="1" applyAlignment="1">
      <alignment horizontal="left" vertical="top" wrapText="1" indent="7"/>
    </xf>
    <xf numFmtId="0" fontId="50" fillId="13" borderId="44" xfId="5" applyFont="1" applyFill="1" applyBorder="1" applyAlignment="1">
      <alignment horizontal="left" vertical="top" wrapText="1" indent="7"/>
    </xf>
    <xf numFmtId="0" fontId="50" fillId="13" borderId="45" xfId="5" applyFont="1" applyFill="1" applyBorder="1" applyAlignment="1">
      <alignment horizontal="left" vertical="top" wrapText="1" indent="7"/>
    </xf>
    <xf numFmtId="49" fontId="41" fillId="0" borderId="43" xfId="5" applyNumberFormat="1" applyBorder="1" applyAlignment="1">
      <alignment horizontal="left" wrapText="1"/>
    </xf>
    <xf numFmtId="49" fontId="41" fillId="0" borderId="44" xfId="5" applyNumberFormat="1" applyBorder="1" applyAlignment="1">
      <alignment horizontal="left" wrapText="1"/>
    </xf>
    <xf numFmtId="49" fontId="41" fillId="0" borderId="45" xfId="5" applyNumberFormat="1" applyBorder="1" applyAlignment="1">
      <alignment horizontal="left" wrapText="1"/>
    </xf>
    <xf numFmtId="0" fontId="52" fillId="0" borderId="1" xfId="5" applyFont="1" applyBorder="1" applyAlignment="1">
      <alignment horizontal="left" vertical="top"/>
    </xf>
    <xf numFmtId="0" fontId="41" fillId="0" borderId="1" xfId="5" applyBorder="1" applyAlignment="1">
      <alignment horizontal="left" vertical="top" wrapText="1"/>
    </xf>
    <xf numFmtId="0" fontId="52" fillId="0" borderId="2" xfId="5" applyFont="1" applyBorder="1" applyAlignment="1">
      <alignment horizontal="left" vertical="top"/>
    </xf>
    <xf numFmtId="0" fontId="52" fillId="0" borderId="4" xfId="5" applyFont="1" applyBorder="1" applyAlignment="1">
      <alignment horizontal="left" vertical="top"/>
    </xf>
    <xf numFmtId="0" fontId="52" fillId="0" borderId="16" xfId="5" applyFont="1" applyBorder="1" applyAlignment="1">
      <alignment horizontal="left" vertical="top"/>
    </xf>
    <xf numFmtId="0" fontId="41" fillId="0" borderId="2" xfId="5" applyBorder="1" applyAlignment="1">
      <alignment horizontal="left" vertical="top" wrapText="1"/>
    </xf>
    <xf numFmtId="0" fontId="41" fillId="0" borderId="4" xfId="5" applyBorder="1" applyAlignment="1">
      <alignment horizontal="left" vertical="top" wrapText="1"/>
    </xf>
    <xf numFmtId="0" fontId="41" fillId="0" borderId="16" xfId="5" applyBorder="1" applyAlignment="1">
      <alignment horizontal="left" vertical="top" wrapText="1"/>
    </xf>
    <xf numFmtId="0" fontId="41" fillId="0" borderId="43" xfId="5" applyBorder="1" applyAlignment="1">
      <alignment horizontal="left" wrapText="1"/>
    </xf>
    <xf numFmtId="0" fontId="41" fillId="0" borderId="44" xfId="5" applyBorder="1" applyAlignment="1">
      <alignment horizontal="left" wrapText="1"/>
    </xf>
    <xf numFmtId="0" fontId="41" fillId="0" borderId="45" xfId="5" applyBorder="1" applyAlignment="1">
      <alignment horizontal="left" wrapText="1"/>
    </xf>
    <xf numFmtId="0" fontId="46" fillId="0" borderId="43" xfId="5" applyFont="1" applyBorder="1" applyAlignment="1">
      <alignment horizontal="left" vertical="top" wrapText="1"/>
    </xf>
    <xf numFmtId="0" fontId="46" fillId="0" borderId="44" xfId="5" applyFont="1" applyBorder="1" applyAlignment="1">
      <alignment horizontal="left" vertical="top" wrapText="1"/>
    </xf>
    <xf numFmtId="0" fontId="46" fillId="0" borderId="45" xfId="5" applyFont="1" applyBorder="1" applyAlignment="1">
      <alignment horizontal="left" vertical="top" wrapText="1"/>
    </xf>
    <xf numFmtId="49" fontId="41" fillId="0" borderId="46" xfId="5" applyNumberFormat="1" applyBorder="1" applyAlignment="1">
      <alignment horizontal="left" vertical="center" wrapText="1"/>
    </xf>
    <xf numFmtId="49" fontId="41" fillId="0" borderId="47" xfId="5" applyNumberFormat="1" applyBorder="1" applyAlignment="1">
      <alignment horizontal="left" vertical="center" wrapText="1"/>
    </xf>
    <xf numFmtId="49" fontId="41" fillId="0" borderId="48" xfId="5" applyNumberFormat="1" applyBorder="1" applyAlignment="1">
      <alignment horizontal="left" vertical="center" wrapText="1"/>
    </xf>
    <xf numFmtId="49" fontId="41" fillId="0" borderId="49" xfId="5" applyNumberFormat="1" applyBorder="1" applyAlignment="1">
      <alignment horizontal="left" vertical="center" wrapText="1"/>
    </xf>
    <xf numFmtId="49" fontId="41" fillId="0" borderId="42" xfId="5" applyNumberFormat="1" applyBorder="1" applyAlignment="1">
      <alignment horizontal="left" vertical="center" wrapText="1"/>
    </xf>
    <xf numFmtId="49" fontId="41" fillId="0" borderId="50" xfId="5" applyNumberFormat="1" applyBorder="1" applyAlignment="1">
      <alignment horizontal="left" vertical="center" wrapText="1"/>
    </xf>
    <xf numFmtId="44" fontId="41" fillId="0" borderId="1" xfId="5" applyNumberFormat="1" applyBorder="1" applyAlignment="1">
      <alignment horizontal="left" vertical="top" wrapText="1"/>
    </xf>
    <xf numFmtId="2" fontId="41" fillId="0" borderId="2" xfId="5" applyNumberFormat="1" applyBorder="1" applyAlignment="1">
      <alignment horizontal="left" vertical="top" wrapText="1"/>
    </xf>
    <xf numFmtId="2" fontId="41" fillId="0" borderId="4" xfId="5" applyNumberFormat="1" applyBorder="1" applyAlignment="1">
      <alignment horizontal="left" vertical="top" wrapText="1"/>
    </xf>
    <xf numFmtId="2" fontId="41" fillId="0" borderId="16" xfId="5" applyNumberFormat="1" applyBorder="1" applyAlignment="1">
      <alignment horizontal="left" vertical="top" wrapText="1"/>
    </xf>
    <xf numFmtId="165" fontId="41" fillId="0" borderId="1" xfId="5" applyNumberFormat="1" applyBorder="1" applyAlignment="1">
      <alignment horizontal="left" vertical="top" wrapText="1"/>
    </xf>
    <xf numFmtId="165" fontId="41" fillId="0" borderId="2" xfId="5" applyNumberFormat="1" applyBorder="1" applyAlignment="1">
      <alignment horizontal="left" vertical="top" wrapText="1"/>
    </xf>
    <xf numFmtId="165" fontId="41" fillId="0" borderId="4" xfId="5" applyNumberFormat="1" applyBorder="1" applyAlignment="1">
      <alignment horizontal="left" vertical="top" wrapText="1"/>
    </xf>
    <xf numFmtId="165" fontId="41" fillId="0" borderId="16" xfId="5" applyNumberFormat="1" applyBorder="1" applyAlignment="1">
      <alignment horizontal="left" vertical="top" wrapText="1"/>
    </xf>
    <xf numFmtId="0" fontId="52" fillId="2" borderId="24" xfId="5" applyFont="1" applyFill="1" applyBorder="1" applyAlignment="1">
      <alignment horizontal="center" vertical="top"/>
    </xf>
    <xf numFmtId="0" fontId="52" fillId="2" borderId="17" xfId="5" applyFont="1" applyFill="1" applyBorder="1" applyAlignment="1">
      <alignment horizontal="center" vertical="top"/>
    </xf>
    <xf numFmtId="0" fontId="52" fillId="2" borderId="22" xfId="5" applyFont="1" applyFill="1" applyBorder="1" applyAlignment="1">
      <alignment horizontal="center" vertical="top"/>
    </xf>
    <xf numFmtId="0" fontId="52" fillId="2" borderId="12" xfId="5" applyFont="1" applyFill="1" applyBorder="1" applyAlignment="1">
      <alignment horizontal="center" vertical="top"/>
    </xf>
    <xf numFmtId="0" fontId="52" fillId="2" borderId="0" xfId="5" applyFont="1" applyFill="1" applyAlignment="1">
      <alignment horizontal="center" vertical="top"/>
    </xf>
    <xf numFmtId="0" fontId="52" fillId="2" borderId="11" xfId="5" applyFont="1" applyFill="1" applyBorder="1" applyAlignment="1">
      <alignment horizontal="center" vertical="top"/>
    </xf>
    <xf numFmtId="0" fontId="52" fillId="2" borderId="18" xfId="5" applyFont="1" applyFill="1" applyBorder="1" applyAlignment="1">
      <alignment horizontal="center" vertical="top"/>
    </xf>
    <xf numFmtId="0" fontId="52" fillId="2" borderId="5" xfId="5" applyFont="1" applyFill="1" applyBorder="1" applyAlignment="1">
      <alignment horizontal="center" vertical="top"/>
    </xf>
    <xf numFmtId="0" fontId="52" fillId="2" borderId="20" xfId="5" applyFont="1" applyFill="1" applyBorder="1" applyAlignment="1">
      <alignment horizontal="center" vertical="top"/>
    </xf>
    <xf numFmtId="0" fontId="52" fillId="0" borderId="2" xfId="5" applyFont="1" applyBorder="1" applyAlignment="1">
      <alignment horizontal="left" vertical="top" wrapText="1"/>
    </xf>
    <xf numFmtId="0" fontId="52" fillId="0" borderId="4" xfId="5" applyFont="1" applyBorder="1" applyAlignment="1">
      <alignment horizontal="left" vertical="top" wrapText="1"/>
    </xf>
    <xf numFmtId="0" fontId="52" fillId="0" borderId="16" xfId="5" applyFont="1" applyBorder="1" applyAlignment="1">
      <alignment horizontal="left" vertical="top" wrapText="1"/>
    </xf>
    <xf numFmtId="14" fontId="41" fillId="0" borderId="1" xfId="5" applyNumberFormat="1" applyBorder="1" applyAlignment="1">
      <alignment horizontal="left" vertical="top" wrapText="1"/>
    </xf>
    <xf numFmtId="14" fontId="53" fillId="0" borderId="2" xfId="5" applyNumberFormat="1" applyFont="1" applyBorder="1" applyAlignment="1">
      <alignment horizontal="left" vertical="top" wrapText="1"/>
    </xf>
    <xf numFmtId="0" fontId="41" fillId="0" borderId="4" xfId="5" applyNumberFormat="1" applyBorder="1" applyAlignment="1">
      <alignment horizontal="left" vertical="top" wrapText="1"/>
    </xf>
    <xf numFmtId="0" fontId="41" fillId="0" borderId="16" xfId="5" applyNumberFormat="1" applyBorder="1" applyAlignment="1">
      <alignment horizontal="left" vertical="top" wrapText="1"/>
    </xf>
    <xf numFmtId="0" fontId="45" fillId="0" borderId="1" xfId="5" applyFont="1" applyBorder="1" applyAlignment="1">
      <alignment horizontal="left" vertical="top" wrapText="1"/>
    </xf>
    <xf numFmtId="44" fontId="41" fillId="0" borderId="1" xfId="5" applyNumberFormat="1" applyBorder="1" applyAlignment="1">
      <alignment horizontal="left" vertical="top"/>
    </xf>
    <xf numFmtId="0" fontId="41" fillId="0" borderId="1" xfId="5" applyBorder="1" applyAlignment="1">
      <alignment horizontal="left" vertical="top"/>
    </xf>
    <xf numFmtId="0" fontId="52" fillId="0" borderId="1" xfId="5" applyFont="1" applyBorder="1" applyAlignment="1">
      <alignment horizontal="left" vertical="top" wrapText="1"/>
    </xf>
    <xf numFmtId="0" fontId="53" fillId="0" borderId="1" xfId="5" applyFont="1" applyBorder="1" applyAlignment="1">
      <alignment horizontal="left" vertical="top" wrapText="1"/>
    </xf>
    <xf numFmtId="0" fontId="44" fillId="0" borderId="1" xfId="5" applyFont="1" applyBorder="1" applyAlignment="1">
      <alignment horizontal="right" vertical="top" wrapText="1"/>
    </xf>
    <xf numFmtId="0" fontId="41" fillId="0" borderId="1" xfId="5" applyBorder="1" applyAlignment="1">
      <alignment horizontal="right" vertical="top" wrapText="1"/>
    </xf>
    <xf numFmtId="0" fontId="42" fillId="11" borderId="1" xfId="5" applyFont="1" applyFill="1" applyBorder="1" applyAlignment="1">
      <alignment horizontal="left" vertical="top" wrapText="1"/>
    </xf>
    <xf numFmtId="0" fontId="44" fillId="2" borderId="1" xfId="5" applyFont="1" applyFill="1" applyBorder="1" applyAlignment="1">
      <alignment horizontal="left" vertical="top" wrapText="1"/>
    </xf>
    <xf numFmtId="0" fontId="45" fillId="11" borderId="0" xfId="5" applyFont="1" applyFill="1" applyAlignment="1">
      <alignment horizontal="left" vertical="top"/>
    </xf>
    <xf numFmtId="0" fontId="41" fillId="11" borderId="5" xfId="5" applyFill="1" applyBorder="1" applyAlignment="1">
      <alignment horizontal="left" vertical="top"/>
    </xf>
    <xf numFmtId="0" fontId="46" fillId="0" borderId="1" xfId="5" applyFont="1" applyBorder="1" applyAlignment="1">
      <alignment horizontal="left" vertical="top" wrapText="1"/>
    </xf>
    <xf numFmtId="0" fontId="53" fillId="0" borderId="5" xfId="5" applyFont="1" applyBorder="1" applyAlignment="1">
      <alignment horizontal="left" vertical="top" wrapText="1"/>
    </xf>
    <xf numFmtId="0" fontId="41" fillId="0" borderId="5" xfId="5" applyBorder="1" applyAlignment="1">
      <alignment horizontal="left" vertical="top" wrapText="1"/>
    </xf>
    <xf numFmtId="0" fontId="46" fillId="0" borderId="17" xfId="5" applyFont="1" applyBorder="1" applyAlignment="1">
      <alignment horizontal="left" vertical="top" wrapText="1"/>
    </xf>
    <xf numFmtId="0" fontId="46" fillId="15" borderId="53" xfId="5" applyFont="1" applyFill="1" applyBorder="1" applyAlignment="1">
      <alignment horizontal="left" vertical="top" wrapText="1"/>
    </xf>
    <xf numFmtId="0" fontId="46" fillId="15" borderId="45" xfId="5" applyFont="1" applyFill="1" applyBorder="1" applyAlignment="1">
      <alignment horizontal="left" vertical="top" wrapText="1"/>
    </xf>
    <xf numFmtId="0" fontId="46" fillId="15" borderId="43" xfId="5" applyFont="1" applyFill="1" applyBorder="1" applyAlignment="1">
      <alignment horizontal="left" vertical="top" wrapText="1"/>
    </xf>
    <xf numFmtId="0" fontId="46" fillId="15" borderId="44" xfId="5" applyFont="1" applyFill="1" applyBorder="1" applyAlignment="1">
      <alignment horizontal="left" vertical="top" wrapText="1"/>
    </xf>
    <xf numFmtId="0" fontId="41" fillId="0" borderId="1" xfId="5" applyBorder="1" applyAlignment="1">
      <alignment horizontal="center" wrapText="1"/>
    </xf>
    <xf numFmtId="0" fontId="42" fillId="0" borderId="24" xfId="5" applyFont="1" applyBorder="1" applyAlignment="1">
      <alignment horizontal="center" vertical="top" wrapText="1"/>
    </xf>
    <xf numFmtId="0" fontId="42" fillId="0" borderId="17" xfId="5" applyFont="1" applyBorder="1" applyAlignment="1">
      <alignment horizontal="center" vertical="top" wrapText="1"/>
    </xf>
    <xf numFmtId="0" fontId="42" fillId="0" borderId="22" xfId="5" applyFont="1" applyBorder="1" applyAlignment="1">
      <alignment horizontal="center" vertical="top" wrapText="1"/>
    </xf>
    <xf numFmtId="0" fontId="42" fillId="14" borderId="24" xfId="5" applyFont="1" applyFill="1" applyBorder="1" applyAlignment="1">
      <alignment horizontal="left" vertical="top" wrapText="1" indent="1"/>
    </xf>
    <xf numFmtId="0" fontId="42" fillId="14" borderId="17" xfId="5" applyFont="1" applyFill="1" applyBorder="1" applyAlignment="1">
      <alignment horizontal="left" vertical="top" wrapText="1" indent="1"/>
    </xf>
    <xf numFmtId="0" fontId="42" fillId="14" borderId="22" xfId="5" applyFont="1" applyFill="1" applyBorder="1" applyAlignment="1">
      <alignment horizontal="left" vertical="top" wrapText="1" indent="1"/>
    </xf>
    <xf numFmtId="0" fontId="41" fillId="0" borderId="18" xfId="5" applyBorder="1" applyAlignment="1">
      <alignment horizontal="left" vertical="top" wrapText="1" indent="3"/>
    </xf>
    <xf numFmtId="0" fontId="41" fillId="0" borderId="5" xfId="5" applyBorder="1" applyAlignment="1">
      <alignment horizontal="left" vertical="top" wrapText="1" indent="3"/>
    </xf>
    <xf numFmtId="0" fontId="41" fillId="0" borderId="20" xfId="5" applyBorder="1" applyAlignment="1">
      <alignment horizontal="left" vertical="top" wrapText="1" indent="3"/>
    </xf>
    <xf numFmtId="0" fontId="46" fillId="13" borderId="51" xfId="5" applyFont="1" applyFill="1" applyBorder="1" applyAlignment="1">
      <alignment horizontal="left" vertical="top" wrapText="1"/>
    </xf>
    <xf numFmtId="0" fontId="46" fillId="13" borderId="42" xfId="5" applyFont="1" applyFill="1" applyBorder="1" applyAlignment="1">
      <alignment horizontal="left" vertical="top" wrapText="1"/>
    </xf>
    <xf numFmtId="0" fontId="46" fillId="13" borderId="50" xfId="5" applyFont="1" applyFill="1" applyBorder="1" applyAlignment="1">
      <alignment horizontal="left" vertical="top" wrapText="1"/>
    </xf>
    <xf numFmtId="0" fontId="46" fillId="13" borderId="52" xfId="5" applyFont="1" applyFill="1" applyBorder="1" applyAlignment="1">
      <alignment horizontal="left" vertical="top" wrapText="1"/>
    </xf>
    <xf numFmtId="0" fontId="46" fillId="13" borderId="17" xfId="5" applyFont="1" applyFill="1" applyBorder="1" applyAlignment="1">
      <alignment horizontal="left" vertical="top" wrapText="1"/>
    </xf>
    <xf numFmtId="0" fontId="46" fillId="13" borderId="22" xfId="5" applyFont="1" applyFill="1" applyBorder="1" applyAlignment="1">
      <alignment horizontal="left" vertical="top" wrapText="1"/>
    </xf>
    <xf numFmtId="0" fontId="41" fillId="0" borderId="53" xfId="5" applyBorder="1" applyAlignment="1">
      <alignment horizontal="left" wrapText="1"/>
    </xf>
    <xf numFmtId="0" fontId="41" fillId="0" borderId="1" xfId="5" applyBorder="1" applyAlignment="1">
      <alignment horizontal="left" wrapText="1"/>
    </xf>
    <xf numFmtId="0" fontId="46" fillId="15" borderId="42" xfId="5" applyFont="1" applyFill="1" applyBorder="1" applyAlignment="1">
      <alignment horizontal="left" vertical="top" wrapText="1"/>
    </xf>
    <xf numFmtId="0" fontId="41" fillId="0" borderId="38" xfId="5" applyBorder="1" applyAlignment="1">
      <alignment horizontal="center" vertical="center" wrapText="1"/>
    </xf>
    <xf numFmtId="0" fontId="42" fillId="3" borderId="12" xfId="5" applyFont="1" applyFill="1" applyBorder="1" applyAlignment="1">
      <alignment horizontal="center" vertical="top" wrapText="1"/>
    </xf>
    <xf numFmtId="0" fontId="42" fillId="3" borderId="0" xfId="5" applyFont="1" applyFill="1" applyAlignment="1">
      <alignment horizontal="center" vertical="top" wrapText="1"/>
    </xf>
    <xf numFmtId="0" fontId="42" fillId="3" borderId="11" xfId="5" applyFont="1" applyFill="1" applyBorder="1" applyAlignment="1">
      <alignment horizontal="center" vertical="top" wrapText="1"/>
    </xf>
    <xf numFmtId="0" fontId="41" fillId="0" borderId="18" xfId="5" applyBorder="1" applyAlignment="1">
      <alignment horizontal="left" vertical="top" wrapText="1" indent="1"/>
    </xf>
    <xf numFmtId="0" fontId="41" fillId="0" borderId="5" xfId="5" applyBorder="1" applyAlignment="1">
      <alignment horizontal="left" vertical="top" wrapText="1" indent="1"/>
    </xf>
    <xf numFmtId="0" fontId="41" fillId="0" borderId="20" xfId="5" applyBorder="1" applyAlignment="1">
      <alignment horizontal="left" vertical="top" wrapText="1" indent="1"/>
    </xf>
    <xf numFmtId="0" fontId="41" fillId="0" borderId="1" xfId="5" applyBorder="1" applyAlignment="1">
      <alignment horizontal="center" vertical="center" wrapText="1"/>
    </xf>
    <xf numFmtId="0" fontId="34" fillId="0" borderId="0" xfId="0" applyFont="1" applyAlignment="1">
      <alignment vertical="center" wrapText="1"/>
    </xf>
    <xf numFmtId="0" fontId="35" fillId="0" borderId="0" xfId="0" applyFont="1" applyAlignment="1">
      <alignment wrapText="1"/>
    </xf>
    <xf numFmtId="0" fontId="0" fillId="0" borderId="0" xfId="0" applyAlignment="1">
      <alignment wrapText="1"/>
    </xf>
    <xf numFmtId="0" fontId="28" fillId="2" borderId="0" xfId="0" applyFont="1" applyFill="1" applyAlignment="1">
      <alignment horizontal="center"/>
    </xf>
    <xf numFmtId="0" fontId="41" fillId="0" borderId="12" xfId="5" applyBorder="1" applyAlignment="1">
      <alignment horizontal="left" vertical="top" wrapText="1" indent="6"/>
    </xf>
    <xf numFmtId="0" fontId="41" fillId="0" borderId="0" xfId="5" applyAlignment="1">
      <alignment horizontal="left" vertical="top" wrapText="1" indent="6"/>
    </xf>
    <xf numFmtId="0" fontId="41" fillId="0" borderId="11" xfId="5" applyBorder="1" applyAlignment="1">
      <alignment horizontal="left" vertical="top" wrapText="1" indent="6"/>
    </xf>
    <xf numFmtId="0" fontId="42" fillId="11" borderId="24" xfId="5" applyFont="1" applyFill="1" applyBorder="1" applyAlignment="1">
      <alignment horizontal="center" vertical="top" wrapText="1"/>
    </xf>
    <xf numFmtId="0" fontId="42" fillId="11" borderId="17" xfId="5" applyFont="1" applyFill="1" applyBorder="1" applyAlignment="1">
      <alignment horizontal="center" vertical="top" wrapText="1"/>
    </xf>
    <xf numFmtId="0" fontId="42" fillId="11" borderId="22" xfId="5" applyFont="1" applyFill="1" applyBorder="1" applyAlignment="1">
      <alignment horizontal="center" vertical="top" wrapText="1"/>
    </xf>
    <xf numFmtId="0" fontId="41" fillId="0" borderId="12" xfId="5" applyBorder="1" applyAlignment="1">
      <alignment horizontal="left" vertical="top" wrapText="1" indent="1"/>
    </xf>
    <xf numFmtId="0" fontId="41" fillId="0" borderId="0" xfId="5" applyAlignment="1">
      <alignment horizontal="left" vertical="top" wrapText="1" indent="1"/>
    </xf>
    <xf numFmtId="0" fontId="41" fillId="0" borderId="11" xfId="5" applyBorder="1" applyAlignment="1">
      <alignment horizontal="left" vertical="top" wrapText="1" indent="1"/>
    </xf>
    <xf numFmtId="0" fontId="46" fillId="0" borderId="12" xfId="5" applyFont="1" applyBorder="1" applyAlignment="1">
      <alignment horizontal="left" vertical="top" wrapText="1" indent="1"/>
    </xf>
    <xf numFmtId="0" fontId="46" fillId="0" borderId="0" xfId="5" applyFont="1" applyAlignment="1">
      <alignment horizontal="left" vertical="top" wrapText="1" indent="1"/>
    </xf>
    <xf numFmtId="0" fontId="46" fillId="0" borderId="11" xfId="5" applyFont="1" applyBorder="1" applyAlignment="1">
      <alignment horizontal="left" vertical="top" wrapText="1" indent="1"/>
    </xf>
    <xf numFmtId="0" fontId="41" fillId="2" borderId="12" xfId="5" applyFill="1" applyBorder="1" applyAlignment="1">
      <alignment horizontal="left" vertical="top" wrapText="1" indent="1"/>
    </xf>
    <xf numFmtId="0" fontId="41" fillId="2" borderId="0" xfId="5" applyFill="1" applyAlignment="1">
      <alignment horizontal="left" vertical="top" wrapText="1" indent="1"/>
    </xf>
    <xf numFmtId="0" fontId="41" fillId="2" borderId="11" xfId="5" applyFill="1" applyBorder="1" applyAlignment="1">
      <alignment horizontal="left" vertical="top" wrapText="1" indent="1"/>
    </xf>
    <xf numFmtId="0" fontId="41" fillId="2" borderId="18" xfId="5" applyFill="1" applyBorder="1" applyAlignment="1">
      <alignment horizontal="left" vertical="top" wrapText="1" indent="1"/>
    </xf>
    <xf numFmtId="0" fontId="41" fillId="2" borderId="5" xfId="5" applyFill="1" applyBorder="1" applyAlignment="1">
      <alignment horizontal="left" vertical="top" wrapText="1" indent="1"/>
    </xf>
    <xf numFmtId="0" fontId="41" fillId="2" borderId="20" xfId="5" applyFill="1" applyBorder="1" applyAlignment="1">
      <alignment horizontal="left" vertical="top" wrapText="1" indent="1"/>
    </xf>
    <xf numFmtId="0" fontId="41" fillId="2" borderId="12" xfId="5" applyFill="1" applyBorder="1" applyAlignment="1">
      <alignment horizontal="left" vertical="top" wrapText="1" indent="6"/>
    </xf>
    <xf numFmtId="0" fontId="41" fillId="2" borderId="0" xfId="5" applyFill="1" applyAlignment="1">
      <alignment horizontal="left" vertical="top" wrapText="1" indent="6"/>
    </xf>
    <xf numFmtId="0" fontId="41" fillId="2" borderId="11" xfId="5" applyFill="1" applyBorder="1" applyAlignment="1">
      <alignment horizontal="left" vertical="top" wrapText="1" indent="6"/>
    </xf>
    <xf numFmtId="0" fontId="41" fillId="3" borderId="12" xfId="5" applyFill="1" applyBorder="1" applyAlignment="1">
      <alignment horizontal="left" vertical="top" wrapText="1" indent="1"/>
    </xf>
    <xf numFmtId="0" fontId="41" fillId="3" borderId="0" xfId="5" applyFill="1" applyAlignment="1">
      <alignment horizontal="left" vertical="top" wrapText="1" indent="1"/>
    </xf>
    <xf numFmtId="0" fontId="41" fillId="3" borderId="11" xfId="5" applyFill="1" applyBorder="1" applyAlignment="1">
      <alignment horizontal="left" vertical="top" wrapText="1" indent="1"/>
    </xf>
  </cellXfs>
  <cellStyles count="6">
    <cellStyle name="Comma" xfId="1" builtinId="3"/>
    <cellStyle name="Currency" xfId="2" builtinId="4"/>
    <cellStyle name="Hyperlink" xfId="4" builtinId="8"/>
    <cellStyle name="Normal" xfId="0" builtinId="0"/>
    <cellStyle name="Normal 2" xfId="5"/>
    <cellStyle name="Percent" xfId="3" builtinId="5"/>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color rgb="FFC9B3CD"/>
      <color rgb="FFE3D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2</xdr:col>
      <xdr:colOff>319405</xdr:colOff>
      <xdr:row>36</xdr:row>
      <xdr:rowOff>0</xdr:rowOff>
    </xdr:to>
    <xdr:sp macro="" textlink="">
      <xdr:nvSpPr>
        <xdr:cNvPr id="2" name="Shape 3">
          <a:extLst>
            <a:ext uri="{FF2B5EF4-FFF2-40B4-BE49-F238E27FC236}">
              <a16:creationId xmlns="" xmlns:a16="http://schemas.microsoft.com/office/drawing/2014/main" id="{00000000-0008-0000-0100-000002000000}"/>
            </a:ext>
          </a:extLst>
        </xdr:cNvPr>
        <xdr:cNvSpPr/>
      </xdr:nvSpPr>
      <xdr:spPr>
        <a:xfrm>
          <a:off x="0" y="1554480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36</xdr:row>
      <xdr:rowOff>0</xdr:rowOff>
    </xdr:from>
    <xdr:to>
      <xdr:col>2</xdr:col>
      <xdr:colOff>319405</xdr:colOff>
      <xdr:row>36</xdr:row>
      <xdr:rowOff>0</xdr:rowOff>
    </xdr:to>
    <xdr:sp macro="" textlink="">
      <xdr:nvSpPr>
        <xdr:cNvPr id="3" name="Shape 4">
          <a:extLst>
            <a:ext uri="{FF2B5EF4-FFF2-40B4-BE49-F238E27FC236}">
              <a16:creationId xmlns="" xmlns:a16="http://schemas.microsoft.com/office/drawing/2014/main" id="{00000000-0008-0000-0100-000003000000}"/>
            </a:ext>
          </a:extLst>
        </xdr:cNvPr>
        <xdr:cNvSpPr/>
      </xdr:nvSpPr>
      <xdr:spPr>
        <a:xfrm>
          <a:off x="0" y="15544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36</xdr:row>
      <xdr:rowOff>0</xdr:rowOff>
    </xdr:from>
    <xdr:to>
      <xdr:col>2</xdr:col>
      <xdr:colOff>319405</xdr:colOff>
      <xdr:row>36</xdr:row>
      <xdr:rowOff>0</xdr:rowOff>
    </xdr:to>
    <xdr:sp macro="" textlink="">
      <xdr:nvSpPr>
        <xdr:cNvPr id="4" name="Shape 5">
          <a:extLst>
            <a:ext uri="{FF2B5EF4-FFF2-40B4-BE49-F238E27FC236}">
              <a16:creationId xmlns="" xmlns:a16="http://schemas.microsoft.com/office/drawing/2014/main" id="{00000000-0008-0000-0100-000004000000}"/>
            </a:ext>
          </a:extLst>
        </xdr:cNvPr>
        <xdr:cNvSpPr/>
      </xdr:nvSpPr>
      <xdr:spPr>
        <a:xfrm>
          <a:off x="0" y="15544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oneCellAnchor>
    <xdr:from>
      <xdr:col>11</xdr:col>
      <xdr:colOff>148530</xdr:colOff>
      <xdr:row>36</xdr:row>
      <xdr:rowOff>0</xdr:rowOff>
    </xdr:from>
    <xdr:ext cx="1209040" cy="0"/>
    <xdr:sp macro="" textlink="">
      <xdr:nvSpPr>
        <xdr:cNvPr id="5" name="Shape 8">
          <a:extLst>
            <a:ext uri="{FF2B5EF4-FFF2-40B4-BE49-F238E27FC236}">
              <a16:creationId xmlns="" xmlns:a16="http://schemas.microsoft.com/office/drawing/2014/main" id="{00000000-0008-0000-0100-000005000000}"/>
            </a:ext>
          </a:extLst>
        </xdr:cNvPr>
        <xdr:cNvSpPr/>
      </xdr:nvSpPr>
      <xdr:spPr>
        <a:xfrm>
          <a:off x="5768280" y="1554480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381000</xdr:colOff>
          <xdr:row>1</xdr:row>
          <xdr:rowOff>352425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0</xdr:rowOff>
        </xdr:from>
        <xdr:to>
          <xdr:col>0</xdr:col>
          <xdr:colOff>381000</xdr:colOff>
          <xdr:row>9</xdr:row>
          <xdr:rowOff>123825</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0</xdr:rowOff>
        </xdr:from>
        <xdr:to>
          <xdr:col>0</xdr:col>
          <xdr:colOff>381000</xdr:colOff>
          <xdr:row>14</xdr:row>
          <xdr:rowOff>352425</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0</xdr:col>
          <xdr:colOff>381000</xdr:colOff>
          <xdr:row>20</xdr:row>
          <xdr:rowOff>76200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4</xdr:row>
          <xdr:rowOff>180975</xdr:rowOff>
        </xdr:from>
        <xdr:to>
          <xdr:col>1</xdr:col>
          <xdr:colOff>104775</xdr:colOff>
          <xdr:row>5</xdr:row>
          <xdr:rowOff>457200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16</xdr:row>
          <xdr:rowOff>180975</xdr:rowOff>
        </xdr:from>
        <xdr:to>
          <xdr:col>1</xdr:col>
          <xdr:colOff>104775</xdr:colOff>
          <xdr:row>17</xdr:row>
          <xdr:rowOff>457200</xdr:rowOff>
        </xdr:to>
        <xdr:sp macro="" textlink="">
          <xdr:nvSpPr>
            <xdr:cNvPr id="15363" name="Check Box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0</xdr:rowOff>
        </xdr:from>
        <xdr:to>
          <xdr:col>0</xdr:col>
          <xdr:colOff>381000</xdr:colOff>
          <xdr:row>10</xdr:row>
          <xdr:rowOff>38100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0</xdr:rowOff>
        </xdr:from>
        <xdr:to>
          <xdr:col>2</xdr:col>
          <xdr:colOff>381000</xdr:colOff>
          <xdr:row>10</xdr:row>
          <xdr:rowOff>38100</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0</xdr:rowOff>
        </xdr:from>
        <xdr:to>
          <xdr:col>4</xdr:col>
          <xdr:colOff>381000</xdr:colOff>
          <xdr:row>10</xdr:row>
          <xdr:rowOff>38100</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0</xdr:rowOff>
        </xdr:from>
        <xdr:to>
          <xdr:col>6</xdr:col>
          <xdr:colOff>381000</xdr:colOff>
          <xdr:row>10</xdr:row>
          <xdr:rowOff>38100</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0</xdr:rowOff>
        </xdr:from>
        <xdr:to>
          <xdr:col>8</xdr:col>
          <xdr:colOff>381000</xdr:colOff>
          <xdr:row>10</xdr:row>
          <xdr:rowOff>38100</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0</xdr:rowOff>
        </xdr:from>
        <xdr:to>
          <xdr:col>8</xdr:col>
          <xdr:colOff>381000</xdr:colOff>
          <xdr:row>14</xdr:row>
          <xdr:rowOff>352425</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38</xdr:row>
      <xdr:rowOff>0</xdr:rowOff>
    </xdr:from>
    <xdr:to>
      <xdr:col>2</xdr:col>
      <xdr:colOff>62230</xdr:colOff>
      <xdr:row>38</xdr:row>
      <xdr:rowOff>0</xdr:rowOff>
    </xdr:to>
    <xdr:sp macro="" textlink="">
      <xdr:nvSpPr>
        <xdr:cNvPr id="3" name="Shape 4">
          <a:extLst>
            <a:ext uri="{FF2B5EF4-FFF2-40B4-BE49-F238E27FC236}">
              <a16:creationId xmlns="" xmlns:a16="http://schemas.microsoft.com/office/drawing/2014/main" id="{00000000-0008-0000-0900-000003000000}"/>
            </a:ext>
          </a:extLst>
        </xdr:cNvPr>
        <xdr:cNvSpPr/>
      </xdr:nvSpPr>
      <xdr:spPr>
        <a:xfrm>
          <a:off x="0" y="7543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4" name="Shape 5">
          <a:extLst>
            <a:ext uri="{FF2B5EF4-FFF2-40B4-BE49-F238E27FC236}">
              <a16:creationId xmlns="" xmlns:a16="http://schemas.microsoft.com/office/drawing/2014/main" id="{00000000-0008-0000-0900-000004000000}"/>
            </a:ext>
          </a:extLst>
        </xdr:cNvPr>
        <xdr:cNvSpPr/>
      </xdr:nvSpPr>
      <xdr:spPr>
        <a:xfrm>
          <a:off x="0" y="7543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5" name="Shape 6">
          <a:extLst>
            <a:ext uri="{FF2B5EF4-FFF2-40B4-BE49-F238E27FC236}">
              <a16:creationId xmlns="" xmlns:a16="http://schemas.microsoft.com/office/drawing/2014/main" id="{00000000-0008-0000-0900-000005000000}"/>
            </a:ext>
          </a:extLst>
        </xdr:cNvPr>
        <xdr:cNvSpPr/>
      </xdr:nvSpPr>
      <xdr:spPr>
        <a:xfrm>
          <a:off x="0" y="754380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38</xdr:row>
      <xdr:rowOff>0</xdr:rowOff>
    </xdr:from>
    <xdr:to>
      <xdr:col>2</xdr:col>
      <xdr:colOff>62230</xdr:colOff>
      <xdr:row>38</xdr:row>
      <xdr:rowOff>0</xdr:rowOff>
    </xdr:to>
    <xdr:sp macro="" textlink="">
      <xdr:nvSpPr>
        <xdr:cNvPr id="6" name="Shape 7">
          <a:extLst>
            <a:ext uri="{FF2B5EF4-FFF2-40B4-BE49-F238E27FC236}">
              <a16:creationId xmlns="" xmlns:a16="http://schemas.microsoft.com/office/drawing/2014/main" id="{00000000-0008-0000-0900-000006000000}"/>
            </a:ext>
          </a:extLst>
        </xdr:cNvPr>
        <xdr:cNvSpPr/>
      </xdr:nvSpPr>
      <xdr:spPr>
        <a:xfrm>
          <a:off x="0" y="754380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52</xdr:row>
      <xdr:rowOff>0</xdr:rowOff>
    </xdr:from>
    <xdr:ext cx="1209040" cy="0"/>
    <xdr:sp macro="" textlink="">
      <xdr:nvSpPr>
        <xdr:cNvPr id="7" name="Shape 8">
          <a:extLst>
            <a:ext uri="{FF2B5EF4-FFF2-40B4-BE49-F238E27FC236}">
              <a16:creationId xmlns="" xmlns:a16="http://schemas.microsoft.com/office/drawing/2014/main" id="{00000000-0008-0000-0900-000007000000}"/>
            </a:ext>
          </a:extLst>
        </xdr:cNvPr>
        <xdr:cNvSpPr/>
      </xdr:nvSpPr>
      <xdr:spPr>
        <a:xfrm>
          <a:off x="5558730" y="142684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1</xdr:row>
      <xdr:rowOff>0</xdr:rowOff>
    </xdr:from>
    <xdr:to>
      <xdr:col>2</xdr:col>
      <xdr:colOff>319405</xdr:colOff>
      <xdr:row>1</xdr:row>
      <xdr:rowOff>0</xdr:rowOff>
    </xdr:to>
    <xdr:sp macro="" textlink="">
      <xdr:nvSpPr>
        <xdr:cNvPr id="3" name="Shape 3">
          <a:extLst>
            <a:ext uri="{FF2B5EF4-FFF2-40B4-BE49-F238E27FC236}">
              <a16:creationId xmlns="" xmlns:a16="http://schemas.microsoft.com/office/drawing/2014/main" id="{00000000-0008-0000-0A00-000003000000}"/>
            </a:ext>
          </a:extLst>
        </xdr:cNvPr>
        <xdr:cNvSpPr/>
      </xdr:nvSpPr>
      <xdr:spPr>
        <a:xfrm>
          <a:off x="0" y="36195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4" name="Shape 4">
          <a:extLst>
            <a:ext uri="{FF2B5EF4-FFF2-40B4-BE49-F238E27FC236}">
              <a16:creationId xmlns="" xmlns:a16="http://schemas.microsoft.com/office/drawing/2014/main" id="{00000000-0008-0000-0A00-000004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5" name="Shape 5">
          <a:extLst>
            <a:ext uri="{FF2B5EF4-FFF2-40B4-BE49-F238E27FC236}">
              <a16:creationId xmlns="" xmlns:a16="http://schemas.microsoft.com/office/drawing/2014/main" id="{00000000-0008-0000-0A00-000005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6" name="Shape 6">
          <a:extLst>
            <a:ext uri="{FF2B5EF4-FFF2-40B4-BE49-F238E27FC236}">
              <a16:creationId xmlns="" xmlns:a16="http://schemas.microsoft.com/office/drawing/2014/main" id="{00000000-0008-0000-0A00-000006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7" name="Shape 7">
          <a:extLst>
            <a:ext uri="{FF2B5EF4-FFF2-40B4-BE49-F238E27FC236}">
              <a16:creationId xmlns="" xmlns:a16="http://schemas.microsoft.com/office/drawing/2014/main" id="{00000000-0008-0000-0A00-000007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1</xdr:row>
      <xdr:rowOff>0</xdr:rowOff>
    </xdr:from>
    <xdr:ext cx="1209040" cy="0"/>
    <xdr:sp macro="" textlink="">
      <xdr:nvSpPr>
        <xdr:cNvPr id="8" name="Shape 8">
          <a:extLst>
            <a:ext uri="{FF2B5EF4-FFF2-40B4-BE49-F238E27FC236}">
              <a16:creationId xmlns="" xmlns:a16="http://schemas.microsoft.com/office/drawing/2014/main" id="{00000000-0008-0000-0A00-000008000000}"/>
            </a:ext>
          </a:extLst>
        </xdr:cNvPr>
        <xdr:cNvSpPr/>
      </xdr:nvSpPr>
      <xdr:spPr>
        <a:xfrm>
          <a:off x="5768280" y="3619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334759</xdr:colOff>
      <xdr:row>1</xdr:row>
      <xdr:rowOff>559</xdr:rowOff>
    </xdr:to>
    <xdr:pic>
      <xdr:nvPicPr>
        <xdr:cNvPr id="2" name="image1.png">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759" cy="362509"/>
        </a:xfrm>
        <a:prstGeom prst="rect">
          <a:avLst/>
        </a:prstGeom>
      </xdr:spPr>
    </xdr:pic>
    <xdr:clientData/>
  </xdr:twoCellAnchor>
  <xdr:twoCellAnchor editAs="oneCell">
    <xdr:from>
      <xdr:col>0</xdr:col>
      <xdr:colOff>0</xdr:colOff>
      <xdr:row>1</xdr:row>
      <xdr:rowOff>0</xdr:rowOff>
    </xdr:from>
    <xdr:to>
      <xdr:col>2</xdr:col>
      <xdr:colOff>319405</xdr:colOff>
      <xdr:row>1</xdr:row>
      <xdr:rowOff>0</xdr:rowOff>
    </xdr:to>
    <xdr:sp macro="" textlink="">
      <xdr:nvSpPr>
        <xdr:cNvPr id="3" name="Shape 3">
          <a:extLst>
            <a:ext uri="{FF2B5EF4-FFF2-40B4-BE49-F238E27FC236}">
              <a16:creationId xmlns="" xmlns:a16="http://schemas.microsoft.com/office/drawing/2014/main" id="{00000000-0008-0000-0D00-000003000000}"/>
            </a:ext>
          </a:extLst>
        </xdr:cNvPr>
        <xdr:cNvSpPr/>
      </xdr:nvSpPr>
      <xdr:spPr>
        <a:xfrm>
          <a:off x="0" y="361950"/>
          <a:ext cx="1376680" cy="0"/>
        </a:xfrm>
        <a:custGeom>
          <a:avLst/>
          <a:gdLst/>
          <a:ahLst/>
          <a:cxnLst/>
          <a:rect l="0" t="0" r="0" b="0"/>
          <a:pathLst>
            <a:path w="1335405">
              <a:moveTo>
                <a:pt x="0" y="0"/>
              </a:moveTo>
              <a:lnTo>
                <a:pt x="1334971"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4" name="Shape 4">
          <a:extLst>
            <a:ext uri="{FF2B5EF4-FFF2-40B4-BE49-F238E27FC236}">
              <a16:creationId xmlns="" xmlns:a16="http://schemas.microsoft.com/office/drawing/2014/main" id="{00000000-0008-0000-0D00-000004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5" name="Shape 5">
          <a:extLst>
            <a:ext uri="{FF2B5EF4-FFF2-40B4-BE49-F238E27FC236}">
              <a16:creationId xmlns="" xmlns:a16="http://schemas.microsoft.com/office/drawing/2014/main" id="{00000000-0008-0000-0D00-000005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6" name="Shape 6">
          <a:extLst>
            <a:ext uri="{FF2B5EF4-FFF2-40B4-BE49-F238E27FC236}">
              <a16:creationId xmlns="" xmlns:a16="http://schemas.microsoft.com/office/drawing/2014/main" id="{00000000-0008-0000-0D00-000006000000}"/>
            </a:ext>
          </a:extLst>
        </xdr:cNvPr>
        <xdr:cNvSpPr/>
      </xdr:nvSpPr>
      <xdr:spPr>
        <a:xfrm>
          <a:off x="0" y="361950"/>
          <a:ext cx="1376680" cy="0"/>
        </a:xfrm>
        <a:custGeom>
          <a:avLst/>
          <a:gdLst/>
          <a:ahLst/>
          <a:cxnLst/>
          <a:rect l="0" t="0" r="0" b="0"/>
          <a:pathLst>
            <a:path w="1335405">
              <a:moveTo>
                <a:pt x="0" y="0"/>
              </a:moveTo>
              <a:lnTo>
                <a:pt x="1334996" y="0"/>
              </a:lnTo>
            </a:path>
          </a:pathLst>
        </a:custGeom>
        <a:ln w="7968">
          <a:solidFill>
            <a:srgbClr val="000000"/>
          </a:solidFill>
        </a:ln>
      </xdr:spPr>
    </xdr:sp>
    <xdr:clientData/>
  </xdr:twoCellAnchor>
  <xdr:twoCellAnchor editAs="oneCell">
    <xdr:from>
      <xdr:col>0</xdr:col>
      <xdr:colOff>0</xdr:colOff>
      <xdr:row>1</xdr:row>
      <xdr:rowOff>0</xdr:rowOff>
    </xdr:from>
    <xdr:to>
      <xdr:col>2</xdr:col>
      <xdr:colOff>319405</xdr:colOff>
      <xdr:row>1</xdr:row>
      <xdr:rowOff>0</xdr:rowOff>
    </xdr:to>
    <xdr:sp macro="" textlink="">
      <xdr:nvSpPr>
        <xdr:cNvPr id="7" name="Shape 7">
          <a:extLst>
            <a:ext uri="{FF2B5EF4-FFF2-40B4-BE49-F238E27FC236}">
              <a16:creationId xmlns="" xmlns:a16="http://schemas.microsoft.com/office/drawing/2014/main" id="{00000000-0008-0000-0D00-000007000000}"/>
            </a:ext>
          </a:extLst>
        </xdr:cNvPr>
        <xdr:cNvSpPr/>
      </xdr:nvSpPr>
      <xdr:spPr>
        <a:xfrm>
          <a:off x="0" y="361950"/>
          <a:ext cx="1376680" cy="0"/>
        </a:xfrm>
        <a:custGeom>
          <a:avLst/>
          <a:gdLst/>
          <a:ahLst/>
          <a:cxnLst/>
          <a:rect l="0" t="0" r="0" b="0"/>
          <a:pathLst>
            <a:path w="1335405">
              <a:moveTo>
                <a:pt x="0" y="0"/>
              </a:moveTo>
              <a:lnTo>
                <a:pt x="1334983" y="0"/>
              </a:lnTo>
            </a:path>
          </a:pathLst>
        </a:custGeom>
        <a:ln w="7968">
          <a:solidFill>
            <a:srgbClr val="000000"/>
          </a:solidFill>
        </a:ln>
      </xdr:spPr>
    </xdr:sp>
    <xdr:clientData/>
  </xdr:twoCellAnchor>
  <xdr:oneCellAnchor>
    <xdr:from>
      <xdr:col>11</xdr:col>
      <xdr:colOff>148530</xdr:colOff>
      <xdr:row>14</xdr:row>
      <xdr:rowOff>0</xdr:rowOff>
    </xdr:from>
    <xdr:ext cx="1209040" cy="0"/>
    <xdr:sp macro="" textlink="">
      <xdr:nvSpPr>
        <xdr:cNvPr id="8" name="Shape 8">
          <a:extLst>
            <a:ext uri="{FF2B5EF4-FFF2-40B4-BE49-F238E27FC236}">
              <a16:creationId xmlns="" xmlns:a16="http://schemas.microsoft.com/office/drawing/2014/main" id="{00000000-0008-0000-0D00-000008000000}"/>
            </a:ext>
          </a:extLst>
        </xdr:cNvPr>
        <xdr:cNvSpPr/>
      </xdr:nvSpPr>
      <xdr:spPr>
        <a:xfrm>
          <a:off x="5768280" y="5619750"/>
          <a:ext cx="1209040" cy="0"/>
        </a:xfrm>
        <a:custGeom>
          <a:avLst/>
          <a:gdLst/>
          <a:ahLst/>
          <a:cxnLst/>
          <a:rect l="0" t="0" r="0" b="0"/>
          <a:pathLst>
            <a:path w="1209040">
              <a:moveTo>
                <a:pt x="0" y="0"/>
              </a:moveTo>
              <a:lnTo>
                <a:pt x="1208479" y="0"/>
              </a:lnTo>
            </a:path>
          </a:pathLst>
        </a:custGeom>
        <a:ln w="7968">
          <a:solidFill>
            <a:srgbClr val="000000"/>
          </a:solidFill>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uidance"/>
      <sheetName val="Doc Checklist"/>
      <sheetName val="FTE and Salary Calc"/>
      <sheetName val="Forgiveness Calculation"/>
      <sheetName val="Seasonal Emp Forgiveness Calc"/>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ysClr val="windowText" lastClr="000000"/>
          </a:solidFill>
        </a:ln>
      </a:spPr>
      <a:bodyPr vertOverflow="clip" horzOverflow="clip" wrap="none" rtlCol="0" anchor="ctr" anchorCtr="1">
        <a:noAutofit/>
      </a:bodyPr>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9.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10.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11.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showRowColHeaders="0" tabSelected="1" zoomScaleNormal="100" workbookViewId="0">
      <selection activeCell="P4" sqref="P4:Q4"/>
    </sheetView>
  </sheetViews>
  <sheetFormatPr defaultRowHeight="15"/>
  <cols>
    <col min="2" max="2" width="15.140625" customWidth="1"/>
    <col min="18" max="18" width="15.7109375" customWidth="1"/>
  </cols>
  <sheetData>
    <row r="1" spans="1:20" ht="18.75">
      <c r="A1" s="185" t="s">
        <v>176</v>
      </c>
      <c r="B1" s="186"/>
      <c r="C1" s="186"/>
      <c r="D1" s="186"/>
      <c r="E1" s="186"/>
      <c r="F1" s="186"/>
      <c r="G1" s="186"/>
      <c r="H1" s="186"/>
      <c r="I1" s="186"/>
      <c r="J1" s="186"/>
      <c r="K1" s="186"/>
      <c r="L1" s="186"/>
      <c r="M1" s="88"/>
      <c r="N1" s="88"/>
    </row>
    <row r="2" spans="1:20" ht="39.950000000000003" customHeight="1">
      <c r="A2" s="187" t="s">
        <v>347</v>
      </c>
      <c r="B2" s="188"/>
      <c r="C2" s="188"/>
      <c r="D2" s="188"/>
      <c r="E2" s="188"/>
      <c r="F2" s="188"/>
      <c r="G2" s="188"/>
      <c r="H2" s="188"/>
      <c r="I2" s="188"/>
      <c r="J2" s="188"/>
      <c r="K2" s="188"/>
      <c r="L2" s="188"/>
      <c r="M2" s="188"/>
      <c r="N2" s="188"/>
      <c r="P2" s="159"/>
      <c r="Q2" s="159"/>
      <c r="R2" s="159"/>
      <c r="S2" s="159"/>
    </row>
    <row r="3" spans="1:20" ht="15.75" thickBot="1">
      <c r="A3" s="1"/>
      <c r="B3" s="1"/>
      <c r="C3" s="1"/>
      <c r="D3" s="1"/>
      <c r="E3" s="1"/>
      <c r="F3" s="1"/>
      <c r="G3" s="1"/>
      <c r="H3" s="1"/>
      <c r="I3" s="1"/>
      <c r="J3" s="1"/>
      <c r="K3" s="1"/>
      <c r="L3" s="1"/>
      <c r="M3" s="1"/>
      <c r="N3" s="1"/>
      <c r="P3" s="159"/>
      <c r="Q3" s="159"/>
      <c r="R3" s="159"/>
      <c r="S3" s="159"/>
    </row>
    <row r="4" spans="1:20" s="90" customFormat="1" ht="19.5" thickTop="1" thickBot="1">
      <c r="A4" s="91"/>
      <c r="B4" s="91"/>
      <c r="C4" s="91"/>
      <c r="D4" s="91"/>
      <c r="E4" s="91"/>
      <c r="F4" s="91"/>
      <c r="G4" s="91"/>
      <c r="H4" s="91"/>
      <c r="I4" s="91"/>
      <c r="J4" s="91"/>
      <c r="K4" s="91"/>
      <c r="L4" s="91"/>
      <c r="M4" s="91"/>
      <c r="N4" s="91"/>
      <c r="P4" s="189" t="s">
        <v>198</v>
      </c>
      <c r="Q4" s="190"/>
      <c r="R4" s="159"/>
      <c r="S4" s="159"/>
      <c r="T4"/>
    </row>
    <row r="5" spans="1:20" ht="30" customHeight="1" thickTop="1" thickBot="1">
      <c r="A5" s="163" t="s">
        <v>177</v>
      </c>
      <c r="B5" s="187" t="s">
        <v>348</v>
      </c>
      <c r="C5" s="187"/>
      <c r="D5" s="187"/>
      <c r="E5" s="187"/>
      <c r="F5" s="187"/>
      <c r="G5" s="187"/>
      <c r="H5" s="187"/>
      <c r="I5" s="187"/>
      <c r="J5" s="187"/>
      <c r="K5" s="187"/>
      <c r="L5" s="187"/>
      <c r="M5" s="187"/>
      <c r="N5" s="187"/>
      <c r="P5" s="160"/>
      <c r="Q5" s="161"/>
      <c r="R5" s="161"/>
      <c r="S5" s="161"/>
    </row>
    <row r="6" spans="1:20" ht="19.5" thickTop="1" thickBot="1">
      <c r="A6" s="93"/>
      <c r="B6" s="1"/>
      <c r="C6" s="1"/>
      <c r="D6" s="1"/>
      <c r="E6" s="1"/>
      <c r="F6" s="1"/>
      <c r="G6" s="1"/>
      <c r="H6" s="1"/>
      <c r="I6" s="1"/>
      <c r="J6" s="1"/>
      <c r="K6" s="1"/>
      <c r="L6" s="1"/>
      <c r="M6" s="1"/>
      <c r="N6" s="1"/>
      <c r="P6" s="189" t="s">
        <v>361</v>
      </c>
      <c r="Q6" s="191"/>
      <c r="R6" s="191"/>
      <c r="S6" s="192"/>
    </row>
    <row r="7" spans="1:20" ht="30" customHeight="1" thickTop="1" thickBot="1">
      <c r="A7" s="163" t="s">
        <v>178</v>
      </c>
      <c r="B7" s="184" t="s">
        <v>179</v>
      </c>
      <c r="C7" s="184"/>
      <c r="D7" s="184"/>
      <c r="E7" s="184"/>
      <c r="F7" s="184"/>
      <c r="G7" s="184"/>
      <c r="H7" s="184"/>
      <c r="I7" s="184"/>
      <c r="J7" s="184"/>
      <c r="K7" s="184"/>
      <c r="L7" s="184"/>
      <c r="M7" s="184"/>
      <c r="N7" s="184"/>
      <c r="P7" s="159"/>
      <c r="Q7" s="162"/>
      <c r="R7" s="162"/>
      <c r="S7" s="159"/>
    </row>
    <row r="8" spans="1:20" ht="19.5" thickTop="1" thickBot="1">
      <c r="A8" s="93"/>
      <c r="B8" s="1"/>
      <c r="C8" s="1"/>
      <c r="D8" s="1"/>
      <c r="E8" s="1"/>
      <c r="F8" s="1"/>
      <c r="G8" s="1"/>
      <c r="H8" s="1"/>
      <c r="I8" s="1"/>
      <c r="J8" s="1"/>
      <c r="K8" s="1"/>
      <c r="L8" s="1"/>
      <c r="M8" s="1"/>
      <c r="N8" s="1"/>
      <c r="P8" s="189" t="s">
        <v>350</v>
      </c>
      <c r="Q8" s="193"/>
      <c r="R8" s="190"/>
      <c r="S8" s="159"/>
    </row>
    <row r="9" spans="1:20" ht="30" customHeight="1" thickTop="1" thickBot="1">
      <c r="A9" s="163" t="s">
        <v>180</v>
      </c>
      <c r="B9" s="184" t="s">
        <v>181</v>
      </c>
      <c r="C9" s="184"/>
      <c r="D9" s="184"/>
      <c r="E9" s="184"/>
      <c r="F9" s="184"/>
      <c r="G9" s="184"/>
      <c r="H9" s="184"/>
      <c r="I9" s="184"/>
      <c r="J9" s="184"/>
      <c r="K9" s="184"/>
      <c r="L9" s="184"/>
      <c r="M9" s="184"/>
      <c r="N9" s="184"/>
      <c r="P9" s="159"/>
      <c r="Q9" s="159"/>
      <c r="R9" s="159"/>
      <c r="S9" s="159"/>
    </row>
    <row r="10" spans="1:20" ht="16.5" thickTop="1">
      <c r="A10" s="93"/>
      <c r="B10" s="182" t="s">
        <v>182</v>
      </c>
      <c r="C10" s="183"/>
      <c r="D10" s="183"/>
      <c r="E10" s="183"/>
      <c r="F10" s="183"/>
      <c r="G10" s="183"/>
      <c r="H10" s="183"/>
      <c r="I10" s="183"/>
      <c r="J10" s="183"/>
      <c r="K10" s="183"/>
      <c r="L10" s="183"/>
      <c r="M10" s="183"/>
      <c r="N10" s="1"/>
    </row>
    <row r="11" spans="1:20" ht="16.5" thickBot="1">
      <c r="A11" s="93"/>
      <c r="B11" s="1"/>
      <c r="C11" s="1"/>
      <c r="D11" s="1"/>
      <c r="E11" s="1"/>
      <c r="F11" s="1"/>
      <c r="G11" s="1"/>
      <c r="H11" s="1"/>
      <c r="I11" s="1"/>
      <c r="J11" s="1"/>
      <c r="K11" s="1"/>
      <c r="L11" s="1"/>
      <c r="M11" s="1"/>
      <c r="N11" s="1"/>
    </row>
    <row r="12" spans="1:20" ht="30" customHeight="1" thickTop="1" thickBot="1">
      <c r="A12" s="163" t="s">
        <v>183</v>
      </c>
      <c r="B12" s="184" t="s">
        <v>184</v>
      </c>
      <c r="C12" s="184"/>
      <c r="D12" s="184"/>
      <c r="E12" s="184"/>
      <c r="F12" s="184"/>
      <c r="G12" s="184"/>
      <c r="H12" s="184"/>
      <c r="I12" s="184"/>
      <c r="J12" s="184"/>
      <c r="K12" s="184"/>
      <c r="L12" s="184"/>
      <c r="M12" s="184"/>
      <c r="N12" s="184"/>
    </row>
    <row r="13" spans="1:20" ht="15" customHeight="1" thickTop="1">
      <c r="A13" s="93"/>
      <c r="B13" s="182" t="s">
        <v>186</v>
      </c>
      <c r="C13" s="183"/>
      <c r="D13" s="183"/>
      <c r="E13" s="183"/>
      <c r="F13" s="183"/>
      <c r="G13" s="183"/>
      <c r="H13" s="183"/>
      <c r="I13" s="183"/>
      <c r="J13" s="183"/>
      <c r="K13" s="183"/>
      <c r="L13" s="183"/>
      <c r="M13" s="183"/>
      <c r="N13" s="1"/>
    </row>
    <row r="14" spans="1:20" ht="15.75">
      <c r="A14" s="93"/>
      <c r="B14" s="182" t="s">
        <v>185</v>
      </c>
      <c r="C14" s="183"/>
      <c r="D14" s="183"/>
      <c r="E14" s="183"/>
      <c r="F14" s="183"/>
      <c r="G14" s="183"/>
      <c r="H14" s="183"/>
      <c r="I14" s="183"/>
      <c r="J14" s="183"/>
      <c r="K14" s="183"/>
      <c r="L14" s="183"/>
      <c r="M14" s="183"/>
      <c r="N14" s="1"/>
    </row>
    <row r="15" spans="1:20" ht="16.5" thickBot="1">
      <c r="A15" s="93"/>
      <c r="B15" s="1"/>
      <c r="C15" s="1"/>
      <c r="D15" s="1"/>
      <c r="E15" s="1"/>
      <c r="F15" s="1"/>
      <c r="G15" s="1"/>
      <c r="H15" s="1"/>
      <c r="I15" s="1"/>
      <c r="J15" s="1"/>
      <c r="K15" s="1"/>
      <c r="L15" s="1"/>
      <c r="M15" s="1"/>
      <c r="N15" s="1"/>
    </row>
    <row r="16" spans="1:20" ht="30" customHeight="1" thickTop="1" thickBot="1">
      <c r="A16" s="163" t="s">
        <v>194</v>
      </c>
      <c r="B16" s="184" t="s">
        <v>190</v>
      </c>
      <c r="C16" s="184"/>
      <c r="D16" s="184"/>
      <c r="E16" s="184"/>
      <c r="F16" s="184"/>
      <c r="G16" s="184"/>
      <c r="H16" s="184"/>
      <c r="I16" s="184"/>
      <c r="J16" s="184"/>
      <c r="K16" s="184"/>
      <c r="L16" s="184"/>
      <c r="M16" s="184"/>
      <c r="N16" s="184"/>
    </row>
    <row r="17" spans="1:14" ht="16.5" thickTop="1">
      <c r="A17" s="93"/>
      <c r="B17" s="182" t="s">
        <v>191</v>
      </c>
      <c r="C17" s="183"/>
      <c r="D17" s="183"/>
      <c r="E17" s="183"/>
      <c r="F17" s="183"/>
      <c r="G17" s="183"/>
      <c r="H17" s="183"/>
      <c r="I17" s="183"/>
      <c r="J17" s="183"/>
      <c r="K17" s="183"/>
      <c r="L17" s="183"/>
      <c r="M17" s="183"/>
      <c r="N17" s="1"/>
    </row>
    <row r="18" spans="1:14" ht="15.75">
      <c r="A18" s="93"/>
      <c r="B18" s="182" t="s">
        <v>228</v>
      </c>
      <c r="C18" s="183"/>
      <c r="D18" s="183"/>
      <c r="E18" s="183"/>
      <c r="F18" s="183"/>
      <c r="G18" s="183"/>
      <c r="H18" s="183"/>
      <c r="I18" s="183"/>
      <c r="J18" s="183"/>
      <c r="K18" s="183"/>
      <c r="L18" s="183"/>
      <c r="M18" s="183"/>
      <c r="N18" s="1"/>
    </row>
    <row r="19" spans="1:14" ht="15.75">
      <c r="A19" s="93"/>
      <c r="B19" s="182" t="s">
        <v>192</v>
      </c>
      <c r="C19" s="183"/>
      <c r="D19" s="183"/>
      <c r="E19" s="183"/>
      <c r="F19" s="183"/>
      <c r="G19" s="183"/>
      <c r="H19" s="183"/>
      <c r="I19" s="183"/>
      <c r="J19" s="183"/>
      <c r="K19" s="183"/>
      <c r="L19" s="183"/>
      <c r="M19" s="183"/>
      <c r="N19" s="1"/>
    </row>
    <row r="20" spans="1:14" ht="15.75">
      <c r="A20" s="93"/>
      <c r="B20" s="182" t="s">
        <v>185</v>
      </c>
      <c r="C20" s="183"/>
      <c r="D20" s="183"/>
      <c r="E20" s="183"/>
      <c r="F20" s="183"/>
      <c r="G20" s="183"/>
      <c r="H20" s="183"/>
      <c r="I20" s="183"/>
      <c r="J20" s="183"/>
      <c r="K20" s="183"/>
      <c r="L20" s="183"/>
      <c r="M20" s="183"/>
      <c r="N20" s="1"/>
    </row>
    <row r="21" spans="1:14" ht="16.5" thickBot="1">
      <c r="A21" s="93"/>
      <c r="B21" s="1"/>
      <c r="C21" s="1"/>
      <c r="D21" s="1"/>
      <c r="E21" s="1"/>
      <c r="F21" s="1"/>
      <c r="G21" s="1"/>
      <c r="H21" s="1"/>
      <c r="I21" s="1"/>
      <c r="J21" s="1"/>
      <c r="K21" s="1"/>
      <c r="L21" s="1"/>
      <c r="M21" s="1"/>
      <c r="N21" s="1"/>
    </row>
    <row r="22" spans="1:14" ht="30" customHeight="1" thickTop="1" thickBot="1">
      <c r="A22" s="163" t="s">
        <v>193</v>
      </c>
      <c r="B22" s="184" t="s">
        <v>195</v>
      </c>
      <c r="C22" s="184"/>
      <c r="D22" s="184"/>
      <c r="E22" s="184"/>
      <c r="F22" s="184"/>
      <c r="G22" s="184"/>
      <c r="H22" s="184"/>
      <c r="I22" s="184"/>
      <c r="J22" s="184"/>
      <c r="K22" s="184"/>
      <c r="L22" s="184"/>
      <c r="M22" s="184"/>
      <c r="N22" s="184"/>
    </row>
    <row r="23" spans="1:14" ht="24.95" customHeight="1" thickTop="1">
      <c r="A23" s="94"/>
      <c r="B23" s="182" t="s">
        <v>229</v>
      </c>
      <c r="C23" s="183"/>
      <c r="D23" s="183"/>
      <c r="E23" s="183"/>
      <c r="F23" s="183"/>
      <c r="G23" s="183"/>
      <c r="H23" s="183"/>
      <c r="I23" s="183"/>
      <c r="J23" s="183"/>
      <c r="K23" s="183"/>
      <c r="L23" s="183"/>
      <c r="M23" s="183"/>
      <c r="N23" s="1"/>
    </row>
    <row r="24" spans="1:14" ht="15.75">
      <c r="A24" s="94"/>
      <c r="B24" s="182" t="s">
        <v>225</v>
      </c>
      <c r="C24" s="183"/>
      <c r="D24" s="183"/>
      <c r="E24" s="183"/>
      <c r="F24" s="183"/>
      <c r="G24" s="183"/>
      <c r="H24" s="183"/>
      <c r="I24" s="183"/>
      <c r="J24" s="183"/>
      <c r="K24" s="183"/>
      <c r="L24" s="183"/>
      <c r="M24" s="183"/>
      <c r="N24" s="1"/>
    </row>
    <row r="25" spans="1:14" ht="15.75">
      <c r="A25" s="94"/>
      <c r="B25" s="182" t="s">
        <v>226</v>
      </c>
      <c r="C25" s="183"/>
      <c r="D25" s="183"/>
      <c r="E25" s="183"/>
      <c r="F25" s="183"/>
      <c r="G25" s="183"/>
      <c r="H25" s="183"/>
      <c r="I25" s="183"/>
      <c r="J25" s="183"/>
      <c r="K25" s="183"/>
      <c r="L25" s="183"/>
      <c r="M25" s="183"/>
      <c r="N25" s="1"/>
    </row>
    <row r="26" spans="1:14" ht="15.75">
      <c r="A26" s="94"/>
      <c r="B26" s="182" t="s">
        <v>227</v>
      </c>
      <c r="C26" s="183"/>
      <c r="D26" s="183"/>
      <c r="E26" s="183"/>
      <c r="F26" s="183"/>
      <c r="G26" s="183"/>
      <c r="H26" s="183"/>
      <c r="I26" s="183"/>
      <c r="J26" s="183"/>
      <c r="K26" s="183"/>
      <c r="L26" s="183"/>
      <c r="M26" s="183"/>
      <c r="N26" s="1"/>
    </row>
    <row r="27" spans="1:14" ht="15.75">
      <c r="A27" s="94"/>
      <c r="B27" s="182" t="s">
        <v>185</v>
      </c>
      <c r="C27" s="183"/>
      <c r="D27" s="183"/>
      <c r="E27" s="183"/>
      <c r="F27" s="183"/>
      <c r="G27" s="183"/>
      <c r="H27" s="183"/>
      <c r="I27" s="183"/>
      <c r="J27" s="183"/>
      <c r="K27" s="183"/>
      <c r="L27" s="183"/>
      <c r="M27" s="183"/>
      <c r="N27" s="1"/>
    </row>
    <row r="28" spans="1:14" ht="16.5" thickBot="1">
      <c r="A28" s="94"/>
      <c r="B28" s="1"/>
      <c r="C28" s="1"/>
      <c r="D28" s="1"/>
      <c r="E28" s="1"/>
      <c r="F28" s="1"/>
      <c r="G28" s="1"/>
      <c r="H28" s="1"/>
      <c r="I28" s="1"/>
      <c r="J28" s="1"/>
      <c r="K28" s="1"/>
      <c r="L28" s="1"/>
      <c r="M28" s="1"/>
      <c r="N28" s="1"/>
    </row>
    <row r="29" spans="1:14" ht="30" customHeight="1" thickTop="1" thickBot="1">
      <c r="A29" s="163" t="s">
        <v>196</v>
      </c>
      <c r="B29" s="184" t="s">
        <v>358</v>
      </c>
      <c r="C29" s="184"/>
      <c r="D29" s="184"/>
      <c r="E29" s="184"/>
      <c r="F29" s="184"/>
      <c r="G29" s="184"/>
      <c r="H29" s="184"/>
      <c r="I29" s="184"/>
      <c r="J29" s="184"/>
      <c r="K29" s="184"/>
      <c r="L29" s="184"/>
      <c r="M29" s="184"/>
      <c r="N29" s="184"/>
    </row>
    <row r="30" spans="1:14" ht="15" customHeight="1" thickTop="1">
      <c r="A30" s="27"/>
      <c r="B30" s="182" t="s">
        <v>197</v>
      </c>
      <c r="C30" s="183"/>
      <c r="D30" s="183"/>
      <c r="E30" s="183"/>
      <c r="F30" s="183"/>
      <c r="G30" s="183"/>
      <c r="H30" s="183"/>
      <c r="I30" s="183"/>
      <c r="J30" s="183"/>
      <c r="K30" s="183"/>
      <c r="L30" s="183"/>
      <c r="M30" s="183"/>
      <c r="N30" s="1"/>
    </row>
    <row r="31" spans="1:14" s="90" customFormat="1" ht="15" customHeight="1" thickBot="1">
      <c r="A31" s="27"/>
      <c r="B31" s="125"/>
      <c r="C31" s="126"/>
      <c r="D31" s="126"/>
      <c r="E31" s="126"/>
      <c r="F31" s="126"/>
      <c r="G31" s="126"/>
      <c r="H31" s="126"/>
      <c r="I31" s="126"/>
      <c r="J31" s="126"/>
      <c r="K31" s="126"/>
      <c r="L31" s="126"/>
      <c r="M31" s="126"/>
      <c r="N31" s="91"/>
    </row>
    <row r="32" spans="1:14" ht="17.25" customHeight="1" thickTop="1" thickBot="1">
      <c r="A32" s="163" t="s">
        <v>352</v>
      </c>
      <c r="B32" s="184" t="s">
        <v>360</v>
      </c>
      <c r="C32" s="184"/>
      <c r="D32" s="184"/>
      <c r="E32" s="184"/>
      <c r="F32" s="184"/>
      <c r="G32" s="184"/>
      <c r="H32" s="184"/>
      <c r="I32" s="184"/>
      <c r="J32" s="184"/>
      <c r="K32" s="184"/>
      <c r="L32" s="184"/>
      <c r="M32" s="184"/>
      <c r="N32" s="184"/>
    </row>
    <row r="33" spans="1:14" ht="17.25" customHeight="1" thickTop="1">
      <c r="A33" s="27"/>
      <c r="B33" s="182" t="s">
        <v>197</v>
      </c>
      <c r="C33" s="183"/>
      <c r="D33" s="183"/>
      <c r="E33" s="183"/>
      <c r="F33" s="183"/>
      <c r="G33" s="183"/>
      <c r="H33" s="183"/>
      <c r="I33" s="183"/>
      <c r="J33" s="183"/>
      <c r="K33" s="183"/>
      <c r="L33" s="183"/>
      <c r="M33" s="183"/>
      <c r="N33" s="91"/>
    </row>
    <row r="34" spans="1:14" ht="15.75" thickBot="1">
      <c r="A34" s="182"/>
      <c r="B34" s="183"/>
      <c r="C34" s="183"/>
      <c r="D34" s="183"/>
      <c r="E34" s="183"/>
      <c r="F34" s="183"/>
      <c r="G34" s="183"/>
      <c r="H34" s="183"/>
      <c r="I34" s="183"/>
      <c r="J34" s="183"/>
      <c r="K34" s="183"/>
      <c r="L34" s="183"/>
      <c r="M34" s="91"/>
      <c r="N34" s="91"/>
    </row>
    <row r="35" spans="1:14" ht="16.5" thickTop="1" thickBot="1">
      <c r="A35" s="163" t="s">
        <v>353</v>
      </c>
      <c r="B35" s="194" t="s">
        <v>354</v>
      </c>
      <c r="C35" s="184"/>
      <c r="D35" s="184"/>
      <c r="E35" s="184"/>
      <c r="F35" s="184"/>
      <c r="G35" s="184"/>
      <c r="H35" s="184"/>
      <c r="I35" s="184"/>
      <c r="J35" s="184"/>
      <c r="K35" s="184"/>
      <c r="L35" s="184"/>
      <c r="M35" s="184"/>
      <c r="N35" s="184"/>
    </row>
    <row r="36" spans="1:14" ht="24.95" customHeight="1" thickTop="1">
      <c r="A36" s="27"/>
      <c r="B36" s="182" t="s">
        <v>355</v>
      </c>
      <c r="C36" s="183"/>
      <c r="D36" s="183"/>
      <c r="E36" s="183"/>
      <c r="F36" s="183"/>
      <c r="G36" s="183"/>
      <c r="H36" s="183"/>
      <c r="I36" s="183"/>
      <c r="J36" s="183"/>
      <c r="K36" s="183"/>
      <c r="L36" s="183"/>
      <c r="M36" s="183"/>
      <c r="N36" s="91"/>
    </row>
    <row r="37" spans="1:14" ht="15.75" thickBot="1">
      <c r="A37" s="27"/>
    </row>
    <row r="38" spans="1:14" ht="16.5" thickTop="1" thickBot="1">
      <c r="A38" s="163" t="s">
        <v>359</v>
      </c>
      <c r="B38" s="184" t="s">
        <v>356</v>
      </c>
      <c r="C38" s="184"/>
      <c r="D38" s="184"/>
      <c r="E38" s="184"/>
      <c r="F38" s="184"/>
      <c r="G38" s="184"/>
      <c r="H38" s="184"/>
      <c r="I38" s="184"/>
      <c r="J38" s="184"/>
      <c r="K38" s="184"/>
      <c r="L38" s="184"/>
      <c r="M38" s="184"/>
      <c r="N38" s="184"/>
    </row>
    <row r="39" spans="1:14" ht="15.75" thickTop="1">
      <c r="A39" s="27"/>
      <c r="B39" s="182" t="s">
        <v>357</v>
      </c>
      <c r="C39" s="183"/>
      <c r="D39" s="183"/>
      <c r="E39" s="183"/>
      <c r="F39" s="183"/>
      <c r="G39" s="183"/>
      <c r="H39" s="183"/>
      <c r="I39" s="183"/>
      <c r="J39" s="183"/>
      <c r="K39" s="183"/>
      <c r="L39" s="183"/>
      <c r="M39" s="183"/>
      <c r="N39" s="91"/>
    </row>
    <row r="40" spans="1:14">
      <c r="A40" s="27"/>
    </row>
    <row r="41" spans="1:14">
      <c r="A41" s="27"/>
    </row>
  </sheetData>
  <sheetProtection algorithmName="SHA-512" hashValue="qdfQw49UU8+NOxKBybCtWP5mS6QPIPFkpTXb6vh/a0F9NuACc1qD6BneT/BSpIqhzaWt6tcg+XhfgyXqPf7XuQ==" saltValue="I9krgBlDTXM6qWpNW8NXiQ==" spinCount="100000" sheet="1" insertColumns="0" insertRows="0" deleteColumns="0" deleteRows="0"/>
  <mergeCells count="32">
    <mergeCell ref="P4:Q4"/>
    <mergeCell ref="P6:S6"/>
    <mergeCell ref="P8:R8"/>
    <mergeCell ref="B35:N35"/>
    <mergeCell ref="B36:M36"/>
    <mergeCell ref="B22:N22"/>
    <mergeCell ref="B23:M23"/>
    <mergeCell ref="B24:M24"/>
    <mergeCell ref="B10:M10"/>
    <mergeCell ref="B12:N12"/>
    <mergeCell ref="B13:M13"/>
    <mergeCell ref="B14:M14"/>
    <mergeCell ref="B16:N16"/>
    <mergeCell ref="B17:M17"/>
    <mergeCell ref="B20:M20"/>
    <mergeCell ref="B18:M18"/>
    <mergeCell ref="B38:N38"/>
    <mergeCell ref="B39:M39"/>
    <mergeCell ref="B32:N32"/>
    <mergeCell ref="B33:M33"/>
    <mergeCell ref="A34:L34"/>
    <mergeCell ref="A1:L1"/>
    <mergeCell ref="A2:N2"/>
    <mergeCell ref="B5:N5"/>
    <mergeCell ref="B7:N7"/>
    <mergeCell ref="B9:N9"/>
    <mergeCell ref="B30:M30"/>
    <mergeCell ref="B19:M19"/>
    <mergeCell ref="B25:M25"/>
    <mergeCell ref="B26:M26"/>
    <mergeCell ref="B27:M27"/>
    <mergeCell ref="B29:N29"/>
  </mergeCells>
  <hyperlinks>
    <hyperlink ref="A5" location="'TAB1 Forgiveness Instructions'!A1" display="Tab 1"/>
    <hyperlink ref="A7" location="'TAB2 Document Checklist'!A1" display="Tab 2"/>
    <hyperlink ref="A9" location="'TAB4 Salary and Wages'!A1" display="Tab 3"/>
    <hyperlink ref="A12" location="'TAB5 FTE'!A1" display="Tab 4"/>
    <hyperlink ref="A16" location="'TAB5 FTE'!A1" display="Tab  5"/>
    <hyperlink ref="A22" location="'TAB6 Schedule A Worksheet'!A1" display="Tab 6"/>
    <hyperlink ref="A29" location="'TAB7 PPP Schedule A'!A1" display="Tab 7"/>
    <hyperlink ref="P4" location="Disclaimer!A1" display="Disclaimer"/>
    <hyperlink ref="P6" location="'PPP Forgiveness Instructions'!A1" display="PPP Forgiveness Instructions"/>
    <hyperlink ref="P8" location="'Additional Guidance'!A1" display="Additional Guidance "/>
    <hyperlink ref="A38" location="'TAB10 Demographic Info'!A1" display="Tab 10"/>
    <hyperlink ref="A35" location="'TAB9 SBA Foregiveness App'!A1" display="Tab 9"/>
    <hyperlink ref="A32" location="'TAB8 Forgiveness Calculation'!A1" display="Tab 8"/>
    <hyperlink ref="P6:S6" location="'TAB1 Forgiveness Instructions'!A1" display=" Forgiveness Instructions"/>
  </hyperlinks>
  <printOptions horizontalCentered="1"/>
  <pageMargins left="0.35" right="0.2" top="1" bottom="0" header="0.3" footer="0.05"/>
  <pageSetup scale="76" orientation="portrait" horizontalDpi="360" verticalDpi="360" r:id="rId1"/>
  <headerFooter>
    <oddHeader xml:space="preserve">&amp;L&amp;G&amp;R&amp;"Arial Nove,Regular"&amp;8
 </oddHeader>
    <oddFooter>&amp;L
&amp;"Arial Nova,Regular"&amp;8&amp;D&amp;T&amp;R
&amp;"Arial Nova,Regular"&amp;8&amp;P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52"/>
  <sheetViews>
    <sheetView showGridLines="0" workbookViewId="0">
      <selection activeCell="S22" sqref="S22"/>
    </sheetView>
  </sheetViews>
  <sheetFormatPr defaultRowHeight="12.75"/>
  <cols>
    <col min="1" max="1" width="10.7109375" style="127" customWidth="1"/>
    <col min="2" max="2" width="9" style="127" customWidth="1"/>
    <col min="3" max="3" width="10.7109375" style="127" customWidth="1"/>
    <col min="4" max="4" width="12" style="127" customWidth="1"/>
    <col min="5" max="5" width="9.85546875" style="127" customWidth="1"/>
    <col min="6" max="6" width="5" style="127" customWidth="1"/>
    <col min="7" max="7" width="2.85546875" style="127" customWidth="1"/>
    <col min="8" max="8" width="17.140625" style="127" customWidth="1"/>
    <col min="9" max="9" width="1.85546875" style="127" customWidth="1"/>
    <col min="10" max="11" width="1" style="127" customWidth="1"/>
    <col min="12" max="12" width="5.85546875" style="127" customWidth="1"/>
    <col min="13" max="13" width="12" style="127" customWidth="1"/>
    <col min="14" max="14" width="10.7109375" style="127" customWidth="1"/>
    <col min="15" max="15" width="1.85546875" style="127" customWidth="1"/>
    <col min="16" max="16" width="4" style="127" customWidth="1"/>
    <col min="17" max="16384" width="9.140625" style="127"/>
  </cols>
  <sheetData>
    <row r="1" spans="1:16" ht="29.1" customHeight="1">
      <c r="A1" s="357"/>
      <c r="B1" s="357"/>
      <c r="C1" s="357"/>
      <c r="D1" s="357"/>
      <c r="E1" s="357"/>
      <c r="F1" s="357"/>
      <c r="G1" s="357"/>
      <c r="H1" s="357"/>
      <c r="I1" s="357"/>
      <c r="J1" s="357"/>
      <c r="K1" s="357"/>
      <c r="L1" s="357"/>
      <c r="M1" s="357"/>
      <c r="N1" s="357"/>
      <c r="O1" s="357"/>
      <c r="P1" s="357"/>
    </row>
    <row r="2" spans="1:16" ht="14.25" customHeight="1">
      <c r="A2" s="358" t="s">
        <v>243</v>
      </c>
      <c r="B2" s="358"/>
      <c r="C2" s="358"/>
      <c r="D2" s="358"/>
      <c r="E2" s="358"/>
      <c r="F2" s="358"/>
      <c r="G2" s="358"/>
      <c r="H2" s="358"/>
      <c r="I2" s="358"/>
      <c r="J2" s="358"/>
      <c r="K2" s="358"/>
      <c r="L2" s="358"/>
      <c r="M2" s="358"/>
      <c r="N2" s="358"/>
      <c r="O2" s="128"/>
      <c r="P2" s="128"/>
    </row>
    <row r="3" spans="1:16" ht="11.25" customHeight="1">
      <c r="A3" s="359" t="s">
        <v>244</v>
      </c>
      <c r="B3" s="360"/>
      <c r="C3" s="360"/>
      <c r="D3" s="360"/>
      <c r="E3" s="360"/>
      <c r="F3" s="361"/>
      <c r="G3" s="362" t="s">
        <v>245</v>
      </c>
      <c r="H3" s="363"/>
      <c r="I3" s="363"/>
      <c r="J3" s="363"/>
      <c r="K3" s="363"/>
      <c r="L3" s="363"/>
      <c r="M3" s="363"/>
      <c r="N3" s="364"/>
    </row>
    <row r="4" spans="1:16" ht="13.35" customHeight="1">
      <c r="A4" s="365">
        <f>'TAB8 Forgiveness Calculation'!A3:E3</f>
        <v>0</v>
      </c>
      <c r="B4" s="366"/>
      <c r="C4" s="366"/>
      <c r="D4" s="366"/>
      <c r="E4" s="366"/>
      <c r="F4" s="367"/>
      <c r="G4" s="365">
        <f>'TAB8 Forgiveness Calculation'!F3:J3</f>
        <v>0</v>
      </c>
      <c r="H4" s="366"/>
      <c r="I4" s="366"/>
      <c r="J4" s="366"/>
      <c r="K4" s="366"/>
      <c r="L4" s="366"/>
      <c r="M4" s="366"/>
      <c r="N4" s="367"/>
    </row>
    <row r="5" spans="1:16" ht="11.25" customHeight="1">
      <c r="A5" s="359" t="s">
        <v>246</v>
      </c>
      <c r="B5" s="360"/>
      <c r="C5" s="360"/>
      <c r="D5" s="360"/>
      <c r="E5" s="360"/>
      <c r="F5" s="361"/>
      <c r="G5" s="359" t="s">
        <v>247</v>
      </c>
      <c r="H5" s="360"/>
      <c r="I5" s="360"/>
      <c r="J5" s="360"/>
      <c r="K5" s="361"/>
      <c r="L5" s="359" t="s">
        <v>248</v>
      </c>
      <c r="M5" s="360"/>
      <c r="N5" s="361"/>
    </row>
    <row r="6" spans="1:16" ht="14.25" customHeight="1">
      <c r="A6" s="365">
        <f>'TAB8 Forgiveness Calculation'!A5:E5</f>
        <v>0</v>
      </c>
      <c r="B6" s="366"/>
      <c r="C6" s="366"/>
      <c r="D6" s="366"/>
      <c r="E6" s="366"/>
      <c r="F6" s="367"/>
      <c r="G6" s="376">
        <f>'TAB8 Forgiveness Calculation'!F5:J5</f>
        <v>0</v>
      </c>
      <c r="H6" s="377"/>
      <c r="I6" s="377"/>
      <c r="J6" s="377"/>
      <c r="K6" s="378"/>
      <c r="L6" s="379"/>
      <c r="M6" s="380"/>
      <c r="N6" s="381"/>
    </row>
    <row r="7" spans="1:16" ht="11.25" customHeight="1">
      <c r="A7" s="382">
        <f>'TAB8 Forgiveness Calculation'!A6:E6</f>
        <v>0</v>
      </c>
      <c r="B7" s="383"/>
      <c r="C7" s="383"/>
      <c r="D7" s="383"/>
      <c r="E7" s="383"/>
      <c r="F7" s="384"/>
      <c r="G7" s="359" t="s">
        <v>249</v>
      </c>
      <c r="H7" s="360"/>
      <c r="I7" s="360"/>
      <c r="J7" s="360"/>
      <c r="K7" s="361"/>
      <c r="L7" s="359" t="s">
        <v>250</v>
      </c>
      <c r="M7" s="360"/>
      <c r="N7" s="361"/>
    </row>
    <row r="8" spans="1:16" ht="13.35" customHeight="1">
      <c r="A8" s="385"/>
      <c r="B8" s="386"/>
      <c r="C8" s="386"/>
      <c r="D8" s="386"/>
      <c r="E8" s="386"/>
      <c r="F8" s="387"/>
      <c r="G8" s="376"/>
      <c r="H8" s="377"/>
      <c r="I8" s="377"/>
      <c r="J8" s="377"/>
      <c r="K8" s="378"/>
      <c r="L8" s="376"/>
      <c r="M8" s="377"/>
      <c r="N8" s="378"/>
    </row>
    <row r="9" spans="1:16" ht="14.25" customHeight="1">
      <c r="A9" s="368" t="s">
        <v>251</v>
      </c>
      <c r="B9" s="368"/>
      <c r="C9" s="368"/>
      <c r="D9" s="369"/>
      <c r="E9" s="369"/>
      <c r="F9" s="370" t="s">
        <v>252</v>
      </c>
      <c r="G9" s="371"/>
      <c r="H9" s="372"/>
      <c r="I9" s="373"/>
      <c r="J9" s="374"/>
      <c r="K9" s="374"/>
      <c r="L9" s="374"/>
      <c r="M9" s="374"/>
      <c r="N9" s="375"/>
      <c r="O9" s="129"/>
      <c r="P9" s="129"/>
    </row>
    <row r="10" spans="1:16" ht="14.25" customHeight="1">
      <c r="A10" s="368" t="s">
        <v>253</v>
      </c>
      <c r="B10" s="368"/>
      <c r="C10" s="368"/>
      <c r="D10" s="388">
        <f>'TAB8 Forgiveness Calculation'!J34</f>
        <v>0</v>
      </c>
      <c r="E10" s="369"/>
      <c r="F10" s="370" t="s">
        <v>254</v>
      </c>
      <c r="G10" s="371"/>
      <c r="H10" s="372"/>
      <c r="I10" s="373"/>
      <c r="J10" s="374"/>
      <c r="K10" s="374"/>
      <c r="L10" s="374"/>
      <c r="M10" s="374"/>
      <c r="N10" s="375"/>
      <c r="O10" s="129"/>
      <c r="P10" s="129"/>
    </row>
    <row r="11" spans="1:16" ht="14.25" customHeight="1">
      <c r="A11" s="370" t="s">
        <v>255</v>
      </c>
      <c r="B11" s="371"/>
      <c r="C11" s="371"/>
      <c r="D11" s="372"/>
      <c r="E11" s="389">
        <f>'TAB8 Forgiveness Calculation'!E7</f>
        <v>0</v>
      </c>
      <c r="F11" s="390"/>
      <c r="G11" s="390"/>
      <c r="H11" s="390"/>
      <c r="I11" s="390"/>
      <c r="J11" s="390"/>
      <c r="K11" s="390"/>
      <c r="L11" s="390"/>
      <c r="M11" s="390"/>
      <c r="N11" s="391"/>
      <c r="O11" s="129"/>
      <c r="P11" s="129"/>
    </row>
    <row r="12" spans="1:16" ht="14.25" customHeight="1">
      <c r="A12" s="370" t="s">
        <v>256</v>
      </c>
      <c r="B12" s="371"/>
      <c r="C12" s="371"/>
      <c r="D12" s="372"/>
      <c r="E12" s="389">
        <f>'TAB8 Forgiveness Calculation'!J7</f>
        <v>0</v>
      </c>
      <c r="F12" s="390"/>
      <c r="G12" s="390"/>
      <c r="H12" s="390"/>
      <c r="I12" s="390"/>
      <c r="J12" s="390"/>
      <c r="K12" s="390"/>
      <c r="L12" s="390"/>
      <c r="M12" s="390"/>
      <c r="N12" s="391"/>
      <c r="O12" s="129"/>
      <c r="P12" s="129"/>
    </row>
    <row r="13" spans="1:16" ht="14.25" customHeight="1">
      <c r="A13" s="368" t="s">
        <v>257</v>
      </c>
      <c r="B13" s="368"/>
      <c r="C13" s="368"/>
      <c r="D13" s="392">
        <f>'TAB8 Forgiveness Calculation'!D8:E8</f>
        <v>0</v>
      </c>
      <c r="E13" s="392"/>
      <c r="F13" s="370" t="s">
        <v>258</v>
      </c>
      <c r="G13" s="371"/>
      <c r="H13" s="372"/>
      <c r="I13" s="393">
        <f>'TAB8 Forgiveness Calculation'!I8:J8</f>
        <v>0</v>
      </c>
      <c r="J13" s="394"/>
      <c r="K13" s="394"/>
      <c r="L13" s="394"/>
      <c r="M13" s="394"/>
      <c r="N13" s="395"/>
      <c r="O13" s="129"/>
      <c r="P13" s="129"/>
    </row>
    <row r="14" spans="1:16" ht="14.25" customHeight="1">
      <c r="A14" s="370" t="s">
        <v>259</v>
      </c>
      <c r="B14" s="371"/>
      <c r="C14" s="371"/>
      <c r="D14" s="371"/>
      <c r="E14" s="371"/>
      <c r="F14" s="371"/>
      <c r="G14" s="371"/>
      <c r="H14" s="371"/>
      <c r="I14" s="371"/>
      <c r="J14" s="371"/>
      <c r="K14" s="371"/>
      <c r="L14" s="371"/>
      <c r="M14" s="371"/>
      <c r="N14" s="372"/>
      <c r="O14" s="129"/>
      <c r="P14" s="129"/>
    </row>
    <row r="15" spans="1:16" ht="18.75" customHeight="1">
      <c r="A15" s="130" t="s">
        <v>260</v>
      </c>
      <c r="B15" s="130"/>
      <c r="C15" s="396"/>
      <c r="D15" s="397"/>
      <c r="E15" s="397"/>
      <c r="F15" s="397"/>
      <c r="G15" s="397"/>
      <c r="H15" s="397"/>
      <c r="I15" s="397"/>
      <c r="J15" s="397"/>
      <c r="K15" s="397"/>
      <c r="L15" s="397"/>
      <c r="M15" s="397"/>
      <c r="N15" s="398"/>
      <c r="O15" s="129"/>
      <c r="P15" s="129"/>
    </row>
    <row r="16" spans="1:16" ht="38.25">
      <c r="A16" s="131" t="s">
        <v>261</v>
      </c>
      <c r="B16" s="131"/>
      <c r="C16" s="399"/>
      <c r="D16" s="400"/>
      <c r="E16" s="400"/>
      <c r="F16" s="400"/>
      <c r="G16" s="400"/>
      <c r="H16" s="400"/>
      <c r="I16" s="400"/>
      <c r="J16" s="400"/>
      <c r="K16" s="400"/>
      <c r="L16" s="400"/>
      <c r="M16" s="400"/>
      <c r="N16" s="401"/>
      <c r="O16" s="129"/>
      <c r="P16" s="129"/>
    </row>
    <row r="17" spans="1:16" ht="25.5">
      <c r="A17" s="131" t="s">
        <v>262</v>
      </c>
      <c r="B17" s="131"/>
      <c r="C17" s="399"/>
      <c r="D17" s="400"/>
      <c r="E17" s="400"/>
      <c r="F17" s="400"/>
      <c r="G17" s="400"/>
      <c r="H17" s="400"/>
      <c r="I17" s="400"/>
      <c r="J17" s="400"/>
      <c r="K17" s="400"/>
      <c r="L17" s="400"/>
      <c r="M17" s="400"/>
      <c r="N17" s="401"/>
      <c r="O17" s="129"/>
      <c r="P17" s="129"/>
    </row>
    <row r="18" spans="1:16" ht="20.25" customHeight="1">
      <c r="A18" s="132" t="s">
        <v>263</v>
      </c>
      <c r="B18" s="132"/>
      <c r="C18" s="402"/>
      <c r="D18" s="403"/>
      <c r="E18" s="403"/>
      <c r="F18" s="403"/>
      <c r="G18" s="403"/>
      <c r="H18" s="403"/>
      <c r="I18" s="403"/>
      <c r="J18" s="403"/>
      <c r="K18" s="403"/>
      <c r="L18" s="403"/>
      <c r="M18" s="403"/>
      <c r="N18" s="404"/>
      <c r="O18" s="129"/>
      <c r="P18" s="129"/>
    </row>
    <row r="19" spans="1:16" ht="20.25" customHeight="1">
      <c r="A19" s="131" t="s">
        <v>264</v>
      </c>
      <c r="B19" s="131"/>
      <c r="C19" s="405"/>
      <c r="D19" s="406"/>
      <c r="E19" s="406"/>
      <c r="F19" s="406"/>
      <c r="G19" s="406"/>
      <c r="H19" s="406"/>
      <c r="I19" s="406"/>
      <c r="J19" s="406"/>
      <c r="K19" s="406"/>
      <c r="L19" s="406"/>
      <c r="M19" s="406"/>
      <c r="N19" s="407"/>
      <c r="O19" s="129"/>
      <c r="P19" s="129"/>
    </row>
    <row r="20" spans="1:16" ht="14.25" customHeight="1">
      <c r="A20" s="368" t="s">
        <v>265</v>
      </c>
      <c r="B20" s="368"/>
      <c r="C20" s="368"/>
      <c r="D20" s="408">
        <v>43946</v>
      </c>
      <c r="E20" s="369"/>
      <c r="F20" s="370" t="s">
        <v>165</v>
      </c>
      <c r="G20" s="371"/>
      <c r="H20" s="372"/>
      <c r="I20" s="409" t="e">
        <f>'TAB8 Forgiveness Calculation'!F12:G12</f>
        <v>#VALUE!</v>
      </c>
      <c r="J20" s="410"/>
      <c r="K20" s="410"/>
      <c r="L20" s="410"/>
      <c r="M20" s="410"/>
      <c r="N20" s="411"/>
      <c r="O20" s="129"/>
      <c r="P20" s="129"/>
    </row>
    <row r="21" spans="1:16" ht="27.75" customHeight="1">
      <c r="A21" s="415" t="s">
        <v>266</v>
      </c>
      <c r="B21" s="415"/>
      <c r="C21" s="415"/>
      <c r="D21" s="416" t="e">
        <f>'TAB8 Forgiveness Calculation'!C13:D14</f>
        <v>#VALUE!</v>
      </c>
      <c r="E21" s="369"/>
      <c r="F21" s="370" t="s">
        <v>165</v>
      </c>
      <c r="G21" s="371"/>
      <c r="H21" s="372"/>
      <c r="I21" s="373" t="e">
        <f>'TAB8 Forgiveness Calculation'!F13:G14</f>
        <v>#VALUE!</v>
      </c>
      <c r="J21" s="374"/>
      <c r="K21" s="374"/>
      <c r="L21" s="374"/>
      <c r="M21" s="374"/>
      <c r="N21" s="375"/>
      <c r="O21" s="129"/>
      <c r="P21" s="129"/>
    </row>
    <row r="22" spans="1:16" ht="15.75" customHeight="1">
      <c r="A22" s="417" t="s">
        <v>267</v>
      </c>
      <c r="B22" s="418"/>
      <c r="C22" s="418"/>
      <c r="D22" s="418"/>
      <c r="E22" s="418"/>
      <c r="F22" s="418"/>
      <c r="G22" s="418"/>
      <c r="H22" s="418"/>
      <c r="I22" s="418"/>
      <c r="J22" s="418"/>
      <c r="K22" s="418"/>
      <c r="L22" s="418"/>
      <c r="M22" s="418"/>
      <c r="N22" s="133"/>
      <c r="O22" s="134"/>
      <c r="P22" s="134"/>
    </row>
    <row r="23" spans="1:16" ht="14.25" customHeight="1">
      <c r="A23" s="419" t="s">
        <v>268</v>
      </c>
      <c r="B23" s="419"/>
      <c r="C23" s="419"/>
      <c r="D23" s="419"/>
      <c r="E23" s="419"/>
      <c r="F23" s="419"/>
      <c r="G23" s="419"/>
      <c r="H23" s="419"/>
      <c r="I23" s="419"/>
      <c r="J23" s="419"/>
      <c r="K23" s="419"/>
      <c r="L23" s="419"/>
      <c r="M23" s="419"/>
      <c r="N23" s="419"/>
      <c r="O23" s="128"/>
      <c r="P23" s="128"/>
    </row>
    <row r="24" spans="1:16" ht="14.25" customHeight="1">
      <c r="A24" s="420" t="s">
        <v>269</v>
      </c>
      <c r="B24" s="420"/>
      <c r="C24" s="420"/>
      <c r="D24" s="420"/>
      <c r="E24" s="420"/>
      <c r="F24" s="420"/>
      <c r="G24" s="420"/>
      <c r="H24" s="420"/>
      <c r="I24" s="420"/>
      <c r="J24" s="420"/>
      <c r="K24" s="420"/>
      <c r="L24" s="420"/>
      <c r="M24" s="420"/>
      <c r="N24" s="420"/>
      <c r="O24" s="128"/>
      <c r="P24" s="128"/>
    </row>
    <row r="25" spans="1:16">
      <c r="A25" s="412" t="s">
        <v>270</v>
      </c>
      <c r="B25" s="412"/>
      <c r="C25" s="412"/>
      <c r="D25" s="412"/>
      <c r="E25" s="412"/>
      <c r="F25" s="412"/>
      <c r="G25" s="412"/>
      <c r="H25" s="412"/>
      <c r="I25" s="412"/>
      <c r="J25" s="412"/>
      <c r="K25" s="412"/>
      <c r="L25" s="412"/>
      <c r="M25" s="413">
        <f>'TAB8 Forgiveness Calculation'!J18</f>
        <v>0</v>
      </c>
      <c r="N25" s="414"/>
      <c r="O25" s="135"/>
      <c r="P25" s="135"/>
    </row>
    <row r="26" spans="1:16">
      <c r="A26" s="412" t="s">
        <v>271</v>
      </c>
      <c r="B26" s="412"/>
      <c r="C26" s="412"/>
      <c r="D26" s="412"/>
      <c r="E26" s="412"/>
      <c r="F26" s="412"/>
      <c r="G26" s="412"/>
      <c r="H26" s="412"/>
      <c r="I26" s="412"/>
      <c r="J26" s="412"/>
      <c r="K26" s="412"/>
      <c r="L26" s="412"/>
      <c r="M26" s="413">
        <f>'TAB8 Forgiveness Calculation'!J20</f>
        <v>0</v>
      </c>
      <c r="N26" s="414"/>
      <c r="O26" s="135"/>
      <c r="P26" s="135"/>
    </row>
    <row r="27" spans="1:16">
      <c r="A27" s="412" t="s">
        <v>272</v>
      </c>
      <c r="B27" s="412"/>
      <c r="C27" s="412"/>
      <c r="D27" s="412"/>
      <c r="E27" s="412"/>
      <c r="F27" s="412"/>
      <c r="G27" s="412"/>
      <c r="H27" s="412"/>
      <c r="I27" s="412"/>
      <c r="J27" s="412"/>
      <c r="K27" s="412"/>
      <c r="L27" s="412"/>
      <c r="M27" s="413">
        <f>'TAB8 Forgiveness Calculation'!J22</f>
        <v>0</v>
      </c>
      <c r="N27" s="414"/>
      <c r="O27" s="135"/>
      <c r="P27" s="135"/>
    </row>
    <row r="28" spans="1:16">
      <c r="A28" s="412" t="s">
        <v>273</v>
      </c>
      <c r="B28" s="412"/>
      <c r="C28" s="412"/>
      <c r="D28" s="412"/>
      <c r="E28" s="412"/>
      <c r="F28" s="412"/>
      <c r="G28" s="412"/>
      <c r="H28" s="412"/>
      <c r="I28" s="412"/>
      <c r="J28" s="412"/>
      <c r="K28" s="412"/>
      <c r="L28" s="412"/>
      <c r="M28" s="413">
        <f>'TAB8 Forgiveness Calculation'!J24</f>
        <v>0</v>
      </c>
      <c r="N28" s="414"/>
      <c r="O28" s="135"/>
      <c r="P28" s="135"/>
    </row>
    <row r="29" spans="1:16" ht="14.25" customHeight="1">
      <c r="A29" s="420" t="s">
        <v>274</v>
      </c>
      <c r="B29" s="420"/>
      <c r="C29" s="420"/>
      <c r="D29" s="420"/>
      <c r="E29" s="420"/>
      <c r="F29" s="420"/>
      <c r="G29" s="420"/>
      <c r="H29" s="420"/>
      <c r="I29" s="420"/>
      <c r="J29" s="420"/>
      <c r="K29" s="420"/>
      <c r="L29" s="420"/>
      <c r="M29" s="420"/>
      <c r="N29" s="420"/>
      <c r="O29" s="128"/>
      <c r="P29" s="128"/>
    </row>
    <row r="30" spans="1:16">
      <c r="A30" s="412" t="s">
        <v>275</v>
      </c>
      <c r="B30" s="412"/>
      <c r="C30" s="412"/>
      <c r="D30" s="412"/>
      <c r="E30" s="412"/>
      <c r="F30" s="412"/>
      <c r="G30" s="412"/>
      <c r="H30" s="412"/>
      <c r="I30" s="412"/>
      <c r="J30" s="412"/>
      <c r="K30" s="412"/>
      <c r="L30" s="412"/>
      <c r="M30" s="413">
        <f>'TAB8 Forgiveness Calculation'!J26</f>
        <v>0</v>
      </c>
      <c r="N30" s="414"/>
      <c r="O30" s="135"/>
      <c r="P30" s="135"/>
    </row>
    <row r="31" spans="1:16">
      <c r="A31" s="412" t="s">
        <v>276</v>
      </c>
      <c r="B31" s="412"/>
      <c r="C31" s="412"/>
      <c r="D31" s="412"/>
      <c r="E31" s="412"/>
      <c r="F31" s="412"/>
      <c r="G31" s="412"/>
      <c r="H31" s="412"/>
      <c r="I31" s="412"/>
      <c r="J31" s="412"/>
      <c r="K31" s="412"/>
      <c r="L31" s="412"/>
      <c r="M31" s="413">
        <f>'TAB8 Forgiveness Calculation'!J28</f>
        <v>0</v>
      </c>
      <c r="N31" s="414"/>
      <c r="O31" s="135"/>
      <c r="P31" s="135"/>
    </row>
    <row r="32" spans="1:16">
      <c r="A32" s="412" t="s">
        <v>277</v>
      </c>
      <c r="B32" s="412"/>
      <c r="C32" s="412"/>
      <c r="D32" s="412"/>
      <c r="E32" s="412"/>
      <c r="F32" s="412"/>
      <c r="G32" s="412"/>
      <c r="H32" s="412"/>
      <c r="I32" s="412"/>
      <c r="J32" s="412"/>
      <c r="K32" s="412"/>
      <c r="L32" s="412"/>
      <c r="M32" s="413" t="e">
        <f>'TAB8 Forgiveness Calculation'!J30</f>
        <v>#DIV/0!</v>
      </c>
      <c r="N32" s="414"/>
      <c r="O32" s="135"/>
      <c r="P32" s="135"/>
    </row>
    <row r="33" spans="1:16" ht="14.25" customHeight="1">
      <c r="A33" s="420" t="s">
        <v>278</v>
      </c>
      <c r="B33" s="420"/>
      <c r="C33" s="420"/>
      <c r="D33" s="420"/>
      <c r="E33" s="420"/>
      <c r="F33" s="420"/>
      <c r="G33" s="420"/>
      <c r="H33" s="420"/>
      <c r="I33" s="420"/>
      <c r="J33" s="420"/>
      <c r="K33" s="420"/>
      <c r="L33" s="420"/>
      <c r="M33" s="420"/>
      <c r="N33" s="420"/>
      <c r="O33" s="128"/>
      <c r="P33" s="128"/>
    </row>
    <row r="34" spans="1:16">
      <c r="A34" s="412" t="s">
        <v>279</v>
      </c>
      <c r="B34" s="412"/>
      <c r="C34" s="412"/>
      <c r="D34" s="412"/>
      <c r="E34" s="412"/>
      <c r="F34" s="412"/>
      <c r="G34" s="412"/>
      <c r="H34" s="412"/>
      <c r="I34" s="412"/>
      <c r="J34" s="412"/>
      <c r="K34" s="412"/>
      <c r="L34" s="412"/>
      <c r="M34" s="413" t="e">
        <f>'TAB8 Forgiveness Calculation'!J32</f>
        <v>#DIV/0!</v>
      </c>
      <c r="N34" s="414"/>
      <c r="O34" s="135"/>
      <c r="P34" s="135"/>
    </row>
    <row r="35" spans="1:16">
      <c r="A35" s="412" t="s">
        <v>280</v>
      </c>
      <c r="B35" s="412"/>
      <c r="C35" s="412"/>
      <c r="D35" s="412"/>
      <c r="E35" s="412"/>
      <c r="F35" s="412"/>
      <c r="G35" s="412"/>
      <c r="H35" s="412"/>
      <c r="I35" s="412"/>
      <c r="J35" s="412"/>
      <c r="K35" s="412"/>
      <c r="L35" s="412"/>
      <c r="M35" s="413" t="e">
        <f>'TAB9 SBA Foregiveness App'!D10:E10</f>
        <v>#VALUE!</v>
      </c>
      <c r="N35" s="414"/>
      <c r="O35" s="135"/>
      <c r="P35" s="135"/>
    </row>
    <row r="36" spans="1:16">
      <c r="A36" s="412" t="s">
        <v>281</v>
      </c>
      <c r="B36" s="412"/>
      <c r="C36" s="412"/>
      <c r="D36" s="412"/>
      <c r="E36" s="412"/>
      <c r="F36" s="412"/>
      <c r="G36" s="412"/>
      <c r="H36" s="412"/>
      <c r="I36" s="412"/>
      <c r="J36" s="412"/>
      <c r="K36" s="412"/>
      <c r="L36" s="412"/>
      <c r="M36" s="413">
        <f>'TAB8 Forgiveness Calculation'!J36</f>
        <v>0</v>
      </c>
      <c r="N36" s="414"/>
      <c r="O36" s="135"/>
      <c r="P36" s="135"/>
    </row>
    <row r="37" spans="1:16" ht="14.25" customHeight="1">
      <c r="A37" s="420" t="s">
        <v>282</v>
      </c>
      <c r="B37" s="420"/>
      <c r="C37" s="420"/>
      <c r="D37" s="420"/>
      <c r="E37" s="420"/>
      <c r="F37" s="420"/>
      <c r="G37" s="420"/>
      <c r="H37" s="420"/>
      <c r="I37" s="420"/>
      <c r="J37" s="420"/>
      <c r="K37" s="420"/>
      <c r="L37" s="420"/>
      <c r="M37" s="420"/>
      <c r="N37" s="420"/>
      <c r="O37" s="128"/>
      <c r="P37" s="128"/>
    </row>
    <row r="38" spans="1:16">
      <c r="A38" s="412" t="s">
        <v>283</v>
      </c>
      <c r="B38" s="412"/>
      <c r="C38" s="412"/>
      <c r="D38" s="412"/>
      <c r="E38" s="412"/>
      <c r="F38" s="412"/>
      <c r="G38" s="412"/>
      <c r="H38" s="412"/>
      <c r="I38" s="412"/>
      <c r="J38" s="412"/>
      <c r="K38" s="412"/>
      <c r="L38" s="412"/>
      <c r="M38" s="413" t="e">
        <f>'TAB8 Forgiveness Calculation'!J38</f>
        <v>#DIV/0!</v>
      </c>
      <c r="N38" s="414"/>
      <c r="O38" s="135"/>
      <c r="P38" s="135"/>
    </row>
    <row r="39" spans="1:16" ht="14.25" customHeight="1">
      <c r="A39" s="421" t="s">
        <v>284</v>
      </c>
      <c r="B39" s="421"/>
      <c r="C39" s="421"/>
      <c r="D39" s="421"/>
      <c r="E39" s="421"/>
      <c r="F39" s="421"/>
      <c r="G39" s="421"/>
      <c r="H39" s="421"/>
      <c r="I39" s="421"/>
      <c r="J39" s="421"/>
      <c r="K39" s="421"/>
      <c r="L39" s="421"/>
      <c r="M39" s="421"/>
      <c r="N39" s="421"/>
      <c r="O39" s="136"/>
      <c r="P39" s="136"/>
    </row>
    <row r="40" spans="1:16" ht="14.25" customHeight="1">
      <c r="A40" s="422" t="s">
        <v>285</v>
      </c>
      <c r="B40" s="422"/>
      <c r="C40" s="422"/>
      <c r="D40" s="422"/>
      <c r="E40" s="422"/>
      <c r="F40" s="422"/>
      <c r="G40" s="422"/>
      <c r="H40" s="422"/>
      <c r="I40" s="422"/>
      <c r="J40" s="422"/>
      <c r="K40" s="422"/>
      <c r="L40" s="422"/>
      <c r="M40" s="422"/>
      <c r="N40" s="422"/>
      <c r="O40" s="135"/>
      <c r="P40" s="135"/>
    </row>
    <row r="41" spans="1:16" ht="109.5" customHeight="1">
      <c r="A41" s="137"/>
      <c r="B41" s="416" t="s">
        <v>286</v>
      </c>
      <c r="C41" s="369"/>
      <c r="D41" s="369"/>
      <c r="E41" s="369"/>
      <c r="F41" s="369"/>
      <c r="G41" s="369"/>
      <c r="H41" s="369"/>
      <c r="I41" s="369"/>
      <c r="J41" s="369"/>
      <c r="K41" s="369"/>
      <c r="L41" s="369"/>
      <c r="M41" s="369"/>
      <c r="N41" s="369"/>
      <c r="O41" s="135"/>
      <c r="P41" s="135"/>
    </row>
    <row r="42" spans="1:16" ht="28.5" customHeight="1">
      <c r="A42" s="137"/>
      <c r="B42" s="416" t="s">
        <v>287</v>
      </c>
      <c r="C42" s="369"/>
      <c r="D42" s="369"/>
      <c r="E42" s="369"/>
      <c r="F42" s="369"/>
      <c r="G42" s="369"/>
      <c r="H42" s="369"/>
      <c r="I42" s="369"/>
      <c r="J42" s="369"/>
      <c r="K42" s="369"/>
      <c r="L42" s="369"/>
      <c r="M42" s="369"/>
      <c r="N42" s="369"/>
      <c r="O42" s="135"/>
      <c r="P42" s="135"/>
    </row>
    <row r="43" spans="1:16" ht="28.5" customHeight="1">
      <c r="A43" s="137"/>
      <c r="B43" s="416" t="s">
        <v>288</v>
      </c>
      <c r="C43" s="369"/>
      <c r="D43" s="369"/>
      <c r="E43" s="369"/>
      <c r="F43" s="369"/>
      <c r="G43" s="369"/>
      <c r="H43" s="369"/>
      <c r="I43" s="369"/>
      <c r="J43" s="369"/>
      <c r="K43" s="369"/>
      <c r="L43" s="369"/>
      <c r="M43" s="369"/>
      <c r="N43" s="369"/>
      <c r="O43" s="135"/>
      <c r="P43" s="135"/>
    </row>
    <row r="44" spans="1:16" ht="40.5" customHeight="1">
      <c r="A44" s="137"/>
      <c r="B44" s="416" t="s">
        <v>289</v>
      </c>
      <c r="C44" s="369"/>
      <c r="D44" s="369"/>
      <c r="E44" s="369"/>
      <c r="F44" s="369"/>
      <c r="G44" s="369"/>
      <c r="H44" s="369"/>
      <c r="I44" s="369"/>
      <c r="J44" s="369"/>
      <c r="K44" s="369"/>
      <c r="L44" s="369"/>
      <c r="M44" s="369"/>
      <c r="N44" s="369"/>
      <c r="O44" s="135"/>
      <c r="P44" s="135"/>
    </row>
    <row r="45" spans="1:16" ht="83.25" customHeight="1">
      <c r="A45" s="137"/>
      <c r="B45" s="416" t="s">
        <v>290</v>
      </c>
      <c r="C45" s="369"/>
      <c r="D45" s="369"/>
      <c r="E45" s="369"/>
      <c r="F45" s="369"/>
      <c r="G45" s="369"/>
      <c r="H45" s="369"/>
      <c r="I45" s="369"/>
      <c r="J45" s="369"/>
      <c r="K45" s="369"/>
      <c r="L45" s="369"/>
      <c r="M45" s="369"/>
      <c r="N45" s="369"/>
      <c r="O45" s="135"/>
      <c r="P45" s="135"/>
    </row>
    <row r="46" spans="1:16" ht="53.25" customHeight="1">
      <c r="A46" s="138"/>
      <c r="B46" s="424" t="s">
        <v>291</v>
      </c>
      <c r="C46" s="425"/>
      <c r="D46" s="425"/>
      <c r="E46" s="425"/>
      <c r="F46" s="425"/>
      <c r="G46" s="425"/>
      <c r="H46" s="425"/>
      <c r="I46" s="425"/>
      <c r="J46" s="425"/>
      <c r="K46" s="425"/>
      <c r="L46" s="425"/>
      <c r="M46" s="425"/>
      <c r="N46" s="425"/>
      <c r="O46" s="135"/>
      <c r="P46" s="135"/>
    </row>
    <row r="47" spans="1:16" ht="55.5" customHeight="1">
      <c r="A47" s="137"/>
      <c r="B47" s="416" t="s">
        <v>292</v>
      </c>
      <c r="C47" s="369"/>
      <c r="D47" s="369"/>
      <c r="E47" s="369"/>
      <c r="F47" s="369"/>
      <c r="G47" s="369"/>
      <c r="H47" s="369"/>
      <c r="I47" s="369"/>
      <c r="J47" s="369"/>
      <c r="K47" s="369"/>
      <c r="L47" s="369"/>
      <c r="M47" s="369"/>
      <c r="N47" s="369"/>
      <c r="O47" s="135"/>
      <c r="P47" s="135"/>
    </row>
    <row r="48" spans="1:16" ht="37.35" customHeight="1">
      <c r="A48" s="426" t="s">
        <v>293</v>
      </c>
      <c r="B48" s="426"/>
      <c r="C48" s="426"/>
      <c r="D48" s="426"/>
      <c r="E48" s="426"/>
      <c r="F48" s="426"/>
      <c r="G48" s="426"/>
      <c r="H48" s="426"/>
      <c r="I48" s="426"/>
      <c r="J48" s="426"/>
      <c r="K48" s="426"/>
      <c r="L48" s="426"/>
      <c r="M48" s="426"/>
      <c r="N48" s="426"/>
      <c r="O48" s="136"/>
      <c r="P48" s="136"/>
    </row>
    <row r="49" spans="1:16" ht="22.5" customHeight="1">
      <c r="A49" s="423"/>
      <c r="B49" s="423"/>
      <c r="C49" s="423"/>
      <c r="D49" s="423"/>
      <c r="E49" s="423"/>
      <c r="F49" s="423"/>
      <c r="G49" s="423"/>
      <c r="H49" s="423"/>
      <c r="I49" s="423"/>
      <c r="J49" s="423"/>
      <c r="K49" s="423"/>
      <c r="L49" s="423"/>
      <c r="M49" s="423"/>
      <c r="N49" s="423"/>
      <c r="O49" s="139"/>
      <c r="P49" s="139"/>
    </row>
    <row r="50" spans="1:16" ht="14.25" customHeight="1">
      <c r="A50" s="412" t="s">
        <v>294</v>
      </c>
      <c r="B50" s="423"/>
      <c r="C50" s="423"/>
      <c r="D50" s="423"/>
      <c r="E50" s="423"/>
      <c r="F50" s="423"/>
      <c r="G50" s="423"/>
      <c r="H50" s="423"/>
      <c r="I50" s="423"/>
      <c r="J50" s="423"/>
      <c r="K50" s="423"/>
      <c r="L50" s="423"/>
      <c r="M50" s="423"/>
      <c r="N50" s="423"/>
      <c r="O50" s="139"/>
      <c r="P50" s="139"/>
    </row>
    <row r="51" spans="1:16" ht="14.25" customHeight="1">
      <c r="A51" s="423"/>
      <c r="B51" s="423"/>
      <c r="C51" s="423"/>
      <c r="D51" s="423"/>
      <c r="E51" s="423"/>
      <c r="F51" s="423"/>
      <c r="G51" s="423"/>
      <c r="H51" s="423"/>
      <c r="I51" s="423"/>
      <c r="J51" s="423"/>
      <c r="K51" s="423"/>
      <c r="L51" s="423"/>
      <c r="M51" s="423"/>
      <c r="N51" s="423"/>
      <c r="O51" s="139"/>
      <c r="P51" s="139"/>
    </row>
    <row r="52" spans="1:16" ht="14.25" customHeight="1">
      <c r="A52" s="412" t="s">
        <v>295</v>
      </c>
      <c r="B52" s="423"/>
      <c r="C52" s="423"/>
      <c r="D52" s="423"/>
      <c r="E52" s="423"/>
      <c r="F52" s="423"/>
      <c r="G52" s="423"/>
      <c r="H52" s="423"/>
      <c r="I52" s="423"/>
      <c r="J52" s="423"/>
      <c r="K52" s="423"/>
      <c r="L52" s="423"/>
      <c r="M52" s="423"/>
      <c r="N52" s="423"/>
      <c r="O52" s="139"/>
      <c r="P52" s="139"/>
    </row>
  </sheetData>
  <mergeCells count="88">
    <mergeCell ref="A51:G51"/>
    <mergeCell ref="H51:N51"/>
    <mergeCell ref="A52:N52"/>
    <mergeCell ref="B46:N46"/>
    <mergeCell ref="B47:N47"/>
    <mergeCell ref="A48:N48"/>
    <mergeCell ref="A49:G49"/>
    <mergeCell ref="H49:N49"/>
    <mergeCell ref="A50:N50"/>
    <mergeCell ref="B45:N45"/>
    <mergeCell ref="A36:L36"/>
    <mergeCell ref="M36:N36"/>
    <mergeCell ref="A37:N37"/>
    <mergeCell ref="A38:L38"/>
    <mergeCell ref="M38:N38"/>
    <mergeCell ref="A39:N39"/>
    <mergeCell ref="A40:N40"/>
    <mergeCell ref="B41:N41"/>
    <mergeCell ref="B42:N42"/>
    <mergeCell ref="B43:N43"/>
    <mergeCell ref="B44:N44"/>
    <mergeCell ref="A35:L35"/>
    <mergeCell ref="M35:N35"/>
    <mergeCell ref="A28:L28"/>
    <mergeCell ref="M28:N28"/>
    <mergeCell ref="A29:N29"/>
    <mergeCell ref="A30:L30"/>
    <mergeCell ref="M30:N30"/>
    <mergeCell ref="A31:L31"/>
    <mergeCell ref="M31:N31"/>
    <mergeCell ref="A32:L32"/>
    <mergeCell ref="M32:N32"/>
    <mergeCell ref="A33:N33"/>
    <mergeCell ref="A34:L34"/>
    <mergeCell ref="M34:N34"/>
    <mergeCell ref="A27:L27"/>
    <mergeCell ref="M27:N27"/>
    <mergeCell ref="A21:C21"/>
    <mergeCell ref="D21:E21"/>
    <mergeCell ref="F21:H21"/>
    <mergeCell ref="I21:N21"/>
    <mergeCell ref="A22:M22"/>
    <mergeCell ref="A23:N23"/>
    <mergeCell ref="A24:N24"/>
    <mergeCell ref="A25:L25"/>
    <mergeCell ref="M25:N25"/>
    <mergeCell ref="A26:L26"/>
    <mergeCell ref="M26:N26"/>
    <mergeCell ref="A14:N14"/>
    <mergeCell ref="C15:N18"/>
    <mergeCell ref="C19:N19"/>
    <mergeCell ref="A20:C20"/>
    <mergeCell ref="D20:E20"/>
    <mergeCell ref="F20:H20"/>
    <mergeCell ref="I20:N20"/>
    <mergeCell ref="A12:D12"/>
    <mergeCell ref="E12:N12"/>
    <mergeCell ref="A13:C13"/>
    <mergeCell ref="D13:E13"/>
    <mergeCell ref="F13:H13"/>
    <mergeCell ref="I13:N13"/>
    <mergeCell ref="A10:C10"/>
    <mergeCell ref="D10:E10"/>
    <mergeCell ref="F10:H10"/>
    <mergeCell ref="I10:N10"/>
    <mergeCell ref="A11:D11"/>
    <mergeCell ref="E11:N11"/>
    <mergeCell ref="A9:C9"/>
    <mergeCell ref="D9:E9"/>
    <mergeCell ref="F9:H9"/>
    <mergeCell ref="I9:N9"/>
    <mergeCell ref="A5:F5"/>
    <mergeCell ref="G5:K5"/>
    <mergeCell ref="L5:N5"/>
    <mergeCell ref="A6:F6"/>
    <mergeCell ref="G6:K6"/>
    <mergeCell ref="L6:N6"/>
    <mergeCell ref="A7:F8"/>
    <mergeCell ref="G7:K7"/>
    <mergeCell ref="L7:N7"/>
    <mergeCell ref="G8:K8"/>
    <mergeCell ref="L8:N8"/>
    <mergeCell ref="A1:P1"/>
    <mergeCell ref="A2:N2"/>
    <mergeCell ref="A3:F3"/>
    <mergeCell ref="G3:N3"/>
    <mergeCell ref="A4:F4"/>
    <mergeCell ref="G4:N4"/>
  </mergeCells>
  <pageMargins left="0.7" right="0.7" top="0.75" bottom="0.75" header="0.3" footer="0.3"/>
  <pageSetup orientation="portrait" r:id="rId1"/>
  <ignoredErrors>
    <ignoredError sqref="M32 M34 M38" evalError="1"/>
    <ignoredError sqref="M35" evalError="1" formula="1"/>
    <ignoredError sqref="N36 N35"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2"/>
  <sheetViews>
    <sheetView showGridLines="0" workbookViewId="0">
      <selection activeCell="AC22" sqref="AC22"/>
    </sheetView>
  </sheetViews>
  <sheetFormatPr defaultRowHeight="12.7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29.1" customHeight="1">
      <c r="A1" s="357"/>
      <c r="B1" s="357"/>
      <c r="C1" s="357"/>
      <c r="D1" s="357"/>
      <c r="E1" s="357"/>
      <c r="F1" s="357"/>
      <c r="G1" s="357"/>
      <c r="H1" s="357"/>
      <c r="I1" s="357"/>
      <c r="J1" s="357"/>
      <c r="K1" s="357"/>
      <c r="L1" s="357"/>
      <c r="M1" s="357"/>
      <c r="N1" s="357"/>
      <c r="O1" s="357"/>
      <c r="P1" s="357"/>
    </row>
    <row r="2" spans="1:16" ht="14.25" customHeight="1">
      <c r="A2" s="432" t="s">
        <v>296</v>
      </c>
      <c r="B2" s="433"/>
      <c r="C2" s="433"/>
      <c r="D2" s="433"/>
      <c r="E2" s="433"/>
      <c r="F2" s="433"/>
      <c r="G2" s="433"/>
      <c r="H2" s="433"/>
      <c r="I2" s="433"/>
      <c r="J2" s="433"/>
      <c r="K2" s="433"/>
      <c r="L2" s="433"/>
      <c r="M2" s="433"/>
      <c r="N2" s="433"/>
      <c r="O2" s="433"/>
      <c r="P2" s="434"/>
    </row>
    <row r="3" spans="1:16" ht="14.25" customHeight="1">
      <c r="A3" s="435" t="s">
        <v>297</v>
      </c>
      <c r="B3" s="436"/>
      <c r="C3" s="436"/>
      <c r="D3" s="436"/>
      <c r="E3" s="436"/>
      <c r="F3" s="436"/>
      <c r="G3" s="436"/>
      <c r="H3" s="436"/>
      <c r="I3" s="436"/>
      <c r="J3" s="436"/>
      <c r="K3" s="436"/>
      <c r="L3" s="436"/>
      <c r="M3" s="436"/>
      <c r="N3" s="436"/>
      <c r="O3" s="436"/>
      <c r="P3" s="437"/>
    </row>
    <row r="4" spans="1:16" ht="198" customHeight="1">
      <c r="A4" s="438" t="s">
        <v>298</v>
      </c>
      <c r="B4" s="439"/>
      <c r="C4" s="439"/>
      <c r="D4" s="439"/>
      <c r="E4" s="439"/>
      <c r="F4" s="439"/>
      <c r="G4" s="439"/>
      <c r="H4" s="439"/>
      <c r="I4" s="439"/>
      <c r="J4" s="439"/>
      <c r="K4" s="439"/>
      <c r="L4" s="439"/>
      <c r="M4" s="439"/>
      <c r="N4" s="439"/>
      <c r="O4" s="439"/>
      <c r="P4" s="440"/>
    </row>
    <row r="5" spans="1:16" ht="14.25" customHeight="1">
      <c r="A5" s="441" t="s">
        <v>299</v>
      </c>
      <c r="B5" s="442"/>
      <c r="C5" s="442"/>
      <c r="D5" s="442"/>
      <c r="E5" s="443"/>
      <c r="F5" s="444" t="s">
        <v>300</v>
      </c>
      <c r="G5" s="445"/>
      <c r="H5" s="445"/>
      <c r="I5" s="445"/>
      <c r="J5" s="445"/>
      <c r="K5" s="445"/>
      <c r="L5" s="445"/>
      <c r="M5" s="445"/>
      <c r="N5" s="445"/>
      <c r="O5" s="445"/>
      <c r="P5" s="446"/>
    </row>
    <row r="6" spans="1:16" ht="12.95" customHeight="1">
      <c r="A6" s="447"/>
      <c r="B6" s="377"/>
      <c r="C6" s="377"/>
      <c r="D6" s="377"/>
      <c r="E6" s="377"/>
      <c r="F6" s="448"/>
      <c r="G6" s="448"/>
      <c r="H6" s="448"/>
      <c r="I6" s="448"/>
      <c r="J6" s="448"/>
      <c r="K6" s="448"/>
      <c r="L6" s="448"/>
      <c r="M6" s="448"/>
      <c r="N6" s="448"/>
      <c r="O6" s="448"/>
      <c r="P6" s="448"/>
    </row>
    <row r="7" spans="1:16" ht="24" customHeight="1">
      <c r="A7" s="427" t="s">
        <v>301</v>
      </c>
      <c r="B7" s="428"/>
      <c r="C7" s="429" t="s">
        <v>302</v>
      </c>
      <c r="D7" s="430"/>
      <c r="E7" s="430"/>
      <c r="F7" s="449"/>
      <c r="G7" s="449"/>
      <c r="H7" s="449"/>
      <c r="I7" s="449"/>
      <c r="J7" s="449"/>
      <c r="K7" s="449"/>
      <c r="L7" s="449"/>
      <c r="M7" s="450"/>
      <c r="N7" s="450"/>
      <c r="O7" s="450"/>
      <c r="P7" s="450"/>
    </row>
    <row r="8" spans="1:16" ht="14.25" customHeight="1">
      <c r="A8" s="427" t="s">
        <v>303</v>
      </c>
      <c r="B8" s="428"/>
      <c r="C8" s="429" t="s">
        <v>304</v>
      </c>
      <c r="D8" s="430"/>
      <c r="E8" s="430"/>
      <c r="F8" s="430"/>
      <c r="G8" s="430"/>
      <c r="H8" s="430"/>
      <c r="I8" s="430"/>
      <c r="J8" s="430"/>
      <c r="K8" s="430"/>
      <c r="L8" s="430"/>
      <c r="M8" s="431"/>
      <c r="N8" s="431"/>
      <c r="O8" s="431"/>
      <c r="P8" s="431"/>
    </row>
    <row r="9" spans="1:16" ht="24" customHeight="1">
      <c r="A9" s="427" t="s">
        <v>305</v>
      </c>
      <c r="B9" s="428"/>
      <c r="C9" s="429" t="s">
        <v>306</v>
      </c>
      <c r="D9" s="430"/>
      <c r="E9" s="430"/>
      <c r="F9" s="430"/>
      <c r="G9" s="430"/>
      <c r="H9" s="430"/>
      <c r="I9" s="430"/>
      <c r="J9" s="430"/>
      <c r="K9" s="430"/>
      <c r="L9" s="430"/>
      <c r="M9" s="457"/>
      <c r="N9" s="457"/>
      <c r="O9" s="457"/>
      <c r="P9" s="457"/>
    </row>
    <row r="10" spans="1:16" ht="14.25" customHeight="1">
      <c r="A10" s="427" t="s">
        <v>307</v>
      </c>
      <c r="B10" s="428"/>
      <c r="C10" s="429" t="s">
        <v>308</v>
      </c>
      <c r="D10" s="430"/>
      <c r="E10" s="430"/>
      <c r="F10" s="430"/>
      <c r="G10" s="430"/>
      <c r="H10" s="430"/>
      <c r="I10" s="430"/>
      <c r="J10" s="430"/>
      <c r="K10" s="430"/>
      <c r="L10" s="430"/>
      <c r="M10" s="431"/>
      <c r="N10" s="431"/>
      <c r="O10" s="431"/>
      <c r="P10" s="431"/>
    </row>
    <row r="11" spans="1:16" ht="14.25" customHeight="1">
      <c r="A11" s="451" t="s">
        <v>309</v>
      </c>
      <c r="B11" s="452"/>
      <c r="C11" s="452"/>
      <c r="D11" s="452"/>
      <c r="E11" s="452"/>
      <c r="F11" s="452"/>
      <c r="G11" s="452"/>
      <c r="H11" s="452"/>
      <c r="I11" s="452"/>
      <c r="J11" s="452"/>
      <c r="K11" s="452"/>
      <c r="L11" s="452"/>
      <c r="M11" s="452"/>
      <c r="N11" s="452"/>
      <c r="O11" s="452"/>
      <c r="P11" s="453"/>
    </row>
    <row r="12" spans="1:16" ht="54" customHeight="1">
      <c r="A12" s="454" t="s">
        <v>310</v>
      </c>
      <c r="B12" s="455"/>
      <c r="C12" s="455"/>
      <c r="D12" s="455"/>
      <c r="E12" s="455"/>
      <c r="F12" s="455"/>
      <c r="G12" s="455"/>
      <c r="H12" s="455"/>
      <c r="I12" s="455"/>
      <c r="J12" s="455"/>
      <c r="K12" s="455"/>
      <c r="L12" s="455"/>
      <c r="M12" s="455"/>
      <c r="N12" s="455"/>
      <c r="O12" s="455"/>
      <c r="P12" s="456"/>
    </row>
  </sheetData>
  <mergeCells count="22">
    <mergeCell ref="A11:P11"/>
    <mergeCell ref="A12:P12"/>
    <mergeCell ref="A9:B9"/>
    <mergeCell ref="C9:L9"/>
    <mergeCell ref="M9:P9"/>
    <mergeCell ref="A10:B10"/>
    <mergeCell ref="C10:L10"/>
    <mergeCell ref="M10:P10"/>
    <mergeCell ref="A8:B8"/>
    <mergeCell ref="C8:L8"/>
    <mergeCell ref="M8:P8"/>
    <mergeCell ref="A1:P1"/>
    <mergeCell ref="A2:P2"/>
    <mergeCell ref="A3:P3"/>
    <mergeCell ref="A4:P4"/>
    <mergeCell ref="A5:E5"/>
    <mergeCell ref="F5:P5"/>
    <mergeCell ref="A6:E6"/>
    <mergeCell ref="F6:P6"/>
    <mergeCell ref="A7:B7"/>
    <mergeCell ref="C7:L7"/>
    <mergeCell ref="M7:P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
  <sheetViews>
    <sheetView showGridLines="0" showRowColHeaders="0" workbookViewId="0">
      <selection sqref="A1:K1"/>
    </sheetView>
  </sheetViews>
  <sheetFormatPr defaultRowHeight="15"/>
  <sheetData>
    <row r="1" spans="1:11" ht="150" customHeight="1">
      <c r="A1" s="458" t="s">
        <v>362</v>
      </c>
      <c r="B1" s="459"/>
      <c r="C1" s="459"/>
      <c r="D1" s="459"/>
      <c r="E1" s="459"/>
      <c r="F1" s="459"/>
      <c r="G1" s="459"/>
      <c r="H1" s="459"/>
      <c r="I1" s="459"/>
      <c r="J1" s="459"/>
      <c r="K1" s="459"/>
    </row>
  </sheetData>
  <sheetProtection insertColumns="0" insertRows="0" deleteColumns="0" deleteRows="0"/>
  <mergeCells count="1">
    <mergeCell ref="A1:K1"/>
  </mergeCells>
  <pageMargins left="0.35" right="0.2" top="1" bottom="0" header="0.3" footer="0.05"/>
  <pageSetup orientation="portrait" horizontalDpi="360" verticalDpi="360" r:id="rId1"/>
  <headerFooter>
    <oddHeader>&amp;L&amp;G</oddHeader>
    <oddFooter>&amp;L
&amp;"Arial Nova,Regular"&amp;8&amp;D&amp;T&amp;R&amp;"Arial Nova,Regular"&amp;8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1"/>
  <sheetViews>
    <sheetView showGridLines="0" showRowColHeaders="0" topLeftCell="A7" workbookViewId="0">
      <selection activeCell="Q26" sqref="Q26"/>
    </sheetView>
  </sheetViews>
  <sheetFormatPr defaultRowHeight="15"/>
  <sheetData>
    <row r="1" spans="1:12" s="90" customFormat="1" ht="15.75">
      <c r="A1" s="461" t="s">
        <v>224</v>
      </c>
      <c r="B1" s="461"/>
      <c r="C1" s="461"/>
      <c r="D1" s="461"/>
      <c r="E1" s="461"/>
      <c r="F1" s="461"/>
      <c r="G1" s="461"/>
      <c r="H1" s="461"/>
      <c r="I1" s="461"/>
      <c r="J1" s="461"/>
      <c r="K1" s="461"/>
      <c r="L1" s="461"/>
    </row>
    <row r="2" spans="1:12" ht="35.1" customHeight="1">
      <c r="A2" s="183" t="s">
        <v>199</v>
      </c>
      <c r="B2" s="460"/>
      <c r="C2" s="460"/>
      <c r="D2" s="460"/>
      <c r="E2" s="460"/>
      <c r="F2" s="460"/>
      <c r="G2" s="460"/>
      <c r="H2" s="460"/>
      <c r="I2" s="460"/>
      <c r="J2" s="460"/>
      <c r="K2" s="460"/>
      <c r="L2" s="460"/>
    </row>
    <row r="3" spans="1:12" ht="24.95" customHeight="1">
      <c r="A3" s="183" t="s">
        <v>200</v>
      </c>
      <c r="B3" s="460"/>
      <c r="C3" s="460"/>
      <c r="D3" s="460"/>
      <c r="E3" s="460"/>
      <c r="F3" s="460"/>
      <c r="G3" s="460"/>
      <c r="H3" s="460"/>
      <c r="I3" s="460"/>
      <c r="J3" s="460"/>
      <c r="K3" s="460"/>
      <c r="L3" s="460"/>
    </row>
    <row r="4" spans="1:12" ht="24.95" customHeight="1">
      <c r="A4" s="183" t="s">
        <v>201</v>
      </c>
      <c r="B4" s="460"/>
      <c r="C4" s="460"/>
      <c r="D4" s="460"/>
      <c r="E4" s="460"/>
      <c r="F4" s="460"/>
      <c r="G4" s="460"/>
      <c r="H4" s="460"/>
      <c r="I4" s="460"/>
      <c r="J4" s="460"/>
      <c r="K4" s="460"/>
      <c r="L4" s="460"/>
    </row>
    <row r="5" spans="1:12" ht="24.95" customHeight="1">
      <c r="A5" s="183" t="s">
        <v>202</v>
      </c>
      <c r="B5" s="460"/>
      <c r="C5" s="460"/>
      <c r="D5" s="460"/>
      <c r="E5" s="460"/>
      <c r="F5" s="460"/>
      <c r="G5" s="460"/>
      <c r="H5" s="460"/>
      <c r="I5" s="460"/>
      <c r="J5" s="460"/>
      <c r="K5" s="460"/>
      <c r="L5" s="460"/>
    </row>
    <row r="6" spans="1:12" ht="24.95" customHeight="1">
      <c r="A6" s="183" t="s">
        <v>203</v>
      </c>
      <c r="B6" s="460"/>
      <c r="C6" s="460"/>
      <c r="D6" s="460"/>
      <c r="E6" s="460"/>
      <c r="F6" s="460"/>
      <c r="G6" s="460"/>
      <c r="H6" s="460"/>
      <c r="I6" s="460"/>
      <c r="J6" s="460"/>
      <c r="K6" s="460"/>
      <c r="L6" s="460"/>
    </row>
    <row r="7" spans="1:12" ht="35.1" customHeight="1">
      <c r="A7" s="183" t="s">
        <v>222</v>
      </c>
      <c r="B7" s="460"/>
      <c r="C7" s="460"/>
      <c r="D7" s="460"/>
      <c r="E7" s="460"/>
      <c r="F7" s="460"/>
      <c r="G7" s="460"/>
      <c r="H7" s="460"/>
      <c r="I7" s="460"/>
      <c r="J7" s="460"/>
      <c r="K7" s="460"/>
      <c r="L7" s="460"/>
    </row>
    <row r="8" spans="1:12" ht="24.95" customHeight="1">
      <c r="A8" s="183" t="s">
        <v>204</v>
      </c>
      <c r="B8" s="460"/>
      <c r="C8" s="460"/>
      <c r="D8" s="460"/>
      <c r="E8" s="460"/>
      <c r="F8" s="460"/>
      <c r="G8" s="460"/>
      <c r="H8" s="460"/>
      <c r="I8" s="460"/>
      <c r="J8" s="460"/>
      <c r="K8" s="460"/>
      <c r="L8" s="460"/>
    </row>
    <row r="9" spans="1:12" ht="24.95" customHeight="1">
      <c r="A9" s="183" t="s">
        <v>205</v>
      </c>
      <c r="B9" s="460"/>
      <c r="C9" s="460"/>
      <c r="D9" s="460"/>
      <c r="E9" s="460"/>
      <c r="F9" s="460"/>
      <c r="G9" s="460"/>
      <c r="H9" s="460"/>
      <c r="I9" s="460"/>
      <c r="J9" s="460"/>
      <c r="K9" s="460"/>
      <c r="L9" s="460"/>
    </row>
    <row r="10" spans="1:12" ht="24.95" customHeight="1">
      <c r="A10" s="183" t="s">
        <v>206</v>
      </c>
      <c r="B10" s="460"/>
      <c r="C10" s="460"/>
      <c r="D10" s="460"/>
      <c r="E10" s="460"/>
      <c r="F10" s="460"/>
      <c r="G10" s="460"/>
      <c r="H10" s="460"/>
      <c r="I10" s="460"/>
      <c r="J10" s="460"/>
      <c r="K10" s="460"/>
      <c r="L10" s="460"/>
    </row>
    <row r="11" spans="1:12" ht="24.95" customHeight="1">
      <c r="A11" s="183" t="s">
        <v>207</v>
      </c>
      <c r="B11" s="460"/>
      <c r="C11" s="460"/>
      <c r="D11" s="460"/>
      <c r="E11" s="460"/>
      <c r="F11" s="460"/>
      <c r="G11" s="460"/>
      <c r="H11" s="460"/>
      <c r="I11" s="460"/>
      <c r="J11" s="460"/>
      <c r="K11" s="460"/>
      <c r="L11" s="460"/>
    </row>
    <row r="12" spans="1:12" ht="24.95" customHeight="1">
      <c r="A12" s="183" t="s">
        <v>208</v>
      </c>
      <c r="B12" s="460"/>
      <c r="C12" s="460"/>
      <c r="D12" s="460"/>
      <c r="E12" s="460"/>
      <c r="F12" s="460"/>
      <c r="G12" s="460"/>
      <c r="H12" s="460"/>
      <c r="I12" s="460"/>
      <c r="J12" s="460"/>
      <c r="K12" s="460"/>
      <c r="L12" s="460"/>
    </row>
    <row r="13" spans="1:12" ht="24.95" customHeight="1">
      <c r="A13" s="183" t="s">
        <v>209</v>
      </c>
      <c r="B13" s="460"/>
      <c r="C13" s="460"/>
      <c r="D13" s="460"/>
      <c r="E13" s="460"/>
      <c r="F13" s="460"/>
      <c r="G13" s="460"/>
      <c r="H13" s="460"/>
      <c r="I13" s="460"/>
      <c r="J13" s="460"/>
      <c r="K13" s="460"/>
      <c r="L13" s="460"/>
    </row>
    <row r="14" spans="1:12" ht="24.95" customHeight="1">
      <c r="A14" s="183" t="s">
        <v>210</v>
      </c>
      <c r="B14" s="460"/>
      <c r="C14" s="460"/>
      <c r="D14" s="460"/>
      <c r="E14" s="460"/>
      <c r="F14" s="460"/>
      <c r="G14" s="460"/>
      <c r="H14" s="460"/>
      <c r="I14" s="460"/>
      <c r="J14" s="460"/>
      <c r="K14" s="460"/>
      <c r="L14" s="460"/>
    </row>
    <row r="15" spans="1:12" ht="35.1" customHeight="1">
      <c r="A15" s="183" t="s">
        <v>211</v>
      </c>
      <c r="B15" s="460"/>
      <c r="C15" s="460"/>
      <c r="D15" s="460"/>
      <c r="E15" s="460"/>
      <c r="F15" s="460"/>
      <c r="G15" s="460"/>
      <c r="H15" s="460"/>
      <c r="I15" s="460"/>
      <c r="J15" s="460"/>
      <c r="K15" s="460"/>
      <c r="L15" s="460"/>
    </row>
    <row r="16" spans="1:12" ht="24.95" customHeight="1">
      <c r="A16" s="183" t="s">
        <v>223</v>
      </c>
      <c r="B16" s="460"/>
      <c r="C16" s="460"/>
      <c r="D16" s="460"/>
      <c r="E16" s="460"/>
      <c r="F16" s="460"/>
      <c r="G16" s="460"/>
      <c r="H16" s="460"/>
      <c r="I16" s="460"/>
      <c r="J16" s="460"/>
      <c r="K16" s="460"/>
      <c r="L16" s="460"/>
    </row>
    <row r="17" spans="1:12" ht="24.95" customHeight="1">
      <c r="A17" s="183" t="s">
        <v>212</v>
      </c>
      <c r="B17" s="460"/>
      <c r="C17" s="460"/>
      <c r="D17" s="460"/>
      <c r="E17" s="460"/>
      <c r="F17" s="460"/>
      <c r="G17" s="460"/>
      <c r="H17" s="460"/>
      <c r="I17" s="460"/>
      <c r="J17" s="460"/>
      <c r="K17" s="460"/>
      <c r="L17" s="460"/>
    </row>
    <row r="18" spans="1:12" ht="24.95" customHeight="1">
      <c r="A18" s="183" t="s">
        <v>213</v>
      </c>
      <c r="B18" s="460"/>
      <c r="C18" s="460"/>
      <c r="D18" s="460"/>
      <c r="E18" s="460"/>
      <c r="F18" s="460"/>
      <c r="G18" s="460"/>
      <c r="H18" s="460"/>
      <c r="I18" s="460"/>
      <c r="J18" s="460"/>
      <c r="K18" s="460"/>
      <c r="L18" s="460"/>
    </row>
    <row r="19" spans="1:12" ht="24.95" customHeight="1">
      <c r="A19" s="183" t="s">
        <v>214</v>
      </c>
      <c r="B19" s="460"/>
      <c r="C19" s="460"/>
      <c r="D19" s="460"/>
      <c r="E19" s="460"/>
      <c r="F19" s="460"/>
      <c r="G19" s="460"/>
      <c r="H19" s="460"/>
      <c r="I19" s="460"/>
      <c r="J19" s="460"/>
      <c r="K19" s="460"/>
      <c r="L19" s="460"/>
    </row>
    <row r="20" spans="1:12" ht="24.95" customHeight="1">
      <c r="A20" s="183" t="s">
        <v>215</v>
      </c>
      <c r="B20" s="460"/>
      <c r="C20" s="460"/>
      <c r="D20" s="460"/>
      <c r="E20" s="460"/>
      <c r="F20" s="460"/>
      <c r="G20" s="460"/>
      <c r="H20" s="460"/>
      <c r="I20" s="460"/>
      <c r="J20" s="460"/>
      <c r="K20" s="460"/>
      <c r="L20" s="460"/>
    </row>
    <row r="21" spans="1:12" ht="45" customHeight="1">
      <c r="A21" s="183" t="s">
        <v>216</v>
      </c>
      <c r="B21" s="460"/>
      <c r="C21" s="460"/>
      <c r="D21" s="460"/>
      <c r="E21" s="460"/>
      <c r="F21" s="460"/>
      <c r="G21" s="460"/>
      <c r="H21" s="460"/>
      <c r="I21" s="460"/>
      <c r="J21" s="460"/>
      <c r="K21" s="460"/>
      <c r="L21" s="460"/>
    </row>
    <row r="22" spans="1:12" ht="24.95" customHeight="1">
      <c r="A22" s="92"/>
    </row>
    <row r="23" spans="1:12" ht="24.95" customHeight="1">
      <c r="A23" s="183" t="s">
        <v>217</v>
      </c>
      <c r="B23" s="460"/>
      <c r="C23" s="460"/>
      <c r="D23" s="460"/>
      <c r="E23" s="460"/>
      <c r="F23" s="460"/>
      <c r="G23" s="460"/>
      <c r="H23" s="460"/>
      <c r="I23" s="460"/>
      <c r="J23" s="460"/>
      <c r="K23" s="460"/>
      <c r="L23" s="460"/>
    </row>
    <row r="24" spans="1:12" ht="24.95" customHeight="1">
      <c r="A24" s="92"/>
    </row>
    <row r="25" spans="1:12" ht="24.95" customHeight="1">
      <c r="A25" s="183" t="s">
        <v>218</v>
      </c>
      <c r="B25" s="460"/>
      <c r="C25" s="460"/>
      <c r="D25" s="460"/>
      <c r="E25" s="460"/>
      <c r="F25" s="460"/>
      <c r="G25" s="460"/>
      <c r="H25" s="460"/>
      <c r="I25" s="460"/>
      <c r="J25" s="460"/>
      <c r="K25" s="460"/>
      <c r="L25" s="460"/>
    </row>
    <row r="26" spans="1:12" ht="24.95" customHeight="1">
      <c r="A26" s="92"/>
    </row>
    <row r="27" spans="1:12" ht="24.95" customHeight="1">
      <c r="A27" s="183" t="s">
        <v>219</v>
      </c>
      <c r="B27" s="460"/>
      <c r="C27" s="460"/>
      <c r="D27" s="460"/>
      <c r="E27" s="460"/>
      <c r="F27" s="460"/>
      <c r="G27" s="460"/>
      <c r="H27" s="460"/>
      <c r="I27" s="460"/>
      <c r="J27" s="460"/>
      <c r="K27" s="460"/>
      <c r="L27" s="460"/>
    </row>
    <row r="28" spans="1:12" ht="24.95" customHeight="1">
      <c r="A28" s="92"/>
    </row>
    <row r="29" spans="1:12" ht="24.95" customHeight="1">
      <c r="A29" s="183" t="s">
        <v>220</v>
      </c>
      <c r="B29" s="460"/>
      <c r="C29" s="460"/>
      <c r="D29" s="460"/>
      <c r="E29" s="460"/>
      <c r="F29" s="460"/>
      <c r="G29" s="460"/>
      <c r="H29" s="460"/>
      <c r="I29" s="460"/>
      <c r="J29" s="460"/>
      <c r="K29" s="460"/>
      <c r="L29" s="460"/>
    </row>
    <row r="30" spans="1:12" ht="24.95" customHeight="1">
      <c r="A30" s="92"/>
    </row>
    <row r="31" spans="1:12" ht="24.95" customHeight="1">
      <c r="A31" s="183" t="s">
        <v>221</v>
      </c>
      <c r="B31" s="460"/>
      <c r="C31" s="460"/>
      <c r="D31" s="460"/>
      <c r="E31" s="460"/>
      <c r="F31" s="460"/>
      <c r="G31" s="460"/>
      <c r="H31" s="460"/>
      <c r="I31" s="460"/>
      <c r="J31" s="460"/>
      <c r="K31" s="460"/>
      <c r="L31" s="460"/>
    </row>
  </sheetData>
  <sheetProtection insertColumns="0" insertRows="0" deleteColumns="0" deleteRows="0"/>
  <mergeCells count="26">
    <mergeCell ref="A2:L2"/>
    <mergeCell ref="A3:L3"/>
    <mergeCell ref="A4:L4"/>
    <mergeCell ref="A5:L5"/>
    <mergeCell ref="A6:L6"/>
    <mergeCell ref="A8:L8"/>
    <mergeCell ref="A9:L9"/>
    <mergeCell ref="A10:L10"/>
    <mergeCell ref="A11:L11"/>
    <mergeCell ref="A12:L12"/>
    <mergeCell ref="A29:L29"/>
    <mergeCell ref="A31:L31"/>
    <mergeCell ref="A1:L1"/>
    <mergeCell ref="A19:L19"/>
    <mergeCell ref="A20:L20"/>
    <mergeCell ref="A21:L21"/>
    <mergeCell ref="A23:L23"/>
    <mergeCell ref="A25:L25"/>
    <mergeCell ref="A27:L27"/>
    <mergeCell ref="A13:L13"/>
    <mergeCell ref="A14:L14"/>
    <mergeCell ref="A15:L15"/>
    <mergeCell ref="A16:L16"/>
    <mergeCell ref="A17:L17"/>
    <mergeCell ref="A18:L18"/>
    <mergeCell ref="A7:L7"/>
  </mergeCells>
  <pageMargins left="0.35" right="0.7" top="1" bottom="0" header="0.3" footer="0.05"/>
  <pageSetup scale="87" orientation="portrait" horizontalDpi="360" verticalDpi="360" r:id="rId1"/>
  <headerFooter>
    <oddHeader>&amp;L&amp;G</oddHeader>
    <oddFooter>&amp;L&amp;"Arial Nove,Regular"&amp;8
&amp;D&amp;T&amp;R&amp;"Arial Nova,Regular"&amp;8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4"/>
  <sheetViews>
    <sheetView showGridLines="0" topLeftCell="C2" workbookViewId="0">
      <selection activeCell="AA25" sqref="AA25"/>
    </sheetView>
  </sheetViews>
  <sheetFormatPr defaultRowHeight="12.7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29.1" customHeight="1">
      <c r="A1" s="357"/>
      <c r="B1" s="357"/>
      <c r="C1" s="357"/>
      <c r="D1" s="357"/>
      <c r="E1" s="357"/>
      <c r="F1" s="357"/>
      <c r="G1" s="357"/>
      <c r="H1" s="357"/>
      <c r="I1" s="357"/>
      <c r="J1" s="357"/>
      <c r="K1" s="357"/>
      <c r="L1" s="357"/>
      <c r="M1" s="357"/>
      <c r="N1" s="357"/>
      <c r="O1" s="357"/>
      <c r="P1" s="357"/>
    </row>
    <row r="2" spans="1:16" ht="14.25" customHeight="1">
      <c r="A2" s="465" t="s">
        <v>230</v>
      </c>
      <c r="B2" s="466"/>
      <c r="C2" s="466"/>
      <c r="D2" s="466"/>
      <c r="E2" s="466"/>
      <c r="F2" s="466"/>
      <c r="G2" s="466"/>
      <c r="H2" s="466"/>
      <c r="I2" s="466"/>
      <c r="J2" s="466"/>
      <c r="K2" s="466"/>
      <c r="L2" s="466"/>
      <c r="M2" s="466"/>
      <c r="N2" s="466"/>
      <c r="O2" s="466"/>
      <c r="P2" s="467"/>
    </row>
    <row r="3" spans="1:16" ht="14.25" customHeight="1">
      <c r="A3" s="468" t="s">
        <v>231</v>
      </c>
      <c r="B3" s="469"/>
      <c r="C3" s="469"/>
      <c r="D3" s="469"/>
      <c r="E3" s="469"/>
      <c r="F3" s="469"/>
      <c r="G3" s="469"/>
      <c r="H3" s="469"/>
      <c r="I3" s="469"/>
      <c r="J3" s="469"/>
      <c r="K3" s="469"/>
      <c r="L3" s="469"/>
      <c r="M3" s="469"/>
      <c r="N3" s="469"/>
      <c r="O3" s="469"/>
      <c r="P3" s="470"/>
    </row>
    <row r="4" spans="1:16" ht="14.25" customHeight="1">
      <c r="A4" s="471" t="s">
        <v>232</v>
      </c>
      <c r="B4" s="472"/>
      <c r="C4" s="472"/>
      <c r="D4" s="472"/>
      <c r="E4" s="472"/>
      <c r="F4" s="472"/>
      <c r="G4" s="472"/>
      <c r="H4" s="472"/>
      <c r="I4" s="472"/>
      <c r="J4" s="472"/>
      <c r="K4" s="472"/>
      <c r="L4" s="472"/>
      <c r="M4" s="472"/>
      <c r="N4" s="472"/>
      <c r="O4" s="472"/>
      <c r="P4" s="473"/>
    </row>
    <row r="5" spans="1:16" ht="14.25" customHeight="1">
      <c r="A5" s="474" t="s">
        <v>233</v>
      </c>
      <c r="B5" s="475"/>
      <c r="C5" s="475"/>
      <c r="D5" s="475"/>
      <c r="E5" s="475"/>
      <c r="F5" s="475"/>
      <c r="G5" s="475"/>
      <c r="H5" s="475"/>
      <c r="I5" s="475"/>
      <c r="J5" s="475"/>
      <c r="K5" s="475"/>
      <c r="L5" s="475"/>
      <c r="M5" s="475"/>
      <c r="N5" s="475"/>
      <c r="O5" s="475"/>
      <c r="P5" s="476"/>
    </row>
    <row r="6" spans="1:16" ht="37.5" customHeight="1">
      <c r="A6" s="462" t="s">
        <v>234</v>
      </c>
      <c r="B6" s="463"/>
      <c r="C6" s="463"/>
      <c r="D6" s="463"/>
      <c r="E6" s="463"/>
      <c r="F6" s="463"/>
      <c r="G6" s="463"/>
      <c r="H6" s="463"/>
      <c r="I6" s="463"/>
      <c r="J6" s="463"/>
      <c r="K6" s="463"/>
      <c r="L6" s="463"/>
      <c r="M6" s="463"/>
      <c r="N6" s="463"/>
      <c r="O6" s="463"/>
      <c r="P6" s="464"/>
    </row>
    <row r="7" spans="1:16" ht="24.75" customHeight="1">
      <c r="A7" s="480" t="s">
        <v>235</v>
      </c>
      <c r="B7" s="481"/>
      <c r="C7" s="481"/>
      <c r="D7" s="481"/>
      <c r="E7" s="481"/>
      <c r="F7" s="481"/>
      <c r="G7" s="481"/>
      <c r="H7" s="481"/>
      <c r="I7" s="481"/>
      <c r="J7" s="481"/>
      <c r="K7" s="481"/>
      <c r="L7" s="481"/>
      <c r="M7" s="481"/>
      <c r="N7" s="481"/>
      <c r="O7" s="481"/>
      <c r="P7" s="482"/>
    </row>
    <row r="8" spans="1:16" ht="24.75" customHeight="1">
      <c r="A8" s="462" t="s">
        <v>236</v>
      </c>
      <c r="B8" s="463"/>
      <c r="C8" s="463"/>
      <c r="D8" s="463"/>
      <c r="E8" s="463"/>
      <c r="F8" s="463"/>
      <c r="G8" s="463"/>
      <c r="H8" s="463"/>
      <c r="I8" s="463"/>
      <c r="J8" s="463"/>
      <c r="K8" s="463"/>
      <c r="L8" s="463"/>
      <c r="M8" s="463"/>
      <c r="N8" s="463"/>
      <c r="O8" s="463"/>
      <c r="P8" s="464"/>
    </row>
    <row r="9" spans="1:16" ht="62.85" customHeight="1">
      <c r="A9" s="480" t="s">
        <v>237</v>
      </c>
      <c r="B9" s="481"/>
      <c r="C9" s="481"/>
      <c r="D9" s="481"/>
      <c r="E9" s="481"/>
      <c r="F9" s="481"/>
      <c r="G9" s="481"/>
      <c r="H9" s="481"/>
      <c r="I9" s="481"/>
      <c r="J9" s="481"/>
      <c r="K9" s="481"/>
      <c r="L9" s="481"/>
      <c r="M9" s="481"/>
      <c r="N9" s="481"/>
      <c r="O9" s="481"/>
      <c r="P9" s="482"/>
    </row>
    <row r="10" spans="1:16" ht="14.25" customHeight="1">
      <c r="A10" s="468" t="s">
        <v>238</v>
      </c>
      <c r="B10" s="469"/>
      <c r="C10" s="469"/>
      <c r="D10" s="469"/>
      <c r="E10" s="469"/>
      <c r="F10" s="469"/>
      <c r="G10" s="469"/>
      <c r="H10" s="469"/>
      <c r="I10" s="469"/>
      <c r="J10" s="469"/>
      <c r="K10" s="469"/>
      <c r="L10" s="469"/>
      <c r="M10" s="469"/>
      <c r="N10" s="469"/>
      <c r="O10" s="469"/>
      <c r="P10" s="470"/>
    </row>
    <row r="11" spans="1:16" ht="75.599999999999994" customHeight="1">
      <c r="A11" s="474" t="s">
        <v>239</v>
      </c>
      <c r="B11" s="475"/>
      <c r="C11" s="475"/>
      <c r="D11" s="475"/>
      <c r="E11" s="475"/>
      <c r="F11" s="475"/>
      <c r="G11" s="475"/>
      <c r="H11" s="475"/>
      <c r="I11" s="475"/>
      <c r="J11" s="475"/>
      <c r="K11" s="475"/>
      <c r="L11" s="475"/>
      <c r="M11" s="475"/>
      <c r="N11" s="475"/>
      <c r="O11" s="475"/>
      <c r="P11" s="476"/>
    </row>
    <row r="12" spans="1:16" ht="67.5" customHeight="1">
      <c r="A12" s="483" t="s">
        <v>240</v>
      </c>
      <c r="B12" s="484"/>
      <c r="C12" s="484"/>
      <c r="D12" s="484"/>
      <c r="E12" s="484"/>
      <c r="F12" s="484"/>
      <c r="G12" s="484"/>
      <c r="H12" s="484"/>
      <c r="I12" s="484"/>
      <c r="J12" s="484"/>
      <c r="K12" s="484"/>
      <c r="L12" s="484"/>
      <c r="M12" s="484"/>
      <c r="N12" s="484"/>
      <c r="O12" s="484"/>
      <c r="P12" s="485"/>
    </row>
    <row r="13" spans="1:16" ht="14.25" customHeight="1">
      <c r="A13" s="468" t="s">
        <v>241</v>
      </c>
      <c r="B13" s="469"/>
      <c r="C13" s="469"/>
      <c r="D13" s="469"/>
      <c r="E13" s="469"/>
      <c r="F13" s="469"/>
      <c r="G13" s="469"/>
      <c r="H13" s="469"/>
      <c r="I13" s="469"/>
      <c r="J13" s="469"/>
      <c r="K13" s="469"/>
      <c r="L13" s="469"/>
      <c r="M13" s="469"/>
      <c r="N13" s="469"/>
      <c r="O13" s="469"/>
      <c r="P13" s="470"/>
    </row>
    <row r="14" spans="1:16" ht="37.35" customHeight="1">
      <c r="A14" s="477" t="s">
        <v>242</v>
      </c>
      <c r="B14" s="478"/>
      <c r="C14" s="478"/>
      <c r="D14" s="478"/>
      <c r="E14" s="478"/>
      <c r="F14" s="478"/>
      <c r="G14" s="478"/>
      <c r="H14" s="478"/>
      <c r="I14" s="478"/>
      <c r="J14" s="478"/>
      <c r="K14" s="478"/>
      <c r="L14" s="478"/>
      <c r="M14" s="478"/>
      <c r="N14" s="478"/>
      <c r="O14" s="478"/>
      <c r="P14" s="479"/>
    </row>
  </sheetData>
  <mergeCells count="14">
    <mergeCell ref="A13:P13"/>
    <mergeCell ref="A14:P14"/>
    <mergeCell ref="A7:P7"/>
    <mergeCell ref="A8:P8"/>
    <mergeCell ref="A9:P9"/>
    <mergeCell ref="A10:P10"/>
    <mergeCell ref="A11:P11"/>
    <mergeCell ref="A12:P12"/>
    <mergeCell ref="A6:P6"/>
    <mergeCell ref="A1:P1"/>
    <mergeCell ref="A2:P2"/>
    <mergeCell ref="A3:P3"/>
    <mergeCell ref="A4:P4"/>
    <mergeCell ref="A5:P5"/>
  </mergeCells>
  <hyperlinks>
    <hyperlink ref="A9" r:id="rId1" display="https://www.govinfo.gov/content/pkg/FR-2020-04-20/pdf/2020-08257.pd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6"/>
  <sheetViews>
    <sheetView showGridLines="0" workbookViewId="0">
      <selection activeCell="V17" sqref="V17"/>
    </sheetView>
  </sheetViews>
  <sheetFormatPr defaultRowHeight="12.75"/>
  <cols>
    <col min="1" max="1" width="6.85546875" style="127" customWidth="1"/>
    <col min="2" max="2" width="9" style="127" customWidth="1"/>
    <col min="3" max="3" width="18.85546875" style="127" customWidth="1"/>
    <col min="4" max="4" width="12" style="127" customWidth="1"/>
    <col min="5" max="5" width="9.85546875" style="127" customWidth="1"/>
    <col min="6" max="6" width="5" style="127" customWidth="1"/>
    <col min="7" max="7" width="2.85546875" style="127" customWidth="1"/>
    <col min="8" max="8" width="16" style="127" customWidth="1"/>
    <col min="9" max="9" width="1.85546875" style="127" customWidth="1"/>
    <col min="10" max="11" width="1" style="127" customWidth="1"/>
    <col min="12" max="12" width="5.85546875" style="127" customWidth="1"/>
    <col min="13" max="13" width="12" style="127" customWidth="1"/>
    <col min="14" max="14" width="2.85546875" style="127" customWidth="1"/>
    <col min="15" max="15" width="1.85546875" style="127" customWidth="1"/>
    <col min="16" max="16" width="4" style="127" customWidth="1"/>
    <col min="17" max="16384" width="9.140625" style="127"/>
  </cols>
  <sheetData>
    <row r="1" spans="1:16" ht="14.25" customHeight="1">
      <c r="A1" s="198" t="s">
        <v>311</v>
      </c>
      <c r="B1" s="199"/>
      <c r="C1" s="199"/>
      <c r="D1" s="199"/>
      <c r="E1" s="199"/>
      <c r="F1" s="199"/>
      <c r="G1" s="199"/>
      <c r="H1" s="199"/>
      <c r="I1" s="199"/>
      <c r="J1" s="199"/>
      <c r="K1" s="199"/>
      <c r="L1" s="199"/>
      <c r="M1" s="199"/>
      <c r="N1" s="199"/>
      <c r="O1" s="199"/>
      <c r="P1" s="200"/>
    </row>
    <row r="2" spans="1:16" ht="40.5" customHeight="1">
      <c r="A2" s="195" t="s">
        <v>312</v>
      </c>
      <c r="B2" s="196"/>
      <c r="C2" s="196"/>
      <c r="D2" s="196"/>
      <c r="E2" s="196"/>
      <c r="F2" s="196"/>
      <c r="G2" s="196"/>
      <c r="H2" s="196"/>
      <c r="I2" s="196"/>
      <c r="J2" s="196"/>
      <c r="K2" s="196"/>
      <c r="L2" s="196"/>
      <c r="M2" s="196"/>
      <c r="N2" s="196"/>
      <c r="O2" s="196"/>
      <c r="P2" s="197"/>
    </row>
    <row r="3" spans="1:16" ht="45" customHeight="1">
      <c r="A3" s="201" t="s">
        <v>313</v>
      </c>
      <c r="B3" s="202"/>
      <c r="C3" s="202"/>
      <c r="D3" s="202"/>
      <c r="E3" s="202"/>
      <c r="F3" s="202"/>
      <c r="G3" s="202"/>
      <c r="H3" s="202"/>
      <c r="I3" s="202"/>
      <c r="J3" s="202"/>
      <c r="K3" s="202"/>
      <c r="L3" s="202"/>
      <c r="M3" s="202"/>
      <c r="N3" s="202"/>
      <c r="O3" s="202"/>
      <c r="P3" s="203"/>
    </row>
    <row r="4" spans="1:16" ht="15" customHeight="1">
      <c r="A4" s="204" t="s">
        <v>314</v>
      </c>
      <c r="B4" s="205"/>
      <c r="C4" s="205"/>
      <c r="D4" s="205"/>
      <c r="E4" s="205"/>
      <c r="F4" s="205"/>
      <c r="G4" s="205"/>
      <c r="H4" s="205"/>
      <c r="I4" s="205"/>
      <c r="J4" s="205"/>
      <c r="K4" s="205"/>
      <c r="L4" s="205"/>
      <c r="M4" s="205"/>
      <c r="N4" s="205"/>
      <c r="O4" s="205"/>
      <c r="P4" s="206"/>
    </row>
    <row r="5" spans="1:16" ht="27" customHeight="1">
      <c r="A5" s="207" t="s">
        <v>315</v>
      </c>
      <c r="B5" s="208"/>
      <c r="C5" s="208"/>
      <c r="D5" s="208"/>
      <c r="E5" s="208"/>
      <c r="F5" s="208"/>
      <c r="G5" s="208"/>
      <c r="H5" s="208"/>
      <c r="I5" s="208"/>
      <c r="J5" s="208"/>
      <c r="K5" s="208"/>
      <c r="L5" s="208"/>
      <c r="M5" s="208"/>
      <c r="N5" s="208"/>
      <c r="O5" s="208"/>
      <c r="P5" s="209"/>
    </row>
    <row r="6" spans="1:16" ht="29.25" customHeight="1">
      <c r="A6" s="195" t="s">
        <v>316</v>
      </c>
      <c r="B6" s="196"/>
      <c r="C6" s="196"/>
      <c r="D6" s="196"/>
      <c r="E6" s="196"/>
      <c r="F6" s="196"/>
      <c r="G6" s="196"/>
      <c r="H6" s="196"/>
      <c r="I6" s="196"/>
      <c r="J6" s="196"/>
      <c r="K6" s="196"/>
      <c r="L6" s="196"/>
      <c r="M6" s="196"/>
      <c r="N6" s="196"/>
      <c r="O6" s="196"/>
      <c r="P6" s="197"/>
    </row>
    <row r="7" spans="1:16" ht="28.5" customHeight="1">
      <c r="A7" s="207" t="s">
        <v>317</v>
      </c>
      <c r="B7" s="208"/>
      <c r="C7" s="208"/>
      <c r="D7" s="208"/>
      <c r="E7" s="208"/>
      <c r="F7" s="208"/>
      <c r="G7" s="208"/>
      <c r="H7" s="208"/>
      <c r="I7" s="208"/>
      <c r="J7" s="208"/>
      <c r="K7" s="208"/>
      <c r="L7" s="208"/>
      <c r="M7" s="208"/>
      <c r="N7" s="208"/>
      <c r="O7" s="208"/>
      <c r="P7" s="209"/>
    </row>
    <row r="8" spans="1:16" ht="15.75" customHeight="1">
      <c r="A8" s="195" t="s">
        <v>318</v>
      </c>
      <c r="B8" s="196"/>
      <c r="C8" s="196"/>
      <c r="D8" s="196"/>
      <c r="E8" s="196"/>
      <c r="F8" s="196"/>
      <c r="G8" s="196"/>
      <c r="H8" s="196"/>
      <c r="I8" s="196"/>
      <c r="J8" s="196"/>
      <c r="K8" s="196"/>
      <c r="L8" s="196"/>
      <c r="M8" s="196"/>
      <c r="N8" s="196"/>
      <c r="O8" s="196"/>
      <c r="P8" s="197"/>
    </row>
    <row r="9" spans="1:16" ht="18.75" customHeight="1">
      <c r="A9" s="207" t="s">
        <v>319</v>
      </c>
      <c r="B9" s="208"/>
      <c r="C9" s="208"/>
      <c r="D9" s="208"/>
      <c r="E9" s="208"/>
      <c r="F9" s="208"/>
      <c r="G9" s="208"/>
      <c r="H9" s="208"/>
      <c r="I9" s="208"/>
      <c r="J9" s="208"/>
      <c r="K9" s="208"/>
      <c r="L9" s="208"/>
      <c r="M9" s="208"/>
      <c r="N9" s="208"/>
      <c r="O9" s="208"/>
      <c r="P9" s="209"/>
    </row>
    <row r="10" spans="1:16" ht="24.75" customHeight="1">
      <c r="A10" s="195" t="s">
        <v>320</v>
      </c>
      <c r="B10" s="196"/>
      <c r="C10" s="196"/>
      <c r="D10" s="196"/>
      <c r="E10" s="196"/>
      <c r="F10" s="196"/>
      <c r="G10" s="196"/>
      <c r="H10" s="196"/>
      <c r="I10" s="196"/>
      <c r="J10" s="196"/>
      <c r="K10" s="196"/>
      <c r="L10" s="196"/>
      <c r="M10" s="196"/>
      <c r="N10" s="196"/>
      <c r="O10" s="196"/>
      <c r="P10" s="197"/>
    </row>
    <row r="11" spans="1:16" ht="24.75" customHeight="1">
      <c r="A11" s="207" t="s">
        <v>321</v>
      </c>
      <c r="B11" s="208"/>
      <c r="C11" s="208"/>
      <c r="D11" s="208"/>
      <c r="E11" s="208"/>
      <c r="F11" s="208"/>
      <c r="G11" s="208"/>
      <c r="H11" s="208"/>
      <c r="I11" s="208"/>
      <c r="J11" s="208"/>
      <c r="K11" s="208"/>
      <c r="L11" s="208"/>
      <c r="M11" s="208"/>
      <c r="N11" s="208"/>
      <c r="O11" s="208"/>
      <c r="P11" s="209"/>
    </row>
    <row r="12" spans="1:16" ht="33.75" customHeight="1">
      <c r="A12" s="195" t="s">
        <v>322</v>
      </c>
      <c r="B12" s="196"/>
      <c r="C12" s="196"/>
      <c r="D12" s="196"/>
      <c r="E12" s="196"/>
      <c r="F12" s="196"/>
      <c r="G12" s="196"/>
      <c r="H12" s="196"/>
      <c r="I12" s="196"/>
      <c r="J12" s="196"/>
      <c r="K12" s="196"/>
      <c r="L12" s="196"/>
      <c r="M12" s="196"/>
      <c r="N12" s="196"/>
      <c r="O12" s="196"/>
      <c r="P12" s="197"/>
    </row>
    <row r="13" spans="1:16" ht="17.25" customHeight="1">
      <c r="A13" s="207" t="s">
        <v>323</v>
      </c>
      <c r="B13" s="208"/>
      <c r="C13" s="208"/>
      <c r="D13" s="208"/>
      <c r="E13" s="208"/>
      <c r="F13" s="208"/>
      <c r="G13" s="208"/>
      <c r="H13" s="208"/>
      <c r="I13" s="208"/>
      <c r="J13" s="208"/>
      <c r="K13" s="208"/>
      <c r="L13" s="208"/>
      <c r="M13" s="208"/>
      <c r="N13" s="208"/>
      <c r="O13" s="208"/>
      <c r="P13" s="209"/>
    </row>
    <row r="14" spans="1:16" ht="16.5" customHeight="1">
      <c r="A14" s="195" t="s">
        <v>324</v>
      </c>
      <c r="B14" s="196"/>
      <c r="C14" s="196"/>
      <c r="D14" s="196"/>
      <c r="E14" s="196"/>
      <c r="F14" s="196"/>
      <c r="G14" s="196"/>
      <c r="H14" s="196"/>
      <c r="I14" s="196"/>
      <c r="J14" s="196"/>
      <c r="K14" s="196"/>
      <c r="L14" s="196"/>
      <c r="M14" s="196"/>
      <c r="N14" s="196"/>
      <c r="O14" s="196"/>
      <c r="P14" s="197"/>
    </row>
    <row r="15" spans="1:16" ht="18.75" customHeight="1">
      <c r="A15" s="207" t="s">
        <v>325</v>
      </c>
      <c r="B15" s="208"/>
      <c r="C15" s="208"/>
      <c r="D15" s="208"/>
      <c r="E15" s="208"/>
      <c r="F15" s="208"/>
      <c r="G15" s="208"/>
      <c r="H15" s="208"/>
      <c r="I15" s="208"/>
      <c r="J15" s="208"/>
      <c r="K15" s="208"/>
      <c r="L15" s="208"/>
      <c r="M15" s="208"/>
      <c r="N15" s="208"/>
      <c r="O15" s="208"/>
      <c r="P15" s="209"/>
    </row>
    <row r="16" spans="1:16" ht="42.75" customHeight="1">
      <c r="A16" s="195" t="s">
        <v>326</v>
      </c>
      <c r="B16" s="196"/>
      <c r="C16" s="196"/>
      <c r="D16" s="196"/>
      <c r="E16" s="196"/>
      <c r="F16" s="196"/>
      <c r="G16" s="196"/>
      <c r="H16" s="196"/>
      <c r="I16" s="196"/>
      <c r="J16" s="196"/>
      <c r="K16" s="196"/>
      <c r="L16" s="196"/>
      <c r="M16" s="196"/>
      <c r="N16" s="196"/>
      <c r="O16" s="196"/>
      <c r="P16" s="197"/>
    </row>
    <row r="17" spans="1:16" ht="113.45" customHeight="1">
      <c r="A17" s="207" t="s">
        <v>327</v>
      </c>
      <c r="B17" s="208"/>
      <c r="C17" s="208"/>
      <c r="D17" s="208"/>
      <c r="E17" s="208"/>
      <c r="F17" s="208"/>
      <c r="G17" s="208"/>
      <c r="H17" s="208"/>
      <c r="I17" s="208"/>
      <c r="J17" s="208"/>
      <c r="K17" s="208"/>
      <c r="L17" s="208"/>
      <c r="M17" s="208"/>
      <c r="N17" s="208"/>
      <c r="O17" s="208"/>
      <c r="P17" s="209"/>
    </row>
    <row r="18" spans="1:16" ht="42.75" customHeight="1">
      <c r="A18" s="201" t="s">
        <v>328</v>
      </c>
      <c r="B18" s="202"/>
      <c r="C18" s="202"/>
      <c r="D18" s="202"/>
      <c r="E18" s="202"/>
      <c r="F18" s="202"/>
      <c r="G18" s="202"/>
      <c r="H18" s="202"/>
      <c r="I18" s="202"/>
      <c r="J18" s="202"/>
      <c r="K18" s="202"/>
      <c r="L18" s="202"/>
      <c r="M18" s="202"/>
      <c r="N18" s="202"/>
      <c r="O18" s="202"/>
      <c r="P18" s="203"/>
    </row>
    <row r="19" spans="1:16" ht="18" customHeight="1">
      <c r="A19" s="213" t="s">
        <v>329</v>
      </c>
      <c r="B19" s="214"/>
      <c r="C19" s="214"/>
      <c r="D19" s="214"/>
      <c r="E19" s="214"/>
      <c r="F19" s="214"/>
      <c r="G19" s="214"/>
      <c r="H19" s="214"/>
      <c r="I19" s="214"/>
      <c r="J19" s="214"/>
      <c r="K19" s="214"/>
      <c r="L19" s="214"/>
      <c r="M19" s="214"/>
      <c r="N19" s="214"/>
      <c r="O19" s="214"/>
      <c r="P19" s="215"/>
    </row>
    <row r="20" spans="1:16" ht="30" customHeight="1">
      <c r="A20" s="216" t="s">
        <v>330</v>
      </c>
      <c r="B20" s="196"/>
      <c r="C20" s="196"/>
      <c r="D20" s="196"/>
      <c r="E20" s="196"/>
      <c r="F20" s="196"/>
      <c r="G20" s="196"/>
      <c r="H20" s="196"/>
      <c r="I20" s="196"/>
      <c r="J20" s="196"/>
      <c r="K20" s="196"/>
      <c r="L20" s="196"/>
      <c r="M20" s="196"/>
      <c r="N20" s="196"/>
      <c r="O20" s="196"/>
      <c r="P20" s="197"/>
    </row>
    <row r="21" spans="1:16" ht="29.25" customHeight="1">
      <c r="A21" s="207" t="s">
        <v>331</v>
      </c>
      <c r="B21" s="208"/>
      <c r="C21" s="208"/>
      <c r="D21" s="208"/>
      <c r="E21" s="208"/>
      <c r="F21" s="208"/>
      <c r="G21" s="208"/>
      <c r="H21" s="208"/>
      <c r="I21" s="208"/>
      <c r="J21" s="208"/>
      <c r="K21" s="208"/>
      <c r="L21" s="208"/>
      <c r="M21" s="208"/>
      <c r="N21" s="208"/>
      <c r="O21" s="208"/>
      <c r="P21" s="209"/>
    </row>
    <row r="22" spans="1:16" ht="30.75" customHeight="1">
      <c r="A22" s="195" t="s">
        <v>332</v>
      </c>
      <c r="B22" s="196"/>
      <c r="C22" s="196"/>
      <c r="D22" s="196"/>
      <c r="E22" s="196"/>
      <c r="F22" s="196"/>
      <c r="G22" s="196"/>
      <c r="H22" s="196"/>
      <c r="I22" s="196"/>
      <c r="J22" s="196"/>
      <c r="K22" s="196"/>
      <c r="L22" s="196"/>
      <c r="M22" s="196"/>
      <c r="N22" s="196"/>
      <c r="O22" s="196"/>
      <c r="P22" s="197"/>
    </row>
    <row r="23" spans="1:16" ht="28.5" customHeight="1">
      <c r="A23" s="207" t="s">
        <v>333</v>
      </c>
      <c r="B23" s="208"/>
      <c r="C23" s="208"/>
      <c r="D23" s="208"/>
      <c r="E23" s="208"/>
      <c r="F23" s="208"/>
      <c r="G23" s="208"/>
      <c r="H23" s="208"/>
      <c r="I23" s="208"/>
      <c r="J23" s="208"/>
      <c r="K23" s="208"/>
      <c r="L23" s="208"/>
      <c r="M23" s="208"/>
      <c r="N23" s="208"/>
      <c r="O23" s="208"/>
      <c r="P23" s="209"/>
    </row>
    <row r="24" spans="1:16" ht="18.75" customHeight="1">
      <c r="A24" s="210" t="s">
        <v>334</v>
      </c>
      <c r="B24" s="211"/>
      <c r="C24" s="211"/>
      <c r="D24" s="211"/>
      <c r="E24" s="211"/>
      <c r="F24" s="211"/>
      <c r="G24" s="211"/>
      <c r="H24" s="211"/>
      <c r="I24" s="211"/>
      <c r="J24" s="211"/>
      <c r="K24" s="211"/>
      <c r="L24" s="211"/>
      <c r="M24" s="211"/>
      <c r="N24" s="211"/>
      <c r="O24" s="211"/>
      <c r="P24" s="212"/>
    </row>
    <row r="25" spans="1:16" ht="29.25" customHeight="1">
      <c r="A25" s="195" t="s">
        <v>335</v>
      </c>
      <c r="B25" s="196"/>
      <c r="C25" s="196"/>
      <c r="D25" s="196"/>
      <c r="E25" s="196"/>
      <c r="F25" s="196"/>
      <c r="G25" s="196"/>
      <c r="H25" s="196"/>
      <c r="I25" s="196"/>
      <c r="J25" s="196"/>
      <c r="K25" s="196"/>
      <c r="L25" s="196"/>
      <c r="M25" s="196"/>
      <c r="N25" s="196"/>
      <c r="O25" s="196"/>
      <c r="P25" s="197"/>
    </row>
    <row r="26" spans="1:16" ht="17.25" customHeight="1">
      <c r="A26" s="207" t="s">
        <v>336</v>
      </c>
      <c r="B26" s="208"/>
      <c r="C26" s="208"/>
      <c r="D26" s="208"/>
      <c r="E26" s="208"/>
      <c r="F26" s="208"/>
      <c r="G26" s="208"/>
      <c r="H26" s="208"/>
      <c r="I26" s="208"/>
      <c r="J26" s="208"/>
      <c r="K26" s="208"/>
      <c r="L26" s="208"/>
      <c r="M26" s="208"/>
      <c r="N26" s="208"/>
      <c r="O26" s="208"/>
      <c r="P26" s="209"/>
    </row>
    <row r="27" spans="1:16" ht="15.75" customHeight="1">
      <c r="A27" s="195" t="s">
        <v>337</v>
      </c>
      <c r="B27" s="196"/>
      <c r="C27" s="196"/>
      <c r="D27" s="196"/>
      <c r="E27" s="196"/>
      <c r="F27" s="196"/>
      <c r="G27" s="196"/>
      <c r="H27" s="196"/>
      <c r="I27" s="196"/>
      <c r="J27" s="196"/>
      <c r="K27" s="196"/>
      <c r="L27" s="196"/>
      <c r="M27" s="196"/>
      <c r="N27" s="196"/>
      <c r="O27" s="196"/>
      <c r="P27" s="197"/>
    </row>
    <row r="28" spans="1:16" ht="27" customHeight="1">
      <c r="A28" s="207" t="s">
        <v>338</v>
      </c>
      <c r="B28" s="208"/>
      <c r="C28" s="208"/>
      <c r="D28" s="208"/>
      <c r="E28" s="208"/>
      <c r="F28" s="208"/>
      <c r="G28" s="208"/>
      <c r="H28" s="208"/>
      <c r="I28" s="208"/>
      <c r="J28" s="208"/>
      <c r="K28" s="208"/>
      <c r="L28" s="208"/>
      <c r="M28" s="208"/>
      <c r="N28" s="208"/>
      <c r="O28" s="208"/>
      <c r="P28" s="209"/>
    </row>
    <row r="29" spans="1:16" ht="16.5" customHeight="1">
      <c r="A29" s="195" t="s">
        <v>339</v>
      </c>
      <c r="B29" s="196"/>
      <c r="C29" s="196"/>
      <c r="D29" s="196"/>
      <c r="E29" s="196"/>
      <c r="F29" s="196"/>
      <c r="G29" s="196"/>
      <c r="H29" s="196"/>
      <c r="I29" s="196"/>
      <c r="J29" s="196"/>
      <c r="K29" s="196"/>
      <c r="L29" s="196"/>
      <c r="M29" s="196"/>
      <c r="N29" s="196"/>
      <c r="O29" s="196"/>
      <c r="P29" s="197"/>
    </row>
    <row r="30" spans="1:16" ht="41.25" customHeight="1">
      <c r="A30" s="207" t="s">
        <v>340</v>
      </c>
      <c r="B30" s="208"/>
      <c r="C30" s="208"/>
      <c r="D30" s="208"/>
      <c r="E30" s="208"/>
      <c r="F30" s="208"/>
      <c r="G30" s="208"/>
      <c r="H30" s="208"/>
      <c r="I30" s="208"/>
      <c r="J30" s="208"/>
      <c r="K30" s="208"/>
      <c r="L30" s="208"/>
      <c r="M30" s="208"/>
      <c r="N30" s="208"/>
      <c r="O30" s="208"/>
      <c r="P30" s="209"/>
    </row>
    <row r="31" spans="1:16" ht="33" customHeight="1">
      <c r="A31" s="201" t="s">
        <v>341</v>
      </c>
      <c r="B31" s="202"/>
      <c r="C31" s="202"/>
      <c r="D31" s="202"/>
      <c r="E31" s="202"/>
      <c r="F31" s="202"/>
      <c r="G31" s="202"/>
      <c r="H31" s="202"/>
      <c r="I31" s="202"/>
      <c r="J31" s="202"/>
      <c r="K31" s="202"/>
      <c r="L31" s="202"/>
      <c r="M31" s="202"/>
      <c r="N31" s="202"/>
      <c r="O31" s="202"/>
      <c r="P31" s="203"/>
    </row>
    <row r="32" spans="1:16" ht="15" customHeight="1">
      <c r="A32" s="213" t="s">
        <v>342</v>
      </c>
      <c r="B32" s="214"/>
      <c r="C32" s="214"/>
      <c r="D32" s="214"/>
      <c r="E32" s="214"/>
      <c r="F32" s="214"/>
      <c r="G32" s="214"/>
      <c r="H32" s="214"/>
      <c r="I32" s="214"/>
      <c r="J32" s="214"/>
      <c r="K32" s="214"/>
      <c r="L32" s="214"/>
      <c r="M32" s="214"/>
      <c r="N32" s="214"/>
      <c r="O32" s="214"/>
      <c r="P32" s="215"/>
    </row>
    <row r="33" spans="1:16" ht="14.25" customHeight="1">
      <c r="A33" s="220" t="s">
        <v>343</v>
      </c>
      <c r="B33" s="221"/>
      <c r="C33" s="221"/>
      <c r="D33" s="221"/>
      <c r="E33" s="221"/>
      <c r="F33" s="221"/>
      <c r="G33" s="221"/>
      <c r="H33" s="221"/>
      <c r="I33" s="221"/>
      <c r="J33" s="221"/>
      <c r="K33" s="221"/>
      <c r="L33" s="221"/>
      <c r="M33" s="221"/>
      <c r="N33" s="221"/>
      <c r="O33" s="221"/>
      <c r="P33" s="222"/>
    </row>
    <row r="34" spans="1:16" ht="126" customHeight="1">
      <c r="A34" s="223" t="s">
        <v>344</v>
      </c>
      <c r="B34" s="224"/>
      <c r="C34" s="224"/>
      <c r="D34" s="224"/>
      <c r="E34" s="224"/>
      <c r="F34" s="224"/>
      <c r="G34" s="224"/>
      <c r="H34" s="224"/>
      <c r="I34" s="224"/>
      <c r="J34" s="224"/>
      <c r="K34" s="224"/>
      <c r="L34" s="224"/>
      <c r="M34" s="224"/>
      <c r="N34" s="224"/>
      <c r="O34" s="224"/>
      <c r="P34" s="225"/>
    </row>
    <row r="35" spans="1:16" ht="151.35" customHeight="1">
      <c r="A35" s="226" t="s">
        <v>345</v>
      </c>
      <c r="B35" s="227"/>
      <c r="C35" s="227"/>
      <c r="D35" s="227"/>
      <c r="E35" s="227"/>
      <c r="F35" s="227"/>
      <c r="G35" s="227"/>
      <c r="H35" s="227"/>
      <c r="I35" s="227"/>
      <c r="J35" s="227"/>
      <c r="K35" s="227"/>
      <c r="L35" s="227"/>
      <c r="M35" s="227"/>
      <c r="N35" s="227"/>
      <c r="O35" s="227"/>
      <c r="P35" s="228"/>
    </row>
    <row r="36" spans="1:16" ht="14.25" customHeight="1">
      <c r="A36" s="217" t="s">
        <v>346</v>
      </c>
      <c r="B36" s="218"/>
      <c r="C36" s="218"/>
      <c r="D36" s="218"/>
      <c r="E36" s="218"/>
      <c r="F36" s="218"/>
      <c r="G36" s="218"/>
      <c r="H36" s="218"/>
      <c r="I36" s="218"/>
      <c r="J36" s="218"/>
      <c r="K36" s="218"/>
      <c r="L36" s="218"/>
      <c r="M36" s="218"/>
      <c r="N36" s="218"/>
      <c r="O36" s="218"/>
      <c r="P36" s="219"/>
    </row>
  </sheetData>
  <mergeCells count="36">
    <mergeCell ref="A36:P36"/>
    <mergeCell ref="A25:P25"/>
    <mergeCell ref="A26:P26"/>
    <mergeCell ref="A27:P27"/>
    <mergeCell ref="A28:P28"/>
    <mergeCell ref="A29:P29"/>
    <mergeCell ref="A30:P30"/>
    <mergeCell ref="A31:P31"/>
    <mergeCell ref="A32:P32"/>
    <mergeCell ref="A33:P33"/>
    <mergeCell ref="A34:P34"/>
    <mergeCell ref="A35:P35"/>
    <mergeCell ref="A24:P24"/>
    <mergeCell ref="A13:P13"/>
    <mergeCell ref="A14:P14"/>
    <mergeCell ref="A15:P15"/>
    <mergeCell ref="A16:P16"/>
    <mergeCell ref="A17:P17"/>
    <mergeCell ref="A18:P18"/>
    <mergeCell ref="A19:P19"/>
    <mergeCell ref="A20:P20"/>
    <mergeCell ref="A21:P21"/>
    <mergeCell ref="A22:P22"/>
    <mergeCell ref="A23:P23"/>
    <mergeCell ref="A12:P12"/>
    <mergeCell ref="A1:P1"/>
    <mergeCell ref="A2:P2"/>
    <mergeCell ref="A3:P3"/>
    <mergeCell ref="A4:P4"/>
    <mergeCell ref="A5:P5"/>
    <mergeCell ref="A6:P6"/>
    <mergeCell ref="A7:P7"/>
    <mergeCell ref="A8:P8"/>
    <mergeCell ref="A9:P9"/>
    <mergeCell ref="A10:P10"/>
    <mergeCell ref="A11:P11"/>
  </mergeCells>
  <hyperlinks>
    <hyperlink ref="A18" r:id="rId1" display="https://www.govinfo.gov/content/pkg/FR-2020-04-15/pdf/2020-07673.pdf"/>
    <hyperlink ref="A30" r:id="rId2" display="https://www.govinfo.gov/content/pkg/FR-2020-04-15/pdf/2020-07672.pdf"/>
    <hyperlink ref="A34" r:id="rId3" display="https://www.govinfo.gov/content/pkg/FR-2020-04-15/pdf/2020-07672.pdf"/>
  </hyperlinks>
  <pageMargins left="0.7" right="0.7" top="0.75" bottom="0.75" header="0.3" footer="0.3"/>
  <pageSetup scale="82" fitToHeight="0" orientation="portrait" horizontalDpi="360" verticalDpi="360"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2"/>
  <sheetViews>
    <sheetView showGridLines="0" showRowColHeaders="0" zoomScaleNormal="100" workbookViewId="0">
      <selection activeCell="E4" sqref="E4"/>
    </sheetView>
  </sheetViews>
  <sheetFormatPr defaultRowHeight="15"/>
  <cols>
    <col min="1" max="1" width="5.85546875" customWidth="1"/>
    <col min="2" max="2" width="91.7109375" customWidth="1"/>
  </cols>
  <sheetData>
    <row r="1" spans="1:25" ht="15.75">
      <c r="B1" s="30" t="s">
        <v>170</v>
      </c>
      <c r="C1" s="1"/>
      <c r="D1" s="1"/>
      <c r="E1" s="1"/>
      <c r="F1" s="1"/>
      <c r="G1" s="1"/>
      <c r="H1" s="1"/>
      <c r="I1" s="1"/>
      <c r="J1" s="1"/>
      <c r="K1" s="1"/>
      <c r="L1" s="1"/>
      <c r="M1" s="1"/>
      <c r="N1" s="1"/>
      <c r="O1" s="1"/>
      <c r="P1" s="1"/>
      <c r="Q1" s="1"/>
      <c r="R1" s="1"/>
      <c r="S1" s="1"/>
      <c r="T1" s="1"/>
      <c r="U1" s="1"/>
      <c r="V1" s="1"/>
      <c r="W1" s="1"/>
      <c r="X1" s="1"/>
      <c r="Y1" s="1"/>
    </row>
    <row r="2" spans="1:25" ht="30" customHeight="1">
      <c r="A2" s="57"/>
      <c r="B2" s="82" t="s">
        <v>46</v>
      </c>
      <c r="C2" s="1"/>
      <c r="D2" s="1"/>
      <c r="E2" s="91"/>
      <c r="F2" s="91"/>
      <c r="G2" s="91"/>
      <c r="H2" s="91"/>
      <c r="I2" s="1"/>
      <c r="J2" s="1"/>
      <c r="K2" s="1"/>
      <c r="L2" s="1"/>
      <c r="M2" s="1"/>
      <c r="N2" s="1"/>
      <c r="O2" s="1"/>
      <c r="P2" s="1"/>
      <c r="Q2" s="1"/>
      <c r="R2" s="1"/>
      <c r="S2" s="1"/>
      <c r="T2" s="1"/>
      <c r="U2" s="1"/>
      <c r="V2" s="1"/>
      <c r="W2" s="1"/>
      <c r="X2" s="1"/>
      <c r="Y2" s="1"/>
    </row>
    <row r="3" spans="1:25" s="3" customFormat="1" ht="24.75" customHeight="1" thickBot="1">
      <c r="B3" s="28" t="s">
        <v>47</v>
      </c>
      <c r="C3" s="2"/>
      <c r="D3" s="2"/>
      <c r="E3" s="91"/>
      <c r="F3" s="91"/>
      <c r="G3" s="91"/>
      <c r="H3" s="91"/>
      <c r="I3" s="2"/>
      <c r="J3" s="2"/>
      <c r="K3" s="2"/>
      <c r="L3" s="2"/>
      <c r="M3" s="2"/>
      <c r="N3" s="2"/>
      <c r="O3" s="2"/>
      <c r="P3" s="2"/>
      <c r="Q3" s="2"/>
      <c r="R3" s="2"/>
      <c r="S3" s="2"/>
      <c r="T3" s="2"/>
      <c r="U3" s="2"/>
      <c r="V3" s="2"/>
      <c r="W3" s="2"/>
      <c r="X3" s="2"/>
      <c r="Y3" s="2"/>
    </row>
    <row r="4" spans="1:25" ht="26.25" thickTop="1" thickBot="1">
      <c r="B4" s="28" t="s">
        <v>48</v>
      </c>
      <c r="C4" s="1"/>
      <c r="D4" s="1"/>
      <c r="E4" s="143" t="s">
        <v>198</v>
      </c>
      <c r="F4" s="144"/>
      <c r="G4" s="4"/>
      <c r="H4" s="4"/>
      <c r="I4" s="1"/>
      <c r="J4" s="1"/>
      <c r="K4" s="1"/>
      <c r="L4" s="1"/>
      <c r="M4" s="1"/>
      <c r="N4" s="1"/>
      <c r="O4" s="1"/>
      <c r="P4" s="1"/>
      <c r="Q4" s="1"/>
      <c r="R4" s="1"/>
      <c r="S4" s="1"/>
      <c r="T4" s="1"/>
      <c r="U4" s="1"/>
      <c r="V4" s="1"/>
      <c r="W4" s="1"/>
      <c r="X4" s="1"/>
      <c r="Y4" s="1"/>
    </row>
    <row r="5" spans="1:25" ht="16.5" thickTop="1" thickBot="1">
      <c r="B5" s="28" t="s">
        <v>49</v>
      </c>
      <c r="C5" s="1"/>
      <c r="D5" s="1"/>
      <c r="E5" s="143" t="s">
        <v>350</v>
      </c>
      <c r="F5" s="145"/>
      <c r="G5" s="144"/>
      <c r="H5" s="4"/>
      <c r="I5" s="1"/>
      <c r="J5" s="1"/>
      <c r="K5" s="1"/>
      <c r="L5" s="1"/>
      <c r="M5" s="1"/>
      <c r="N5" s="1"/>
      <c r="O5" s="1"/>
      <c r="P5" s="1"/>
      <c r="Q5" s="1"/>
      <c r="R5" s="1"/>
      <c r="S5" s="1"/>
      <c r="T5" s="1"/>
      <c r="U5" s="1"/>
      <c r="V5" s="1"/>
      <c r="W5" s="1"/>
      <c r="X5" s="1"/>
      <c r="Y5" s="1"/>
    </row>
    <row r="6" spans="1:25" ht="26.25" thickTop="1" thickBot="1">
      <c r="B6" s="28" t="s">
        <v>50</v>
      </c>
      <c r="C6" s="1"/>
      <c r="D6" s="1"/>
      <c r="E6" s="146" t="s">
        <v>349</v>
      </c>
      <c r="F6" s="147"/>
      <c r="G6" s="147"/>
      <c r="H6" s="148"/>
      <c r="I6" s="1"/>
      <c r="J6" s="1"/>
      <c r="K6" s="1"/>
      <c r="L6" s="1"/>
      <c r="M6" s="1"/>
      <c r="N6" s="1"/>
      <c r="O6" s="1"/>
      <c r="P6" s="1"/>
      <c r="Q6" s="1"/>
      <c r="R6" s="1"/>
      <c r="S6" s="1"/>
      <c r="T6" s="1"/>
      <c r="U6" s="1"/>
      <c r="V6" s="1"/>
      <c r="W6" s="1"/>
      <c r="X6" s="1"/>
      <c r="Y6" s="1"/>
    </row>
    <row r="7" spans="1:25" ht="24.95" customHeight="1" thickTop="1">
      <c r="B7" s="28" t="s">
        <v>51</v>
      </c>
      <c r="C7" s="1"/>
      <c r="D7" s="1"/>
      <c r="E7" s="91"/>
      <c r="F7" s="91"/>
      <c r="G7" s="91"/>
      <c r="H7" s="91"/>
      <c r="I7" s="1"/>
      <c r="J7" s="1"/>
      <c r="K7" s="1"/>
      <c r="L7" s="1"/>
      <c r="M7" s="1"/>
      <c r="N7" s="1"/>
      <c r="O7" s="1"/>
      <c r="P7" s="1"/>
      <c r="Q7" s="1"/>
      <c r="R7" s="1"/>
      <c r="S7" s="1"/>
      <c r="T7" s="1"/>
      <c r="U7" s="1"/>
      <c r="V7" s="1"/>
      <c r="W7" s="1"/>
      <c r="X7" s="1"/>
      <c r="Y7" s="1"/>
    </row>
    <row r="8" spans="1:25">
      <c r="B8" s="59"/>
      <c r="C8" s="1"/>
      <c r="D8" s="1"/>
      <c r="E8" s="91"/>
      <c r="F8" s="91"/>
      <c r="G8" s="91"/>
      <c r="H8" s="91"/>
      <c r="I8" s="1"/>
      <c r="J8" s="1"/>
      <c r="K8" s="1"/>
      <c r="L8" s="1"/>
      <c r="M8" s="1"/>
      <c r="N8" s="1"/>
      <c r="O8" s="1"/>
      <c r="P8" s="1"/>
      <c r="Q8" s="1"/>
      <c r="R8" s="1"/>
      <c r="S8" s="1"/>
      <c r="T8" s="1"/>
      <c r="U8" s="1"/>
      <c r="V8" s="1"/>
      <c r="W8" s="1"/>
      <c r="X8" s="1"/>
      <c r="Y8" s="1"/>
    </row>
    <row r="9" spans="1:25" ht="18" customHeight="1">
      <c r="A9" s="57"/>
      <c r="B9" s="83" t="s">
        <v>52</v>
      </c>
      <c r="C9" s="1"/>
      <c r="D9" s="1"/>
      <c r="E9" s="1"/>
      <c r="F9" s="1"/>
      <c r="G9" s="1"/>
      <c r="H9" s="1"/>
      <c r="I9" s="1"/>
      <c r="J9" s="1"/>
      <c r="K9" s="1"/>
      <c r="L9" s="1"/>
      <c r="M9" s="1"/>
      <c r="N9" s="1"/>
      <c r="O9" s="1"/>
      <c r="P9" s="1"/>
      <c r="Q9" s="1"/>
      <c r="R9" s="1"/>
      <c r="S9" s="1"/>
      <c r="T9" s="1"/>
      <c r="U9" s="1"/>
      <c r="V9" s="1"/>
      <c r="W9" s="1"/>
      <c r="X9" s="1"/>
      <c r="Y9" s="1"/>
    </row>
    <row r="10" spans="1:25" s="3" customFormat="1" ht="24.75" customHeight="1">
      <c r="B10" s="28" t="s">
        <v>53</v>
      </c>
      <c r="C10" s="2"/>
      <c r="D10" s="2"/>
      <c r="E10" s="2"/>
      <c r="F10" s="2"/>
      <c r="G10" s="2"/>
      <c r="H10" s="2"/>
      <c r="I10" s="2"/>
      <c r="J10" s="2"/>
      <c r="K10" s="2"/>
      <c r="L10" s="2"/>
      <c r="M10" s="2"/>
      <c r="N10" s="2"/>
      <c r="O10" s="2"/>
      <c r="P10" s="2"/>
      <c r="Q10" s="2"/>
      <c r="R10" s="2"/>
      <c r="S10" s="2"/>
      <c r="T10" s="2"/>
      <c r="U10" s="2"/>
      <c r="V10" s="2"/>
      <c r="W10" s="2"/>
      <c r="X10" s="2"/>
      <c r="Y10" s="2"/>
    </row>
    <row r="11" spans="1:25" ht="24.75">
      <c r="B11" s="28" t="s">
        <v>54</v>
      </c>
      <c r="C11" s="1"/>
      <c r="D11" s="1"/>
      <c r="E11" s="1"/>
      <c r="F11" s="1"/>
      <c r="G11" s="1"/>
      <c r="H11" s="1"/>
      <c r="I11" s="1"/>
      <c r="J11" s="1"/>
      <c r="K11" s="1"/>
      <c r="L11" s="1"/>
      <c r="M11" s="1"/>
      <c r="N11" s="1"/>
      <c r="O11" s="1"/>
      <c r="P11" s="1"/>
      <c r="Q11" s="1"/>
      <c r="R11" s="1"/>
      <c r="S11" s="1"/>
      <c r="T11" s="1"/>
      <c r="U11" s="1"/>
      <c r="V11" s="1"/>
      <c r="W11" s="1"/>
      <c r="X11" s="1"/>
      <c r="Y11" s="1"/>
    </row>
    <row r="12" spans="1:25" ht="35.1" customHeight="1">
      <c r="B12" s="28" t="s">
        <v>55</v>
      </c>
      <c r="C12" s="1"/>
      <c r="D12" s="1"/>
      <c r="E12" s="1"/>
      <c r="F12" s="1"/>
      <c r="G12" s="1"/>
      <c r="H12" s="1"/>
      <c r="I12" s="1"/>
      <c r="J12" s="1"/>
      <c r="K12" s="1"/>
      <c r="L12" s="1"/>
      <c r="M12" s="1"/>
      <c r="N12" s="1"/>
      <c r="O12" s="1"/>
      <c r="P12" s="1"/>
      <c r="Q12" s="1"/>
      <c r="R12" s="1"/>
      <c r="S12" s="1"/>
      <c r="T12" s="1"/>
      <c r="U12" s="1"/>
      <c r="V12" s="1"/>
      <c r="W12" s="1"/>
      <c r="X12" s="1"/>
      <c r="Y12" s="1"/>
    </row>
    <row r="13" spans="1:25" ht="60" customHeight="1">
      <c r="B13" s="29" t="s">
        <v>56</v>
      </c>
      <c r="C13" s="1"/>
      <c r="D13" s="1"/>
      <c r="E13" s="1"/>
      <c r="F13" s="1"/>
      <c r="G13" s="1"/>
      <c r="H13" s="1"/>
      <c r="I13" s="1"/>
      <c r="J13" s="1"/>
      <c r="K13" s="1"/>
      <c r="L13" s="1"/>
      <c r="M13" s="1"/>
      <c r="N13" s="1"/>
      <c r="O13" s="1"/>
      <c r="P13" s="1"/>
      <c r="Q13" s="1"/>
      <c r="R13" s="1"/>
      <c r="S13" s="1"/>
      <c r="T13" s="1"/>
      <c r="U13" s="1"/>
      <c r="V13" s="1"/>
      <c r="W13" s="1"/>
      <c r="X13" s="1"/>
      <c r="Y13" s="1"/>
    </row>
    <row r="14" spans="1:25" ht="15" customHeight="1">
      <c r="B14" s="59"/>
      <c r="C14" s="1"/>
      <c r="D14" s="1"/>
      <c r="E14" s="1"/>
      <c r="F14" s="1"/>
      <c r="G14" s="1"/>
      <c r="H14" s="1"/>
      <c r="I14" s="1"/>
      <c r="J14" s="1"/>
      <c r="K14" s="1"/>
      <c r="L14" s="1"/>
      <c r="M14" s="1"/>
      <c r="N14" s="1"/>
      <c r="O14" s="1"/>
      <c r="P14" s="1"/>
      <c r="Q14" s="1"/>
      <c r="R14" s="1"/>
      <c r="S14" s="1"/>
      <c r="T14" s="1"/>
      <c r="U14" s="1"/>
      <c r="V14" s="1"/>
      <c r="W14" s="1"/>
      <c r="X14" s="1"/>
      <c r="Y14" s="1"/>
    </row>
    <row r="15" spans="1:25" ht="30" customHeight="1">
      <c r="A15" s="57"/>
      <c r="B15" s="82" t="s">
        <v>57</v>
      </c>
      <c r="C15" s="1"/>
      <c r="D15" s="1"/>
      <c r="E15" s="1"/>
      <c r="F15" s="1"/>
      <c r="G15" s="1"/>
      <c r="H15" s="1"/>
      <c r="I15" s="1"/>
      <c r="J15" s="1"/>
      <c r="K15" s="1"/>
      <c r="L15" s="1"/>
      <c r="M15" s="1"/>
      <c r="N15" s="1"/>
      <c r="O15" s="1"/>
      <c r="P15" s="1"/>
      <c r="Q15" s="1"/>
      <c r="R15" s="1"/>
      <c r="S15" s="1"/>
      <c r="T15" s="1"/>
      <c r="U15" s="1"/>
      <c r="V15" s="1"/>
      <c r="W15" s="1"/>
      <c r="X15" s="1"/>
      <c r="Y15" s="1"/>
    </row>
    <row r="16" spans="1:25" s="3" customFormat="1" ht="50.1" customHeight="1">
      <c r="B16" s="28" t="s">
        <v>58</v>
      </c>
      <c r="C16" s="2"/>
      <c r="D16" s="2"/>
      <c r="E16" s="2"/>
      <c r="F16" s="2"/>
      <c r="G16" s="2"/>
      <c r="H16" s="2"/>
      <c r="I16" s="2"/>
      <c r="J16" s="2"/>
      <c r="K16" s="2"/>
      <c r="L16" s="2"/>
      <c r="M16" s="2"/>
      <c r="N16" s="2"/>
      <c r="O16" s="2"/>
      <c r="P16" s="2"/>
      <c r="Q16" s="2"/>
      <c r="R16" s="2"/>
      <c r="S16" s="2"/>
      <c r="T16" s="2"/>
      <c r="U16" s="2"/>
      <c r="V16" s="2"/>
      <c r="W16" s="2"/>
      <c r="X16" s="2"/>
      <c r="Y16" s="2"/>
    </row>
    <row r="17" spans="1:25" ht="36.75">
      <c r="B17" s="28" t="s">
        <v>59</v>
      </c>
      <c r="C17" s="1"/>
      <c r="D17" s="1"/>
      <c r="E17" s="1"/>
      <c r="F17" s="1"/>
      <c r="G17" s="1"/>
      <c r="H17" s="1"/>
      <c r="I17" s="1"/>
      <c r="J17" s="1"/>
      <c r="K17" s="1"/>
      <c r="L17" s="1"/>
      <c r="M17" s="1"/>
      <c r="N17" s="1"/>
      <c r="O17" s="1"/>
      <c r="P17" s="1"/>
      <c r="Q17" s="1"/>
      <c r="R17" s="1"/>
      <c r="S17" s="1"/>
      <c r="T17" s="1"/>
      <c r="U17" s="1"/>
      <c r="V17" s="1"/>
      <c r="W17" s="1"/>
      <c r="X17" s="1"/>
      <c r="Y17" s="1"/>
    </row>
    <row r="18" spans="1:25" ht="24.95" customHeight="1">
      <c r="B18" s="28" t="s">
        <v>60</v>
      </c>
      <c r="C18" s="1"/>
      <c r="D18" s="1"/>
      <c r="E18" s="1"/>
      <c r="F18" s="1"/>
      <c r="G18" s="1"/>
      <c r="H18" s="1"/>
      <c r="I18" s="1"/>
      <c r="J18" s="1"/>
      <c r="K18" s="1"/>
      <c r="L18" s="1"/>
      <c r="M18" s="1"/>
      <c r="N18" s="1"/>
      <c r="O18" s="1"/>
      <c r="P18" s="1"/>
      <c r="Q18" s="1"/>
      <c r="R18" s="1"/>
      <c r="S18" s="1"/>
      <c r="T18" s="1"/>
      <c r="U18" s="1"/>
      <c r="V18" s="1"/>
      <c r="W18" s="1"/>
      <c r="X18" s="1"/>
      <c r="Y18" s="1"/>
    </row>
    <row r="19" spans="1:25" ht="15" customHeight="1">
      <c r="A19" s="57"/>
      <c r="B19" s="58"/>
      <c r="C19" s="1"/>
      <c r="D19" s="1"/>
      <c r="E19" s="1"/>
      <c r="F19" s="1"/>
      <c r="G19" s="1"/>
      <c r="H19" s="1"/>
      <c r="I19" s="1"/>
      <c r="J19" s="1"/>
      <c r="K19" s="1"/>
      <c r="L19" s="1"/>
      <c r="M19" s="1"/>
      <c r="N19" s="1"/>
      <c r="O19" s="1"/>
      <c r="P19" s="1"/>
      <c r="Q19" s="1"/>
      <c r="R19" s="1"/>
      <c r="S19" s="1"/>
      <c r="T19" s="1"/>
      <c r="U19" s="1"/>
      <c r="V19" s="1"/>
      <c r="W19" s="1"/>
      <c r="X19" s="1"/>
      <c r="Y19" s="1"/>
    </row>
    <row r="20" spans="1:25" ht="21.95" customHeight="1">
      <c r="A20" s="57"/>
      <c r="B20" s="84" t="s">
        <v>61</v>
      </c>
      <c r="C20" s="1"/>
      <c r="D20" s="1"/>
      <c r="E20" s="1"/>
      <c r="F20" s="1"/>
      <c r="G20" s="1"/>
      <c r="H20" s="1"/>
      <c r="I20" s="1"/>
      <c r="J20" s="1"/>
      <c r="K20" s="1"/>
      <c r="L20" s="1"/>
      <c r="M20" s="1"/>
      <c r="N20" s="1"/>
      <c r="O20" s="1"/>
      <c r="P20" s="1"/>
      <c r="Q20" s="1"/>
      <c r="R20" s="1"/>
      <c r="S20" s="1"/>
      <c r="T20" s="1"/>
      <c r="U20" s="1"/>
      <c r="V20" s="1"/>
      <c r="W20" s="1"/>
      <c r="X20" s="1"/>
      <c r="Y20" s="1"/>
    </row>
    <row r="21" spans="1:25" ht="24.75">
      <c r="B21" s="28" t="s">
        <v>62</v>
      </c>
      <c r="C21" s="1"/>
      <c r="D21" s="1"/>
      <c r="E21" s="1"/>
      <c r="F21" s="1"/>
      <c r="G21" s="1"/>
      <c r="H21" s="1"/>
      <c r="I21" s="1"/>
      <c r="J21" s="1"/>
      <c r="K21" s="1"/>
      <c r="L21" s="1"/>
      <c r="M21" s="1"/>
      <c r="N21" s="1"/>
      <c r="O21" s="1"/>
      <c r="P21" s="1"/>
      <c r="Q21" s="1"/>
      <c r="R21" s="1"/>
      <c r="S21" s="1"/>
      <c r="T21" s="1"/>
      <c r="U21" s="1"/>
      <c r="V21" s="1"/>
      <c r="W21" s="1"/>
      <c r="X21" s="1"/>
      <c r="Y21" s="1"/>
    </row>
    <row r="22" spans="1:25" ht="36.75">
      <c r="B22" s="28" t="s">
        <v>63</v>
      </c>
      <c r="C22" s="1"/>
      <c r="D22" s="1"/>
      <c r="E22" s="1"/>
      <c r="F22" s="1"/>
      <c r="G22" s="1"/>
      <c r="H22" s="1"/>
      <c r="I22" s="1"/>
      <c r="J22" s="1"/>
      <c r="K22" s="1"/>
      <c r="L22" s="1"/>
      <c r="M22" s="1"/>
      <c r="N22" s="1"/>
      <c r="O22" s="1"/>
      <c r="P22" s="1"/>
      <c r="Q22" s="1"/>
      <c r="R22" s="1"/>
      <c r="S22" s="1"/>
      <c r="T22" s="1"/>
      <c r="U22" s="1"/>
      <c r="V22" s="1"/>
      <c r="W22" s="1"/>
      <c r="X22" s="1"/>
      <c r="Y22" s="1"/>
    </row>
    <row r="23" spans="1:25" ht="24.75">
      <c r="B23" s="28" t="s">
        <v>64</v>
      </c>
      <c r="C23" s="1"/>
      <c r="D23" s="1"/>
      <c r="E23" s="1"/>
      <c r="F23" s="1"/>
      <c r="G23" s="1"/>
      <c r="H23" s="1"/>
      <c r="I23" s="1"/>
      <c r="J23" s="1"/>
      <c r="K23" s="1"/>
      <c r="L23" s="1"/>
      <c r="M23" s="1"/>
      <c r="N23" s="1"/>
      <c r="O23" s="1"/>
      <c r="P23" s="1"/>
      <c r="Q23" s="1"/>
      <c r="R23" s="1"/>
      <c r="S23" s="1"/>
      <c r="T23" s="1"/>
      <c r="U23" s="1"/>
      <c r="V23" s="1"/>
      <c r="W23" s="1"/>
      <c r="X23" s="1"/>
      <c r="Y23" s="1"/>
    </row>
    <row r="24" spans="1:25">
      <c r="B24" s="28" t="s">
        <v>65</v>
      </c>
    </row>
    <row r="25" spans="1:25" ht="80.099999999999994" customHeight="1">
      <c r="B25" s="85" t="s">
        <v>66</v>
      </c>
    </row>
    <row r="26" spans="1:25">
      <c r="B26" s="158"/>
    </row>
    <row r="27" spans="1:25">
      <c r="B27" s="1"/>
    </row>
    <row r="28" spans="1:25" ht="18">
      <c r="B28" s="89"/>
    </row>
    <row r="29" spans="1:25">
      <c r="B29" s="1"/>
    </row>
    <row r="30" spans="1:25" ht="18">
      <c r="B30" s="89"/>
    </row>
    <row r="31" spans="1:25" ht="18">
      <c r="B31" s="89"/>
    </row>
    <row r="32" spans="1:25" ht="18">
      <c r="B32" s="89"/>
    </row>
  </sheetData>
  <sheetProtection algorithmName="SHA-512" hashValue="GMl3NB2U1I/ko4qEQ9fmGReseEdNMqmuJ+eY/4Br7bOCFNALgp2smMjdXIR0021pjsS/d4v3VxWmHUS4N3vcDQ==" saltValue="e2uB24r6SzBO+4QJj5rYrg==" spinCount="100000" sheet="1" insertColumns="0" insertRows="0" deleteColumns="0" deleteRows="0"/>
  <hyperlinks>
    <hyperlink ref="E4" location="Disclaimer!A1" display="Disclaimer"/>
    <hyperlink ref="E6" location="'PPP Forgiveness Instructions'!A1" display="PPP Forgiveness Instructions"/>
    <hyperlink ref="E5" location="'Additional Guidance'!A1" display="Additional Guidance "/>
  </hyperlinks>
  <printOptions horizontalCentered="1"/>
  <pageMargins left="0.35" right="0.2" top="1" bottom="0" header="0.3" footer="0.3"/>
  <pageSetup orientation="portrait" horizontalDpi="360" verticalDpi="360" r:id="rId1"/>
  <headerFooter>
    <oddHeader>&amp;L&amp;G</oddHeader>
    <oddFooter>&amp;L
&amp;"Arial Nova,Regular"&amp;8&amp;D&amp;T&amp;R
&amp;"Arial Nova,Regular"&amp;8&amp;P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9" r:id="rId5" name="Check Box 23">
              <controlPr defaultSize="0" autoFill="0" autoLine="0" autoPict="0">
                <anchor moveWithCells="1">
                  <from>
                    <xdr:col>0</xdr:col>
                    <xdr:colOff>114300</xdr:colOff>
                    <xdr:row>1</xdr:row>
                    <xdr:rowOff>0</xdr:rowOff>
                  </from>
                  <to>
                    <xdr:col>0</xdr:col>
                    <xdr:colOff>381000</xdr:colOff>
                    <xdr:row>1</xdr:row>
                    <xdr:rowOff>352425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0</xdr:col>
                    <xdr:colOff>114300</xdr:colOff>
                    <xdr:row>8</xdr:row>
                    <xdr:rowOff>0</xdr:rowOff>
                  </from>
                  <to>
                    <xdr:col>0</xdr:col>
                    <xdr:colOff>381000</xdr:colOff>
                    <xdr:row>9</xdr:row>
                    <xdr:rowOff>123825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0</xdr:col>
                    <xdr:colOff>114300</xdr:colOff>
                    <xdr:row>14</xdr:row>
                    <xdr:rowOff>0</xdr:rowOff>
                  </from>
                  <to>
                    <xdr:col>0</xdr:col>
                    <xdr:colOff>381000</xdr:colOff>
                    <xdr:row>14</xdr:row>
                    <xdr:rowOff>352425</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0</xdr:col>
                    <xdr:colOff>114300</xdr:colOff>
                    <xdr:row>19</xdr:row>
                    <xdr:rowOff>0</xdr:rowOff>
                  </from>
                  <to>
                    <xdr:col>0</xdr:col>
                    <xdr:colOff>381000</xdr:colOff>
                    <xdr:row>20</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showRowColHeaders="0" zoomScaleNormal="100" workbookViewId="0">
      <selection activeCell="D28" sqref="D28"/>
    </sheetView>
  </sheetViews>
  <sheetFormatPr defaultColWidth="9.140625" defaultRowHeight="12.75"/>
  <cols>
    <col min="1" max="1" width="7.85546875" style="1" customWidth="1"/>
    <col min="2" max="2" width="64.42578125" style="1" customWidth="1"/>
    <col min="3" max="3" width="21.7109375" style="1" customWidth="1"/>
    <col min="4" max="16384" width="9.140625" style="1"/>
  </cols>
  <sheetData>
    <row r="1" spans="1:12" ht="15.75">
      <c r="A1" s="229" t="s">
        <v>127</v>
      </c>
      <c r="B1" s="230"/>
      <c r="C1" s="231"/>
    </row>
    <row r="2" spans="1:12">
      <c r="A2" s="232" t="s">
        <v>126</v>
      </c>
      <c r="B2" s="233"/>
      <c r="C2" s="234"/>
    </row>
    <row r="3" spans="1:12">
      <c r="A3" s="60" t="s">
        <v>1</v>
      </c>
      <c r="B3" s="48"/>
      <c r="C3" s="56">
        <v>0</v>
      </c>
    </row>
    <row r="4" spans="1:12">
      <c r="A4" s="60" t="s">
        <v>2</v>
      </c>
      <c r="B4" s="48"/>
      <c r="C4" s="56">
        <v>0</v>
      </c>
    </row>
    <row r="5" spans="1:12">
      <c r="A5" s="235" t="s">
        <v>3</v>
      </c>
      <c r="B5" s="236"/>
      <c r="C5" s="56">
        <v>0</v>
      </c>
    </row>
    <row r="6" spans="1:12">
      <c r="A6" s="61" t="s">
        <v>4</v>
      </c>
      <c r="B6" s="50"/>
      <c r="C6" s="56">
        <v>0</v>
      </c>
      <c r="F6" s="91"/>
      <c r="G6" s="91"/>
      <c r="H6" s="91"/>
      <c r="I6" s="91"/>
    </row>
    <row r="7" spans="1:12" ht="13.5" thickBot="1">
      <c r="A7" s="62"/>
      <c r="B7" s="18"/>
      <c r="C7" s="63"/>
      <c r="F7" s="91"/>
      <c r="G7" s="91"/>
      <c r="H7" s="91"/>
      <c r="I7" s="91"/>
    </row>
    <row r="8" spans="1:12" ht="16.5" thickTop="1" thickBot="1">
      <c r="A8" s="62"/>
      <c r="B8" s="18"/>
      <c r="C8" s="63"/>
      <c r="F8" s="143" t="s">
        <v>198</v>
      </c>
      <c r="G8" s="144"/>
      <c r="H8" s="4"/>
      <c r="I8" s="4"/>
      <c r="L8" s="4"/>
    </row>
    <row r="9" spans="1:12" ht="16.5" thickTop="1" thickBot="1">
      <c r="A9" s="64"/>
      <c r="B9" s="65"/>
      <c r="C9" s="66"/>
      <c r="F9" s="143" t="s">
        <v>350</v>
      </c>
      <c r="G9" s="145"/>
      <c r="H9" s="144"/>
      <c r="I9" s="4"/>
      <c r="L9" s="4"/>
    </row>
    <row r="10" spans="1:12" ht="16.5" thickTop="1" thickBot="1">
      <c r="A10" s="67" t="s">
        <v>5</v>
      </c>
      <c r="B10" s="68"/>
      <c r="C10" s="69"/>
      <c r="F10" s="146" t="s">
        <v>349</v>
      </c>
      <c r="G10" s="147"/>
      <c r="H10" s="147"/>
      <c r="I10" s="148"/>
      <c r="L10" s="4"/>
    </row>
    <row r="11" spans="1:12" ht="13.5" thickTop="1">
      <c r="A11" s="53" t="s">
        <v>134</v>
      </c>
      <c r="B11" s="54"/>
      <c r="C11" s="55"/>
      <c r="F11" s="91"/>
      <c r="G11" s="91"/>
      <c r="H11" s="91"/>
      <c r="I11" s="91"/>
    </row>
    <row r="12" spans="1:12">
      <c r="A12" s="60" t="s">
        <v>125</v>
      </c>
      <c r="B12" s="48"/>
      <c r="C12" s="56"/>
      <c r="F12" s="91"/>
      <c r="G12" s="91"/>
      <c r="H12" s="91"/>
      <c r="I12" s="91"/>
    </row>
    <row r="13" spans="1:12">
      <c r="A13" s="60" t="s">
        <v>111</v>
      </c>
      <c r="B13" s="48"/>
      <c r="C13" s="56">
        <v>0</v>
      </c>
      <c r="F13" s="91"/>
      <c r="G13" s="91"/>
      <c r="H13" s="91"/>
      <c r="I13" s="91"/>
    </row>
    <row r="14" spans="1:12">
      <c r="A14" s="60" t="s">
        <v>113</v>
      </c>
      <c r="B14" s="48"/>
      <c r="C14" s="49"/>
    </row>
    <row r="15" spans="1:12">
      <c r="A15" s="60"/>
      <c r="B15" s="48" t="s">
        <v>128</v>
      </c>
      <c r="C15" s="56">
        <v>0</v>
      </c>
    </row>
    <row r="16" spans="1:12">
      <c r="A16" s="60"/>
      <c r="B16" s="48" t="s">
        <v>129</v>
      </c>
      <c r="C16" s="56">
        <v>0</v>
      </c>
    </row>
    <row r="17" spans="1:5">
      <c r="A17" s="60"/>
      <c r="B17" s="48" t="s">
        <v>133</v>
      </c>
      <c r="C17" s="56">
        <v>0</v>
      </c>
    </row>
    <row r="18" spans="1:5">
      <c r="A18" s="60"/>
      <c r="B18" s="48" t="s">
        <v>130</v>
      </c>
      <c r="C18" s="56">
        <v>0</v>
      </c>
    </row>
    <row r="19" spans="1:5">
      <c r="A19" s="60"/>
      <c r="B19" s="48" t="s">
        <v>131</v>
      </c>
      <c r="C19" s="56">
        <v>0</v>
      </c>
    </row>
    <row r="20" spans="1:5" ht="13.5" thickBot="1">
      <c r="A20" s="60"/>
      <c r="B20" s="48" t="s">
        <v>132</v>
      </c>
      <c r="C20" s="56">
        <v>0</v>
      </c>
    </row>
    <row r="21" spans="1:5" ht="16.5" thickTop="1" thickBot="1">
      <c r="A21" s="237" t="s">
        <v>135</v>
      </c>
      <c r="B21" s="238"/>
      <c r="C21" s="70">
        <f>SUM(C15:C20)</f>
        <v>0</v>
      </c>
    </row>
    <row r="29" spans="1:5" ht="15">
      <c r="A29" s="90"/>
      <c r="B29" s="90"/>
      <c r="C29" s="90"/>
      <c r="D29" s="90"/>
      <c r="E29" s="90"/>
    </row>
    <row r="30" spans="1:5" ht="15">
      <c r="E30" s="140"/>
    </row>
    <row r="31" spans="1:5" ht="18">
      <c r="A31" s="89"/>
      <c r="B31" s="90"/>
      <c r="C31" s="90"/>
      <c r="D31" s="90"/>
      <c r="E31" s="90"/>
    </row>
    <row r="32" spans="1:5" ht="15">
      <c r="B32" s="140"/>
      <c r="C32" s="140"/>
      <c r="D32" s="140"/>
      <c r="E32" s="90"/>
    </row>
    <row r="33" spans="1:2" ht="18">
      <c r="A33" s="141"/>
      <c r="B33" s="142"/>
    </row>
  </sheetData>
  <sheetProtection insertColumns="0" insertRows="0" deleteColumns="0" deleteRows="0"/>
  <mergeCells count="4">
    <mergeCell ref="A1:C1"/>
    <mergeCell ref="A2:C2"/>
    <mergeCell ref="A5:B5"/>
    <mergeCell ref="A21:B21"/>
  </mergeCells>
  <hyperlinks>
    <hyperlink ref="F8" location="Disclaimer!A1" display="Disclaimer"/>
    <hyperlink ref="F10" location="'PPP Forgiveness Instructions'!A1" display="PPP Forgiveness Instructions"/>
    <hyperlink ref="F9" location="'Additional Guidance'!A1" display="Additional Guidance "/>
  </hyperlinks>
  <printOptions horizontalCentered="1"/>
  <pageMargins left="0.35" right="0.2" top="1" bottom="0" header="0.3" footer="0.05"/>
  <pageSetup fitToHeight="0" orientation="portrait" horizontalDpi="360" verticalDpi="360" r:id="rId1"/>
  <headerFooter>
    <oddHeader>&amp;L&amp;G</oddHeader>
    <oddFooter>&amp;L
&amp;"Arial Nova,Regular"&amp;8&amp;D&amp;T&amp;R
&amp;"Arial Nova,Regular"&amp;8&amp;P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showRowColHeaders="0" workbookViewId="0">
      <selection activeCell="G69" sqref="G69"/>
    </sheetView>
  </sheetViews>
  <sheetFormatPr defaultRowHeight="15"/>
  <cols>
    <col min="1" max="1" width="47.7109375" customWidth="1"/>
    <col min="2" max="2" width="20" customWidth="1"/>
    <col min="3" max="3" width="25" customWidth="1"/>
    <col min="4" max="5" width="25.7109375" customWidth="1"/>
    <col min="6" max="6" width="15.7109375" style="9" customWidth="1"/>
    <col min="7" max="7" width="31.5703125" customWidth="1"/>
    <col min="8" max="8" width="22.7109375" customWidth="1"/>
    <col min="9" max="9" width="10.7109375" customWidth="1"/>
    <col min="11" max="11" width="15.7109375" customWidth="1"/>
  </cols>
  <sheetData>
    <row r="1" spans="1:12" ht="15.75" thickBot="1">
      <c r="A1" s="244" t="s">
        <v>23</v>
      </c>
      <c r="B1" s="245"/>
      <c r="C1" s="245"/>
      <c r="D1" s="245"/>
      <c r="E1" s="11"/>
      <c r="F1" s="46"/>
      <c r="G1" s="47"/>
      <c r="I1" s="91"/>
      <c r="J1" s="91"/>
      <c r="K1" s="91"/>
    </row>
    <row r="2" spans="1:12" ht="38.1" customHeight="1" thickBot="1">
      <c r="A2" s="10" t="s">
        <v>6</v>
      </c>
      <c r="B2" s="10" t="s">
        <v>16</v>
      </c>
      <c r="C2" s="10" t="s">
        <v>17</v>
      </c>
      <c r="D2" s="10" t="s">
        <v>22</v>
      </c>
      <c r="E2" s="10" t="s">
        <v>144</v>
      </c>
      <c r="F2" s="10" t="s">
        <v>145</v>
      </c>
      <c r="G2" s="10" t="s">
        <v>146</v>
      </c>
      <c r="L2" s="91"/>
    </row>
    <row r="3" spans="1:12" ht="15.75" thickBot="1">
      <c r="A3" s="167"/>
      <c r="B3" s="167"/>
      <c r="C3" s="164">
        <v>0</v>
      </c>
      <c r="D3" s="164">
        <v>0</v>
      </c>
      <c r="E3" s="98" t="e">
        <f>C3/D3</f>
        <v>#DIV/0!</v>
      </c>
      <c r="F3" s="99" t="e">
        <f>IF(E3&lt;75%,TRUE)</f>
        <v>#DIV/0!</v>
      </c>
      <c r="G3" s="99" t="e">
        <f>IF(F3 = TRUE, TRUE)</f>
        <v>#DIV/0!</v>
      </c>
    </row>
    <row r="4" spans="1:12" ht="15.75" thickBot="1">
      <c r="A4" s="167"/>
      <c r="B4" s="167"/>
      <c r="C4" s="164">
        <v>0</v>
      </c>
      <c r="D4" s="164">
        <v>0</v>
      </c>
      <c r="E4" s="98" t="e">
        <f t="shared" ref="E4:E23" si="0">C4/D4</f>
        <v>#DIV/0!</v>
      </c>
      <c r="F4" s="99" t="e">
        <f>IF(E4&lt;75%,TRUE)</f>
        <v>#DIV/0!</v>
      </c>
      <c r="G4" s="99" t="e">
        <f t="shared" ref="G4:G23" si="1">IF(F4 = TRUE, TRUE)</f>
        <v>#DIV/0!</v>
      </c>
    </row>
    <row r="5" spans="1:12" ht="15.75" thickBot="1">
      <c r="A5" s="167"/>
      <c r="B5" s="167"/>
      <c r="C5" s="164">
        <v>0</v>
      </c>
      <c r="D5" s="164">
        <v>0</v>
      </c>
      <c r="E5" s="98" t="e">
        <f t="shared" si="0"/>
        <v>#DIV/0!</v>
      </c>
      <c r="F5" s="99" t="e">
        <f t="shared" ref="F5:F23" si="2">IF(E5&lt;75%,TRUE)</f>
        <v>#DIV/0!</v>
      </c>
      <c r="G5" s="99" t="e">
        <f t="shared" si="1"/>
        <v>#DIV/0!</v>
      </c>
    </row>
    <row r="6" spans="1:12" ht="16.5" thickTop="1" thickBot="1">
      <c r="A6" s="167"/>
      <c r="B6" s="167"/>
      <c r="C6" s="164">
        <v>0</v>
      </c>
      <c r="D6" s="164">
        <v>0</v>
      </c>
      <c r="E6" s="98" t="e">
        <f t="shared" si="0"/>
        <v>#DIV/0!</v>
      </c>
      <c r="F6" s="99" t="e">
        <f t="shared" si="2"/>
        <v>#DIV/0!</v>
      </c>
      <c r="G6" s="99" t="e">
        <f t="shared" si="1"/>
        <v>#DIV/0!</v>
      </c>
      <c r="I6" s="250" t="s">
        <v>198</v>
      </c>
      <c r="J6" s="251"/>
      <c r="K6" s="252"/>
    </row>
    <row r="7" spans="1:12" ht="16.5" thickTop="1" thickBot="1">
      <c r="A7" s="167" t="s">
        <v>0</v>
      </c>
      <c r="B7" s="167"/>
      <c r="C7" s="164">
        <v>0</v>
      </c>
      <c r="D7" s="164">
        <v>0</v>
      </c>
      <c r="E7" s="98" t="e">
        <f t="shared" si="0"/>
        <v>#DIV/0!</v>
      </c>
      <c r="F7" s="99" t="e">
        <f t="shared" si="2"/>
        <v>#DIV/0!</v>
      </c>
      <c r="G7" s="99" t="e">
        <f t="shared" si="1"/>
        <v>#DIV/0!</v>
      </c>
      <c r="I7" s="149" t="s">
        <v>350</v>
      </c>
      <c r="J7" s="154"/>
      <c r="K7" s="155"/>
    </row>
    <row r="8" spans="1:12" ht="16.5" thickTop="1" thickBot="1">
      <c r="A8" s="167"/>
      <c r="B8" s="167"/>
      <c r="C8" s="164">
        <v>0</v>
      </c>
      <c r="D8" s="164">
        <v>0</v>
      </c>
      <c r="E8" s="98" t="e">
        <f t="shared" si="0"/>
        <v>#DIV/0!</v>
      </c>
      <c r="F8" s="99" t="e">
        <f t="shared" si="2"/>
        <v>#DIV/0!</v>
      </c>
      <c r="G8" s="99" t="e">
        <f t="shared" si="1"/>
        <v>#DIV/0!</v>
      </c>
      <c r="I8" s="146" t="s">
        <v>349</v>
      </c>
      <c r="J8" s="147"/>
      <c r="K8" s="148"/>
      <c r="L8" s="91"/>
    </row>
    <row r="9" spans="1:12" ht="16.5" thickTop="1" thickBot="1">
      <c r="A9" s="167"/>
      <c r="B9" s="167"/>
      <c r="C9" s="164">
        <v>0</v>
      </c>
      <c r="D9" s="164">
        <v>0</v>
      </c>
      <c r="E9" s="98" t="e">
        <f t="shared" si="0"/>
        <v>#DIV/0!</v>
      </c>
      <c r="F9" s="99" t="e">
        <f t="shared" si="2"/>
        <v>#DIV/0!</v>
      </c>
      <c r="G9" s="99" t="e">
        <f t="shared" si="1"/>
        <v>#DIV/0!</v>
      </c>
      <c r="I9" s="149" t="s">
        <v>351</v>
      </c>
      <c r="J9" s="156"/>
      <c r="K9" s="157"/>
    </row>
    <row r="10" spans="1:12" ht="15.75" thickBot="1">
      <c r="A10" s="167"/>
      <c r="B10" s="167"/>
      <c r="C10" s="164">
        <v>0</v>
      </c>
      <c r="D10" s="164">
        <v>0</v>
      </c>
      <c r="E10" s="98" t="e">
        <f t="shared" si="0"/>
        <v>#DIV/0!</v>
      </c>
      <c r="F10" s="99" t="e">
        <f t="shared" si="2"/>
        <v>#DIV/0!</v>
      </c>
      <c r="G10" s="99" t="e">
        <f t="shared" si="1"/>
        <v>#DIV/0!</v>
      </c>
      <c r="J10" s="90"/>
      <c r="K10" s="90"/>
    </row>
    <row r="11" spans="1:12" ht="15.75" thickBot="1">
      <c r="A11" s="167"/>
      <c r="B11" s="167"/>
      <c r="C11" s="164">
        <v>0</v>
      </c>
      <c r="D11" s="164">
        <v>0</v>
      </c>
      <c r="E11" s="98" t="e">
        <f t="shared" si="0"/>
        <v>#DIV/0!</v>
      </c>
      <c r="F11" s="99" t="e">
        <f t="shared" si="2"/>
        <v>#DIV/0!</v>
      </c>
      <c r="G11" s="99" t="e">
        <f t="shared" si="1"/>
        <v>#DIV/0!</v>
      </c>
    </row>
    <row r="12" spans="1:12" ht="15.75" thickBot="1">
      <c r="A12" s="167"/>
      <c r="B12" s="167"/>
      <c r="C12" s="164">
        <v>0</v>
      </c>
      <c r="D12" s="164">
        <v>0</v>
      </c>
      <c r="E12" s="98" t="e">
        <f t="shared" si="0"/>
        <v>#DIV/0!</v>
      </c>
      <c r="F12" s="99" t="e">
        <f t="shared" si="2"/>
        <v>#DIV/0!</v>
      </c>
      <c r="G12" s="99" t="e">
        <f t="shared" si="1"/>
        <v>#DIV/0!</v>
      </c>
    </row>
    <row r="13" spans="1:12" ht="15.75" thickBot="1">
      <c r="A13" s="167"/>
      <c r="B13" s="167"/>
      <c r="C13" s="164">
        <v>0</v>
      </c>
      <c r="D13" s="164">
        <v>0</v>
      </c>
      <c r="E13" s="98" t="e">
        <f t="shared" si="0"/>
        <v>#DIV/0!</v>
      </c>
      <c r="F13" s="99" t="e">
        <f t="shared" si="2"/>
        <v>#DIV/0!</v>
      </c>
      <c r="G13" s="99" t="e">
        <f t="shared" si="1"/>
        <v>#DIV/0!</v>
      </c>
    </row>
    <row r="14" spans="1:12" ht="15.75" thickBot="1">
      <c r="A14" s="167"/>
      <c r="B14" s="167"/>
      <c r="C14" s="164">
        <v>0</v>
      </c>
      <c r="D14" s="164">
        <v>0</v>
      </c>
      <c r="E14" s="98" t="e">
        <f t="shared" si="0"/>
        <v>#DIV/0!</v>
      </c>
      <c r="F14" s="99" t="e">
        <f t="shared" si="2"/>
        <v>#DIV/0!</v>
      </c>
      <c r="G14" s="99" t="e">
        <f t="shared" si="1"/>
        <v>#DIV/0!</v>
      </c>
    </row>
    <row r="15" spans="1:12" ht="15.75" thickBot="1">
      <c r="A15" s="167"/>
      <c r="B15" s="167"/>
      <c r="C15" s="164">
        <v>0</v>
      </c>
      <c r="D15" s="164">
        <v>0</v>
      </c>
      <c r="E15" s="98" t="e">
        <f t="shared" si="0"/>
        <v>#DIV/0!</v>
      </c>
      <c r="F15" s="99" t="e">
        <f t="shared" si="2"/>
        <v>#DIV/0!</v>
      </c>
      <c r="G15" s="99" t="e">
        <f t="shared" si="1"/>
        <v>#DIV/0!</v>
      </c>
    </row>
    <row r="16" spans="1:12" ht="15.75" thickBot="1">
      <c r="A16" s="167"/>
      <c r="B16" s="167"/>
      <c r="C16" s="164">
        <v>0</v>
      </c>
      <c r="D16" s="164">
        <v>0</v>
      </c>
      <c r="E16" s="98" t="e">
        <f t="shared" si="0"/>
        <v>#DIV/0!</v>
      </c>
      <c r="F16" s="99" t="e">
        <f t="shared" si="2"/>
        <v>#DIV/0!</v>
      </c>
      <c r="G16" s="99" t="e">
        <f t="shared" si="1"/>
        <v>#DIV/0!</v>
      </c>
    </row>
    <row r="17" spans="1:9" ht="15.75" thickBot="1">
      <c r="A17" s="167"/>
      <c r="B17" s="167"/>
      <c r="C17" s="164">
        <v>0</v>
      </c>
      <c r="D17" s="164">
        <v>0</v>
      </c>
      <c r="E17" s="98" t="e">
        <f t="shared" si="0"/>
        <v>#DIV/0!</v>
      </c>
      <c r="F17" s="99" t="e">
        <f t="shared" si="2"/>
        <v>#DIV/0!</v>
      </c>
      <c r="G17" s="99" t="e">
        <f t="shared" si="1"/>
        <v>#DIV/0!</v>
      </c>
    </row>
    <row r="18" spans="1:9" ht="15.75" thickBot="1">
      <c r="A18" s="167"/>
      <c r="B18" s="167"/>
      <c r="C18" s="164">
        <v>0</v>
      </c>
      <c r="D18" s="164">
        <v>0</v>
      </c>
      <c r="E18" s="98" t="e">
        <f t="shared" si="0"/>
        <v>#DIV/0!</v>
      </c>
      <c r="F18" s="99" t="e">
        <f t="shared" si="2"/>
        <v>#DIV/0!</v>
      </c>
      <c r="G18" s="99" t="e">
        <f t="shared" si="1"/>
        <v>#DIV/0!</v>
      </c>
    </row>
    <row r="19" spans="1:9" ht="15.75" thickBot="1">
      <c r="A19" s="167"/>
      <c r="B19" s="167"/>
      <c r="C19" s="164">
        <v>0</v>
      </c>
      <c r="D19" s="164">
        <v>0</v>
      </c>
      <c r="E19" s="98" t="e">
        <f t="shared" si="0"/>
        <v>#DIV/0!</v>
      </c>
      <c r="F19" s="99" t="e">
        <f t="shared" si="2"/>
        <v>#DIV/0!</v>
      </c>
      <c r="G19" s="99" t="e">
        <f t="shared" si="1"/>
        <v>#DIV/0!</v>
      </c>
    </row>
    <row r="20" spans="1:9" ht="15.75" thickBot="1">
      <c r="A20" s="167"/>
      <c r="B20" s="167"/>
      <c r="C20" s="164">
        <v>0</v>
      </c>
      <c r="D20" s="164">
        <v>0</v>
      </c>
      <c r="E20" s="98" t="e">
        <f t="shared" si="0"/>
        <v>#DIV/0!</v>
      </c>
      <c r="F20" s="99" t="e">
        <f t="shared" si="2"/>
        <v>#DIV/0!</v>
      </c>
      <c r="G20" s="99" t="e">
        <f t="shared" si="1"/>
        <v>#DIV/0!</v>
      </c>
    </row>
    <row r="21" spans="1:9" ht="15.75" thickBot="1">
      <c r="A21" s="167"/>
      <c r="B21" s="167"/>
      <c r="C21" s="164">
        <v>0</v>
      </c>
      <c r="D21" s="164">
        <v>0</v>
      </c>
      <c r="E21" s="98" t="e">
        <f t="shared" si="0"/>
        <v>#DIV/0!</v>
      </c>
      <c r="F21" s="99" t="e">
        <f t="shared" si="2"/>
        <v>#DIV/0!</v>
      </c>
      <c r="G21" s="99" t="e">
        <f t="shared" si="1"/>
        <v>#DIV/0!</v>
      </c>
    </row>
    <row r="22" spans="1:9" ht="15.75" thickBot="1">
      <c r="A22" s="167"/>
      <c r="B22" s="167"/>
      <c r="C22" s="164">
        <v>0</v>
      </c>
      <c r="D22" s="164">
        <v>0</v>
      </c>
      <c r="E22" s="98" t="e">
        <f t="shared" si="0"/>
        <v>#DIV/0!</v>
      </c>
      <c r="F22" s="99" t="e">
        <f t="shared" si="2"/>
        <v>#DIV/0!</v>
      </c>
      <c r="G22" s="99" t="e">
        <f t="shared" si="1"/>
        <v>#DIV/0!</v>
      </c>
    </row>
    <row r="23" spans="1:9" ht="15.75" thickBot="1">
      <c r="A23" s="167"/>
      <c r="B23" s="167"/>
      <c r="C23" s="164">
        <v>0</v>
      </c>
      <c r="D23" s="164">
        <v>0</v>
      </c>
      <c r="E23" s="98" t="e">
        <f t="shared" si="0"/>
        <v>#DIV/0!</v>
      </c>
      <c r="F23" s="99" t="e">
        <f t="shared" si="2"/>
        <v>#DIV/0!</v>
      </c>
      <c r="G23" s="99" t="e">
        <f t="shared" si="1"/>
        <v>#DIV/0!</v>
      </c>
    </row>
    <row r="24" spans="1:9" ht="15.75" thickBot="1">
      <c r="A24" s="246" t="s">
        <v>24</v>
      </c>
      <c r="B24" s="247"/>
      <c r="C24" s="247"/>
      <c r="D24" s="247"/>
      <c r="E24" s="248"/>
      <c r="F24" s="248"/>
      <c r="G24" s="248"/>
      <c r="H24" s="248"/>
      <c r="I24" s="249"/>
    </row>
    <row r="25" spans="1:9" ht="38.1" customHeight="1" thickBot="1">
      <c r="A25" s="10" t="s">
        <v>6</v>
      </c>
      <c r="B25" s="10" t="s">
        <v>16</v>
      </c>
      <c r="C25" s="10" t="s">
        <v>18</v>
      </c>
      <c r="D25" s="10" t="s">
        <v>25</v>
      </c>
      <c r="E25" s="10" t="s">
        <v>19</v>
      </c>
      <c r="F25" s="10" t="s">
        <v>20</v>
      </c>
      <c r="G25" s="10" t="s">
        <v>21</v>
      </c>
      <c r="H25" s="10" t="s">
        <v>147</v>
      </c>
      <c r="I25" s="10" t="s">
        <v>141</v>
      </c>
    </row>
    <row r="26" spans="1:9" ht="15.75" thickBot="1">
      <c r="A26" s="168"/>
      <c r="B26" s="167"/>
      <c r="C26" s="165">
        <v>0</v>
      </c>
      <c r="D26" s="165">
        <v>0</v>
      </c>
      <c r="E26" s="100">
        <f>D26-C26</f>
        <v>0</v>
      </c>
      <c r="F26" s="101" t="b">
        <f>IF(E26 &lt; 0,TRUE)</f>
        <v>0</v>
      </c>
      <c r="G26" s="165">
        <v>0</v>
      </c>
      <c r="H26" s="100">
        <f>G26-F26</f>
        <v>0</v>
      </c>
      <c r="I26" s="101" t="b">
        <f>IF(H26 &lt; 0,TRUE)</f>
        <v>0</v>
      </c>
    </row>
    <row r="27" spans="1:9" ht="15.75" thickBot="1">
      <c r="A27" s="168"/>
      <c r="B27" s="167"/>
      <c r="C27" s="165">
        <v>0</v>
      </c>
      <c r="D27" s="165">
        <v>0</v>
      </c>
      <c r="E27" s="100">
        <f t="shared" ref="E27:E40" si="3">D27-C27</f>
        <v>0</v>
      </c>
      <c r="F27" s="101" t="b">
        <f t="shared" ref="F27:F40" si="4">IF(E27 &lt; 0,TRUE)</f>
        <v>0</v>
      </c>
      <c r="G27" s="165">
        <v>0</v>
      </c>
      <c r="H27" s="100">
        <f t="shared" ref="H27:H40" si="5">G27-F27</f>
        <v>0</v>
      </c>
      <c r="I27" s="101" t="b">
        <f t="shared" ref="I27:I40" si="6">IF(H27 &lt; 0,TRUE)</f>
        <v>0</v>
      </c>
    </row>
    <row r="28" spans="1:9" ht="15.75" thickBot="1">
      <c r="A28" s="168"/>
      <c r="B28" s="167"/>
      <c r="C28" s="165">
        <v>0</v>
      </c>
      <c r="D28" s="165">
        <v>0</v>
      </c>
      <c r="E28" s="100">
        <f t="shared" si="3"/>
        <v>0</v>
      </c>
      <c r="F28" s="101" t="b">
        <f t="shared" si="4"/>
        <v>0</v>
      </c>
      <c r="G28" s="165">
        <v>0</v>
      </c>
      <c r="H28" s="100">
        <f t="shared" si="5"/>
        <v>0</v>
      </c>
      <c r="I28" s="101" t="b">
        <f t="shared" si="6"/>
        <v>0</v>
      </c>
    </row>
    <row r="29" spans="1:9" ht="15.75" thickBot="1">
      <c r="A29" s="168"/>
      <c r="B29" s="167"/>
      <c r="C29" s="165">
        <v>0</v>
      </c>
      <c r="D29" s="165">
        <v>0</v>
      </c>
      <c r="E29" s="100">
        <f t="shared" si="3"/>
        <v>0</v>
      </c>
      <c r="F29" s="101" t="b">
        <f t="shared" si="4"/>
        <v>0</v>
      </c>
      <c r="G29" s="165">
        <v>0</v>
      </c>
      <c r="H29" s="100">
        <f t="shared" si="5"/>
        <v>0</v>
      </c>
      <c r="I29" s="101" t="b">
        <f t="shared" si="6"/>
        <v>0</v>
      </c>
    </row>
    <row r="30" spans="1:9" ht="15.75" thickBot="1">
      <c r="A30" s="168"/>
      <c r="B30" s="167"/>
      <c r="C30" s="165">
        <v>0</v>
      </c>
      <c r="D30" s="165">
        <v>0</v>
      </c>
      <c r="E30" s="100">
        <f t="shared" si="3"/>
        <v>0</v>
      </c>
      <c r="F30" s="101" t="b">
        <f t="shared" si="4"/>
        <v>0</v>
      </c>
      <c r="G30" s="165">
        <v>0</v>
      </c>
      <c r="H30" s="100">
        <f t="shared" si="5"/>
        <v>0</v>
      </c>
      <c r="I30" s="101" t="b">
        <f t="shared" si="6"/>
        <v>0</v>
      </c>
    </row>
    <row r="31" spans="1:9" ht="15.75" thickBot="1">
      <c r="A31" s="168"/>
      <c r="B31" s="167"/>
      <c r="C31" s="165">
        <v>0</v>
      </c>
      <c r="D31" s="165">
        <v>0</v>
      </c>
      <c r="E31" s="100">
        <f t="shared" si="3"/>
        <v>0</v>
      </c>
      <c r="F31" s="101" t="b">
        <f t="shared" si="4"/>
        <v>0</v>
      </c>
      <c r="G31" s="165">
        <v>0</v>
      </c>
      <c r="H31" s="100">
        <f t="shared" si="5"/>
        <v>0</v>
      </c>
      <c r="I31" s="101" t="b">
        <f t="shared" si="6"/>
        <v>0</v>
      </c>
    </row>
    <row r="32" spans="1:9" ht="15.75" thickBot="1">
      <c r="A32" s="168"/>
      <c r="B32" s="167"/>
      <c r="C32" s="165">
        <v>0</v>
      </c>
      <c r="D32" s="165">
        <v>0</v>
      </c>
      <c r="E32" s="100">
        <f t="shared" si="3"/>
        <v>0</v>
      </c>
      <c r="F32" s="101" t="b">
        <f t="shared" si="4"/>
        <v>0</v>
      </c>
      <c r="G32" s="165">
        <v>0</v>
      </c>
      <c r="H32" s="100">
        <f t="shared" si="5"/>
        <v>0</v>
      </c>
      <c r="I32" s="101" t="b">
        <f t="shared" si="6"/>
        <v>0</v>
      </c>
    </row>
    <row r="33" spans="1:9" ht="15.75" thickBot="1">
      <c r="A33" s="168"/>
      <c r="B33" s="167"/>
      <c r="C33" s="165">
        <v>0</v>
      </c>
      <c r="D33" s="165">
        <v>0</v>
      </c>
      <c r="E33" s="100">
        <f t="shared" si="3"/>
        <v>0</v>
      </c>
      <c r="F33" s="101" t="b">
        <f t="shared" si="4"/>
        <v>0</v>
      </c>
      <c r="G33" s="165">
        <v>0</v>
      </c>
      <c r="H33" s="100">
        <f t="shared" si="5"/>
        <v>0</v>
      </c>
      <c r="I33" s="101" t="b">
        <f t="shared" si="6"/>
        <v>0</v>
      </c>
    </row>
    <row r="34" spans="1:9" ht="15.75" thickBot="1">
      <c r="A34" s="168"/>
      <c r="B34" s="167"/>
      <c r="C34" s="165">
        <v>0</v>
      </c>
      <c r="D34" s="165">
        <v>0</v>
      </c>
      <c r="E34" s="100">
        <f t="shared" si="3"/>
        <v>0</v>
      </c>
      <c r="F34" s="101" t="b">
        <f t="shared" si="4"/>
        <v>0</v>
      </c>
      <c r="G34" s="165">
        <v>0</v>
      </c>
      <c r="H34" s="100">
        <f t="shared" si="5"/>
        <v>0</v>
      </c>
      <c r="I34" s="101" t="b">
        <f t="shared" si="6"/>
        <v>0</v>
      </c>
    </row>
    <row r="35" spans="1:9" ht="15.75" thickBot="1">
      <c r="A35" s="168"/>
      <c r="B35" s="167"/>
      <c r="C35" s="165">
        <v>0</v>
      </c>
      <c r="D35" s="165">
        <v>0</v>
      </c>
      <c r="E35" s="100">
        <f t="shared" si="3"/>
        <v>0</v>
      </c>
      <c r="F35" s="101" t="b">
        <f t="shared" si="4"/>
        <v>0</v>
      </c>
      <c r="G35" s="165">
        <v>0</v>
      </c>
      <c r="H35" s="100">
        <f t="shared" si="5"/>
        <v>0</v>
      </c>
      <c r="I35" s="101" t="b">
        <f t="shared" si="6"/>
        <v>0</v>
      </c>
    </row>
    <row r="36" spans="1:9" ht="15.75" thickBot="1">
      <c r="A36" s="168"/>
      <c r="B36" s="167"/>
      <c r="C36" s="165">
        <v>0</v>
      </c>
      <c r="D36" s="165">
        <v>0</v>
      </c>
      <c r="E36" s="100">
        <f t="shared" si="3"/>
        <v>0</v>
      </c>
      <c r="F36" s="101" t="b">
        <f t="shared" si="4"/>
        <v>0</v>
      </c>
      <c r="G36" s="165">
        <v>0</v>
      </c>
      <c r="H36" s="100">
        <f t="shared" si="5"/>
        <v>0</v>
      </c>
      <c r="I36" s="101" t="b">
        <f t="shared" si="6"/>
        <v>0</v>
      </c>
    </row>
    <row r="37" spans="1:9" ht="15.75" thickBot="1">
      <c r="A37" s="168"/>
      <c r="B37" s="167"/>
      <c r="C37" s="165">
        <v>0</v>
      </c>
      <c r="D37" s="165">
        <v>0</v>
      </c>
      <c r="E37" s="100">
        <f t="shared" si="3"/>
        <v>0</v>
      </c>
      <c r="F37" s="101" t="b">
        <f t="shared" si="4"/>
        <v>0</v>
      </c>
      <c r="G37" s="165">
        <v>0</v>
      </c>
      <c r="H37" s="100">
        <f t="shared" si="5"/>
        <v>0</v>
      </c>
      <c r="I37" s="101" t="b">
        <f t="shared" si="6"/>
        <v>0</v>
      </c>
    </row>
    <row r="38" spans="1:9" ht="15.75" thickBot="1">
      <c r="A38" s="168"/>
      <c r="B38" s="167"/>
      <c r="C38" s="165">
        <v>0</v>
      </c>
      <c r="D38" s="165">
        <v>0</v>
      </c>
      <c r="E38" s="100">
        <f t="shared" si="3"/>
        <v>0</v>
      </c>
      <c r="F38" s="101" t="b">
        <f t="shared" si="4"/>
        <v>0</v>
      </c>
      <c r="G38" s="165">
        <v>0</v>
      </c>
      <c r="H38" s="100">
        <f t="shared" si="5"/>
        <v>0</v>
      </c>
      <c r="I38" s="101" t="b">
        <f t="shared" si="6"/>
        <v>0</v>
      </c>
    </row>
    <row r="39" spans="1:9" ht="15.75" thickBot="1">
      <c r="A39" s="168"/>
      <c r="B39" s="167"/>
      <c r="C39" s="165">
        <v>0</v>
      </c>
      <c r="D39" s="165">
        <v>0</v>
      </c>
      <c r="E39" s="100">
        <f t="shared" si="3"/>
        <v>0</v>
      </c>
      <c r="F39" s="101" t="b">
        <f t="shared" si="4"/>
        <v>0</v>
      </c>
      <c r="G39" s="165">
        <v>0</v>
      </c>
      <c r="H39" s="100">
        <f t="shared" si="5"/>
        <v>0</v>
      </c>
      <c r="I39" s="101" t="b">
        <f t="shared" si="6"/>
        <v>0</v>
      </c>
    </row>
    <row r="40" spans="1:9" ht="15.75" thickBot="1">
      <c r="A40" s="168"/>
      <c r="B40" s="167"/>
      <c r="C40" s="165">
        <v>0</v>
      </c>
      <c r="D40" s="165">
        <v>0</v>
      </c>
      <c r="E40" s="100">
        <f t="shared" si="3"/>
        <v>0</v>
      </c>
      <c r="F40" s="101" t="b">
        <f t="shared" si="4"/>
        <v>0</v>
      </c>
      <c r="G40" s="165">
        <v>0</v>
      </c>
      <c r="H40" s="100">
        <f t="shared" si="5"/>
        <v>0</v>
      </c>
      <c r="I40" s="101" t="b">
        <f t="shared" si="6"/>
        <v>0</v>
      </c>
    </row>
    <row r="41" spans="1:9" ht="16.5" thickBot="1">
      <c r="A41" s="239" t="s">
        <v>142</v>
      </c>
      <c r="B41" s="240"/>
      <c r="C41" s="240"/>
      <c r="D41" s="240"/>
      <c r="E41" s="8"/>
      <c r="F41" s="47"/>
      <c r="G41" s="47"/>
      <c r="H41" s="15"/>
      <c r="I41" s="12"/>
    </row>
    <row r="42" spans="1:9" ht="45" customHeight="1" thickBot="1">
      <c r="A42" s="10" t="s">
        <v>6</v>
      </c>
      <c r="B42" s="10" t="s">
        <v>16</v>
      </c>
      <c r="C42" s="10" t="s">
        <v>28</v>
      </c>
      <c r="D42" s="10" t="s">
        <v>30</v>
      </c>
      <c r="E42" s="10" t="s">
        <v>31</v>
      </c>
      <c r="F42" s="10" t="s">
        <v>148</v>
      </c>
      <c r="G42" s="10" t="s">
        <v>35</v>
      </c>
      <c r="H42" s="16" t="s">
        <v>32</v>
      </c>
      <c r="I42" s="13"/>
    </row>
    <row r="43" spans="1:9" ht="15.75" thickBot="1">
      <c r="A43" s="168"/>
      <c r="B43" s="167"/>
      <c r="C43" s="165">
        <v>0</v>
      </c>
      <c r="D43" s="102">
        <f>C43*75%</f>
        <v>0</v>
      </c>
      <c r="E43" s="164">
        <v>0</v>
      </c>
      <c r="F43" s="102">
        <f>D43-E43</f>
        <v>0</v>
      </c>
      <c r="G43" s="100">
        <f>F43*8</f>
        <v>0</v>
      </c>
      <c r="H43" s="103">
        <f>G43/52</f>
        <v>0</v>
      </c>
      <c r="I43" s="14"/>
    </row>
    <row r="44" spans="1:9" ht="15.75" thickBot="1">
      <c r="A44" s="168"/>
      <c r="B44" s="168"/>
      <c r="C44" s="165">
        <v>0</v>
      </c>
      <c r="D44" s="102">
        <f t="shared" ref="D44:D56" si="7">C44*75%</f>
        <v>0</v>
      </c>
      <c r="E44" s="165">
        <v>0</v>
      </c>
      <c r="F44" s="102">
        <f t="shared" ref="F44:F56" si="8">D44-E44</f>
        <v>0</v>
      </c>
      <c r="G44" s="100">
        <f t="shared" ref="G44:G56" si="9">F44*8</f>
        <v>0</v>
      </c>
      <c r="H44" s="103">
        <f>F44*G44</f>
        <v>0</v>
      </c>
      <c r="I44" s="14"/>
    </row>
    <row r="45" spans="1:9" ht="15.75" thickBot="1">
      <c r="A45" s="168"/>
      <c r="B45" s="168"/>
      <c r="C45" s="165">
        <v>0</v>
      </c>
      <c r="D45" s="102">
        <f t="shared" si="7"/>
        <v>0</v>
      </c>
      <c r="E45" s="165">
        <v>0</v>
      </c>
      <c r="F45" s="102">
        <f t="shared" si="8"/>
        <v>0</v>
      </c>
      <c r="G45" s="100">
        <f t="shared" si="9"/>
        <v>0</v>
      </c>
      <c r="H45" s="103">
        <f t="shared" ref="H45:H56" si="10">G45-F45</f>
        <v>0</v>
      </c>
      <c r="I45" s="14"/>
    </row>
    <row r="46" spans="1:9" ht="15.75" thickBot="1">
      <c r="A46" s="168"/>
      <c r="B46" s="168"/>
      <c r="C46" s="165">
        <v>0</v>
      </c>
      <c r="D46" s="102">
        <f t="shared" si="7"/>
        <v>0</v>
      </c>
      <c r="E46" s="165">
        <v>0</v>
      </c>
      <c r="F46" s="102">
        <f t="shared" si="8"/>
        <v>0</v>
      </c>
      <c r="G46" s="100">
        <f t="shared" si="9"/>
        <v>0</v>
      </c>
      <c r="H46" s="103">
        <f t="shared" si="10"/>
        <v>0</v>
      </c>
      <c r="I46" s="14"/>
    </row>
    <row r="47" spans="1:9" ht="15.75" thickBot="1">
      <c r="A47" s="168"/>
      <c r="B47" s="168"/>
      <c r="C47" s="165">
        <v>0</v>
      </c>
      <c r="D47" s="102">
        <f t="shared" si="7"/>
        <v>0</v>
      </c>
      <c r="E47" s="165">
        <v>0</v>
      </c>
      <c r="F47" s="102">
        <f t="shared" si="8"/>
        <v>0</v>
      </c>
      <c r="G47" s="100">
        <f t="shared" si="9"/>
        <v>0</v>
      </c>
      <c r="H47" s="103">
        <f t="shared" si="10"/>
        <v>0</v>
      </c>
      <c r="I47" s="14"/>
    </row>
    <row r="48" spans="1:9" ht="15.75" thickBot="1">
      <c r="A48" s="168"/>
      <c r="B48" s="168"/>
      <c r="C48" s="165">
        <v>0</v>
      </c>
      <c r="D48" s="102">
        <f t="shared" si="7"/>
        <v>0</v>
      </c>
      <c r="E48" s="165">
        <v>0</v>
      </c>
      <c r="F48" s="102">
        <f t="shared" si="8"/>
        <v>0</v>
      </c>
      <c r="G48" s="100">
        <f t="shared" si="9"/>
        <v>0</v>
      </c>
      <c r="H48" s="103">
        <f t="shared" si="10"/>
        <v>0</v>
      </c>
      <c r="I48" s="14"/>
    </row>
    <row r="49" spans="1:9" ht="15.75" thickBot="1">
      <c r="A49" s="168"/>
      <c r="B49" s="168"/>
      <c r="C49" s="165">
        <v>0</v>
      </c>
      <c r="D49" s="102">
        <f t="shared" si="7"/>
        <v>0</v>
      </c>
      <c r="E49" s="165">
        <v>0</v>
      </c>
      <c r="F49" s="102">
        <f t="shared" si="8"/>
        <v>0</v>
      </c>
      <c r="G49" s="100">
        <f t="shared" si="9"/>
        <v>0</v>
      </c>
      <c r="H49" s="103">
        <f t="shared" si="10"/>
        <v>0</v>
      </c>
      <c r="I49" s="14"/>
    </row>
    <row r="50" spans="1:9" ht="15.75" thickBot="1">
      <c r="A50" s="168"/>
      <c r="B50" s="168"/>
      <c r="C50" s="165">
        <v>0</v>
      </c>
      <c r="D50" s="102">
        <f t="shared" si="7"/>
        <v>0</v>
      </c>
      <c r="E50" s="165">
        <v>0</v>
      </c>
      <c r="F50" s="102">
        <f t="shared" si="8"/>
        <v>0</v>
      </c>
      <c r="G50" s="100">
        <f t="shared" si="9"/>
        <v>0</v>
      </c>
      <c r="H50" s="103">
        <f t="shared" si="10"/>
        <v>0</v>
      </c>
      <c r="I50" s="14"/>
    </row>
    <row r="51" spans="1:9" ht="15.75" thickBot="1">
      <c r="A51" s="168"/>
      <c r="B51" s="168"/>
      <c r="C51" s="165">
        <v>0</v>
      </c>
      <c r="D51" s="102">
        <f t="shared" si="7"/>
        <v>0</v>
      </c>
      <c r="E51" s="165">
        <v>0</v>
      </c>
      <c r="F51" s="102">
        <f t="shared" si="8"/>
        <v>0</v>
      </c>
      <c r="G51" s="100">
        <f t="shared" si="9"/>
        <v>0</v>
      </c>
      <c r="H51" s="103">
        <f t="shared" si="10"/>
        <v>0</v>
      </c>
      <c r="I51" s="14"/>
    </row>
    <row r="52" spans="1:9" ht="15.75" thickBot="1">
      <c r="A52" s="168"/>
      <c r="B52" s="168"/>
      <c r="C52" s="165">
        <v>0</v>
      </c>
      <c r="D52" s="102">
        <f t="shared" si="7"/>
        <v>0</v>
      </c>
      <c r="E52" s="165">
        <v>0</v>
      </c>
      <c r="F52" s="102">
        <f t="shared" si="8"/>
        <v>0</v>
      </c>
      <c r="G52" s="100">
        <f t="shared" si="9"/>
        <v>0</v>
      </c>
      <c r="H52" s="103">
        <f t="shared" si="10"/>
        <v>0</v>
      </c>
      <c r="I52" s="14"/>
    </row>
    <row r="53" spans="1:9" ht="15.75" thickBot="1">
      <c r="A53" s="168"/>
      <c r="B53" s="168"/>
      <c r="C53" s="165">
        <v>0</v>
      </c>
      <c r="D53" s="102">
        <f t="shared" si="7"/>
        <v>0</v>
      </c>
      <c r="E53" s="165">
        <v>0</v>
      </c>
      <c r="F53" s="102">
        <f t="shared" si="8"/>
        <v>0</v>
      </c>
      <c r="G53" s="100">
        <f t="shared" si="9"/>
        <v>0</v>
      </c>
      <c r="H53" s="103">
        <f t="shared" si="10"/>
        <v>0</v>
      </c>
      <c r="I53" s="14"/>
    </row>
    <row r="54" spans="1:9" ht="15.75" thickBot="1">
      <c r="A54" s="168"/>
      <c r="B54" s="168"/>
      <c r="C54" s="165">
        <v>0</v>
      </c>
      <c r="D54" s="102">
        <f t="shared" si="7"/>
        <v>0</v>
      </c>
      <c r="E54" s="165">
        <v>0</v>
      </c>
      <c r="F54" s="102">
        <f t="shared" si="8"/>
        <v>0</v>
      </c>
      <c r="G54" s="100">
        <f t="shared" si="9"/>
        <v>0</v>
      </c>
      <c r="H54" s="103">
        <f t="shared" si="10"/>
        <v>0</v>
      </c>
      <c r="I54" s="14"/>
    </row>
    <row r="55" spans="1:9" ht="15.75" thickBot="1">
      <c r="A55" s="168"/>
      <c r="B55" s="168"/>
      <c r="C55" s="165">
        <v>0</v>
      </c>
      <c r="D55" s="102">
        <f t="shared" si="7"/>
        <v>0</v>
      </c>
      <c r="E55" s="165">
        <v>0</v>
      </c>
      <c r="F55" s="102">
        <f t="shared" si="8"/>
        <v>0</v>
      </c>
      <c r="G55" s="100">
        <f t="shared" si="9"/>
        <v>0</v>
      </c>
      <c r="H55" s="103">
        <f t="shared" si="10"/>
        <v>0</v>
      </c>
      <c r="I55" s="14"/>
    </row>
    <row r="56" spans="1:9" ht="15.75" thickBot="1">
      <c r="A56" s="168"/>
      <c r="B56" s="168"/>
      <c r="C56" s="165">
        <v>0</v>
      </c>
      <c r="D56" s="102">
        <f t="shared" si="7"/>
        <v>0</v>
      </c>
      <c r="E56" s="165">
        <v>0</v>
      </c>
      <c r="F56" s="102">
        <f t="shared" si="8"/>
        <v>0</v>
      </c>
      <c r="G56" s="100">
        <f t="shared" si="9"/>
        <v>0</v>
      </c>
      <c r="H56" s="103">
        <f t="shared" si="10"/>
        <v>0</v>
      </c>
      <c r="I56" s="14"/>
    </row>
    <row r="57" spans="1:9" ht="15.75" thickBot="1">
      <c r="A57" s="241" t="s">
        <v>140</v>
      </c>
      <c r="B57" s="242"/>
      <c r="C57" s="242"/>
      <c r="D57" s="242"/>
      <c r="E57" s="242"/>
      <c r="F57" s="242"/>
      <c r="G57" s="243"/>
      <c r="H57" s="103">
        <f>SUM(H43:H56)</f>
        <v>0</v>
      </c>
      <c r="I57" s="14"/>
    </row>
    <row r="58" spans="1:9" s="17" customFormat="1">
      <c r="A58" s="96"/>
      <c r="B58" s="97"/>
      <c r="C58" s="97"/>
      <c r="D58" s="97"/>
      <c r="E58" s="97"/>
      <c r="F58" s="97"/>
      <c r="G58" s="97"/>
      <c r="H58" s="87"/>
      <c r="I58" s="95"/>
    </row>
    <row r="59" spans="1:9" s="17" customFormat="1">
      <c r="A59" s="96"/>
      <c r="B59" s="97"/>
      <c r="C59" s="97"/>
      <c r="D59" s="97"/>
      <c r="E59" s="97"/>
      <c r="F59" s="97"/>
      <c r="G59" s="97"/>
      <c r="H59" s="87"/>
      <c r="I59" s="95"/>
    </row>
    <row r="60" spans="1:9" s="17" customFormat="1">
      <c r="A60" s="96"/>
      <c r="B60" s="97"/>
      <c r="C60" s="97"/>
      <c r="D60" s="97"/>
      <c r="E60" s="97"/>
      <c r="F60" s="97"/>
      <c r="G60" s="97"/>
      <c r="H60" s="87"/>
      <c r="I60" s="95"/>
    </row>
    <row r="61" spans="1:9" s="17" customFormat="1">
      <c r="A61" s="96"/>
      <c r="B61" s="97"/>
      <c r="C61" s="97"/>
      <c r="D61" s="97"/>
      <c r="E61" s="97"/>
      <c r="F61" s="97"/>
      <c r="G61" s="97"/>
      <c r="H61" s="87"/>
      <c r="I61" s="95"/>
    </row>
    <row r="62" spans="1:9" ht="15.75" thickBot="1"/>
    <row r="63" spans="1:9" ht="16.5" thickBot="1">
      <c r="A63" s="239" t="s">
        <v>143</v>
      </c>
      <c r="B63" s="240"/>
      <c r="C63" s="240"/>
      <c r="D63" s="240"/>
      <c r="E63" s="8"/>
      <c r="F63" s="47"/>
      <c r="G63" s="47"/>
      <c r="H63" s="15"/>
    </row>
    <row r="64" spans="1:9" ht="35.25" thickBot="1">
      <c r="A64" s="10" t="s">
        <v>6</v>
      </c>
      <c r="B64" s="10" t="s">
        <v>16</v>
      </c>
      <c r="C64" s="10" t="s">
        <v>29</v>
      </c>
      <c r="D64" s="10" t="s">
        <v>149</v>
      </c>
      <c r="E64" s="10" t="s">
        <v>26</v>
      </c>
      <c r="F64" s="10" t="s">
        <v>27</v>
      </c>
      <c r="G64" s="10" t="s">
        <v>34</v>
      </c>
      <c r="H64" s="16" t="s">
        <v>33</v>
      </c>
    </row>
    <row r="65" spans="1:8" ht="15.75" thickBot="1">
      <c r="A65" s="169"/>
      <c r="B65" s="169"/>
      <c r="C65" s="165">
        <v>0</v>
      </c>
      <c r="D65" s="102">
        <f>C65*0.75</f>
        <v>0</v>
      </c>
      <c r="E65" s="164">
        <v>0</v>
      </c>
      <c r="F65" s="102">
        <f>E65-D65</f>
        <v>0</v>
      </c>
      <c r="G65" s="166">
        <v>0</v>
      </c>
      <c r="H65" s="103">
        <f>G65/52</f>
        <v>0</v>
      </c>
    </row>
    <row r="66" spans="1:8" ht="15.75" thickBot="1">
      <c r="A66" s="169"/>
      <c r="B66" s="169"/>
      <c r="C66" s="165">
        <v>0</v>
      </c>
      <c r="D66" s="102">
        <f t="shared" ref="D66:D79" si="11">C66*0.75</f>
        <v>0</v>
      </c>
      <c r="E66" s="164">
        <v>0</v>
      </c>
      <c r="F66" s="102">
        <f t="shared" ref="F66:F79" si="12">E66-D66</f>
        <v>0</v>
      </c>
      <c r="G66" s="166">
        <v>0</v>
      </c>
      <c r="H66" s="103">
        <f t="shared" ref="H66:H79" si="13">G66/52</f>
        <v>0</v>
      </c>
    </row>
    <row r="67" spans="1:8" ht="15.75" thickBot="1">
      <c r="A67" s="169"/>
      <c r="B67" s="169"/>
      <c r="C67" s="165">
        <v>0</v>
      </c>
      <c r="D67" s="102">
        <f t="shared" si="11"/>
        <v>0</v>
      </c>
      <c r="E67" s="164">
        <v>0</v>
      </c>
      <c r="F67" s="102">
        <f t="shared" si="12"/>
        <v>0</v>
      </c>
      <c r="G67" s="166">
        <v>0</v>
      </c>
      <c r="H67" s="103">
        <f t="shared" si="13"/>
        <v>0</v>
      </c>
    </row>
    <row r="68" spans="1:8" ht="15.75" thickBot="1">
      <c r="A68" s="169"/>
      <c r="B68" s="169"/>
      <c r="C68" s="165">
        <v>0</v>
      </c>
      <c r="D68" s="102">
        <f t="shared" si="11"/>
        <v>0</v>
      </c>
      <c r="E68" s="164">
        <v>0</v>
      </c>
      <c r="F68" s="102">
        <f t="shared" si="12"/>
        <v>0</v>
      </c>
      <c r="G68" s="166">
        <v>0</v>
      </c>
      <c r="H68" s="103">
        <f t="shared" si="13"/>
        <v>0</v>
      </c>
    </row>
    <row r="69" spans="1:8" ht="15.75" thickBot="1">
      <c r="A69" s="169"/>
      <c r="B69" s="169"/>
      <c r="C69" s="165">
        <v>0</v>
      </c>
      <c r="D69" s="102">
        <f t="shared" si="11"/>
        <v>0</v>
      </c>
      <c r="E69" s="164">
        <v>0</v>
      </c>
      <c r="F69" s="102">
        <f t="shared" si="12"/>
        <v>0</v>
      </c>
      <c r="G69" s="166">
        <v>0</v>
      </c>
      <c r="H69" s="103">
        <f t="shared" si="13"/>
        <v>0</v>
      </c>
    </row>
    <row r="70" spans="1:8" ht="15.75" thickBot="1">
      <c r="A70" s="169"/>
      <c r="B70" s="169"/>
      <c r="C70" s="165">
        <v>0</v>
      </c>
      <c r="D70" s="102">
        <f t="shared" si="11"/>
        <v>0</v>
      </c>
      <c r="E70" s="164">
        <v>0</v>
      </c>
      <c r="F70" s="102">
        <f t="shared" si="12"/>
        <v>0</v>
      </c>
      <c r="G70" s="166">
        <v>0</v>
      </c>
      <c r="H70" s="103">
        <f t="shared" si="13"/>
        <v>0</v>
      </c>
    </row>
    <row r="71" spans="1:8" ht="15.75" thickBot="1">
      <c r="A71" s="169"/>
      <c r="B71" s="169"/>
      <c r="C71" s="165">
        <v>0</v>
      </c>
      <c r="D71" s="102">
        <f t="shared" si="11"/>
        <v>0</v>
      </c>
      <c r="E71" s="164">
        <v>0</v>
      </c>
      <c r="F71" s="102">
        <f t="shared" si="12"/>
        <v>0</v>
      </c>
      <c r="G71" s="166">
        <v>0</v>
      </c>
      <c r="H71" s="103">
        <f t="shared" si="13"/>
        <v>0</v>
      </c>
    </row>
    <row r="72" spans="1:8" ht="15.75" thickBot="1">
      <c r="A72" s="169"/>
      <c r="B72" s="169"/>
      <c r="C72" s="165">
        <v>0</v>
      </c>
      <c r="D72" s="102">
        <f t="shared" si="11"/>
        <v>0</v>
      </c>
      <c r="E72" s="164">
        <v>0</v>
      </c>
      <c r="F72" s="102">
        <f t="shared" si="12"/>
        <v>0</v>
      </c>
      <c r="G72" s="166">
        <v>0</v>
      </c>
      <c r="H72" s="103">
        <f t="shared" si="13"/>
        <v>0</v>
      </c>
    </row>
    <row r="73" spans="1:8" ht="15.75" thickBot="1">
      <c r="A73" s="169"/>
      <c r="B73" s="169"/>
      <c r="C73" s="165">
        <v>0</v>
      </c>
      <c r="D73" s="102">
        <f t="shared" si="11"/>
        <v>0</v>
      </c>
      <c r="E73" s="164">
        <v>0</v>
      </c>
      <c r="F73" s="102">
        <f t="shared" si="12"/>
        <v>0</v>
      </c>
      <c r="G73" s="166">
        <v>0</v>
      </c>
      <c r="H73" s="103">
        <f t="shared" si="13"/>
        <v>0</v>
      </c>
    </row>
    <row r="74" spans="1:8" ht="15.75" thickBot="1">
      <c r="A74" s="169"/>
      <c r="B74" s="169"/>
      <c r="C74" s="165">
        <v>0</v>
      </c>
      <c r="D74" s="102">
        <f t="shared" si="11"/>
        <v>0</v>
      </c>
      <c r="E74" s="164">
        <v>0</v>
      </c>
      <c r="F74" s="102">
        <f t="shared" si="12"/>
        <v>0</v>
      </c>
      <c r="G74" s="166">
        <v>0</v>
      </c>
      <c r="H74" s="103">
        <f t="shared" si="13"/>
        <v>0</v>
      </c>
    </row>
    <row r="75" spans="1:8" ht="15.75" thickBot="1">
      <c r="A75" s="169"/>
      <c r="B75" s="169"/>
      <c r="C75" s="165">
        <v>0</v>
      </c>
      <c r="D75" s="102">
        <f t="shared" si="11"/>
        <v>0</v>
      </c>
      <c r="E75" s="164">
        <v>0</v>
      </c>
      <c r="F75" s="102">
        <f t="shared" si="12"/>
        <v>0</v>
      </c>
      <c r="G75" s="166">
        <v>0</v>
      </c>
      <c r="H75" s="103">
        <f t="shared" si="13"/>
        <v>0</v>
      </c>
    </row>
    <row r="76" spans="1:8" ht="15.75" thickBot="1">
      <c r="A76" s="169"/>
      <c r="B76" s="169"/>
      <c r="C76" s="165">
        <v>0</v>
      </c>
      <c r="D76" s="102">
        <f t="shared" si="11"/>
        <v>0</v>
      </c>
      <c r="E76" s="164">
        <v>0</v>
      </c>
      <c r="F76" s="102">
        <f t="shared" si="12"/>
        <v>0</v>
      </c>
      <c r="G76" s="166">
        <v>0</v>
      </c>
      <c r="H76" s="103">
        <f t="shared" si="13"/>
        <v>0</v>
      </c>
    </row>
    <row r="77" spans="1:8" ht="15.75" thickBot="1">
      <c r="A77" s="169"/>
      <c r="B77" s="169"/>
      <c r="C77" s="165">
        <v>0</v>
      </c>
      <c r="D77" s="102">
        <f t="shared" si="11"/>
        <v>0</v>
      </c>
      <c r="E77" s="164">
        <v>0</v>
      </c>
      <c r="F77" s="102">
        <f t="shared" si="12"/>
        <v>0</v>
      </c>
      <c r="G77" s="166">
        <v>0</v>
      </c>
      <c r="H77" s="103">
        <f t="shared" si="13"/>
        <v>0</v>
      </c>
    </row>
    <row r="78" spans="1:8" ht="15.75" thickBot="1">
      <c r="A78" s="169"/>
      <c r="B78" s="169"/>
      <c r="C78" s="165">
        <v>0</v>
      </c>
      <c r="D78" s="102">
        <f t="shared" si="11"/>
        <v>0</v>
      </c>
      <c r="E78" s="164">
        <v>0</v>
      </c>
      <c r="F78" s="102">
        <f t="shared" si="12"/>
        <v>0</v>
      </c>
      <c r="G78" s="166">
        <v>0</v>
      </c>
      <c r="H78" s="103">
        <f t="shared" si="13"/>
        <v>0</v>
      </c>
    </row>
    <row r="79" spans="1:8" ht="15.75" thickBot="1">
      <c r="A79" s="168"/>
      <c r="B79" s="169"/>
      <c r="C79" s="165">
        <v>0</v>
      </c>
      <c r="D79" s="102">
        <f t="shared" si="11"/>
        <v>0</v>
      </c>
      <c r="E79" s="164">
        <v>0</v>
      </c>
      <c r="F79" s="102">
        <f t="shared" si="12"/>
        <v>0</v>
      </c>
      <c r="G79" s="166">
        <v>0</v>
      </c>
      <c r="H79" s="103">
        <f t="shared" si="13"/>
        <v>0</v>
      </c>
    </row>
  </sheetData>
  <sheetProtection algorithmName="SHA-512" hashValue="XLR9/YtrM5iGO4HM5Zmyw+iSgC82hKXAU+TMtcQQvNkce3LGMu9ySaDGo2dchTmuXOROdi9RaXv2iaY/OVbIug==" saltValue="u6VvxPZpvVJ4E74J7X1YAw==" spinCount="100000" sheet="1" insertColumns="0" insertRows="0" deleteColumns="0" deleteRows="0"/>
  <mergeCells count="6">
    <mergeCell ref="A63:D63"/>
    <mergeCell ref="A57:G57"/>
    <mergeCell ref="A1:D1"/>
    <mergeCell ref="A41:D41"/>
    <mergeCell ref="A24:I24"/>
    <mergeCell ref="I6:K6"/>
  </mergeCells>
  <conditionalFormatting sqref="F3:F23">
    <cfRule type="containsText" dxfId="4" priority="4" operator="containsText" text="TRUE">
      <formula>NOT(ISERROR(SEARCH("TRUE",F3)))</formula>
    </cfRule>
  </conditionalFormatting>
  <conditionalFormatting sqref="G3:G23">
    <cfRule type="containsText" dxfId="3" priority="3" operator="containsText" text="TRUE">
      <formula>NOT(ISERROR(SEARCH("TRUE",G3)))</formula>
    </cfRule>
  </conditionalFormatting>
  <conditionalFormatting sqref="F26:F40">
    <cfRule type="containsText" dxfId="2" priority="2" operator="containsText" text="TRUE">
      <formula>NOT(ISERROR(SEARCH("TRUE",F26)))</formula>
    </cfRule>
  </conditionalFormatting>
  <conditionalFormatting sqref="I26:I40">
    <cfRule type="containsText" dxfId="1" priority="1" operator="containsText" text="TRUE">
      <formula>NOT(ISERROR(SEARCH("TRUE",I26)))</formula>
    </cfRule>
  </conditionalFormatting>
  <dataValidations xWindow="1039" yWindow="572" count="21">
    <dataValidation allowBlank="1" showInputMessage="1" showErrorMessage="1" promptTitle="Employee's Name" prompt="Seperately list each employee.  Do not include independent contractors, owner-employees, self-employed individuals, or partners. " sqref="A3:A23"/>
    <dataValidation type="textLength" operator="equal" showInputMessage="1" showErrorMessage="1" errorTitle="Error on SSN#" error="Only enter the last 4 digits of the employees SSN#" promptTitle="Employee ID" prompt="Enter last 4 digits of employee's SSN#" sqref="B3:B23 B26:B40 B43">
      <formula1>4</formula1>
    </dataValidation>
    <dataValidation allowBlank="1" showInputMessage="1" showErrorMessage="1" promptTitle="Average Salary or Wage " prompt="Enter the Salary or Hourly Wage for the Employee for the Covered Period or Alternative Covered Period_x000a_" sqref="C3:C23 E43 E65:E79"/>
    <dataValidation allowBlank="1" showInputMessage="1" showErrorMessage="1" promptTitle="Average Previous Salary/Wage" prompt="Enter the salary or hourly wage for the employee between January 1 and March 31, 2020" sqref="D3:D23"/>
    <dataValidation allowBlank="1" showInputMessage="1" showErrorMessage="1" promptTitle="Average Salary " prompt="Enter salary or hourly wage as of February 15, 2020_x000a_" sqref="C26:C40 C43"/>
    <dataValidation allowBlank="1" showInputMessage="1" showErrorMessage="1" promptTitle="Average Salary or Wage SH Period" prompt="Enter salary or hourly wage between February 15 and April 26, 2020_x000a_" sqref="D26:D40"/>
    <dataValidation allowBlank="1" showInputMessage="1" showErrorMessage="1" promptTitle="Average Salary " prompt="Enter Average Salary at June 30, 2020 if Additional Info Needed is True and Highlighted_x000a_" sqref="G26:G40"/>
    <dataValidation allowBlank="1" showInputMessage="1" showErrorMessage="1" promptTitle="Employee Name" prompt="For any employee's highligted and marked TRUE above, bring the information down into STEP 2 and enter addtional Info_x000a_" sqref="A26:A40 A43"/>
    <dataValidation allowBlank="1" showInputMessage="1" showErrorMessage="1" promptTitle="Percentage of Salary" prompt="Formula Calculation/NO INPUT_x000a_" sqref="E3:E23"/>
    <dataValidation allowBlank="1" showInputMessage="1" showErrorMessage="1" promptTitle="Greater than 25% Reduction?" prompt="Formula Calculation/NO INPUT" sqref="F3"/>
    <dataValidation allowBlank="1" showInputMessage="1" showErrorMessage="1" promptTitle="Move to Step 2" prompt="Validation/NO INPUT _x000a_If TRUE, move the employee record to Step 2 in table below_x000a_" sqref="G3:G23"/>
    <dataValidation allowBlank="1" showInputMessage="1" showErrorMessage="1" promptTitle="Difference in Salary or Wage" prompt="Calculation/NO INPUT_x000a_" sqref="E26:E40 H26:H40"/>
    <dataValidation allowBlank="1" showInputMessage="1" showErrorMessage="1" promptTitle="Additional Info Needed? " prompt="Validation/NO INPUT_x000a__x000a_If TRUE and highlighted, enter data in Column G_x000a_" sqref="F26:F40"/>
    <dataValidation allowBlank="1" showInputMessage="1" showErrorMessage="1" promptTitle="Move To Step 3? " prompt="If TRUE and highligted, move data to HOURLY OR SALARY table below as applicable. " sqref="I26:I40"/>
    <dataValidation allowBlank="1" showInputMessage="1" showErrorMessage="1" promptTitle="75% of Salary " prompt="Calculation/NO INPUT_x000a_" sqref="D43:D56"/>
    <dataValidation allowBlank="1" showInputMessage="1" showErrorMessage="1" promptTitle="Salary Reduction" prompt="Calculation/NO INPUT" sqref="F43:F56"/>
    <dataValidation allowBlank="1" showInputMessage="1" showErrorMessage="1" promptTitle="Reduction Amount" prompt="Calculation/NO INPUT " sqref="G43:G56"/>
    <dataValidation allowBlank="1" showInputMessage="1" showErrorMessage="1" promptTitle="Schedule A Reduction Amount" prompt="Enter this Amount for employee on schedule A as reduction Amount_x000a_" sqref="H43 H65:H79"/>
    <dataValidation allowBlank="1" showInputMessage="1" showErrorMessage="1" promptTitle="75% of Wage" prompt="Calculation/NO INPUT" sqref="D65:D79"/>
    <dataValidation allowBlank="1" showInputMessage="1" showErrorMessage="1" promptTitle="Wage Reduction" prompt="Calculation/NO INPUT" sqref="F65"/>
    <dataValidation allowBlank="1" showInputMessage="1" showErrorMessage="1" promptTitle="Average Number of Hours" prompt="Enter the average number of hours worked for the employee between January 1 and March 31, 2020" sqref="G65"/>
  </dataValidations>
  <hyperlinks>
    <hyperlink ref="I6" location="Disclaimer!A1" display="Disclaimer"/>
    <hyperlink ref="I8" location="'PPP Forgiveness Instructions'!A1" display="PPP Forgiveness Instructions"/>
    <hyperlink ref="I7" location="'Additional Guidance'!A1" display="Additional Guidance "/>
    <hyperlink ref="I9" location="'Sch A Instructions'!A1" display="Sch A Instructions"/>
  </hyperlinks>
  <pageMargins left="0.35" right="0.2" top="0.75" bottom="0" header="0.3" footer="0.05"/>
  <pageSetup scale="53" fitToHeight="0" orientation="landscape" horizontalDpi="360" verticalDpi="360" r:id="rId1"/>
  <headerFooter>
    <oddHeader xml:space="preserve">&amp;L&amp;G
</oddHeader>
    <oddFooter>&amp;L
&amp;"Arial Nova,Regular"&amp;8&amp;D&amp;T&amp;R&amp;"Arial Nova ,Regular"&amp;8
&amp;P</oddFooter>
  </headerFooter>
  <ignoredErrors>
    <ignoredError sqref="E3:F3 E4:E23 F4:F23 G3:G23" evalError="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workbookViewId="0">
      <selection activeCell="G40" sqref="G40"/>
    </sheetView>
  </sheetViews>
  <sheetFormatPr defaultRowHeight="15"/>
  <cols>
    <col min="1" max="1" width="45.7109375" customWidth="1"/>
    <col min="2" max="2" width="18.28515625" customWidth="1"/>
    <col min="3" max="3" width="15.7109375" customWidth="1"/>
    <col min="4" max="4" width="35.42578125" customWidth="1"/>
    <col min="5" max="5" width="10.7109375" customWidth="1"/>
    <col min="6" max="6" width="10.7109375" style="9" customWidth="1"/>
    <col min="7" max="12" width="15.7109375" customWidth="1"/>
    <col min="13" max="13" width="45.85546875" customWidth="1"/>
    <col min="15" max="15" width="48.7109375" bestFit="1" customWidth="1"/>
    <col min="16" max="16" width="4.5703125" bestFit="1" customWidth="1"/>
  </cols>
  <sheetData>
    <row r="1" spans="1:16" ht="15" customHeight="1" thickBot="1">
      <c r="A1" s="253" t="s">
        <v>187</v>
      </c>
      <c r="B1" s="254"/>
      <c r="C1" s="254"/>
      <c r="D1" s="254"/>
      <c r="E1" s="254"/>
      <c r="F1" s="255"/>
      <c r="G1" s="258" t="s">
        <v>188</v>
      </c>
      <c r="H1" s="259"/>
      <c r="I1" s="259"/>
      <c r="J1" s="259"/>
      <c r="K1" s="259"/>
      <c r="L1" s="259"/>
    </row>
    <row r="2" spans="1:16" ht="38.1" customHeight="1" thickBot="1">
      <c r="A2" s="10" t="s">
        <v>6</v>
      </c>
      <c r="B2" s="10" t="s">
        <v>16</v>
      </c>
      <c r="C2" s="10" t="s">
        <v>36</v>
      </c>
      <c r="D2" s="10" t="s">
        <v>37</v>
      </c>
      <c r="E2" s="10" t="s">
        <v>38</v>
      </c>
      <c r="F2" s="10" t="s">
        <v>44</v>
      </c>
      <c r="G2" s="71" t="s">
        <v>67</v>
      </c>
      <c r="H2" s="71" t="s">
        <v>68</v>
      </c>
      <c r="I2" s="71" t="s">
        <v>71</v>
      </c>
      <c r="J2" s="71" t="s">
        <v>69</v>
      </c>
      <c r="K2" s="263" t="s">
        <v>70</v>
      </c>
      <c r="L2" s="264"/>
    </row>
    <row r="3" spans="1:16" ht="15.75" thickBot="1">
      <c r="A3" s="169"/>
      <c r="B3" s="169"/>
      <c r="C3" s="171"/>
      <c r="D3" s="165"/>
      <c r="E3" s="172"/>
      <c r="F3" s="105">
        <f>IF(E3="NO",C3*1,0)</f>
        <v>0</v>
      </c>
      <c r="G3" s="170">
        <v>0</v>
      </c>
      <c r="H3" s="170">
        <v>0</v>
      </c>
      <c r="I3" s="104" t="str">
        <f>IF(H3&gt;G3,"YES", "NO")</f>
        <v>NO</v>
      </c>
      <c r="J3" s="170">
        <v>0</v>
      </c>
      <c r="K3" s="265" t="str">
        <f>IF(OR(J3= "BLANK" &gt;H3),"YES","NO")</f>
        <v>YES</v>
      </c>
      <c r="L3" s="266"/>
      <c r="O3" s="1" t="s">
        <v>43</v>
      </c>
      <c r="P3" s="1" t="s">
        <v>172</v>
      </c>
    </row>
    <row r="4" spans="1:16" ht="15.75" customHeight="1" thickBot="1">
      <c r="A4" s="169"/>
      <c r="B4" s="169"/>
      <c r="C4" s="171"/>
      <c r="D4" s="165"/>
      <c r="E4" s="172"/>
      <c r="F4" s="105">
        <f t="shared" ref="F4:F19" si="0">IF(E4="NO",C4*1,0)</f>
        <v>0</v>
      </c>
      <c r="G4" s="260" t="s">
        <v>189</v>
      </c>
      <c r="H4" s="260"/>
      <c r="I4" s="260"/>
      <c r="J4" s="260"/>
      <c r="K4" s="261"/>
      <c r="L4" s="262"/>
      <c r="O4" s="1" t="s">
        <v>41</v>
      </c>
      <c r="P4" s="1" t="s">
        <v>171</v>
      </c>
    </row>
    <row r="5" spans="1:16" ht="20.100000000000001" customHeight="1" thickBot="1">
      <c r="A5" s="169"/>
      <c r="B5" s="169"/>
      <c r="C5" s="171"/>
      <c r="D5" s="165"/>
      <c r="E5" s="172"/>
      <c r="F5" s="105">
        <f t="shared" si="0"/>
        <v>0</v>
      </c>
      <c r="G5" s="267" t="s">
        <v>104</v>
      </c>
      <c r="H5" s="268"/>
      <c r="I5" s="267" t="s">
        <v>105</v>
      </c>
      <c r="J5" s="268"/>
      <c r="K5" s="267" t="s">
        <v>106</v>
      </c>
      <c r="L5" s="262"/>
      <c r="O5" s="1" t="s">
        <v>42</v>
      </c>
      <c r="P5" s="1"/>
    </row>
    <row r="6" spans="1:16" ht="20.100000000000001" customHeight="1" thickBot="1">
      <c r="A6" s="169"/>
      <c r="B6" s="169"/>
      <c r="C6" s="171"/>
      <c r="D6" s="165"/>
      <c r="E6" s="172"/>
      <c r="F6" s="105">
        <f t="shared" si="0"/>
        <v>0</v>
      </c>
      <c r="G6" s="269"/>
      <c r="H6" s="269"/>
      <c r="I6" s="269"/>
      <c r="J6" s="269"/>
      <c r="K6" s="269"/>
      <c r="L6" s="269"/>
      <c r="O6" s="1" t="s">
        <v>173</v>
      </c>
    </row>
    <row r="7" spans="1:16" ht="15.75" thickBot="1">
      <c r="A7" s="169"/>
      <c r="B7" s="169"/>
      <c r="C7" s="171"/>
      <c r="D7" s="165"/>
      <c r="E7" s="172"/>
      <c r="F7" s="105">
        <f t="shared" si="0"/>
        <v>0</v>
      </c>
      <c r="G7" s="271"/>
      <c r="H7" s="271"/>
      <c r="I7" s="271"/>
      <c r="J7" s="271"/>
      <c r="K7" s="270"/>
      <c r="L7" s="270"/>
    </row>
    <row r="8" spans="1:16" ht="15.75" thickBot="1">
      <c r="A8" s="169"/>
      <c r="B8" s="169"/>
      <c r="C8" s="171"/>
      <c r="D8" s="165"/>
      <c r="E8" s="172"/>
      <c r="F8" s="105">
        <f t="shared" si="0"/>
        <v>0</v>
      </c>
      <c r="G8" s="256">
        <v>0</v>
      </c>
      <c r="H8" s="257"/>
      <c r="I8" s="256">
        <v>0</v>
      </c>
      <c r="J8" s="256"/>
      <c r="K8" s="256">
        <v>0</v>
      </c>
      <c r="L8" s="256"/>
    </row>
    <row r="9" spans="1:16" ht="15.75" thickBot="1">
      <c r="A9" s="169"/>
      <c r="B9" s="169"/>
      <c r="C9" s="171"/>
      <c r="D9" s="165"/>
      <c r="E9" s="172"/>
      <c r="F9" s="105">
        <f t="shared" si="0"/>
        <v>0</v>
      </c>
    </row>
    <row r="10" spans="1:16" ht="15.75" thickBot="1">
      <c r="A10" s="169"/>
      <c r="B10" s="169"/>
      <c r="C10" s="171"/>
      <c r="D10" s="165"/>
      <c r="E10" s="172"/>
      <c r="F10" s="105">
        <f t="shared" si="0"/>
        <v>0</v>
      </c>
    </row>
    <row r="11" spans="1:16" ht="15.75" thickBot="1">
      <c r="A11" s="169"/>
      <c r="B11" s="169"/>
      <c r="C11" s="171"/>
      <c r="D11" s="165"/>
      <c r="E11" s="172"/>
      <c r="F11" s="105">
        <f t="shared" si="0"/>
        <v>0</v>
      </c>
    </row>
    <row r="12" spans="1:16" ht="15.75" thickBot="1">
      <c r="A12" s="169"/>
      <c r="B12" s="169"/>
      <c r="C12" s="171"/>
      <c r="D12" s="165"/>
      <c r="E12" s="172"/>
      <c r="F12" s="105">
        <f t="shared" si="0"/>
        <v>0</v>
      </c>
    </row>
    <row r="13" spans="1:16" ht="15.75" thickBot="1">
      <c r="A13" s="169"/>
      <c r="B13" s="169"/>
      <c r="C13" s="171"/>
      <c r="D13" s="165"/>
      <c r="E13" s="172"/>
      <c r="F13" s="105">
        <f t="shared" si="0"/>
        <v>0</v>
      </c>
    </row>
    <row r="14" spans="1:16" ht="15.75" thickBot="1">
      <c r="A14" s="169"/>
      <c r="B14" s="169"/>
      <c r="C14" s="171"/>
      <c r="D14" s="165"/>
      <c r="E14" s="172"/>
      <c r="F14" s="105">
        <f t="shared" si="0"/>
        <v>0</v>
      </c>
    </row>
    <row r="15" spans="1:16" ht="15.75" thickBot="1">
      <c r="A15" s="169"/>
      <c r="B15" s="169"/>
      <c r="C15" s="171"/>
      <c r="D15" s="165"/>
      <c r="E15" s="172"/>
      <c r="F15" s="105">
        <f t="shared" si="0"/>
        <v>0</v>
      </c>
    </row>
    <row r="16" spans="1:16" ht="15.75" thickBot="1">
      <c r="A16" s="169"/>
      <c r="B16" s="169"/>
      <c r="C16" s="171"/>
      <c r="D16" s="165"/>
      <c r="E16" s="172"/>
      <c r="F16" s="105">
        <f t="shared" si="0"/>
        <v>0</v>
      </c>
    </row>
    <row r="17" spans="1:6" ht="15.75" thickBot="1">
      <c r="A17" s="169"/>
      <c r="B17" s="169"/>
      <c r="C17" s="171"/>
      <c r="D17" s="165"/>
      <c r="E17" s="172"/>
      <c r="F17" s="105">
        <f t="shared" si="0"/>
        <v>0</v>
      </c>
    </row>
    <row r="18" spans="1:6" ht="15.75" thickBot="1">
      <c r="A18" s="169"/>
      <c r="B18" s="169"/>
      <c r="C18" s="171"/>
      <c r="D18" s="165"/>
      <c r="E18" s="172"/>
      <c r="F18" s="105">
        <f t="shared" si="0"/>
        <v>0</v>
      </c>
    </row>
    <row r="19" spans="1:6" ht="15.75" thickBot="1">
      <c r="A19" s="169"/>
      <c r="B19" s="169"/>
      <c r="C19" s="171"/>
      <c r="D19" s="165"/>
      <c r="E19" s="172"/>
      <c r="F19" s="105">
        <f t="shared" si="0"/>
        <v>0</v>
      </c>
    </row>
    <row r="20" spans="1:6" ht="16.5" thickTop="1" thickBot="1">
      <c r="A20" s="19" t="s">
        <v>45</v>
      </c>
      <c r="B20" s="20"/>
      <c r="C20" s="21"/>
      <c r="D20" s="22"/>
      <c r="E20" s="23"/>
      <c r="F20" s="106">
        <f>SUM(F3:F19)</f>
        <v>0</v>
      </c>
    </row>
    <row r="21" spans="1:6" ht="15.75" thickBot="1"/>
    <row r="22" spans="1:6" ht="16.5" thickTop="1" thickBot="1">
      <c r="A22" s="149" t="s">
        <v>198</v>
      </c>
      <c r="B22" s="151"/>
    </row>
    <row r="23" spans="1:6" ht="16.5" thickTop="1" thickBot="1">
      <c r="A23" s="153" t="s">
        <v>350</v>
      </c>
      <c r="B23" s="150"/>
    </row>
    <row r="24" spans="1:6" ht="16.5" thickTop="1" thickBot="1">
      <c r="A24" s="149" t="s">
        <v>349</v>
      </c>
      <c r="B24" s="152"/>
    </row>
    <row r="25" spans="1:6" ht="16.5" thickTop="1" thickBot="1">
      <c r="A25" s="149" t="s">
        <v>351</v>
      </c>
      <c r="B25" s="91"/>
    </row>
    <row r="26" spans="1:6" ht="18.75" thickTop="1">
      <c r="A26" s="89"/>
    </row>
    <row r="27" spans="1:6" ht="18">
      <c r="A27" s="89"/>
    </row>
    <row r="46" spans="1:1">
      <c r="A46" t="s">
        <v>39</v>
      </c>
    </row>
    <row r="47" spans="1:1">
      <c r="A47" t="s">
        <v>40</v>
      </c>
    </row>
    <row r="48" spans="1:1">
      <c r="A48" t="s">
        <v>41</v>
      </c>
    </row>
    <row r="49" spans="1:1">
      <c r="A49" t="s">
        <v>42</v>
      </c>
    </row>
  </sheetData>
  <sheetProtection algorithmName="SHA-512" hashValue="1WvAweNJnrfgDXk8gLH6rCtpGEN7cgCpNZ44YsJHJOwFxgLs2cRAqEiwBUIxGSLUdsfoPUCfbv+7ivNauJuH8g==" saltValue="6WsjG4/RhS9msILdEDwQIw==" spinCount="100000" sheet="1" insertColumns="0" insertRows="0" deleteColumns="0" deleteRows="0"/>
  <mergeCells count="13">
    <mergeCell ref="A1:F1"/>
    <mergeCell ref="G8:H8"/>
    <mergeCell ref="G1:L1"/>
    <mergeCell ref="G4:L4"/>
    <mergeCell ref="K2:L2"/>
    <mergeCell ref="K3:L3"/>
    <mergeCell ref="G5:H6"/>
    <mergeCell ref="I5:J6"/>
    <mergeCell ref="K5:L6"/>
    <mergeCell ref="K7:L7"/>
    <mergeCell ref="G7:J7"/>
    <mergeCell ref="I8:J8"/>
    <mergeCell ref="K8:L8"/>
  </mergeCells>
  <conditionalFormatting sqref="F3:F20">
    <cfRule type="containsText" dxfId="0" priority="4" operator="containsText" text="TRUE">
      <formula>NOT(ISERROR(SEARCH("TRUE",F3)))</formula>
    </cfRule>
  </conditionalFormatting>
  <dataValidations xWindow="1577" yWindow="487" count="14">
    <dataValidation allowBlank="1" showInputMessage="1" showErrorMessage="1" promptTitle="Average FTE Safe Harbor Period" prompt="Enter the total average FTE employees between February 15 and April 26, 2020 using 1 for employees working an average of 40 hours a week or more and .50 for employees working less than 40 hours a week on average. " sqref="G3"/>
    <dataValidation allowBlank="1" showInputMessage="1" showErrorMessage="1" promptTitle="Previous Average FTE " prompt="Enter the total average FTE employees inclusive of February 15, 2020 pay period using 1 for employees working an average of 40 hours a week or more and .50 for employees working less than 40 hours a week on average. " sqref="H3"/>
    <dataValidation allowBlank="1" showInputMessage="1" showErrorMessage="1" promptTitle="More Info" prompt="If Yes, complete the information in the D3 cell for June 30, 2020_x000a__x000a_If No, than Safe Harbor Not Applicable, proceed to PPP Schedule A. " sqref="I3"/>
    <dataValidation allowBlank="1" showInputMessage="1" showErrorMessage="1" promptTitle="Safe Harbor Applicable" prompt="If YES, Enter 1.0 on Line 13 of Schedule A Worksheet" sqref="K3"/>
    <dataValidation allowBlank="1" showInputMessage="1" showErrorMessage="1" promptTitle="Date Range" prompt="Enter the consecutive 12 week period between May 1 and September 15, 2019" sqref="K7:L7"/>
    <dataValidation allowBlank="1" showInputMessage="1" showErrorMessage="1" promptTitle="Number of Average FTE" prompt="Enter the average number of FTE for the Seasonal Period_x000a_" sqref="K8:L8"/>
    <dataValidation allowBlank="1" showInputMessage="1" showErrorMessage="1" promptTitle="Number of Average FTE" prompt="Enter the average number of FTE for referenced period_x000a__x000a_" sqref="G8 I8:J8"/>
    <dataValidation type="list" showInputMessage="1" promptTitle="Exception" prompt="Choose a valid exception reason from the dropdown. " sqref="D3:D19">
      <formula1>$O$3:$O$6</formula1>
    </dataValidation>
    <dataValidation type="decimal" showInputMessage="1" showErrorMessage="1" errorTitle="FTE Equivalent" error="This number must be .5 or 1. " promptTitle="FTE" prompt="Enter 1 for employees working 40 hours or more and .5 for employees working less than 40. " sqref="C3:C19">
      <formula1>0.5</formula1>
      <formula2>1</formula2>
    </dataValidation>
    <dataValidation allowBlank="1" showInputMessage="1" showErrorMessage="1" promptTitle="Employee ID" prompt="Enter the last 4 digits of the employee's SSN _x000a_" sqref="B3:B19"/>
    <dataValidation allowBlank="1" showInputMessage="1" showErrorMessage="1" promptTitle="Employee's Name" prompt="Enter the name of each employee who you will take a FTE Reduction Exception" sqref="A3:A19"/>
    <dataValidation allowBlank="1" showInputMessage="1" showErrorMessage="1" promptTitle="Number of Exceptions" prompt="Calculation/NO INPUT" sqref="F3:F19"/>
    <dataValidation type="list" showInputMessage="1" showErrorMessage="1" error="You must answer Yes or No" promptTitle="New Employee" prompt="Has this employee been replaced with a new employee? " sqref="E3:E19">
      <formula1>$P$3:$P$4</formula1>
    </dataValidation>
    <dataValidation allowBlank="1" showInputMessage="1" showErrorMessage="1" promptTitle="Reduction Exceptions" prompt="This number will be used to count your eligible Reduction Exceptions in your total FTE count.  " sqref="F20"/>
  </dataValidations>
  <hyperlinks>
    <hyperlink ref="A22" location="Disclaimer!A1" display="Disclaimer"/>
    <hyperlink ref="A24" location="'PPP Forgiveness Instructions'!A1" display="PPP Forgiveness Instructions"/>
    <hyperlink ref="A23" location="'Additional Guidance'!A1" display="Additional Guidance "/>
    <hyperlink ref="A25" location="'Sch A Instructions'!A1" display="Sch A Instructions"/>
  </hyperlinks>
  <pageMargins left="0.35" right="0.2" top="1" bottom="0" header="0.3" footer="0.05"/>
  <pageSetup scale="58" fitToHeight="0" orientation="landscape" horizontalDpi="360" verticalDpi="360" r:id="rId1"/>
  <headerFooter>
    <oddHeader>&amp;L&amp;G</oddHeader>
    <oddFooter>&amp;L
&amp;"Arial Nova,Regular"&amp;8&amp;D&amp;T&amp;R
&amp;"Arial Nova,Regular"&amp;8&amp;P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showGridLines="0" showRowColHeaders="0" topLeftCell="A30" workbookViewId="0">
      <selection activeCell="C67" sqref="C67"/>
    </sheetView>
  </sheetViews>
  <sheetFormatPr defaultRowHeight="15"/>
  <cols>
    <col min="1" max="1" width="46.42578125" customWidth="1"/>
    <col min="2" max="2" width="13.5703125" customWidth="1"/>
    <col min="3" max="3" width="20.5703125" customWidth="1"/>
    <col min="4" max="4" width="20.42578125" customWidth="1"/>
    <col min="5" max="5" width="26.140625" customWidth="1"/>
    <col min="6" max="6" width="24.5703125" style="17" customWidth="1"/>
  </cols>
  <sheetData>
    <row r="1" spans="1:6" ht="16.5" thickBot="1">
      <c r="A1" s="272" t="s">
        <v>15</v>
      </c>
      <c r="B1" s="273"/>
      <c r="C1" s="273"/>
      <c r="D1" s="273"/>
      <c r="E1" s="274"/>
      <c r="F1" s="32"/>
    </row>
    <row r="2" spans="1:6" ht="15.75" thickBot="1">
      <c r="A2" s="279" t="s">
        <v>11</v>
      </c>
      <c r="B2" s="280"/>
      <c r="C2" s="280"/>
      <c r="D2" s="280"/>
      <c r="E2" s="281"/>
      <c r="F2" s="33"/>
    </row>
    <row r="3" spans="1:6" s="37" customFormat="1" ht="50.1" customHeight="1" thickBot="1">
      <c r="A3" s="5" t="s">
        <v>6</v>
      </c>
      <c r="B3" s="5" t="s">
        <v>16</v>
      </c>
      <c r="C3" s="5" t="s">
        <v>8</v>
      </c>
      <c r="D3" s="5" t="s">
        <v>9</v>
      </c>
      <c r="E3" s="5" t="s">
        <v>10</v>
      </c>
      <c r="F3" s="36"/>
    </row>
    <row r="4" spans="1:6" s="37" customFormat="1" ht="15.75" customHeight="1" thickBot="1">
      <c r="A4" s="168"/>
      <c r="B4" s="168"/>
      <c r="C4" s="165">
        <v>0</v>
      </c>
      <c r="D4" s="173"/>
      <c r="E4" s="165">
        <v>0</v>
      </c>
      <c r="F4" s="38"/>
    </row>
    <row r="5" spans="1:6" s="37" customFormat="1" ht="12.75" thickBot="1">
      <c r="A5" s="168"/>
      <c r="B5" s="168"/>
      <c r="C5" s="165">
        <v>0</v>
      </c>
      <c r="D5" s="173"/>
      <c r="E5" s="165">
        <v>0</v>
      </c>
      <c r="F5" s="39"/>
    </row>
    <row r="6" spans="1:6" s="37" customFormat="1" ht="12.75" thickBot="1">
      <c r="A6" s="168"/>
      <c r="B6" s="168"/>
      <c r="C6" s="165">
        <v>0</v>
      </c>
      <c r="D6" s="173"/>
      <c r="E6" s="165">
        <v>0</v>
      </c>
      <c r="F6" s="40"/>
    </row>
    <row r="7" spans="1:6" s="37" customFormat="1" ht="12.75" thickBot="1">
      <c r="A7" s="168"/>
      <c r="B7" s="168"/>
      <c r="C7" s="165">
        <v>0</v>
      </c>
      <c r="D7" s="173"/>
      <c r="E7" s="165">
        <v>0</v>
      </c>
      <c r="F7" s="40"/>
    </row>
    <row r="8" spans="1:6" s="37" customFormat="1" ht="12.75" thickBot="1">
      <c r="A8" s="168"/>
      <c r="B8" s="168"/>
      <c r="C8" s="165">
        <v>0</v>
      </c>
      <c r="D8" s="173"/>
      <c r="E8" s="165">
        <v>0</v>
      </c>
      <c r="F8" s="40"/>
    </row>
    <row r="9" spans="1:6" s="37" customFormat="1" ht="12.75" thickBot="1">
      <c r="A9" s="168"/>
      <c r="B9" s="168"/>
      <c r="C9" s="165">
        <v>0</v>
      </c>
      <c r="D9" s="173"/>
      <c r="E9" s="165">
        <v>0</v>
      </c>
      <c r="F9" s="40"/>
    </row>
    <row r="10" spans="1:6" s="37" customFormat="1" ht="12.75" thickBot="1">
      <c r="A10" s="168"/>
      <c r="B10" s="168"/>
      <c r="C10" s="165">
        <v>0</v>
      </c>
      <c r="D10" s="173"/>
      <c r="E10" s="165">
        <v>0</v>
      </c>
      <c r="F10" s="40"/>
    </row>
    <row r="11" spans="1:6" s="37" customFormat="1" ht="12.75" thickBot="1">
      <c r="A11" s="168"/>
      <c r="B11" s="168"/>
      <c r="C11" s="165">
        <v>0</v>
      </c>
      <c r="D11" s="173"/>
      <c r="E11" s="165">
        <v>0</v>
      </c>
      <c r="F11" s="40"/>
    </row>
    <row r="12" spans="1:6" s="37" customFormat="1" ht="12.75" thickBot="1">
      <c r="A12" s="168"/>
      <c r="B12" s="168"/>
      <c r="C12" s="165">
        <v>0</v>
      </c>
      <c r="D12" s="173"/>
      <c r="E12" s="165">
        <v>0</v>
      </c>
      <c r="F12" s="40"/>
    </row>
    <row r="13" spans="1:6" s="37" customFormat="1" ht="12.75" thickBot="1">
      <c r="A13" s="168"/>
      <c r="B13" s="168"/>
      <c r="C13" s="165">
        <v>0</v>
      </c>
      <c r="D13" s="173"/>
      <c r="E13" s="165">
        <v>0</v>
      </c>
      <c r="F13" s="40"/>
    </row>
    <row r="14" spans="1:6" s="37" customFormat="1" ht="12.75" thickBot="1">
      <c r="A14" s="168"/>
      <c r="B14" s="168"/>
      <c r="C14" s="165">
        <v>0</v>
      </c>
      <c r="D14" s="173"/>
      <c r="E14" s="165">
        <v>0</v>
      </c>
      <c r="F14" s="40"/>
    </row>
    <row r="15" spans="1:6" s="37" customFormat="1" ht="12.75" thickBot="1">
      <c r="A15" s="168"/>
      <c r="B15" s="168"/>
      <c r="C15" s="165">
        <v>0</v>
      </c>
      <c r="D15" s="173"/>
      <c r="E15" s="165">
        <v>0</v>
      </c>
      <c r="F15" s="40"/>
    </row>
    <row r="16" spans="1:6" s="37" customFormat="1" ht="12.75" thickBot="1">
      <c r="A16" s="168"/>
      <c r="B16" s="168"/>
      <c r="C16" s="165">
        <v>0</v>
      </c>
      <c r="D16" s="173"/>
      <c r="E16" s="165">
        <v>0</v>
      </c>
      <c r="F16" s="40"/>
    </row>
    <row r="17" spans="1:7" s="37" customFormat="1" ht="12.75" thickBot="1">
      <c r="A17" s="168"/>
      <c r="B17" s="168"/>
      <c r="C17" s="165">
        <v>0</v>
      </c>
      <c r="D17" s="173"/>
      <c r="E17" s="165">
        <v>0</v>
      </c>
      <c r="F17" s="40"/>
    </row>
    <row r="18" spans="1:7" s="37" customFormat="1" ht="12.75" thickBot="1">
      <c r="A18" s="168"/>
      <c r="B18" s="168"/>
      <c r="C18" s="165">
        <v>0</v>
      </c>
      <c r="D18" s="173"/>
      <c r="E18" s="165">
        <v>0</v>
      </c>
      <c r="F18" s="40"/>
    </row>
    <row r="19" spans="1:7" s="37" customFormat="1" ht="12.75" thickBot="1">
      <c r="A19" s="168"/>
      <c r="B19" s="168"/>
      <c r="C19" s="165">
        <v>0</v>
      </c>
      <c r="D19" s="173"/>
      <c r="E19" s="165">
        <v>0</v>
      </c>
      <c r="F19" s="40"/>
    </row>
    <row r="20" spans="1:7" s="37" customFormat="1" ht="12.75" thickBot="1">
      <c r="A20" s="168"/>
      <c r="B20" s="168"/>
      <c r="C20" s="165">
        <v>0</v>
      </c>
      <c r="D20" s="173"/>
      <c r="E20" s="165">
        <v>0</v>
      </c>
      <c r="F20" s="40"/>
    </row>
    <row r="21" spans="1:7" s="37" customFormat="1" ht="12.75" thickBot="1">
      <c r="A21" s="168"/>
      <c r="B21" s="168"/>
      <c r="C21" s="165">
        <v>0</v>
      </c>
      <c r="D21" s="173"/>
      <c r="E21" s="165">
        <v>0</v>
      </c>
      <c r="F21" s="40"/>
    </row>
    <row r="22" spans="1:7" s="37" customFormat="1" ht="12.75" thickBot="1">
      <c r="A22" s="168"/>
      <c r="B22" s="168"/>
      <c r="C22" s="165">
        <v>0</v>
      </c>
      <c r="D22" s="173"/>
      <c r="E22" s="165">
        <v>0</v>
      </c>
      <c r="F22" s="40"/>
    </row>
    <row r="23" spans="1:7" s="37" customFormat="1" ht="12.75" thickBot="1">
      <c r="A23" s="168"/>
      <c r="B23" s="168"/>
      <c r="C23" s="165">
        <v>0</v>
      </c>
      <c r="D23" s="173"/>
      <c r="E23" s="165">
        <v>0</v>
      </c>
      <c r="F23" s="40"/>
    </row>
    <row r="24" spans="1:7" s="37" customFormat="1" ht="12.75" thickBot="1">
      <c r="A24" s="168"/>
      <c r="B24" s="168"/>
      <c r="C24" s="165">
        <v>0</v>
      </c>
      <c r="D24" s="173"/>
      <c r="E24" s="165">
        <v>0</v>
      </c>
      <c r="F24" s="40"/>
    </row>
    <row r="25" spans="1:7" s="37" customFormat="1" ht="12.75" thickBot="1">
      <c r="A25" s="168"/>
      <c r="B25" s="168"/>
      <c r="C25" s="165">
        <v>0</v>
      </c>
      <c r="D25" s="173"/>
      <c r="E25" s="165">
        <v>0</v>
      </c>
      <c r="F25" s="40"/>
    </row>
    <row r="26" spans="1:7" s="37" customFormat="1" ht="12.75" thickBot="1">
      <c r="A26" s="168"/>
      <c r="B26" s="168"/>
      <c r="C26" s="165">
        <v>0</v>
      </c>
      <c r="D26" s="173"/>
      <c r="E26" s="165">
        <v>0</v>
      </c>
      <c r="F26" s="40"/>
    </row>
    <row r="27" spans="1:7" s="37" customFormat="1" ht="12.75" thickBot="1">
      <c r="A27" s="168"/>
      <c r="B27" s="168"/>
      <c r="C27" s="165">
        <v>0</v>
      </c>
      <c r="D27" s="173"/>
      <c r="E27" s="165">
        <v>0</v>
      </c>
      <c r="F27" s="40"/>
    </row>
    <row r="28" spans="1:7" s="37" customFormat="1" ht="12.75" thickBot="1">
      <c r="A28" s="168"/>
      <c r="B28" s="168"/>
      <c r="C28" s="165">
        <v>0</v>
      </c>
      <c r="D28" s="173"/>
      <c r="E28" s="165">
        <v>0</v>
      </c>
      <c r="F28" s="40"/>
    </row>
    <row r="29" spans="1:7" ht="15.75" thickBot="1">
      <c r="A29" s="7" t="s">
        <v>13</v>
      </c>
      <c r="B29" s="72"/>
      <c r="C29" s="73"/>
      <c r="D29" s="110">
        <f>'TAB5 FTE'!F20</f>
        <v>0</v>
      </c>
      <c r="E29" s="74"/>
      <c r="F29" s="35"/>
    </row>
    <row r="30" spans="1:7" ht="15.75" thickBot="1">
      <c r="A30" s="7" t="s">
        <v>12</v>
      </c>
      <c r="B30" s="72"/>
      <c r="C30" s="109">
        <f>SUM(C4:C29)</f>
        <v>0</v>
      </c>
      <c r="D30" s="108">
        <f>SUM(D4:D29)</f>
        <v>0</v>
      </c>
      <c r="E30" s="107">
        <f>SUM(E4:E28)</f>
        <v>0</v>
      </c>
      <c r="F30" s="35"/>
    </row>
    <row r="31" spans="1:7" ht="15.75" thickBot="1">
      <c r="A31" s="42" t="s">
        <v>14</v>
      </c>
      <c r="B31" s="43"/>
      <c r="C31" s="43"/>
      <c r="D31" s="44"/>
      <c r="E31" s="35"/>
      <c r="F31" s="35"/>
    </row>
    <row r="32" spans="1:7" ht="26.25" thickTop="1" thickBot="1">
      <c r="A32" s="5" t="s">
        <v>6</v>
      </c>
      <c r="B32" s="5" t="s">
        <v>7</v>
      </c>
      <c r="C32" s="5" t="s">
        <v>8</v>
      </c>
      <c r="D32" s="5" t="s">
        <v>9</v>
      </c>
      <c r="E32" s="35"/>
      <c r="F32" s="250" t="s">
        <v>198</v>
      </c>
      <c r="G32" s="252"/>
    </row>
    <row r="33" spans="1:7" ht="16.5" thickTop="1" thickBot="1">
      <c r="A33" s="168"/>
      <c r="B33" s="168"/>
      <c r="C33" s="165">
        <v>0</v>
      </c>
      <c r="D33" s="174"/>
      <c r="E33" s="35"/>
      <c r="F33" s="250" t="s">
        <v>350</v>
      </c>
      <c r="G33" s="252"/>
    </row>
    <row r="34" spans="1:7" ht="16.5" thickTop="1" thickBot="1">
      <c r="A34" s="168"/>
      <c r="B34" s="168"/>
      <c r="C34" s="165">
        <v>0</v>
      </c>
      <c r="D34" s="174"/>
      <c r="E34" s="35"/>
      <c r="F34" s="250" t="s">
        <v>349</v>
      </c>
      <c r="G34" s="252"/>
    </row>
    <row r="35" spans="1:7" ht="16.5" thickTop="1" thickBot="1">
      <c r="A35" s="168"/>
      <c r="B35" s="168"/>
      <c r="C35" s="165">
        <v>0</v>
      </c>
      <c r="D35" s="174"/>
      <c r="E35" s="34"/>
      <c r="F35" s="250" t="s">
        <v>351</v>
      </c>
      <c r="G35" s="252"/>
    </row>
    <row r="36" spans="1:7" ht="18.75" thickBot="1">
      <c r="A36" s="168"/>
      <c r="B36" s="168"/>
      <c r="C36" s="165">
        <v>0</v>
      </c>
      <c r="D36" s="174"/>
      <c r="E36" s="35"/>
      <c r="F36" s="89"/>
    </row>
    <row r="37" spans="1:7" ht="18.75" thickBot="1">
      <c r="A37" s="168"/>
      <c r="B37" s="168"/>
      <c r="C37" s="165">
        <v>0</v>
      </c>
      <c r="D37" s="174"/>
      <c r="E37" s="35"/>
      <c r="F37" s="89"/>
    </row>
    <row r="38" spans="1:7" ht="15.75" thickBot="1">
      <c r="A38" s="168"/>
      <c r="B38" s="168"/>
      <c r="C38" s="165">
        <v>0</v>
      </c>
      <c r="D38" s="174"/>
      <c r="E38" s="35"/>
      <c r="F38" s="35"/>
    </row>
    <row r="39" spans="1:7" ht="15.75" thickBot="1">
      <c r="A39" s="168"/>
      <c r="B39" s="168"/>
      <c r="C39" s="165">
        <v>0</v>
      </c>
      <c r="D39" s="174"/>
      <c r="E39" s="35"/>
      <c r="F39" s="35"/>
    </row>
    <row r="40" spans="1:7" ht="15.75" thickBot="1">
      <c r="A40" s="168"/>
      <c r="B40" s="168"/>
      <c r="C40" s="165">
        <v>0</v>
      </c>
      <c r="D40" s="174"/>
      <c r="E40" s="35"/>
      <c r="F40" s="35"/>
    </row>
    <row r="41" spans="1:7" ht="15.75" thickBot="1">
      <c r="A41" s="168"/>
      <c r="B41" s="168"/>
      <c r="C41" s="165">
        <v>0</v>
      </c>
      <c r="D41" s="174"/>
      <c r="E41" s="35"/>
      <c r="F41" s="35"/>
    </row>
    <row r="42" spans="1:7" ht="15.75" thickBot="1">
      <c r="A42" s="168"/>
      <c r="B42" s="168"/>
      <c r="C42" s="165">
        <v>0</v>
      </c>
      <c r="D42" s="174"/>
      <c r="E42" s="35"/>
      <c r="F42" s="35"/>
    </row>
    <row r="43" spans="1:7" ht="15.75" thickBot="1">
      <c r="A43" s="168"/>
      <c r="B43" s="168"/>
      <c r="C43" s="165">
        <v>0</v>
      </c>
      <c r="D43" s="174"/>
      <c r="E43" s="35"/>
      <c r="F43" s="35"/>
    </row>
    <row r="44" spans="1:7" ht="15.75" thickBot="1">
      <c r="A44" s="168"/>
      <c r="B44" s="168"/>
      <c r="C44" s="165">
        <v>0</v>
      </c>
      <c r="D44" s="174"/>
      <c r="E44" s="35"/>
      <c r="F44" s="35"/>
    </row>
    <row r="45" spans="1:7" ht="15.75" thickBot="1">
      <c r="A45" s="168"/>
      <c r="B45" s="168"/>
      <c r="C45" s="165">
        <v>0</v>
      </c>
      <c r="D45" s="174"/>
      <c r="E45" s="35"/>
      <c r="F45" s="35"/>
    </row>
    <row r="46" spans="1:7" ht="15.75" thickBot="1">
      <c r="A46" s="168"/>
      <c r="B46" s="168"/>
      <c r="C46" s="165">
        <v>0</v>
      </c>
      <c r="D46" s="174"/>
      <c r="E46" s="35"/>
      <c r="F46" s="35"/>
    </row>
    <row r="47" spans="1:7" ht="15.75" thickBot="1">
      <c r="A47" s="168"/>
      <c r="B47" s="168"/>
      <c r="C47" s="165">
        <v>0</v>
      </c>
      <c r="D47" s="174"/>
      <c r="E47" s="35"/>
      <c r="F47" s="35"/>
    </row>
    <row r="48" spans="1:7" ht="15.75" thickBot="1">
      <c r="A48" s="168"/>
      <c r="B48" s="168"/>
      <c r="C48" s="165">
        <v>0</v>
      </c>
      <c r="D48" s="174"/>
      <c r="E48" s="35"/>
      <c r="F48" s="35"/>
    </row>
    <row r="49" spans="1:6" ht="15.75" thickBot="1">
      <c r="A49" s="168"/>
      <c r="B49" s="168"/>
      <c r="C49" s="165">
        <v>0</v>
      </c>
      <c r="D49" s="174"/>
      <c r="E49" s="35"/>
      <c r="F49" s="35"/>
    </row>
    <row r="50" spans="1:6" ht="15.75" thickBot="1">
      <c r="A50" s="277" t="s">
        <v>0</v>
      </c>
      <c r="B50" s="278"/>
      <c r="C50" s="73"/>
      <c r="D50" s="75"/>
      <c r="E50" s="35"/>
      <c r="F50" s="35"/>
    </row>
    <row r="51" spans="1:6" ht="15.75" thickBot="1">
      <c r="A51" s="7" t="s">
        <v>12</v>
      </c>
      <c r="B51" s="72"/>
      <c r="C51" s="109">
        <f>SUM(C33:C50)</f>
        <v>0</v>
      </c>
      <c r="D51" s="108">
        <f>SUM(D33:D50)</f>
        <v>0</v>
      </c>
      <c r="E51" s="35"/>
      <c r="F51" s="35"/>
    </row>
    <row r="52" spans="1:6" ht="15.75" thickBot="1">
      <c r="A52" s="42" t="s">
        <v>72</v>
      </c>
      <c r="B52" s="43"/>
      <c r="C52" s="45"/>
      <c r="D52" s="35"/>
      <c r="E52" s="35"/>
    </row>
    <row r="53" spans="1:6" ht="15.75" thickBot="1">
      <c r="A53" s="5" t="s">
        <v>73</v>
      </c>
      <c r="B53" s="6" t="s">
        <v>74</v>
      </c>
      <c r="C53" s="5" t="s">
        <v>8</v>
      </c>
    </row>
    <row r="54" spans="1:6" ht="15.75" thickBot="1">
      <c r="A54" s="168"/>
      <c r="B54" s="168"/>
      <c r="C54" s="165">
        <v>0</v>
      </c>
    </row>
    <row r="55" spans="1:6" ht="15.75" thickBot="1">
      <c r="A55" s="168"/>
      <c r="B55" s="168"/>
      <c r="C55" s="165">
        <v>0</v>
      </c>
    </row>
    <row r="56" spans="1:6" ht="15.75" thickBot="1">
      <c r="A56" s="168"/>
      <c r="B56" s="168"/>
      <c r="C56" s="165">
        <v>0</v>
      </c>
    </row>
    <row r="57" spans="1:6" ht="15.75" thickBot="1">
      <c r="A57" s="168"/>
      <c r="B57" s="168"/>
      <c r="C57" s="165">
        <v>0</v>
      </c>
    </row>
    <row r="58" spans="1:6" ht="15.75" thickBot="1">
      <c r="A58" s="168"/>
      <c r="B58" s="168"/>
      <c r="C58" s="165">
        <v>0</v>
      </c>
    </row>
    <row r="59" spans="1:6" ht="15.75" thickBot="1">
      <c r="A59" s="168"/>
      <c r="B59" s="168"/>
      <c r="C59" s="165">
        <v>0</v>
      </c>
    </row>
    <row r="60" spans="1:6" ht="15.75" thickBot="1">
      <c r="A60" s="168"/>
      <c r="B60" s="168"/>
      <c r="C60" s="165">
        <v>0</v>
      </c>
    </row>
    <row r="61" spans="1:6" ht="15.75" thickBot="1">
      <c r="A61" s="168"/>
      <c r="B61" s="168"/>
      <c r="C61" s="165">
        <v>0</v>
      </c>
    </row>
    <row r="62" spans="1:6" ht="15.75" thickBot="1">
      <c r="A62" s="168"/>
      <c r="B62" s="168"/>
      <c r="C62" s="165">
        <v>0</v>
      </c>
    </row>
    <row r="63" spans="1:6" ht="15.75" thickBot="1">
      <c r="A63" s="168"/>
      <c r="B63" s="168"/>
      <c r="C63" s="165">
        <v>0</v>
      </c>
    </row>
    <row r="64" spans="1:6" ht="15.75" thickBot="1">
      <c r="A64" s="168"/>
      <c r="B64" s="168"/>
      <c r="C64" s="165">
        <v>0</v>
      </c>
    </row>
    <row r="65" spans="1:3" ht="15.75" thickBot="1">
      <c r="A65" s="168"/>
      <c r="B65" s="168"/>
      <c r="C65" s="165">
        <v>0</v>
      </c>
    </row>
    <row r="66" spans="1:3" ht="15.75" thickBot="1">
      <c r="A66" s="275" t="s">
        <v>0</v>
      </c>
      <c r="B66" s="276"/>
      <c r="C66" s="41"/>
    </row>
    <row r="67" spans="1:3" ht="15.75" thickBot="1">
      <c r="A67" s="51" t="s">
        <v>136</v>
      </c>
      <c r="B67" s="52"/>
      <c r="C67" s="111">
        <f>SUM(C54:C66)</f>
        <v>0</v>
      </c>
    </row>
  </sheetData>
  <sheetProtection algorithmName="SHA-512" hashValue="Te96mVn+t2VMVWh/WHxIJlZIw/yWlL3QkyxXApTMECxm/fzEwkXPYYG27Cwfv4GrK2AjbMe05BCrDZBD+YpaIA==" saltValue="Cu5yKpYYID7koRxfhUjKvg==" spinCount="100000" sheet="1" insertColumns="0" insertRows="0" deleteColumns="0" deleteRows="0"/>
  <mergeCells count="8">
    <mergeCell ref="A1:E1"/>
    <mergeCell ref="A66:B66"/>
    <mergeCell ref="A50:B50"/>
    <mergeCell ref="A2:E2"/>
    <mergeCell ref="F34:G34"/>
    <mergeCell ref="F32:G32"/>
    <mergeCell ref="F33:G33"/>
    <mergeCell ref="F35:G35"/>
  </mergeCells>
  <dataValidations xWindow="588" yWindow="528" count="15">
    <dataValidation type="whole" showInputMessage="1" showErrorMessage="1" errorTitle="Annual Salary Limit" error="This amount may not exceed 15,385 for any individual employee. " promptTitle="Cash Compensation" prompt="Enter the sum of gross salary, wages, tips commissions, paid leave and allowances incurred furing the Covered Period or Alternative Covered Period_x000a_" sqref="C33:C49 C4:C28">
      <formula1>0</formula1>
      <formula2>15385</formula2>
    </dataValidation>
    <dataValidation type="whole" operator="greaterThanOrEqual" showInputMessage="1" showErrorMessage="1" promptTitle="Reduction Amount" prompt="Enter the calculated reduction amount from the Salary/Wage Reduction Calculation Worksheet _x000a_if applicable.  Enter zero if not applicable.  " sqref="E33:E49 E4:E28">
      <formula1>0</formula1>
    </dataValidation>
    <dataValidation allowBlank="1" showInputMessage="1" showErrorMessage="1" errorTitle="SSN# Error" error="You must enter the last 4 digits of the employee's SSN#" promptTitle="Employee ID" prompt="Enter last 4 digits of employee's SSN#_x000a_" sqref="B33:B49 B4:B28 B54:B65"/>
    <dataValidation type="decimal" showInputMessage="1" showErrorMessage="1" promptTitle="Average FTE" prompt="Enter 1 for employees who worked an average of 40 hours or more and .50 for employees who worked fewer than 40 hours on average" sqref="D33:D49 D4:D28 D54:D65">
      <formula1>0.5</formula1>
      <formula2>1</formula2>
    </dataValidation>
    <dataValidation allowBlank="1" showInputMessage="1" showErrorMessage="1" promptTitle="Employee's Name" prompt="List anyone employed at any time during the Covered Period/ Alternative Payroll Covered Period whose principal place of residence is in the US; and received compensation at an annualized rate of more than $100,000 for any pay period in 2019_x000a_" sqref="A33:A49"/>
    <dataValidation allowBlank="1" showInputMessage="1" showErrorMessage="1" promptTitle="Total Cash Compensation" prompt="This data will be used to complete Line 1 of PPP Schedule A_x000a_" sqref="C30"/>
    <dataValidation allowBlank="1" showInputMessage="1" showErrorMessage="1" promptTitle="FTE Reduction Exceptions" prompt="This data is derived from FTE Reduction Tab" sqref="D29"/>
    <dataValidation allowBlank="1" showInputMessage="1" showErrorMessage="1" promptTitle="Average FTE" prompt="This data will be used to complete Line 2 of PPP Schedule A_x000a_" sqref="D30"/>
    <dataValidation allowBlank="1" showInputMessage="1" showErrorMessage="1" promptTitle="Salary/Wage Reduction" prompt="This is the total of all salary/wage reductions as calculated on the Salary and Wage Reduction Calc Worksheet.  It will be used on Line 3 of PPP Schedule A" sqref="E30"/>
    <dataValidation allowBlank="1" showInputMessage="1" showErrorMessage="1" promptTitle="Total Cash Compensation" prompt="This data will be used to complete Line 4_x000a_of PPP Schedule A_x000a_" sqref="C51"/>
    <dataValidation allowBlank="1" showInputMessage="1" showErrorMessage="1" promptTitle="Average FTE" prompt="This data will be used to complete Line 5 _x000a_of PPP Schedule A_x000a_" sqref="D51 D67"/>
    <dataValidation allowBlank="1" showInputMessage="1" showErrorMessage="1" promptTitle="Total Cash Compensation" prompt="This data will be used to complete Line 9_x000a_of PPP Schedule A_x000a_" sqref="C67"/>
    <dataValidation allowBlank="1" showInputMessage="1" showErrorMessage="1" promptTitle="Employee's Name" prompt="List anyone employed at any time during the Covered Period/ Alternative Payroll Covered Period whose principal place of residence is in the US; and received compensation at an annualized rate of less than or = $100,000 or is a new employee in 2020" sqref="A4:A28"/>
    <dataValidation allowBlank="1" showInputMessage="1" showErrorMessage="1" promptTitle="Name" prompt="Enter Name of individual receiving owner compensation_x000a_" sqref="A54:A65"/>
    <dataValidation type="whole" showInputMessage="1" showErrorMessage="1" errorTitle="Annual Salary Limit" error="This amount may not exceed 15,385 for any individual employee. " promptTitle="Cash Compensation" prompt="Enter the total owner compensation paid during the Covered or Alternative Covered Period_x000a_" sqref="C54:C65">
      <formula1>0</formula1>
      <formula2>15385</formula2>
    </dataValidation>
  </dataValidations>
  <hyperlinks>
    <hyperlink ref="F32" location="Disclaimer!A1" display="Disclaimer"/>
    <hyperlink ref="F34" location="'PPP Forgiveness Instructions'!A1" display="PPP Forgiveness Instructions"/>
    <hyperlink ref="F33" location="'Additional Guidance'!A1" display="Additional Guidance "/>
    <hyperlink ref="F35" location="'Sch A Instructions'!A1" display="Sch A Instructions"/>
  </hyperlinks>
  <pageMargins left="0.35" right="0.2" top="1" bottom="0" header="0.3" footer="0.05"/>
  <pageSetup scale="53" orientation="landscape" horizontalDpi="360" verticalDpi="360" r:id="rId1"/>
  <headerFooter>
    <oddHeader>&amp;L&amp;G</oddHeader>
    <oddFooter>&amp;L
&amp;8&amp;D&amp;T&amp;R
&amp;"Arial Nova,Regular"&amp;8&amp;P</oddFoot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47"/>
  <sheetViews>
    <sheetView showGridLines="0" showRowColHeaders="0" workbookViewId="0">
      <selection activeCell="K30" sqref="K30"/>
    </sheetView>
  </sheetViews>
  <sheetFormatPr defaultRowHeight="20.100000000000001" customHeight="1"/>
  <cols>
    <col min="1" max="1" width="8.42578125" customWidth="1"/>
    <col min="2" max="2" width="98.5703125" customWidth="1"/>
    <col min="3" max="3" width="13.42578125" style="4" customWidth="1"/>
    <col min="6" max="6" width="22.7109375" customWidth="1"/>
    <col min="7" max="7" width="15.7109375" customWidth="1"/>
  </cols>
  <sheetData>
    <row r="1" spans="1:76" ht="20.100000000000001" customHeight="1" thickBot="1">
      <c r="A1" s="282" t="s">
        <v>75</v>
      </c>
      <c r="B1" s="283"/>
      <c r="C1" s="76"/>
      <c r="D1" s="86"/>
      <c r="E1" s="86"/>
      <c r="F1" s="86"/>
      <c r="H1" s="86"/>
      <c r="I1" s="86"/>
      <c r="J1" s="86"/>
      <c r="K1" s="86"/>
      <c r="L1" s="86"/>
    </row>
    <row r="2" spans="1:76" ht="20.100000000000001" customHeight="1" thickTop="1" thickBot="1">
      <c r="A2" s="284" t="s">
        <v>101</v>
      </c>
      <c r="B2" s="285"/>
      <c r="C2" s="286"/>
      <c r="D2" s="26"/>
      <c r="E2" s="250" t="s">
        <v>198</v>
      </c>
      <c r="F2" s="252"/>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76" ht="20.100000000000001" customHeight="1" thickTop="1" thickBot="1">
      <c r="A3" s="77" t="s">
        <v>88</v>
      </c>
      <c r="B3" s="78" t="s">
        <v>137</v>
      </c>
      <c r="C3" s="112">
        <f>'TAB6 Schedule A Worksheet'!C30</f>
        <v>0</v>
      </c>
      <c r="D3" s="2"/>
      <c r="E3" s="250" t="s">
        <v>350</v>
      </c>
      <c r="F3" s="25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ht="20.100000000000001" customHeight="1" thickTop="1" thickBot="1">
      <c r="A4" s="77" t="s">
        <v>89</v>
      </c>
      <c r="B4" s="78" t="s">
        <v>138</v>
      </c>
      <c r="C4" s="113">
        <f>'TAB6 Schedule A Worksheet'!D30</f>
        <v>0</v>
      </c>
      <c r="D4" s="2"/>
      <c r="E4" s="250" t="s">
        <v>349</v>
      </c>
      <c r="F4" s="25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0.100000000000001" customHeight="1" thickTop="1" thickBot="1">
      <c r="A5" s="77" t="s">
        <v>90</v>
      </c>
      <c r="B5" s="78" t="s">
        <v>139</v>
      </c>
      <c r="C5" s="114">
        <f>'TAB6 Schedule A Worksheet'!E30</f>
        <v>0</v>
      </c>
      <c r="D5" s="2"/>
      <c r="E5" s="250" t="s">
        <v>351</v>
      </c>
      <c r="F5" s="25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s="25" customFormat="1" ht="39.950000000000003" customHeight="1" thickTop="1">
      <c r="A6" s="77"/>
      <c r="B6" s="287" t="s">
        <v>103</v>
      </c>
      <c r="C6" s="288"/>
      <c r="D6" s="2"/>
      <c r="E6" s="2"/>
      <c r="F6" s="89"/>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row>
    <row r="7" spans="1:76" ht="20.100000000000001" customHeight="1">
      <c r="A7" s="284" t="s">
        <v>102</v>
      </c>
      <c r="B7" s="285"/>
      <c r="C7" s="28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76" ht="20.100000000000001" customHeight="1">
      <c r="A8" s="77" t="s">
        <v>91</v>
      </c>
      <c r="B8" s="78" t="s">
        <v>79</v>
      </c>
      <c r="C8" s="112">
        <f>'TAB6 Schedule A Worksheet'!C51</f>
        <v>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76" ht="20.100000000000001" customHeight="1">
      <c r="A9" s="77" t="s">
        <v>92</v>
      </c>
      <c r="B9" s="78" t="s">
        <v>80</v>
      </c>
      <c r="C9" s="113">
        <f>'TAB6 Schedule A Worksheet'!D51</f>
        <v>0</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76" ht="20.100000000000001" customHeight="1">
      <c r="A10" s="284" t="s">
        <v>76</v>
      </c>
      <c r="B10" s="285"/>
      <c r="C10" s="286"/>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76" ht="20.100000000000001" customHeight="1">
      <c r="A11" s="77" t="s">
        <v>93</v>
      </c>
      <c r="B11" s="78" t="s">
        <v>81</v>
      </c>
      <c r="C11" s="115">
        <f>'TAB3 Eligible Expenses'!C3+'TAB3 Eligible Expenses'!C4</f>
        <v>0</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76" ht="20.100000000000001" customHeight="1">
      <c r="A12" s="77" t="s">
        <v>94</v>
      </c>
      <c r="B12" s="78" t="s">
        <v>82</v>
      </c>
      <c r="C12" s="115">
        <f>'TAB3 Eligible Expenses'!C5</f>
        <v>0</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76" ht="20.100000000000001" customHeight="1">
      <c r="A13" s="77" t="s">
        <v>95</v>
      </c>
      <c r="B13" s="78" t="s">
        <v>83</v>
      </c>
      <c r="C13" s="115">
        <f>'TAB3 Eligible Expenses'!C6</f>
        <v>0</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76" ht="20.100000000000001" customHeight="1">
      <c r="A14" s="284" t="s">
        <v>77</v>
      </c>
      <c r="B14" s="285" t="s">
        <v>77</v>
      </c>
      <c r="C14" s="286"/>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76" ht="20.100000000000001" customHeight="1">
      <c r="A15" s="77" t="s">
        <v>96</v>
      </c>
      <c r="B15" s="78" t="s">
        <v>84</v>
      </c>
      <c r="C15" s="112">
        <f>'TAB6 Schedule A Worksheet'!C67</f>
        <v>0</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76" ht="20.100000000000001" customHeight="1">
      <c r="A16" s="284" t="s">
        <v>78</v>
      </c>
      <c r="B16" s="285" t="s">
        <v>78</v>
      </c>
      <c r="C16" s="286"/>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20.100000000000001" customHeight="1">
      <c r="A17" s="77" t="s">
        <v>97</v>
      </c>
      <c r="B17" s="78" t="s">
        <v>85</v>
      </c>
      <c r="C17" s="116">
        <f>C3+C8+C11+C12+C13+C15</f>
        <v>0</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45" customHeight="1">
      <c r="A18" s="77"/>
      <c r="B18" s="287" t="s">
        <v>174</v>
      </c>
      <c r="C18" s="288"/>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20.100000000000001" customHeight="1">
      <c r="A19" s="77" t="s">
        <v>98</v>
      </c>
      <c r="B19" s="78" t="s">
        <v>86</v>
      </c>
      <c r="C19" s="175">
        <v>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20.100000000000001" customHeight="1">
      <c r="A20" s="77" t="s">
        <v>99</v>
      </c>
      <c r="B20" s="78" t="s">
        <v>87</v>
      </c>
      <c r="C20" s="113">
        <f>C4+C9</f>
        <v>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spans="1:76" ht="20.100000000000001" customHeight="1">
      <c r="A21" s="77" t="s">
        <v>100</v>
      </c>
      <c r="B21" s="78" t="s">
        <v>107</v>
      </c>
      <c r="C21" s="113" t="e">
        <f>C20/C19</f>
        <v>#DIV/0!</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spans="1:76" ht="20.100000000000001" customHeight="1">
      <c r="A22" s="77" t="s">
        <v>175</v>
      </c>
      <c r="B22" s="78" t="s">
        <v>108</v>
      </c>
      <c r="C22" s="113">
        <f>IF('TAB5 FTE'!K3 = "YES",1)</f>
        <v>1</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spans="1:76" ht="15" customHeight="1">
      <c r="A23" s="79"/>
      <c r="B23" s="80"/>
      <c r="C23" s="81"/>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spans="1:76" ht="20.100000000000001" customHeight="1">
      <c r="A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spans="1:76" ht="20.100000000000001" customHeight="1">
      <c r="A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spans="1:76" ht="20.100000000000001" customHeight="1">
      <c r="A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20.100000000000001" customHeight="1">
      <c r="A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20.100000000000001" customHeight="1">
      <c r="A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76" ht="20.100000000000001" customHeight="1">
      <c r="A29" s="2"/>
      <c r="B29" s="8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20.10000000000000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20.10000000000000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20.10000000000000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76" ht="20.10000000000000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spans="1:76" ht="20.10000000000000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spans="1:76" ht="20.10000000000000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76" ht="20.100000000000001"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76" ht="20.100000000000001"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76" ht="20.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76" ht="20.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spans="1:76" ht="20.100000000000001" customHeight="1">
      <c r="A40" s="26"/>
      <c r="B40" s="26"/>
      <c r="C40" s="2"/>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row>
    <row r="41" spans="1:76" ht="20.100000000000001" customHeight="1">
      <c r="A41" s="26"/>
      <c r="B41" s="26"/>
      <c r="C41" s="2"/>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row>
    <row r="42" spans="1:76" ht="20.100000000000001" customHeight="1">
      <c r="A42" s="26"/>
      <c r="B42" s="26"/>
      <c r="C42" s="2"/>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1:76" ht="20.100000000000001" customHeight="1">
      <c r="A43" s="26"/>
      <c r="B43" s="26"/>
      <c r="C43" s="2"/>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76" ht="20.100000000000001" customHeight="1">
      <c r="A44" s="26"/>
      <c r="B44" s="26"/>
      <c r="C44" s="2"/>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76" ht="20.100000000000001" customHeight="1">
      <c r="A45" s="26"/>
      <c r="B45" s="26"/>
      <c r="C45" s="2"/>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76" ht="20.100000000000001" customHeight="1">
      <c r="A46" s="26"/>
      <c r="B46" s="26"/>
      <c r="C46" s="2"/>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76" ht="20.100000000000001" customHeight="1">
      <c r="A47" s="26"/>
      <c r="B47" s="26"/>
      <c r="C47" s="2"/>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sheetProtection algorithmName="SHA-512" hashValue="zCfoIWTzLV7fP4AEu0mZSPzIPan67NTpn5p0wweY5JIMrSgePJ9kTqzk7UNulHIGvqjNmpkQXX5cVUI1WvDBqQ==" saltValue="ea62hG1dmsT3Y7PxxfYTEw==" spinCount="100000" sheet="1" insertColumns="0" insertRows="0" deleteColumns="0" deleteRows="0"/>
  <mergeCells count="12">
    <mergeCell ref="E5:F5"/>
    <mergeCell ref="E2:F2"/>
    <mergeCell ref="E3:F3"/>
    <mergeCell ref="E4:F4"/>
    <mergeCell ref="B18:C18"/>
    <mergeCell ref="A16:C16"/>
    <mergeCell ref="A1:B1"/>
    <mergeCell ref="A2:C2"/>
    <mergeCell ref="A7:C7"/>
    <mergeCell ref="A10:C10"/>
    <mergeCell ref="A14:C14"/>
    <mergeCell ref="B6:C6"/>
  </mergeCells>
  <hyperlinks>
    <hyperlink ref="E2" location="Disclaimer!A1" display="Disclaimer"/>
    <hyperlink ref="E4" location="'PPP Forgiveness Instructions'!A1" display="PPP Forgiveness Instructions"/>
    <hyperlink ref="E3" location="'Additional Guidance'!A1" display="Additional Guidance "/>
    <hyperlink ref="E5" location="'Sch A Instructions'!A1" display="Sch A Instructions"/>
  </hyperlinks>
  <pageMargins left="0.35" right="0.2" top="1" bottom="0" header="0.3" footer="0.05"/>
  <pageSetup orientation="landscape" horizontalDpi="360" verticalDpi="360" r:id="rId1"/>
  <headerFooter>
    <oddHeader>&amp;L&amp;G</oddHeader>
    <oddFooter>&amp;L&amp;"Arial Nova,Regular"&amp;8
&amp;D&amp;T&amp;R&amp;"Arial Nova,Regular"&amp;8
&amp;P</oddFooter>
  </headerFooter>
  <ignoredErrors>
    <ignoredError sqref="C21 C17"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2" r:id="rId5" name="Check Box 2">
              <controlPr defaultSize="0" autoFill="0" autoLine="0" autoPict="0">
                <anchor moveWithCells="1">
                  <from>
                    <xdr:col>0</xdr:col>
                    <xdr:colOff>200025</xdr:colOff>
                    <xdr:row>4</xdr:row>
                    <xdr:rowOff>180975</xdr:rowOff>
                  </from>
                  <to>
                    <xdr:col>1</xdr:col>
                    <xdr:colOff>104775</xdr:colOff>
                    <xdr:row>5</xdr:row>
                    <xdr:rowOff>457200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200025</xdr:colOff>
                    <xdr:row>16</xdr:row>
                    <xdr:rowOff>180975</xdr:rowOff>
                  </from>
                  <to>
                    <xdr:col>1</xdr:col>
                    <xdr:colOff>104775</xdr:colOff>
                    <xdr:row>17</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showGridLines="0" showRowColHeaders="0" workbookViewId="0">
      <selection activeCell="N20" sqref="N20"/>
    </sheetView>
  </sheetViews>
  <sheetFormatPr defaultColWidth="8" defaultRowHeight="12.75"/>
  <cols>
    <col min="1" max="4" width="10.7109375" style="1" customWidth="1"/>
    <col min="5" max="5" width="6" style="1" customWidth="1"/>
    <col min="6" max="6" width="11.85546875" style="1" customWidth="1"/>
    <col min="7" max="7" width="8" style="1"/>
    <col min="8" max="8" width="8.85546875" style="1" customWidth="1"/>
    <col min="9" max="9" width="11" style="1" customWidth="1"/>
    <col min="10" max="10" width="13" style="1" customWidth="1"/>
    <col min="11" max="12" width="8" style="31"/>
    <col min="13" max="14" width="20.7109375" style="31" customWidth="1"/>
    <col min="15" max="20" width="8" style="31"/>
    <col min="21" max="16384" width="8" style="1"/>
  </cols>
  <sheetData>
    <row r="1" spans="1:14" ht="15.75">
      <c r="A1" s="329" t="s">
        <v>150</v>
      </c>
      <c r="B1" s="330"/>
      <c r="C1" s="330"/>
      <c r="D1" s="330"/>
      <c r="E1" s="330"/>
      <c r="F1" s="330"/>
      <c r="G1" s="330"/>
      <c r="H1" s="330"/>
      <c r="I1" s="330"/>
      <c r="J1" s="331"/>
    </row>
    <row r="2" spans="1:14" ht="18.75" thickBot="1">
      <c r="A2" s="332" t="s">
        <v>151</v>
      </c>
      <c r="B2" s="344"/>
      <c r="C2" s="344"/>
      <c r="D2" s="344"/>
      <c r="E2" s="345"/>
      <c r="F2" s="332" t="s">
        <v>152</v>
      </c>
      <c r="G2" s="333"/>
      <c r="H2" s="333"/>
      <c r="I2" s="333"/>
      <c r="J2" s="334"/>
      <c r="L2" s="89"/>
    </row>
    <row r="3" spans="1:14" ht="24.95" customHeight="1" thickTop="1" thickBot="1">
      <c r="A3" s="335"/>
      <c r="B3" s="346"/>
      <c r="C3" s="346"/>
      <c r="D3" s="346"/>
      <c r="E3" s="347"/>
      <c r="F3" s="335"/>
      <c r="G3" s="336"/>
      <c r="H3" s="336"/>
      <c r="I3" s="336"/>
      <c r="J3" s="337"/>
      <c r="L3" s="1"/>
      <c r="M3" s="250" t="s">
        <v>198</v>
      </c>
      <c r="N3" s="252"/>
    </row>
    <row r="4" spans="1:14" ht="19.5" thickTop="1" thickBot="1">
      <c r="A4" s="338" t="s">
        <v>153</v>
      </c>
      <c r="B4" s="339"/>
      <c r="C4" s="339"/>
      <c r="D4" s="339"/>
      <c r="E4" s="340"/>
      <c r="F4" s="341" t="s">
        <v>154</v>
      </c>
      <c r="G4" s="342"/>
      <c r="H4" s="342"/>
      <c r="I4" s="342"/>
      <c r="J4" s="343"/>
      <c r="L4" s="89"/>
      <c r="M4" s="250" t="s">
        <v>350</v>
      </c>
      <c r="N4" s="252"/>
    </row>
    <row r="5" spans="1:14" ht="24.95" customHeight="1" thickTop="1" thickBot="1">
      <c r="A5" s="335"/>
      <c r="B5" s="336"/>
      <c r="C5" s="336"/>
      <c r="D5" s="336"/>
      <c r="E5" s="337"/>
      <c r="F5" s="335"/>
      <c r="G5" s="336"/>
      <c r="H5" s="336"/>
      <c r="I5" s="336"/>
      <c r="J5" s="337"/>
      <c r="L5" s="89"/>
      <c r="M5" s="250" t="s">
        <v>349</v>
      </c>
      <c r="N5" s="252"/>
    </row>
    <row r="6" spans="1:14" ht="24.95" customHeight="1" thickTop="1" thickBot="1">
      <c r="A6" s="335"/>
      <c r="B6" s="336"/>
      <c r="C6" s="336"/>
      <c r="D6" s="336"/>
      <c r="E6" s="337"/>
      <c r="F6" s="354"/>
      <c r="G6" s="355"/>
      <c r="H6" s="355"/>
      <c r="I6" s="355"/>
      <c r="J6" s="356"/>
      <c r="L6" s="89"/>
      <c r="M6" s="250" t="s">
        <v>351</v>
      </c>
      <c r="N6" s="252"/>
    </row>
    <row r="7" spans="1:14" ht="24.95" customHeight="1" thickTop="1">
      <c r="A7" s="317" t="s">
        <v>155</v>
      </c>
      <c r="B7" s="318"/>
      <c r="C7" s="318"/>
      <c r="D7" s="318"/>
      <c r="E7" s="176"/>
      <c r="F7" s="317" t="s">
        <v>156</v>
      </c>
      <c r="G7" s="318"/>
      <c r="H7" s="318"/>
      <c r="I7" s="318"/>
      <c r="J7" s="177"/>
    </row>
    <row r="8" spans="1:14" s="31" customFormat="1" ht="15" customHeight="1">
      <c r="A8" s="305" t="s">
        <v>157</v>
      </c>
      <c r="B8" s="307"/>
      <c r="C8" s="307"/>
      <c r="D8" s="319"/>
      <c r="E8" s="319"/>
      <c r="F8" s="305" t="s">
        <v>158</v>
      </c>
      <c r="G8" s="307"/>
      <c r="H8" s="307"/>
      <c r="I8" s="319"/>
      <c r="J8" s="319"/>
    </row>
    <row r="9" spans="1:14" s="31" customFormat="1" ht="15" customHeight="1">
      <c r="A9" s="323" t="s">
        <v>159</v>
      </c>
      <c r="B9" s="324"/>
      <c r="C9" s="324"/>
      <c r="D9" s="324"/>
      <c r="E9" s="324"/>
      <c r="F9" s="324"/>
      <c r="G9" s="324"/>
      <c r="H9" s="324"/>
      <c r="I9" s="324"/>
      <c r="J9" s="325"/>
    </row>
    <row r="10" spans="1:14" s="31" customFormat="1" ht="24.95" customHeight="1">
      <c r="A10" s="178"/>
      <c r="B10" s="179" t="s">
        <v>160</v>
      </c>
      <c r="C10" s="178"/>
      <c r="D10" s="179" t="s">
        <v>161</v>
      </c>
      <c r="E10" s="178"/>
      <c r="F10" s="179" t="s">
        <v>162</v>
      </c>
      <c r="G10" s="178"/>
      <c r="H10" s="179" t="s">
        <v>163</v>
      </c>
      <c r="I10" s="178"/>
      <c r="J10" s="180" t="s">
        <v>164</v>
      </c>
    </row>
    <row r="11" spans="1:14" s="31" customFormat="1" ht="15" customHeight="1">
      <c r="A11" s="326"/>
      <c r="B11" s="327"/>
      <c r="C11" s="327"/>
      <c r="D11" s="327"/>
      <c r="E11" s="327"/>
      <c r="F11" s="327"/>
      <c r="G11" s="327"/>
      <c r="H11" s="328"/>
      <c r="I11" s="320"/>
      <c r="J11" s="321"/>
    </row>
    <row r="12" spans="1:14" s="31" customFormat="1" ht="15" customHeight="1">
      <c r="A12" s="305" t="s">
        <v>166</v>
      </c>
      <c r="B12" s="306"/>
      <c r="C12" s="319"/>
      <c r="D12" s="319"/>
      <c r="E12" s="180" t="s">
        <v>165</v>
      </c>
      <c r="F12" s="322"/>
      <c r="G12" s="319"/>
      <c r="H12" s="308"/>
      <c r="I12" s="309"/>
      <c r="J12" s="310"/>
    </row>
    <row r="13" spans="1:14" s="31" customFormat="1" ht="15" customHeight="1">
      <c r="A13" s="305" t="s">
        <v>167</v>
      </c>
      <c r="B13" s="306"/>
      <c r="C13" s="348"/>
      <c r="D13" s="349"/>
      <c r="E13" s="352" t="s">
        <v>165</v>
      </c>
      <c r="F13" s="348"/>
      <c r="G13" s="349"/>
      <c r="H13" s="311"/>
      <c r="I13" s="312"/>
      <c r="J13" s="313"/>
    </row>
    <row r="14" spans="1:14" s="31" customFormat="1" ht="15" customHeight="1">
      <c r="A14" s="307"/>
      <c r="B14" s="307"/>
      <c r="C14" s="350"/>
      <c r="D14" s="351"/>
      <c r="E14" s="353"/>
      <c r="F14" s="350"/>
      <c r="G14" s="351"/>
      <c r="H14" s="314"/>
      <c r="I14" s="315"/>
      <c r="J14" s="316"/>
    </row>
    <row r="15" spans="1:14" s="31" customFormat="1" ht="35.1" customHeight="1">
      <c r="A15" s="302" t="s">
        <v>169</v>
      </c>
      <c r="B15" s="303"/>
      <c r="C15" s="303"/>
      <c r="D15" s="303"/>
      <c r="E15" s="303"/>
      <c r="F15" s="303"/>
      <c r="G15" s="303"/>
      <c r="H15" s="304"/>
      <c r="I15" s="300"/>
      <c r="J15" s="301"/>
    </row>
    <row r="16" spans="1:14" ht="15">
      <c r="A16" s="295" t="s">
        <v>168</v>
      </c>
      <c r="B16" s="296"/>
      <c r="C16" s="296"/>
      <c r="D16" s="296"/>
      <c r="E16" s="296"/>
      <c r="F16" s="296"/>
      <c r="G16" s="296"/>
      <c r="H16" s="296"/>
      <c r="I16" s="296"/>
      <c r="J16" s="297"/>
    </row>
    <row r="17" spans="1:10" ht="15">
      <c r="A17" s="298"/>
      <c r="B17" s="299"/>
      <c r="C17" s="299"/>
      <c r="D17" s="299"/>
      <c r="E17" s="299"/>
      <c r="F17" s="299"/>
      <c r="G17" s="299"/>
      <c r="H17" s="299"/>
      <c r="I17" s="299"/>
      <c r="J17" s="299"/>
    </row>
    <row r="18" spans="1:10" ht="15">
      <c r="A18" s="117" t="s">
        <v>88</v>
      </c>
      <c r="B18" s="291" t="s">
        <v>110</v>
      </c>
      <c r="C18" s="291"/>
      <c r="D18" s="291"/>
      <c r="E18" s="291"/>
      <c r="F18" s="118"/>
      <c r="G18" s="119"/>
      <c r="H18" s="118"/>
      <c r="I18" s="119"/>
      <c r="J18" s="120">
        <f>'TAB7 PPP Schedule A'!C17</f>
        <v>0</v>
      </c>
    </row>
    <row r="19" spans="1:10" ht="15">
      <c r="A19" s="291"/>
      <c r="B19" s="292"/>
      <c r="C19" s="292"/>
      <c r="D19" s="292"/>
      <c r="E19" s="292"/>
      <c r="F19" s="292"/>
      <c r="G19" s="292"/>
      <c r="H19" s="292"/>
      <c r="I19" s="292"/>
      <c r="J19" s="292"/>
    </row>
    <row r="20" spans="1:10" ht="15">
      <c r="A20" s="117" t="s">
        <v>89</v>
      </c>
      <c r="B20" s="291" t="s">
        <v>109</v>
      </c>
      <c r="C20" s="291"/>
      <c r="D20" s="291"/>
      <c r="E20" s="291"/>
      <c r="F20" s="118"/>
      <c r="G20" s="119"/>
      <c r="H20" s="119"/>
      <c r="I20" s="119"/>
      <c r="J20" s="120">
        <f>'TAB3 Eligible Expenses'!C12</f>
        <v>0</v>
      </c>
    </row>
    <row r="21" spans="1:10">
      <c r="A21" s="117"/>
      <c r="B21" s="117"/>
      <c r="C21" s="117"/>
      <c r="D21" s="117"/>
      <c r="E21" s="117"/>
      <c r="F21" s="121"/>
      <c r="G21" s="118"/>
      <c r="H21" s="118"/>
      <c r="I21" s="118"/>
      <c r="J21" s="118"/>
    </row>
    <row r="22" spans="1:10" ht="15">
      <c r="A22" s="117" t="s">
        <v>90</v>
      </c>
      <c r="B22" s="291" t="s">
        <v>111</v>
      </c>
      <c r="C22" s="291"/>
      <c r="D22" s="291"/>
      <c r="E22" s="291"/>
      <c r="F22" s="118"/>
      <c r="G22" s="119"/>
      <c r="H22" s="119"/>
      <c r="I22" s="119"/>
      <c r="J22" s="120">
        <f>'TAB3 Eligible Expenses'!C13</f>
        <v>0</v>
      </c>
    </row>
    <row r="23" spans="1:10" ht="15">
      <c r="A23" s="291"/>
      <c r="B23" s="292"/>
      <c r="C23" s="292"/>
      <c r="D23" s="292"/>
      <c r="E23" s="292"/>
      <c r="F23" s="292"/>
      <c r="G23" s="292"/>
      <c r="H23" s="292"/>
      <c r="I23" s="292"/>
      <c r="J23" s="292"/>
    </row>
    <row r="24" spans="1:10" ht="15">
      <c r="A24" s="117" t="s">
        <v>112</v>
      </c>
      <c r="B24" s="291" t="s">
        <v>113</v>
      </c>
      <c r="C24" s="291"/>
      <c r="D24" s="291"/>
      <c r="E24" s="291"/>
      <c r="F24" s="118"/>
      <c r="G24" s="119"/>
      <c r="H24" s="119"/>
      <c r="I24" s="119"/>
      <c r="J24" s="120">
        <f>'TAB3 Eligible Expenses'!C21</f>
        <v>0</v>
      </c>
    </row>
    <row r="25" spans="1:10" ht="15">
      <c r="A25" s="291"/>
      <c r="B25" s="292"/>
      <c r="C25" s="292"/>
      <c r="D25" s="292"/>
      <c r="E25" s="292"/>
      <c r="F25" s="292"/>
      <c r="G25" s="292"/>
      <c r="H25" s="292"/>
      <c r="I25" s="292"/>
      <c r="J25" s="292"/>
    </row>
    <row r="26" spans="1:10" ht="15">
      <c r="A26" s="117" t="s">
        <v>92</v>
      </c>
      <c r="B26" s="291" t="s">
        <v>114</v>
      </c>
      <c r="C26" s="291"/>
      <c r="D26" s="291"/>
      <c r="E26" s="291"/>
      <c r="F26" s="118"/>
      <c r="G26" s="119"/>
      <c r="H26" s="119"/>
      <c r="I26" s="119"/>
      <c r="J26" s="120">
        <f>'TAB7 PPP Schedule A'!C5</f>
        <v>0</v>
      </c>
    </row>
    <row r="27" spans="1:10" ht="15">
      <c r="A27" s="291"/>
      <c r="B27" s="292"/>
      <c r="C27" s="292"/>
      <c r="D27" s="292"/>
      <c r="E27" s="292"/>
      <c r="F27" s="292"/>
      <c r="G27" s="292"/>
      <c r="H27" s="292"/>
      <c r="I27" s="292"/>
      <c r="J27" s="292"/>
    </row>
    <row r="28" spans="1:10" ht="15">
      <c r="A28" s="117" t="s">
        <v>115</v>
      </c>
      <c r="B28" s="291" t="s">
        <v>116</v>
      </c>
      <c r="C28" s="291"/>
      <c r="D28" s="291"/>
      <c r="E28" s="291"/>
      <c r="F28" s="118"/>
      <c r="G28" s="119"/>
      <c r="H28" s="119"/>
      <c r="I28" s="119"/>
      <c r="J28" s="120">
        <f>J18+J20+J22+J24-J26</f>
        <v>0</v>
      </c>
    </row>
    <row r="29" spans="1:10" ht="15">
      <c r="A29" s="291"/>
      <c r="B29" s="292"/>
      <c r="C29" s="292"/>
      <c r="D29" s="292"/>
      <c r="E29" s="292"/>
      <c r="F29" s="292"/>
      <c r="G29" s="292"/>
      <c r="H29" s="292"/>
      <c r="I29" s="292"/>
      <c r="J29" s="292"/>
    </row>
    <row r="30" spans="1:10" ht="15">
      <c r="A30" s="117" t="s">
        <v>117</v>
      </c>
      <c r="B30" s="291" t="s">
        <v>119</v>
      </c>
      <c r="C30" s="291"/>
      <c r="D30" s="291"/>
      <c r="E30" s="291"/>
      <c r="F30" s="118"/>
      <c r="G30" s="119"/>
      <c r="H30" s="119"/>
      <c r="I30" s="119"/>
      <c r="J30" s="120" t="e">
        <f>'TAB7 PPP Schedule A'!C21</f>
        <v>#DIV/0!</v>
      </c>
    </row>
    <row r="31" spans="1:10" ht="15">
      <c r="A31" s="291"/>
      <c r="B31" s="292"/>
      <c r="C31" s="292"/>
      <c r="D31" s="292"/>
      <c r="E31" s="292"/>
      <c r="F31" s="292"/>
      <c r="G31" s="292"/>
      <c r="H31" s="292"/>
      <c r="I31" s="292"/>
      <c r="J31" s="292"/>
    </row>
    <row r="32" spans="1:10" ht="15">
      <c r="A32" s="117" t="s">
        <v>95</v>
      </c>
      <c r="B32" s="117" t="s">
        <v>118</v>
      </c>
      <c r="C32" s="117"/>
      <c r="D32" s="117"/>
      <c r="E32" s="117"/>
      <c r="F32" s="118"/>
      <c r="G32" s="119"/>
      <c r="H32" s="119"/>
      <c r="I32" s="119"/>
      <c r="J32" s="120" t="e">
        <f>J28*J30</f>
        <v>#DIV/0!</v>
      </c>
    </row>
    <row r="33" spans="1:10" ht="15">
      <c r="A33" s="289"/>
      <c r="B33" s="290"/>
      <c r="C33" s="290"/>
      <c r="D33" s="290"/>
      <c r="E33" s="290"/>
      <c r="F33" s="290"/>
      <c r="G33" s="290"/>
      <c r="H33" s="290"/>
      <c r="I33" s="290"/>
      <c r="J33" s="290"/>
    </row>
    <row r="34" spans="1:10" ht="15">
      <c r="A34" s="27" t="s">
        <v>120</v>
      </c>
      <c r="B34" s="27" t="s">
        <v>121</v>
      </c>
      <c r="C34" s="27"/>
      <c r="D34" s="27"/>
      <c r="E34" s="27"/>
      <c r="G34" s="25"/>
      <c r="H34" s="25"/>
      <c r="I34" s="25"/>
      <c r="J34" s="181">
        <v>0</v>
      </c>
    </row>
    <row r="35" spans="1:10" ht="15">
      <c r="A35" s="289"/>
      <c r="B35" s="290"/>
      <c r="C35" s="290"/>
      <c r="D35" s="290"/>
      <c r="E35" s="290"/>
      <c r="F35" s="290"/>
      <c r="G35" s="290"/>
      <c r="H35" s="290"/>
      <c r="I35" s="290"/>
      <c r="J35" s="290"/>
    </row>
    <row r="36" spans="1:10" ht="15">
      <c r="A36" s="117" t="s">
        <v>122</v>
      </c>
      <c r="B36" s="117" t="s">
        <v>123</v>
      </c>
      <c r="C36" s="117"/>
      <c r="D36" s="117"/>
      <c r="E36" s="117"/>
      <c r="F36" s="118"/>
      <c r="G36" s="119"/>
      <c r="H36" s="119"/>
      <c r="I36" s="119"/>
      <c r="J36" s="120">
        <f xml:space="preserve"> J18/0.75</f>
        <v>0</v>
      </c>
    </row>
    <row r="37" spans="1:10" ht="15">
      <c r="A37" s="291"/>
      <c r="B37" s="292"/>
      <c r="C37" s="292"/>
      <c r="D37" s="292"/>
      <c r="E37" s="292"/>
      <c r="F37" s="292"/>
      <c r="G37" s="292"/>
      <c r="H37" s="292"/>
      <c r="I37" s="292"/>
      <c r="J37" s="292"/>
    </row>
    <row r="38" spans="1:10" ht="15">
      <c r="A38" s="117" t="s">
        <v>98</v>
      </c>
      <c r="B38" s="117" t="s">
        <v>124</v>
      </c>
      <c r="C38" s="117"/>
      <c r="D38" s="117"/>
      <c r="E38" s="117"/>
      <c r="F38" s="118"/>
      <c r="G38" s="122"/>
      <c r="H38" s="122"/>
      <c r="I38" s="123"/>
      <c r="J38" s="124" t="e">
        <f>MIN(J32,J34,J36)</f>
        <v>#DIV/0!</v>
      </c>
    </row>
    <row r="39" spans="1:10" ht="15">
      <c r="A39" s="293"/>
      <c r="B39" s="294"/>
      <c r="C39" s="294"/>
      <c r="D39" s="294"/>
      <c r="E39" s="294"/>
      <c r="F39" s="294"/>
      <c r="G39" s="294"/>
      <c r="H39" s="294"/>
      <c r="I39" s="294"/>
      <c r="J39" s="294"/>
    </row>
    <row r="40" spans="1:10">
      <c r="A40" s="31"/>
      <c r="B40" s="31"/>
      <c r="C40" s="31"/>
      <c r="D40" s="31"/>
      <c r="E40" s="31"/>
      <c r="F40" s="31"/>
      <c r="G40" s="31"/>
      <c r="H40" s="31"/>
      <c r="I40" s="31"/>
      <c r="J40" s="31"/>
    </row>
    <row r="41" spans="1:10">
      <c r="A41" s="31"/>
      <c r="B41" s="31"/>
      <c r="C41" s="31"/>
      <c r="D41" s="31"/>
      <c r="E41" s="31"/>
      <c r="F41" s="31"/>
      <c r="G41" s="31"/>
      <c r="H41" s="31"/>
      <c r="I41" s="31"/>
      <c r="J41" s="31"/>
    </row>
    <row r="42" spans="1:10">
      <c r="A42" s="31"/>
      <c r="B42" s="31"/>
      <c r="C42" s="31"/>
      <c r="D42" s="31"/>
      <c r="E42" s="31"/>
      <c r="F42" s="31"/>
      <c r="G42" s="31"/>
      <c r="H42" s="31"/>
      <c r="I42" s="31"/>
      <c r="J42" s="31"/>
    </row>
    <row r="43" spans="1:10">
      <c r="A43" s="31"/>
      <c r="B43" s="31"/>
      <c r="C43" s="31"/>
      <c r="D43" s="31"/>
      <c r="E43" s="31"/>
      <c r="F43" s="31"/>
      <c r="G43" s="31"/>
      <c r="H43" s="31"/>
      <c r="I43" s="31"/>
      <c r="J43" s="31"/>
    </row>
    <row r="44" spans="1:10">
      <c r="A44" s="31"/>
      <c r="B44" s="31"/>
      <c r="C44" s="31"/>
      <c r="D44" s="31"/>
      <c r="E44" s="31"/>
      <c r="F44" s="31"/>
      <c r="G44" s="31"/>
      <c r="H44" s="31"/>
      <c r="I44" s="31"/>
      <c r="J44" s="31"/>
    </row>
  </sheetData>
  <sheetProtection algorithmName="SHA-512" hashValue="GhxekmOZWPpZLDRK4LzVICvqNVoKZMgjWskNDYlaF3HeezNr6NxGxIQXqdLJrhoOCuSAc6Hs6AFINFtIhAqwKA==" saltValue="tc6NlATNpWazM54IGhynrg==" spinCount="100000" sheet="1" insertColumns="0" insertRows="0" deleteColumns="0" deleteRows="0"/>
  <mergeCells count="53">
    <mergeCell ref="M3:N3"/>
    <mergeCell ref="M4:N4"/>
    <mergeCell ref="M5:N5"/>
    <mergeCell ref="M6:N6"/>
    <mergeCell ref="A5:E5"/>
    <mergeCell ref="F5:J5"/>
    <mergeCell ref="A6:E6"/>
    <mergeCell ref="F6:J6"/>
    <mergeCell ref="B18:E18"/>
    <mergeCell ref="B20:E20"/>
    <mergeCell ref="B22:E22"/>
    <mergeCell ref="C13:D14"/>
    <mergeCell ref="F13:G14"/>
    <mergeCell ref="E13:E14"/>
    <mergeCell ref="A1:J1"/>
    <mergeCell ref="F2:J2"/>
    <mergeCell ref="F3:J3"/>
    <mergeCell ref="A4:E4"/>
    <mergeCell ref="F4:J4"/>
    <mergeCell ref="A2:E2"/>
    <mergeCell ref="A3:E3"/>
    <mergeCell ref="I15:J15"/>
    <mergeCell ref="A15:H15"/>
    <mergeCell ref="A13:B14"/>
    <mergeCell ref="H12:J14"/>
    <mergeCell ref="A7:D7"/>
    <mergeCell ref="F7:I7"/>
    <mergeCell ref="A8:C8"/>
    <mergeCell ref="D8:E8"/>
    <mergeCell ref="F8:H8"/>
    <mergeCell ref="I8:J8"/>
    <mergeCell ref="I11:J11"/>
    <mergeCell ref="A12:B12"/>
    <mergeCell ref="C12:D12"/>
    <mergeCell ref="F12:G12"/>
    <mergeCell ref="A9:J9"/>
    <mergeCell ref="A11:H11"/>
    <mergeCell ref="A33:J33"/>
    <mergeCell ref="A35:J35"/>
    <mergeCell ref="A37:J37"/>
    <mergeCell ref="A39:J39"/>
    <mergeCell ref="A16:J16"/>
    <mergeCell ref="A17:J17"/>
    <mergeCell ref="A19:J19"/>
    <mergeCell ref="A23:J23"/>
    <mergeCell ref="A25:J25"/>
    <mergeCell ref="B24:E24"/>
    <mergeCell ref="A27:J27"/>
    <mergeCell ref="A29:J29"/>
    <mergeCell ref="A31:J31"/>
    <mergeCell ref="B26:E26"/>
    <mergeCell ref="B28:E28"/>
    <mergeCell ref="B30:E30"/>
  </mergeCells>
  <hyperlinks>
    <hyperlink ref="M3" location="Disclaimer!A1" display="Disclaimer"/>
    <hyperlink ref="M5" location="'PPP Forgiveness Instructions'!A1" display="PPP Forgiveness Instructions"/>
    <hyperlink ref="M4" location="'Additional Guidance'!A1" display="Additional Guidance "/>
    <hyperlink ref="M6" location="'Sch A Instructions'!A1" display="Sch A Instructions"/>
  </hyperlinks>
  <printOptions horizontalCentered="1"/>
  <pageMargins left="0.35" right="0.2" top="1" bottom="0" header="0.3" footer="0.05"/>
  <pageSetup orientation="portrait" horizontalDpi="360" verticalDpi="360" r:id="rId1"/>
  <headerFooter>
    <oddHeader>&amp;L&amp;G</oddHeader>
    <oddFooter xml:space="preserve">&amp;L&amp;"Arial Nova,Regular"&amp;8
&amp;D&amp;T&amp;R&amp;"Arial Nova,Regular"&amp;8
&amp;P
</oddFooter>
  </headerFooter>
  <ignoredErrors>
    <ignoredError sqref="J38 J32 J30"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0</xdr:col>
                    <xdr:colOff>114300</xdr:colOff>
                    <xdr:row>9</xdr:row>
                    <xdr:rowOff>0</xdr:rowOff>
                  </from>
                  <to>
                    <xdr:col>0</xdr:col>
                    <xdr:colOff>381000</xdr:colOff>
                    <xdr:row>10</xdr:row>
                    <xdr:rowOff>38100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2</xdr:col>
                    <xdr:colOff>114300</xdr:colOff>
                    <xdr:row>9</xdr:row>
                    <xdr:rowOff>0</xdr:rowOff>
                  </from>
                  <to>
                    <xdr:col>2</xdr:col>
                    <xdr:colOff>381000</xdr:colOff>
                    <xdr:row>10</xdr:row>
                    <xdr:rowOff>38100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4</xdr:col>
                    <xdr:colOff>114300</xdr:colOff>
                    <xdr:row>9</xdr:row>
                    <xdr:rowOff>0</xdr:rowOff>
                  </from>
                  <to>
                    <xdr:col>4</xdr:col>
                    <xdr:colOff>381000</xdr:colOff>
                    <xdr:row>10</xdr:row>
                    <xdr:rowOff>38100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6</xdr:col>
                    <xdr:colOff>114300</xdr:colOff>
                    <xdr:row>9</xdr:row>
                    <xdr:rowOff>0</xdr:rowOff>
                  </from>
                  <to>
                    <xdr:col>6</xdr:col>
                    <xdr:colOff>381000</xdr:colOff>
                    <xdr:row>10</xdr:row>
                    <xdr:rowOff>38100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8</xdr:col>
                    <xdr:colOff>114300</xdr:colOff>
                    <xdr:row>9</xdr:row>
                    <xdr:rowOff>0</xdr:rowOff>
                  </from>
                  <to>
                    <xdr:col>8</xdr:col>
                    <xdr:colOff>381000</xdr:colOff>
                    <xdr:row>10</xdr:row>
                    <xdr:rowOff>38100</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8</xdr:col>
                    <xdr:colOff>114300</xdr:colOff>
                    <xdr:row>14</xdr:row>
                    <xdr:rowOff>0</xdr:rowOff>
                  </from>
                  <to>
                    <xdr:col>8</xdr:col>
                    <xdr:colOff>381000</xdr:colOff>
                    <xdr:row>14</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Workbook Instructions</vt:lpstr>
      <vt:lpstr>TAB1 Forgiveness Instructions</vt:lpstr>
      <vt:lpstr>TAB2 Document Checklist</vt:lpstr>
      <vt:lpstr>TAB3 Eligible Expenses</vt:lpstr>
      <vt:lpstr>TAB4 Salary and Wages</vt:lpstr>
      <vt:lpstr>TAB5 FTE</vt:lpstr>
      <vt:lpstr>TAB6 Schedule A Worksheet</vt:lpstr>
      <vt:lpstr>TAB7 PPP Schedule A</vt:lpstr>
      <vt:lpstr>TAB8 Forgiveness Calculation</vt:lpstr>
      <vt:lpstr>TAB9 SBA Foregiveness App</vt:lpstr>
      <vt:lpstr>TAB10 Demographic Info</vt:lpstr>
      <vt:lpstr>Disclaimer</vt:lpstr>
      <vt:lpstr>Additional Guidance</vt:lpstr>
      <vt:lpstr>Sch A Instructions</vt:lpstr>
      <vt:lpstr>'TAB2 Document Checklist'!Print_Area</vt:lpstr>
      <vt:lpstr>'TAB3 Eligible Expenses'!Print_Area</vt:lpstr>
      <vt:lpstr>'TAB5 FTE'!Print_Area</vt:lpstr>
      <vt:lpstr>'TAB6 Schedule A Worksheet'!Print_Area</vt:lpstr>
      <vt:lpstr>'TAB7 PPP Schedule A'!Print_Area</vt:lpstr>
      <vt:lpstr>'TAB8 Forgiveness Calculation'!Print_Area</vt:lpstr>
      <vt:lpstr>'Workbook Instructions'!Print_Area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Hester</dc:creator>
  <cp:lastModifiedBy>Stacy Doyal</cp:lastModifiedBy>
  <cp:lastPrinted>2020-05-18T19:18:01Z</cp:lastPrinted>
  <dcterms:created xsi:type="dcterms:W3CDTF">2020-05-06T16:01:00Z</dcterms:created>
  <dcterms:modified xsi:type="dcterms:W3CDTF">2020-05-20T18:12:10Z</dcterms:modified>
</cp:coreProperties>
</file>