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hagen9\Desktop\Website\"/>
    </mc:Choice>
  </mc:AlternateContent>
  <xr:revisionPtr revIDLastSave="0" documentId="13_ncr:1_{E02DCBAC-7713-429D-94CF-8536C086065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tart Up Expenses" sheetId="6" r:id="rId1"/>
    <sheet name="Loans" sheetId="10" r:id="rId2"/>
    <sheet name="Loan 2" sheetId="11" state="hidden" r:id="rId3"/>
    <sheet name="Year 1" sheetId="5" r:id="rId4"/>
    <sheet name="Year 2" sheetId="13" r:id="rId5"/>
    <sheet name="Year 3" sheetId="12" r:id="rId6"/>
  </sheets>
  <externalReferences>
    <externalReference r:id="rId7"/>
  </externalReferences>
  <definedNames>
    <definedName name="_xlnm.Print_Area" localSheetId="2">'Loan 2'!$A$1:$I$71</definedName>
    <definedName name="_xlnm.Print_Area" localSheetId="1">Loans!$A$1:$I$66</definedName>
    <definedName name="_xlnm.Print_Area" localSheetId="0">'Start Up Expenses'!$A$1:$H$30</definedName>
    <definedName name="_xlnm.Print_Area" localSheetId="3">'Year 1'!$A$1:$P$57</definedName>
    <definedName name="_xlnm.Print_Area" localSheetId="4">'Year 2'!$A$1:$P$57</definedName>
    <definedName name="_xlnm.Print_Area" localSheetId="5">'Year 3'!$A$1:$P$57</definedName>
    <definedName name="PRINT_AREA_MI" localSheetId="2">'Loan 2'!$A$1:$I$49</definedName>
    <definedName name="PRINT_AREA_MI" localSheetId="1">Loans!$A$1:$I$47</definedName>
    <definedName name="Print_Area_MI" localSheetId="4">#REF!</definedName>
    <definedName name="Print_Area_MI" localSheetId="5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D7" i="10"/>
  <c r="O55" i="13"/>
  <c r="O54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8" i="13"/>
  <c r="O17" i="13"/>
  <c r="O16" i="13"/>
  <c r="O15" i="13"/>
  <c r="O14" i="13"/>
  <c r="O13" i="13"/>
  <c r="O12" i="13"/>
  <c r="O11" i="13"/>
  <c r="O10" i="13"/>
  <c r="O9" i="13"/>
  <c r="O6" i="13"/>
  <c r="O5" i="13"/>
  <c r="O4" i="13"/>
  <c r="O55" i="12"/>
  <c r="O54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8" i="12"/>
  <c r="O17" i="12"/>
  <c r="O16" i="12"/>
  <c r="O15" i="12"/>
  <c r="O14" i="12"/>
  <c r="O13" i="12"/>
  <c r="O12" i="12"/>
  <c r="O11" i="12"/>
  <c r="O10" i="12"/>
  <c r="O9" i="12"/>
  <c r="O6" i="12"/>
  <c r="O5" i="12"/>
  <c r="O4" i="12"/>
  <c r="O35" i="13" l="1"/>
  <c r="O35" i="12"/>
  <c r="A67" i="11"/>
  <c r="A66" i="11"/>
  <c r="A65" i="11"/>
  <c r="A64" i="11"/>
  <c r="F15" i="1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14" i="11"/>
  <c r="B14" i="11"/>
  <c r="B9" i="11"/>
  <c r="A1" i="11"/>
  <c r="C53" i="12" l="1"/>
  <c r="C14" i="11"/>
  <c r="D14" i="11" s="1"/>
  <c r="H22" i="6"/>
  <c r="O33" i="5"/>
  <c r="O18" i="5"/>
  <c r="E22" i="6"/>
  <c r="B26" i="6"/>
  <c r="O30" i="5"/>
  <c r="B7" i="10"/>
  <c r="C35" i="5"/>
  <c r="D35" i="5"/>
  <c r="E35" i="5"/>
  <c r="F35" i="5"/>
  <c r="G35" i="5"/>
  <c r="H35" i="5"/>
  <c r="I35" i="5"/>
  <c r="J35" i="5"/>
  <c r="K35" i="5"/>
  <c r="L35" i="5"/>
  <c r="M35" i="5"/>
  <c r="N35" i="5"/>
  <c r="O29" i="5"/>
  <c r="O11" i="5"/>
  <c r="O12" i="5"/>
  <c r="O13" i="5"/>
  <c r="O14" i="5"/>
  <c r="O15" i="5"/>
  <c r="O16" i="5"/>
  <c r="O17" i="5"/>
  <c r="O20" i="5"/>
  <c r="O21" i="5"/>
  <c r="O22" i="5"/>
  <c r="O23" i="5"/>
  <c r="O24" i="5"/>
  <c r="O26" i="5"/>
  <c r="O27" i="5"/>
  <c r="O28" i="5"/>
  <c r="O31" i="5"/>
  <c r="O32" i="5"/>
  <c r="O34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54" i="5"/>
  <c r="O10" i="5"/>
  <c r="O9" i="5"/>
  <c r="O6" i="5"/>
  <c r="O5" i="5"/>
  <c r="O4" i="5"/>
  <c r="O25" i="5"/>
  <c r="H26" i="6" l="1"/>
  <c r="H25" i="6"/>
  <c r="B2" i="5" s="1"/>
  <c r="C56" i="12"/>
  <c r="O35" i="5"/>
  <c r="H24" i="6"/>
  <c r="B15" i="11"/>
  <c r="O7" i="5"/>
  <c r="C2" i="5" l="1"/>
  <c r="C7" i="5" s="1"/>
  <c r="C15" i="11"/>
  <c r="B57" i="5"/>
  <c r="D15" i="11" l="1"/>
  <c r="D53" i="12" l="1"/>
  <c r="C53" i="5"/>
  <c r="B16" i="11"/>
  <c r="D56" i="12" l="1"/>
  <c r="C56" i="5"/>
  <c r="C16" i="11"/>
  <c r="C57" i="5" l="1"/>
  <c r="D2" i="5" s="1"/>
  <c r="D7" i="5" s="1"/>
  <c r="D16" i="11"/>
  <c r="D53" i="5" l="1"/>
  <c r="D56" i="5" s="1"/>
  <c r="D57" i="5" s="1"/>
  <c r="E2" i="5" s="1"/>
  <c r="E7" i="5" s="1"/>
  <c r="B17" i="11"/>
  <c r="E53" i="12" l="1"/>
  <c r="E53" i="5"/>
  <c r="C17" i="11"/>
  <c r="E56" i="12" l="1"/>
  <c r="E56" i="5"/>
  <c r="D17" i="11"/>
  <c r="E57" i="5" l="1"/>
  <c r="F2" i="5" s="1"/>
  <c r="F7" i="5" s="1"/>
  <c r="B18" i="11"/>
  <c r="C18" i="11" s="1"/>
  <c r="D18" i="11" s="1"/>
  <c r="B19" i="11" l="1"/>
  <c r="C19" i="11" s="1"/>
  <c r="D19" i="11" s="1"/>
  <c r="F53" i="12" l="1"/>
  <c r="F53" i="5"/>
  <c r="B20" i="11"/>
  <c r="C20" i="11" s="1"/>
  <c r="D20" i="11" s="1"/>
  <c r="F56" i="12" l="1"/>
  <c r="F56" i="5"/>
  <c r="B21" i="11"/>
  <c r="C21" i="11" s="1"/>
  <c r="D21" i="11" s="1"/>
  <c r="F57" i="5" l="1"/>
  <c r="G2" i="5" s="1"/>
  <c r="G7" i="5" s="1"/>
  <c r="B22" i="11"/>
  <c r="C22" i="11" s="1"/>
  <c r="D22" i="11" s="1"/>
  <c r="B23" i="11" l="1"/>
  <c r="C23" i="11" s="1"/>
  <c r="D23" i="11" s="1"/>
  <c r="G53" i="12" l="1"/>
  <c r="G53" i="5"/>
  <c r="B24" i="11"/>
  <c r="C24" i="11" s="1"/>
  <c r="D24" i="11" s="1"/>
  <c r="G56" i="12" l="1"/>
  <c r="G56" i="5"/>
  <c r="B25" i="11"/>
  <c r="G57" i="5" l="1"/>
  <c r="H2" i="5" s="1"/>
  <c r="H7" i="5" s="1"/>
  <c r="C25" i="11"/>
  <c r="B53" i="11"/>
  <c r="H53" i="12" l="1"/>
  <c r="H56" i="12" s="1"/>
  <c r="C53" i="11"/>
  <c r="D25" i="11"/>
  <c r="I53" i="12" l="1"/>
  <c r="I56" i="12" s="1"/>
  <c r="H53" i="5"/>
  <c r="B26" i="11"/>
  <c r="D53" i="11"/>
  <c r="J53" i="12" l="1"/>
  <c r="J56" i="12" s="1"/>
  <c r="H56" i="5"/>
  <c r="C26" i="11"/>
  <c r="K53" i="12" l="1"/>
  <c r="K56" i="12" s="1"/>
  <c r="H57" i="5"/>
  <c r="I2" i="5" s="1"/>
  <c r="I7" i="5" s="1"/>
  <c r="D26" i="11"/>
  <c r="L53" i="12" l="1"/>
  <c r="L56" i="12" s="1"/>
  <c r="B27" i="11"/>
  <c r="M53" i="12" l="1"/>
  <c r="M56" i="12" s="1"/>
  <c r="I53" i="5"/>
  <c r="C27" i="11"/>
  <c r="I56" i="5" l="1"/>
  <c r="D27" i="11"/>
  <c r="N53" i="12" l="1"/>
  <c r="O19" i="12"/>
  <c r="I57" i="5"/>
  <c r="J2" i="5" s="1"/>
  <c r="J7" i="5" s="1"/>
  <c r="B28" i="11"/>
  <c r="N56" i="12" l="1"/>
  <c r="O53" i="12"/>
  <c r="J53" i="5"/>
  <c r="J56" i="5" s="1"/>
  <c r="J57" i="5" s="1"/>
  <c r="K2" i="5" s="1"/>
  <c r="K7" i="5" s="1"/>
  <c r="C28" i="11"/>
  <c r="O56" i="12" l="1"/>
  <c r="K53" i="5"/>
  <c r="K56" i="5" s="1"/>
  <c r="K57" i="5" s="1"/>
  <c r="L2" i="5" s="1"/>
  <c r="L7" i="5" s="1"/>
  <c r="D28" i="11"/>
  <c r="L53" i="5" l="1"/>
  <c r="L56" i="5" s="1"/>
  <c r="L57" i="5" s="1"/>
  <c r="M2" i="5" s="1"/>
  <c r="M7" i="5" s="1"/>
  <c r="B29" i="11"/>
  <c r="M53" i="5" l="1"/>
  <c r="M56" i="5" s="1"/>
  <c r="M57" i="5" s="1"/>
  <c r="N2" i="5" s="1"/>
  <c r="N7" i="5" s="1"/>
  <c r="C29" i="11"/>
  <c r="D29" i="11" l="1"/>
  <c r="N53" i="5" l="1"/>
  <c r="O19" i="5"/>
  <c r="B30" i="11"/>
  <c r="N56" i="5" l="1"/>
  <c r="O53" i="5"/>
  <c r="C30" i="11"/>
  <c r="O56" i="5" l="1"/>
  <c r="O57" i="5" s="1"/>
  <c r="N57" i="5"/>
  <c r="B2" i="13" s="1"/>
  <c r="O7" i="13" s="1"/>
  <c r="D30" i="11"/>
  <c r="B57" i="13" l="1"/>
  <c r="C2" i="13"/>
  <c r="C7" i="13" s="1"/>
  <c r="B31" i="11"/>
  <c r="C31" i="11" s="1"/>
  <c r="D31" i="11" s="1"/>
  <c r="B32" i="11" l="1"/>
  <c r="C32" i="11" s="1"/>
  <c r="D32" i="11" s="1"/>
  <c r="C53" i="13" l="1"/>
  <c r="B33" i="11"/>
  <c r="C33" i="11" s="1"/>
  <c r="D33" i="11" s="1"/>
  <c r="C56" i="13" l="1"/>
  <c r="B34" i="11"/>
  <c r="C34" i="11" s="1"/>
  <c r="D34" i="11" s="1"/>
  <c r="C57" i="13" l="1"/>
  <c r="D2" i="13" s="1"/>
  <c r="D7" i="13" s="1"/>
  <c r="B35" i="11"/>
  <c r="C35" i="11" s="1"/>
  <c r="D35" i="11" s="1"/>
  <c r="B36" i="11" l="1"/>
  <c r="C36" i="11" s="1"/>
  <c r="D36" i="11" s="1"/>
  <c r="D53" i="13" l="1"/>
  <c r="B37" i="11"/>
  <c r="D56" i="13" l="1"/>
  <c r="C37" i="11"/>
  <c r="B54" i="11"/>
  <c r="D57" i="13" l="1"/>
  <c r="E2" i="13" s="1"/>
  <c r="E7" i="13" s="1"/>
  <c r="C54" i="11"/>
  <c r="D37" i="11"/>
  <c r="B38" i="11" l="1"/>
  <c r="C38" i="11" s="1"/>
  <c r="E53" i="13" l="1"/>
  <c r="D38" i="11"/>
  <c r="E56" i="13" l="1"/>
  <c r="B39" i="11"/>
  <c r="E57" i="13" l="1"/>
  <c r="F2" i="13" s="1"/>
  <c r="F7" i="13" s="1"/>
  <c r="C39" i="11"/>
  <c r="D39" i="11" l="1"/>
  <c r="F53" i="13" l="1"/>
  <c r="B40" i="11"/>
  <c r="F56" i="13" l="1"/>
  <c r="C40" i="11"/>
  <c r="F57" i="13" l="1"/>
  <c r="G2" i="13" s="1"/>
  <c r="G7" i="13" s="1"/>
  <c r="D40" i="11"/>
  <c r="B41" i="11" l="1"/>
  <c r="C41" i="11" s="1"/>
  <c r="G53" i="13" l="1"/>
  <c r="D41" i="11"/>
  <c r="G56" i="13" l="1"/>
  <c r="B42" i="11"/>
  <c r="C42" i="11" s="1"/>
  <c r="D42" i="11" s="1"/>
  <c r="G57" i="13" l="1"/>
  <c r="H2" i="13" s="1"/>
  <c r="H7" i="13" s="1"/>
  <c r="H53" i="13" s="1"/>
  <c r="H56" i="13" s="1"/>
  <c r="H57" i="13" s="1"/>
  <c r="I2" i="13" s="1"/>
  <c r="I7" i="13" s="1"/>
  <c r="I53" i="13" s="1"/>
  <c r="I56" i="13" s="1"/>
  <c r="I57" i="13" s="1"/>
  <c r="J2" i="13" s="1"/>
  <c r="J7" i="13" s="1"/>
  <c r="J53" i="13" s="1"/>
  <c r="J56" i="13" s="1"/>
  <c r="J57" i="13" s="1"/>
  <c r="K2" i="13" s="1"/>
  <c r="K7" i="13" s="1"/>
  <c r="K53" i="13" s="1"/>
  <c r="K56" i="13" s="1"/>
  <c r="K57" i="13" s="1"/>
  <c r="L2" i="13" s="1"/>
  <c r="L7" i="13" s="1"/>
  <c r="L53" i="13" s="1"/>
  <c r="L56" i="13" s="1"/>
  <c r="L57" i="13" s="1"/>
  <c r="M2" i="13" s="1"/>
  <c r="M7" i="13" s="1"/>
  <c r="M53" i="13" s="1"/>
  <c r="M56" i="13" s="1"/>
  <c r="M57" i="13" s="1"/>
  <c r="N2" i="13" s="1"/>
  <c r="N7" i="13" s="1"/>
  <c r="B43" i="11"/>
  <c r="C43" i="11" s="1"/>
  <c r="D43" i="11" s="1"/>
  <c r="B44" i="11" l="1"/>
  <c r="C44" i="11" s="1"/>
  <c r="D44" i="11" s="1"/>
  <c r="N53" i="13" l="1"/>
  <c r="O19" i="13"/>
  <c r="B45" i="11"/>
  <c r="C45" i="11" s="1"/>
  <c r="D45" i="11" s="1"/>
  <c r="N56" i="13" l="1"/>
  <c r="O53" i="13"/>
  <c r="B46" i="11"/>
  <c r="C46" i="11" s="1"/>
  <c r="D46" i="11" s="1"/>
  <c r="O56" i="13" l="1"/>
  <c r="O57" i="13" s="1"/>
  <c r="N57" i="13"/>
  <c r="B2" i="12" s="1"/>
  <c r="B47" i="11"/>
  <c r="C47" i="11" s="1"/>
  <c r="D47" i="11" s="1"/>
  <c r="O7" i="12" l="1"/>
  <c r="O57" i="12" s="1"/>
  <c r="B57" i="12"/>
  <c r="C2" i="12"/>
  <c r="C7" i="12" s="1"/>
  <c r="C57" i="12" s="1"/>
  <c r="D2" i="12" s="1"/>
  <c r="D7" i="12" s="1"/>
  <c r="D57" i="12" s="1"/>
  <c r="E2" i="12" s="1"/>
  <c r="E7" i="12" s="1"/>
  <c r="E57" i="12" s="1"/>
  <c r="F2" i="12" s="1"/>
  <c r="F7" i="12" s="1"/>
  <c r="F57" i="12" s="1"/>
  <c r="G2" i="12" s="1"/>
  <c r="G7" i="12" s="1"/>
  <c r="G57" i="12" s="1"/>
  <c r="H2" i="12" s="1"/>
  <c r="H7" i="12" s="1"/>
  <c r="H57" i="12" s="1"/>
  <c r="I2" i="12" s="1"/>
  <c r="I7" i="12" s="1"/>
  <c r="I57" i="12" s="1"/>
  <c r="J2" i="12" s="1"/>
  <c r="J7" i="12" s="1"/>
  <c r="J57" i="12" s="1"/>
  <c r="K2" i="12" s="1"/>
  <c r="K7" i="12" s="1"/>
  <c r="K57" i="12" s="1"/>
  <c r="L2" i="12" s="1"/>
  <c r="L7" i="12" s="1"/>
  <c r="L57" i="12" s="1"/>
  <c r="M2" i="12" s="1"/>
  <c r="M7" i="12" s="1"/>
  <c r="M57" i="12" s="1"/>
  <c r="N2" i="12" s="1"/>
  <c r="N7" i="12" s="1"/>
  <c r="N57" i="12" s="1"/>
  <c r="B48" i="11"/>
  <c r="C48" i="11" s="1"/>
  <c r="D48" i="11" s="1"/>
  <c r="B49" i="11" l="1"/>
  <c r="B55" i="11" s="1"/>
  <c r="B60" i="11" s="1"/>
  <c r="C49" i="11" l="1"/>
  <c r="C55" i="11" l="1"/>
  <c r="C60" i="11" s="1"/>
  <c r="D49" i="11"/>
  <c r="G14" i="11" l="1"/>
  <c r="H14" i="11" s="1"/>
  <c r="I14" i="11" l="1"/>
  <c r="G15" i="11" l="1"/>
  <c r="H15" i="11" l="1"/>
  <c r="I15" i="11" l="1"/>
  <c r="G16" i="11" l="1"/>
  <c r="H16" i="11" l="1"/>
  <c r="I16" i="11" l="1"/>
  <c r="G17" i="11" l="1"/>
  <c r="H17" i="11" s="1"/>
  <c r="I17" i="11" l="1"/>
  <c r="G18" i="11" l="1"/>
  <c r="H18" i="11" s="1"/>
  <c r="I18" i="11" l="1"/>
  <c r="G19" i="11" l="1"/>
  <c r="H19" i="11" s="1"/>
  <c r="I19" i="11" s="1"/>
  <c r="G20" i="11" l="1"/>
  <c r="H20" i="11" s="1"/>
  <c r="I20" i="11" s="1"/>
  <c r="G21" i="11" l="1"/>
  <c r="H21" i="11" s="1"/>
  <c r="I21" i="11" s="1"/>
  <c r="G22" i="11" l="1"/>
  <c r="H22" i="11" s="1"/>
  <c r="I22" i="11" s="1"/>
  <c r="G23" i="11" l="1"/>
  <c r="H23" i="11" s="1"/>
  <c r="I23" i="11" s="1"/>
  <c r="G24" i="11" l="1"/>
  <c r="H24" i="11" s="1"/>
  <c r="I24" i="11" s="1"/>
  <c r="G25" i="11" l="1"/>
  <c r="B56" i="11" s="1"/>
  <c r="H25" i="11" l="1"/>
  <c r="C56" i="11" l="1"/>
  <c r="I25" i="11"/>
  <c r="G26" i="11" l="1"/>
  <c r="H26" i="11" l="1"/>
  <c r="I26" i="11" l="1"/>
  <c r="G27" i="11" l="1"/>
  <c r="H27" i="11" s="1"/>
  <c r="I27" i="11" l="1"/>
  <c r="G28" i="11" l="1"/>
  <c r="H28" i="11" l="1"/>
  <c r="I28" i="11" l="1"/>
  <c r="G29" i="11" l="1"/>
  <c r="H29" i="11" s="1"/>
  <c r="I29" i="11" l="1"/>
  <c r="G30" i="11" l="1"/>
  <c r="H30" i="11" s="1"/>
  <c r="I30" i="11" s="1"/>
  <c r="G31" i="11" l="1"/>
  <c r="H31" i="11" s="1"/>
  <c r="I31" i="11" s="1"/>
  <c r="G32" i="11" l="1"/>
  <c r="H32" i="11" s="1"/>
  <c r="I32" i="11" s="1"/>
  <c r="G33" i="11" l="1"/>
  <c r="H33" i="11" s="1"/>
  <c r="I33" i="11" s="1"/>
  <c r="G34" i="11" l="1"/>
  <c r="H34" i="11" s="1"/>
  <c r="I34" i="11" s="1"/>
  <c r="G35" i="11" l="1"/>
  <c r="H35" i="11" s="1"/>
  <c r="I35" i="11" s="1"/>
  <c r="G36" i="11" l="1"/>
  <c r="H36" i="11" s="1"/>
  <c r="I36" i="11" s="1"/>
  <c r="G37" i="11" l="1"/>
  <c r="B57" i="11" s="1"/>
  <c r="H37" i="11" l="1"/>
  <c r="C57" i="11" l="1"/>
  <c r="I37" i="11"/>
</calcChain>
</file>

<file path=xl/sharedStrings.xml><?xml version="1.0" encoding="utf-8"?>
<sst xmlns="http://schemas.openxmlformats.org/spreadsheetml/2006/main" count="334" uniqueCount="143">
  <si>
    <t xml:space="preserve"> </t>
  </si>
  <si>
    <t>Year Total</t>
  </si>
  <si>
    <t>Total Cash Available</t>
  </si>
  <si>
    <t>Cash Paid Out</t>
  </si>
  <si>
    <t>Advertising</t>
  </si>
  <si>
    <t>Office Supplies</t>
  </si>
  <si>
    <t>Repairs/Maintenance</t>
  </si>
  <si>
    <t>Postage</t>
  </si>
  <si>
    <t>Travel</t>
  </si>
  <si>
    <t>Cleaning</t>
  </si>
  <si>
    <t xml:space="preserve">Other </t>
  </si>
  <si>
    <t>Total Cash Paid Out</t>
  </si>
  <si>
    <t>Subtotal</t>
  </si>
  <si>
    <t>Other</t>
  </si>
  <si>
    <t>Cash Income:</t>
  </si>
  <si>
    <t xml:space="preserve">Start Up Costs </t>
  </si>
  <si>
    <t>Rent Deposit</t>
  </si>
  <si>
    <t>Insurance 1st payment</t>
  </si>
  <si>
    <t>Utility Deposits</t>
  </si>
  <si>
    <t>Research &amp; Development</t>
  </si>
  <si>
    <t>Logo Design</t>
  </si>
  <si>
    <t>Website Design</t>
  </si>
  <si>
    <t>Business Name</t>
  </si>
  <si>
    <t>Licenses/Permits</t>
  </si>
  <si>
    <t>Lease Payments</t>
  </si>
  <si>
    <t>Merchant Account Setup Fee</t>
  </si>
  <si>
    <t>Cash for Register</t>
  </si>
  <si>
    <t>Consulting</t>
  </si>
  <si>
    <t>Initial Ads/Promotions</t>
  </si>
  <si>
    <t>Cleaning Services</t>
  </si>
  <si>
    <t>Professional Fees</t>
  </si>
  <si>
    <t>Miscellaneous</t>
  </si>
  <si>
    <t>Accounting</t>
  </si>
  <si>
    <t>Bad Debts</t>
  </si>
  <si>
    <t>Bank Charges</t>
  </si>
  <si>
    <t>Car Rental</t>
  </si>
  <si>
    <t>Commissions</t>
  </si>
  <si>
    <t>Donations</t>
  </si>
  <si>
    <t>Dues &amp; Subscriptions</t>
  </si>
  <si>
    <t>Education</t>
  </si>
  <si>
    <t>Employee Benefits</t>
  </si>
  <si>
    <t>Freight</t>
  </si>
  <si>
    <t>Garbage</t>
  </si>
  <si>
    <t>Insurance</t>
  </si>
  <si>
    <t>Internet</t>
  </si>
  <si>
    <t>Outside Services</t>
  </si>
  <si>
    <t>Parking</t>
  </si>
  <si>
    <t>Printing</t>
  </si>
  <si>
    <t>Real Estate Taxes</t>
  </si>
  <si>
    <t>Refunds</t>
  </si>
  <si>
    <t>Rent/Lease</t>
  </si>
  <si>
    <t xml:space="preserve">Shop Supplies </t>
  </si>
  <si>
    <t>Snow Plowing</t>
  </si>
  <si>
    <t>Security System</t>
  </si>
  <si>
    <t>Tools</t>
  </si>
  <si>
    <t>Utilities</t>
  </si>
  <si>
    <t>Sources</t>
  </si>
  <si>
    <t xml:space="preserve">Uses </t>
  </si>
  <si>
    <t>Land</t>
  </si>
  <si>
    <t>Building</t>
  </si>
  <si>
    <t>Equipment</t>
  </si>
  <si>
    <t>Inventory</t>
  </si>
  <si>
    <t>Owners Equity (Cash)</t>
  </si>
  <si>
    <t>=</t>
  </si>
  <si>
    <t>Total Uses</t>
  </si>
  <si>
    <t>Loan 1</t>
  </si>
  <si>
    <t>Patents and Trademaks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</si>
  <si>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</si>
  <si>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</si>
  <si>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</si>
  <si>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</si>
  <si>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</si>
  <si>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</si>
  <si>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</si>
  <si>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</si>
  <si>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</si>
  <si>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</si>
  <si>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</si>
  <si>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</si>
  <si>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Inventory Purchases</t>
  </si>
  <si>
    <t>Payroll Hourly</t>
  </si>
  <si>
    <t>Payroll Salary</t>
  </si>
  <si>
    <t>Gas (Vehicle)</t>
  </si>
  <si>
    <t xml:space="preserve">    </t>
  </si>
  <si>
    <t>Total Sources</t>
  </si>
  <si>
    <t>`</t>
  </si>
  <si>
    <t xml:space="preserve">Total Startup </t>
  </si>
  <si>
    <t>Total Assets</t>
  </si>
  <si>
    <t>Total of Assets &amp; Startup</t>
  </si>
  <si>
    <t>Loan Payments (P&amp;I)</t>
  </si>
  <si>
    <t>Loan Amortization Schedule</t>
  </si>
  <si>
    <t>Loan Description:</t>
  </si>
  <si>
    <t>Interest</t>
  </si>
  <si>
    <t>Prime Rate</t>
  </si>
  <si>
    <t>Loan Amt.</t>
  </si>
  <si>
    <t>Term</t>
  </si>
  <si>
    <t>Payment</t>
  </si>
  <si>
    <t>Principal</t>
  </si>
  <si>
    <t>Balance</t>
  </si>
  <si>
    <t>-------------</t>
  </si>
  <si>
    <t>Year</t>
  </si>
  <si>
    <t>-----------</t>
  </si>
  <si>
    <t>----------------</t>
  </si>
  <si>
    <t>------------------</t>
  </si>
  <si>
    <t>1</t>
  </si>
  <si>
    <t>2</t>
  </si>
  <si>
    <t>3</t>
  </si>
  <si>
    <t>-</t>
  </si>
  <si>
    <t>Total</t>
  </si>
  <si>
    <t>==========</t>
  </si>
  <si>
    <t>===========</t>
  </si>
  <si>
    <t>Note…..</t>
  </si>
  <si>
    <t>Assets</t>
  </si>
  <si>
    <t>Income 1</t>
  </si>
  <si>
    <t>Income 2</t>
  </si>
  <si>
    <t>Income 3</t>
  </si>
  <si>
    <t>Working Capital (starting cash)*</t>
  </si>
  <si>
    <t>*Cash Available to Start the business after Asset and Startup costs</t>
  </si>
  <si>
    <t>(password to unlock spreadsheet is "startup")</t>
  </si>
  <si>
    <t>Years</t>
  </si>
  <si>
    <t xml:space="preserve"> Cash</t>
  </si>
  <si>
    <t xml:space="preserve">Cash (beginning of month) </t>
  </si>
  <si>
    <t>Cash (end of month)</t>
  </si>
  <si>
    <t>Payroll Taxes (12%)</t>
  </si>
  <si>
    <t>Owner Draw</t>
  </si>
  <si>
    <t>Cash Flow Year 1</t>
  </si>
  <si>
    <t>Cash Flow Year 2</t>
  </si>
  <si>
    <t>Cash Flow Year 3</t>
  </si>
  <si>
    <t>Purchases/Inventory</t>
  </si>
  <si>
    <t>Cell Phone / Land Line</t>
  </si>
  <si>
    <t xml:space="preserve">Contract Labor </t>
  </si>
  <si>
    <t>Cash or Equity</t>
  </si>
  <si>
    <t>Cash (beginning of Year)</t>
  </si>
  <si>
    <t>Cash (beginning of year)</t>
  </si>
  <si>
    <t xml:space="preserve">Credit Card Fees </t>
  </si>
  <si>
    <t>Credit Card Fees</t>
  </si>
  <si>
    <t>Loan 2</t>
  </si>
  <si>
    <t>Loan 3</t>
  </si>
  <si>
    <t>Loan Payments</t>
  </si>
  <si>
    <t>Loan 1 Lender</t>
  </si>
  <si>
    <t>Loan 2 Lender</t>
  </si>
  <si>
    <t>Loan 3 Lender</t>
  </si>
  <si>
    <t>Owner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</si>
</sst>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00000"/>
    <numFmt numFmtId="167" formatCode="&quot;$&quot;#,##0"/>
    <numFmt numFmtId="168" formatCode="0.00_)"/>
    <numFmt numFmtId="169" formatCode="0_)"/>
  </numFmts>
  <fonts count="46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b/>
      <sz val="16"/>
      <name val="Garamond"/>
      <family val="1"/>
    </font>
    <font>
      <sz val="12"/>
      <color indexed="12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Times New Roman"/>
      <family val="1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b/>
      <i/>
      <sz val="16"/>
      <color theme="1"/>
      <name val="Times New Roman"/>
      <family val="1"/>
    </font>
    <font>
      <i/>
      <sz val="12"/>
      <color rgb="FFFF0000"/>
      <name val="Arial"/>
      <family val="2"/>
    </font>
    <font>
      <b/>
      <i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i/>
      <sz val="8"/>
      <name val="Verdana"/>
      <family val="2"/>
    </font>
    <font>
      <sz val="8"/>
      <color indexed="16"/>
      <name val="Verdana"/>
      <family val="2"/>
    </font>
    <font>
      <i/>
      <sz val="8"/>
      <name val="Verdana"/>
      <family val="2"/>
    </font>
    <font>
      <sz val="14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/>
    <xf numFmtId="165" fontId="3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/>
    <xf numFmtId="165" fontId="1" fillId="0" borderId="0" xfId="0" applyNumberFormat="1" applyFont="1" applyAlignment="1" applyProtection="1">
      <protection locked="0"/>
    </xf>
    <xf numFmtId="165" fontId="1" fillId="0" borderId="0" xfId="0" applyNumberFormat="1" applyFont="1" applyAlignment="1"/>
    <xf numFmtId="165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alignment horizontal="centerContinuous"/>
      <protection locked="0"/>
    </xf>
    <xf numFmtId="165" fontId="1" fillId="0" borderId="0" xfId="0" applyNumberFormat="1" applyFont="1" applyAlignment="1" applyProtection="1">
      <alignment horizontal="right" vertical="center" wrapText="1"/>
      <protection locked="0"/>
    </xf>
    <xf numFmtId="165" fontId="1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0" fontId="4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5" fontId="1" fillId="0" borderId="0" xfId="0" applyNumberFormat="1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3" borderId="0" xfId="0" applyFill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1" fontId="27" fillId="0" borderId="0" xfId="0" applyNumberFormat="1" applyFont="1"/>
    <xf numFmtId="1" fontId="27" fillId="3" borderId="0" xfId="0" applyNumberFormat="1" applyFont="1" applyFill="1" applyBorder="1" applyAlignment="1">
      <alignment horizontal="left"/>
    </xf>
    <xf numFmtId="1" fontId="0" fillId="3" borderId="0" xfId="0" applyNumberFormat="1" applyFill="1"/>
    <xf numFmtId="1" fontId="27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0" fillId="0" borderId="0" xfId="0" applyFont="1" applyFill="1"/>
    <xf numFmtId="0" fontId="8" fillId="0" borderId="0" xfId="0" applyFont="1" applyFill="1" applyAlignment="1">
      <alignment horizontal="left" vertical="center" wrapText="1"/>
    </xf>
    <xf numFmtId="0" fontId="30" fillId="0" borderId="0" xfId="0" applyFont="1"/>
    <xf numFmtId="17" fontId="32" fillId="0" borderId="0" xfId="0" applyNumberFormat="1" applyFont="1" applyAlignment="1">
      <alignment horizontal="center"/>
    </xf>
    <xf numFmtId="165" fontId="12" fillId="0" borderId="0" xfId="0" applyNumberFormat="1" applyFont="1" applyAlignment="1"/>
    <xf numFmtId="0" fontId="32" fillId="0" borderId="0" xfId="0" applyFont="1"/>
    <xf numFmtId="165" fontId="6" fillId="0" borderId="0" xfId="0" applyNumberFormat="1" applyFont="1" applyAlignment="1"/>
    <xf numFmtId="165" fontId="11" fillId="0" borderId="0" xfId="0" applyNumberFormat="1" applyFont="1" applyFill="1" applyAlignment="1"/>
    <xf numFmtId="165" fontId="12" fillId="0" borderId="0" xfId="0" applyNumberFormat="1" applyFont="1" applyBorder="1" applyAlignment="1"/>
    <xf numFmtId="165" fontId="12" fillId="0" borderId="0" xfId="0" applyNumberFormat="1" applyFont="1" applyFill="1" applyAlignment="1"/>
    <xf numFmtId="0" fontId="32" fillId="0" borderId="0" xfId="0" applyFont="1" applyFill="1"/>
    <xf numFmtId="166" fontId="31" fillId="0" borderId="0" xfId="0" applyNumberFormat="1" applyFont="1" applyFill="1"/>
    <xf numFmtId="0" fontId="31" fillId="0" borderId="0" xfId="0" applyFont="1" applyFill="1"/>
    <xf numFmtId="2" fontId="0" fillId="0" borderId="0" xfId="0" applyNumberFormat="1"/>
    <xf numFmtId="39" fontId="26" fillId="0" borderId="0" xfId="1" applyNumberFormat="1" applyFont="1" applyProtection="1">
      <protection locked="0"/>
    </xf>
    <xf numFmtId="1" fontId="33" fillId="6" borderId="0" xfId="0" applyNumberFormat="1" applyFont="1" applyFill="1"/>
    <xf numFmtId="167" fontId="26" fillId="6" borderId="7" xfId="2" applyNumberFormat="1" applyFont="1" applyFill="1" applyBorder="1" applyProtection="1"/>
    <xf numFmtId="4" fontId="0" fillId="0" borderId="6" xfId="0" applyNumberFormat="1" applyBorder="1"/>
    <xf numFmtId="44" fontId="0" fillId="0" borderId="6" xfId="0" applyNumberFormat="1" applyBorder="1"/>
    <xf numFmtId="1" fontId="27" fillId="0" borderId="0" xfId="0" applyNumberFormat="1" applyFont="1" applyFill="1" applyBorder="1" applyAlignment="1">
      <alignment horizontal="left"/>
    </xf>
    <xf numFmtId="0" fontId="14" fillId="0" borderId="0" xfId="3" applyFont="1"/>
    <xf numFmtId="0" fontId="15" fillId="0" borderId="0" xfId="3" applyFont="1" applyProtection="1"/>
    <xf numFmtId="0" fontId="16" fillId="0" borderId="0" xfId="3" applyFont="1"/>
    <xf numFmtId="0" fontId="13" fillId="0" borderId="0" xfId="3"/>
    <xf numFmtId="0" fontId="17" fillId="0" borderId="0" xfId="3" applyFont="1" applyProtection="1"/>
    <xf numFmtId="0" fontId="18" fillId="0" borderId="0" xfId="3" applyFont="1" applyProtection="1"/>
    <xf numFmtId="0" fontId="19" fillId="0" borderId="0" xfId="3" applyFont="1" applyProtection="1"/>
    <xf numFmtId="0" fontId="20" fillId="0" borderId="0" xfId="3" applyFont="1" applyProtection="1"/>
    <xf numFmtId="0" fontId="21" fillId="0" borderId="0" xfId="3" applyFont="1" applyProtection="1"/>
    <xf numFmtId="0" fontId="21" fillId="8" borderId="0" xfId="3" applyFont="1" applyFill="1" applyProtection="1">
      <protection locked="0"/>
    </xf>
    <xf numFmtId="0" fontId="17" fillId="8" borderId="0" xfId="3" applyFont="1" applyFill="1" applyProtection="1">
      <protection locked="0"/>
    </xf>
    <xf numFmtId="0" fontId="22" fillId="0" borderId="0" xfId="3" applyFont="1" applyProtection="1"/>
    <xf numFmtId="10" fontId="22" fillId="8" borderId="0" xfId="3" applyNumberFormat="1" applyFont="1" applyFill="1" applyProtection="1">
      <protection locked="0"/>
    </xf>
    <xf numFmtId="10" fontId="22" fillId="0" borderId="0" xfId="4" applyNumberFormat="1" applyFont="1" applyProtection="1">
      <protection locked="0"/>
    </xf>
    <xf numFmtId="41" fontId="22" fillId="0" borderId="0" xfId="3" applyNumberFormat="1" applyFont="1" applyProtection="1"/>
    <xf numFmtId="0" fontId="22" fillId="8" borderId="0" xfId="3" applyFont="1" applyFill="1" applyAlignment="1" applyProtection="1">
      <alignment horizontal="center"/>
      <protection locked="0"/>
    </xf>
    <xf numFmtId="7" fontId="22" fillId="0" borderId="0" xfId="3" applyNumberFormat="1" applyFont="1" applyProtection="1"/>
    <xf numFmtId="0" fontId="23" fillId="0" borderId="0" xfId="3" applyFont="1" applyFill="1" applyProtection="1"/>
    <xf numFmtId="0" fontId="34" fillId="0" borderId="0" xfId="3" applyFont="1" applyFill="1" applyProtection="1"/>
    <xf numFmtId="0" fontId="22" fillId="0" borderId="0" xfId="3" applyFont="1" applyAlignment="1" applyProtection="1">
      <alignment horizontal="center"/>
    </xf>
    <xf numFmtId="0" fontId="22" fillId="0" borderId="10" xfId="3" applyFont="1" applyBorder="1" applyAlignment="1" applyProtection="1">
      <alignment horizontal="center"/>
    </xf>
    <xf numFmtId="0" fontId="22" fillId="0" borderId="0" xfId="3" quotePrefix="1" applyFont="1" applyAlignment="1" applyProtection="1">
      <alignment horizontal="center"/>
    </xf>
    <xf numFmtId="0" fontId="22" fillId="0" borderId="10" xfId="3" quotePrefix="1" applyFont="1" applyBorder="1" applyAlignment="1" applyProtection="1">
      <alignment horizontal="center"/>
    </xf>
    <xf numFmtId="0" fontId="22" fillId="0" borderId="10" xfId="3" applyFont="1" applyBorder="1" applyProtection="1"/>
    <xf numFmtId="0" fontId="23" fillId="0" borderId="0" xfId="3" applyFont="1" applyProtection="1"/>
    <xf numFmtId="7" fontId="23" fillId="0" borderId="0" xfId="3" applyNumberFormat="1" applyFont="1" applyProtection="1"/>
    <xf numFmtId="0" fontId="23" fillId="0" borderId="10" xfId="3" applyFont="1" applyBorder="1" applyProtection="1"/>
    <xf numFmtId="168" fontId="22" fillId="0" borderId="0" xfId="3" applyNumberFormat="1" applyFont="1" applyAlignment="1" applyProtection="1">
      <alignment horizontal="center"/>
    </xf>
    <xf numFmtId="7" fontId="24" fillId="0" borderId="0" xfId="3" applyNumberFormat="1" applyFont="1"/>
    <xf numFmtId="0" fontId="22" fillId="0" borderId="0" xfId="3" applyFont="1" applyAlignment="1" applyProtection="1">
      <alignment horizontal="fill"/>
    </xf>
    <xf numFmtId="7" fontId="17" fillId="0" borderId="0" xfId="3" applyNumberFormat="1" applyFont="1" applyProtection="1"/>
    <xf numFmtId="0" fontId="22" fillId="0" borderId="0" xfId="3" quotePrefix="1" applyFont="1" applyProtection="1"/>
    <xf numFmtId="0" fontId="1" fillId="0" borderId="0" xfId="3" applyFont="1"/>
    <xf numFmtId="169" fontId="1" fillId="0" borderId="0" xfId="3" applyNumberFormat="1" applyFont="1" applyAlignment="1" applyProtection="1">
      <alignment horizontal="fill"/>
    </xf>
    <xf numFmtId="14" fontId="1" fillId="0" borderId="0" xfId="3" applyNumberFormat="1" applyFont="1"/>
    <xf numFmtId="7" fontId="25" fillId="0" borderId="0" xfId="3" applyNumberFormat="1" applyFont="1" applyProtection="1"/>
    <xf numFmtId="0" fontId="25" fillId="0" borderId="0" xfId="3" applyFont="1" applyProtection="1"/>
    <xf numFmtId="37" fontId="23" fillId="0" borderId="0" xfId="3" applyNumberFormat="1" applyFont="1" applyFill="1" applyAlignment="1" applyProtection="1">
      <alignment horizontal="center"/>
      <protection locked="0"/>
    </xf>
    <xf numFmtId="44" fontId="26" fillId="0" borderId="0" xfId="2" applyFont="1" applyBorder="1" applyProtection="1">
      <protection locked="0"/>
    </xf>
    <xf numFmtId="4" fontId="0" fillId="0" borderId="0" xfId="0" applyNumberFormat="1" applyBorder="1"/>
    <xf numFmtId="44" fontId="26" fillId="0" borderId="6" xfId="2" applyFont="1" applyBorder="1" applyProtection="1"/>
    <xf numFmtId="1" fontId="0" fillId="0" borderId="0" xfId="0" applyNumberFormat="1" applyProtection="1">
      <protection locked="0"/>
    </xf>
    <xf numFmtId="166" fontId="31" fillId="10" borderId="0" xfId="0" applyNumberFormat="1" applyFont="1" applyFill="1"/>
    <xf numFmtId="1" fontId="0" fillId="0" borderId="0" xfId="0" applyNumberFormat="1" applyBorder="1" applyAlignment="1" applyProtection="1">
      <alignment horizontal="left"/>
      <protection locked="0"/>
    </xf>
    <xf numFmtId="1" fontId="0" fillId="0" borderId="0" xfId="0" applyNumberFormat="1" applyFill="1" applyBorder="1" applyAlignment="1" applyProtection="1">
      <alignment horizontal="left"/>
      <protection locked="0"/>
    </xf>
    <xf numFmtId="1" fontId="27" fillId="0" borderId="0" xfId="0" applyNumberFormat="1" applyFont="1" applyProtection="1">
      <protection locked="0"/>
    </xf>
    <xf numFmtId="1" fontId="0" fillId="3" borderId="0" xfId="0" applyNumberFormat="1" applyFill="1" applyAlignment="1">
      <alignment horizontal="left"/>
    </xf>
    <xf numFmtId="0" fontId="38" fillId="5" borderId="0" xfId="0" applyFont="1" applyFill="1" applyAlignment="1">
      <alignment horizontal="left" vertical="center" wrapText="1"/>
    </xf>
    <xf numFmtId="44" fontId="38" fillId="0" borderId="0" xfId="2" applyFont="1" applyAlignment="1">
      <alignment horizontal="center" vertical="center" wrapText="1"/>
    </xf>
    <xf numFmtId="164" fontId="39" fillId="0" borderId="11" xfId="0" applyNumberFormat="1" applyFont="1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left" vertical="center" wrapText="1"/>
    </xf>
    <xf numFmtId="41" fontId="40" fillId="0" borderId="0" xfId="2" applyNumberFormat="1" applyFont="1" applyAlignment="1" applyProtection="1">
      <alignment horizontal="center" wrapText="1"/>
    </xf>
    <xf numFmtId="165" fontId="40" fillId="0" borderId="0" xfId="0" applyNumberFormat="1" applyFont="1" applyAlignment="1" applyProtection="1">
      <alignment horizontal="center"/>
    </xf>
    <xf numFmtId="165" fontId="40" fillId="0" borderId="0" xfId="0" applyNumberFormat="1" applyFont="1" applyAlignment="1" applyProtection="1"/>
    <xf numFmtId="165" fontId="41" fillId="4" borderId="0" xfId="0" applyNumberFormat="1" applyFont="1" applyFill="1" applyAlignment="1"/>
    <xf numFmtId="0" fontId="42" fillId="7" borderId="0" xfId="0" applyFont="1" applyFill="1" applyAlignment="1">
      <alignment horizontal="left" vertical="center" wrapText="1"/>
    </xf>
    <xf numFmtId="165" fontId="43" fillId="2" borderId="0" xfId="0" applyNumberFormat="1" applyFont="1" applyFill="1" applyAlignment="1"/>
    <xf numFmtId="0" fontId="40" fillId="0" borderId="0" xfId="0" applyFont="1" applyAlignment="1" applyProtection="1">
      <alignment horizontal="left" vertical="center" wrapText="1"/>
      <protection locked="0"/>
    </xf>
    <xf numFmtId="0" fontId="40" fillId="7" borderId="0" xfId="0" applyFont="1" applyFill="1" applyAlignment="1">
      <alignment horizontal="left" vertical="center" wrapText="1"/>
    </xf>
    <xf numFmtId="165" fontId="40" fillId="0" borderId="0" xfId="0" applyNumberFormat="1" applyFont="1" applyAlignment="1"/>
    <xf numFmtId="0" fontId="38" fillId="0" borderId="1" xfId="0" applyFont="1" applyBorder="1" applyAlignment="1">
      <alignment horizontal="left" vertical="center" wrapText="1"/>
    </xf>
    <xf numFmtId="0" fontId="38" fillId="7" borderId="1" xfId="0" applyFont="1" applyFill="1" applyBorder="1" applyAlignment="1">
      <alignment horizontal="left" vertical="center" wrapText="1"/>
    </xf>
    <xf numFmtId="165" fontId="40" fillId="0" borderId="5" xfId="0" applyNumberFormat="1" applyFont="1" applyBorder="1" applyAlignment="1"/>
    <xf numFmtId="3" fontId="40" fillId="2" borderId="0" xfId="0" applyNumberFormat="1" applyFont="1" applyFill="1" applyAlignment="1"/>
    <xf numFmtId="165" fontId="40" fillId="2" borderId="0" xfId="0" applyNumberFormat="1" applyFont="1" applyFill="1" applyAlignment="1"/>
    <xf numFmtId="0" fontId="40" fillId="0" borderId="0" xfId="0" applyFont="1" applyAlignment="1" applyProtection="1">
      <alignment horizontal="left" wrapText="1"/>
      <protection locked="0"/>
    </xf>
    <xf numFmtId="0" fontId="40" fillId="7" borderId="0" xfId="0" applyFont="1" applyFill="1" applyAlignment="1" applyProtection="1">
      <alignment horizontal="left" vertical="center" wrapText="1"/>
    </xf>
    <xf numFmtId="3" fontId="40" fillId="0" borderId="0" xfId="1" applyNumberFormat="1" applyFont="1" applyAlignment="1" applyProtection="1"/>
    <xf numFmtId="0" fontId="40" fillId="0" borderId="0" xfId="0" applyFont="1" applyAlignment="1" applyProtection="1">
      <alignment horizontal="left" vertical="center" wrapText="1"/>
    </xf>
    <xf numFmtId="0" fontId="40" fillId="0" borderId="0" xfId="0" applyFont="1" applyProtection="1">
      <protection locked="0"/>
    </xf>
    <xf numFmtId="0" fontId="40" fillId="7" borderId="0" xfId="0" applyFont="1" applyFill="1"/>
    <xf numFmtId="0" fontId="40" fillId="7" borderId="3" xfId="0" applyFont="1" applyFill="1" applyBorder="1" applyAlignment="1">
      <alignment horizontal="left" vertical="center" wrapText="1"/>
    </xf>
    <xf numFmtId="165" fontId="40" fillId="0" borderId="3" xfId="0" applyNumberFormat="1" applyFont="1" applyBorder="1" applyAlignment="1"/>
    <xf numFmtId="0" fontId="44" fillId="7" borderId="3" xfId="0" applyFont="1" applyFill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42" fontId="38" fillId="7" borderId="5" xfId="2" applyNumberFormat="1" applyFont="1" applyFill="1" applyBorder="1" applyAlignment="1">
      <alignment horizontal="left" wrapText="1"/>
    </xf>
    <xf numFmtId="165" fontId="38" fillId="0" borderId="5" xfId="0" applyNumberFormat="1" applyFont="1" applyBorder="1" applyAlignment="1"/>
    <xf numFmtId="3" fontId="40" fillId="0" borderId="1" xfId="0" applyNumberFormat="1" applyFont="1" applyBorder="1" applyAlignment="1"/>
    <xf numFmtId="3" fontId="40" fillId="8" borderId="6" xfId="1" applyNumberFormat="1" applyFont="1" applyFill="1" applyBorder="1" applyAlignment="1" applyProtection="1">
      <protection locked="0"/>
    </xf>
    <xf numFmtId="3" fontId="39" fillId="8" borderId="6" xfId="1" applyNumberFormat="1" applyFont="1" applyFill="1" applyBorder="1" applyProtection="1">
      <protection locked="0"/>
    </xf>
    <xf numFmtId="165" fontId="40" fillId="0" borderId="9" xfId="0" applyNumberFormat="1" applyFont="1" applyBorder="1" applyAlignment="1"/>
    <xf numFmtId="165" fontId="40" fillId="0" borderId="0" xfId="0" applyNumberFormat="1" applyFont="1" applyBorder="1" applyAlignment="1"/>
    <xf numFmtId="43" fontId="40" fillId="8" borderId="6" xfId="1" applyFont="1" applyFill="1" applyBorder="1" applyAlignment="1" applyProtection="1">
      <protection locked="0"/>
    </xf>
    <xf numFmtId="43" fontId="40" fillId="8" borderId="6" xfId="1" applyFont="1" applyFill="1" applyBorder="1" applyAlignment="1" applyProtection="1">
      <alignment horizontal="right" vertical="center" wrapText="1"/>
      <protection locked="0"/>
    </xf>
    <xf numFmtId="43" fontId="40" fillId="8" borderId="6" xfId="1" applyFont="1" applyFill="1" applyBorder="1" applyAlignment="1" applyProtection="1">
      <alignment horizontal="left" vertical="center" wrapText="1"/>
      <protection locked="0"/>
    </xf>
    <xf numFmtId="165" fontId="39" fillId="0" borderId="0" xfId="0" applyNumberFormat="1" applyFont="1"/>
    <xf numFmtId="43" fontId="26" fillId="8" borderId="6" xfId="1" applyFont="1" applyFill="1" applyBorder="1" applyProtection="1">
      <protection locked="0"/>
    </xf>
    <xf numFmtId="39" fontId="26" fillId="8" borderId="6" xfId="1" applyNumberFormat="1" applyFont="1" applyFill="1" applyBorder="1" applyProtection="1">
      <protection locked="0"/>
    </xf>
    <xf numFmtId="4" fontId="26" fillId="8" borderId="6" xfId="1" applyNumberFormat="1" applyFont="1" applyFill="1" applyBorder="1" applyAlignment="1" applyProtection="1">
      <protection locked="0"/>
    </xf>
    <xf numFmtId="4" fontId="26" fillId="8" borderId="6" xfId="1" applyNumberFormat="1" applyFont="1" applyFill="1" applyBorder="1" applyProtection="1">
      <protection locked="0"/>
    </xf>
    <xf numFmtId="1" fontId="33" fillId="8" borderId="0" xfId="0" applyNumberFormat="1" applyFont="1" applyFill="1"/>
    <xf numFmtId="167" fontId="26" fillId="8" borderId="8" xfId="1" applyNumberFormat="1" applyFont="1" applyFill="1" applyBorder="1"/>
    <xf numFmtId="9" fontId="39" fillId="0" borderId="0" xfId="5" applyFont="1" applyBorder="1"/>
    <xf numFmtId="0" fontId="39" fillId="0" borderId="0" xfId="0" applyFont="1" applyBorder="1"/>
    <xf numFmtId="3" fontId="40" fillId="8" borderId="6" xfId="1" applyNumberFormat="1" applyFont="1" applyFill="1" applyBorder="1" applyAlignment="1" applyProtection="1"/>
    <xf numFmtId="44" fontId="26" fillId="0" borderId="6" xfId="2" applyFont="1" applyBorder="1"/>
    <xf numFmtId="0" fontId="18" fillId="0" borderId="0" xfId="3" applyFont="1" applyAlignment="1" applyProtection="1">
      <alignment horizontal="center"/>
    </xf>
    <xf numFmtId="10" fontId="22" fillId="8" borderId="6" xfId="3" applyNumberFormat="1" applyFont="1" applyFill="1" applyBorder="1" applyProtection="1">
      <protection locked="0"/>
    </xf>
    <xf numFmtId="0" fontId="22" fillId="8" borderId="6" xfId="3" applyFont="1" applyFill="1" applyBorder="1" applyAlignment="1" applyProtection="1">
      <alignment horizontal="center"/>
      <protection locked="0"/>
    </xf>
    <xf numFmtId="7" fontId="22" fillId="0" borderId="6" xfId="3" applyNumberFormat="1" applyFont="1" applyBorder="1" applyProtection="1"/>
    <xf numFmtId="0" fontId="22" fillId="0" borderId="6" xfId="3" applyFont="1" applyBorder="1" applyProtection="1"/>
    <xf numFmtId="41" fontId="22" fillId="8" borderId="6" xfId="3" applyNumberFormat="1" applyFont="1" applyFill="1" applyBorder="1" applyProtection="1">
      <protection locked="0"/>
    </xf>
    <xf numFmtId="0" fontId="38" fillId="0" borderId="0" xfId="0" applyFont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5" fillId="8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  <xf numFmtId="1" fontId="36" fillId="0" borderId="0" xfId="0" applyNumberFormat="1" applyFont="1" applyBorder="1" applyAlignment="1">
      <alignment horizontal="center"/>
    </xf>
    <xf numFmtId="0" fontId="37" fillId="11" borderId="6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/>
    </xf>
    <xf numFmtId="1" fontId="27" fillId="0" borderId="0" xfId="0" applyNumberFormat="1" applyFont="1" applyBorder="1" applyAlignment="1">
      <alignment horizontal="center"/>
    </xf>
    <xf numFmtId="0" fontId="18" fillId="0" borderId="6" xfId="3" applyFont="1" applyBorder="1" applyAlignment="1" applyProtection="1">
      <alignment horizontal="center"/>
    </xf>
    <xf numFmtId="0" fontId="28" fillId="8" borderId="6" xfId="3" applyFont="1" applyFill="1" applyBorder="1" applyAlignment="1" applyProtection="1">
      <alignment horizontal="center"/>
    </xf>
    <xf numFmtId="0" fontId="45" fillId="8" borderId="6" xfId="3" applyFont="1" applyFill="1" applyBorder="1" applyAlignment="1" applyProtection="1">
      <alignment horizontal="center"/>
    </xf>
    <xf numFmtId="0" fontId="21" fillId="8" borderId="6" xfId="3" applyFont="1" applyFill="1" applyBorder="1" applyAlignment="1" applyProtection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5" builtinId="5"/>
    <cellStyle name="Percent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walczak/Dropbox/NEMNSBDC%20Resources%20(1)/Templates/FINANCIAL%20PROJECTIONS%20WITH%20SALES%20BY%20UNIT%206-1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 &amp; Uses"/>
      <sheetName val="Loan Amortization 1"/>
      <sheetName val="Loan Amortization 2"/>
      <sheetName val="Loan Amortization 3"/>
      <sheetName val="Existing Loan Amortizations"/>
      <sheetName val="Existing Loans TO BE REFINANCED"/>
      <sheetName val="Existing Lines,Notes,CC Amorts"/>
      <sheetName val="Debt Schedule"/>
      <sheetName val="2015 Sales"/>
      <sheetName val="2015 IS"/>
      <sheetName val="2015 CF"/>
      <sheetName val="2015 BS"/>
      <sheetName val="2015 Proj vs. Actual"/>
      <sheetName val="2016 Sales"/>
      <sheetName val="2016 IS"/>
      <sheetName val="2016 CF"/>
      <sheetName val="2016 BS"/>
      <sheetName val="2017 Sales"/>
      <sheetName val="2017 IS"/>
      <sheetName val="2017 CF"/>
      <sheetName val="2017 BS"/>
      <sheetName val="Ratios"/>
      <sheetName val="Break Even Analysis"/>
    </sheetNames>
    <sheetDataSet>
      <sheetData sheetId="0">
        <row r="1">
          <cell r="A1" t="str">
            <v>Client Name</v>
          </cell>
        </row>
        <row r="51">
          <cell r="A51" t="str">
            <v>The Small Business Development Center (SBDC) has prepared this financial statement as of 11/23/2014 based on</v>
          </cell>
        </row>
        <row r="52">
          <cell r="A52" t="str">
            <v>information and assumptions provided by management. Neither the SBDC nor its personnel are licensed by the State</v>
          </cell>
        </row>
        <row r="53">
          <cell r="A53" t="str">
            <v>of Minnesota to practice public accounting and therefore express no opinion or any other form of assurance on</v>
          </cell>
        </row>
        <row r="54">
          <cell r="A54" t="str">
            <v>the statement or underlying assumptions.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K30"/>
  <sheetViews>
    <sheetView tabSelected="1" workbookViewId="0">
      <selection activeCell="E21" sqref="E21"/>
    </sheetView>
  </sheetViews>
  <sheetFormatPr defaultColWidth="8.75" defaultRowHeight="15.75" x14ac:dyDescent="0.25"/>
  <cols>
    <col min="1" max="1" width="18.25" customWidth="1"/>
    <col min="2" max="2" width="11.875" customWidth="1"/>
    <col min="3" max="3" width="1.25" customWidth="1"/>
    <col min="4" max="4" width="19.375" customWidth="1"/>
    <col min="5" max="5" width="12.25" bestFit="1" customWidth="1"/>
    <col min="6" max="6" width="1" customWidth="1"/>
    <col min="7" max="7" width="28.875" customWidth="1"/>
    <col min="8" max="8" width="10.375" customWidth="1"/>
  </cols>
  <sheetData>
    <row r="1" spans="1:11" ht="23.25" customHeight="1" x14ac:dyDescent="0.25">
      <c r="A1" s="32" t="s">
        <v>22</v>
      </c>
      <c r="B1" s="170"/>
      <c r="C1" s="170"/>
      <c r="D1" s="170"/>
      <c r="E1" s="170"/>
      <c r="F1" s="170"/>
      <c r="G1" s="170"/>
      <c r="H1" s="170"/>
    </row>
    <row r="2" spans="1:11" ht="20.25" customHeight="1" x14ac:dyDescent="0.35">
      <c r="A2" s="168" t="s">
        <v>56</v>
      </c>
      <c r="B2" s="168"/>
      <c r="C2" s="167" t="s">
        <v>57</v>
      </c>
      <c r="D2" s="167"/>
      <c r="E2" s="167"/>
      <c r="F2" s="167"/>
      <c r="G2" s="167"/>
      <c r="H2" s="167"/>
      <c r="K2" s="53"/>
    </row>
    <row r="3" spans="1:11" x14ac:dyDescent="0.25">
      <c r="A3" s="171" t="s">
        <v>131</v>
      </c>
      <c r="B3" s="171"/>
      <c r="C3" s="26"/>
      <c r="D3" s="171" t="s">
        <v>112</v>
      </c>
      <c r="E3" s="171"/>
      <c r="F3" s="25"/>
      <c r="G3" s="172" t="s">
        <v>15</v>
      </c>
      <c r="H3" s="172"/>
      <c r="I3" s="21"/>
    </row>
    <row r="4" spans="1:11" x14ac:dyDescent="0.25">
      <c r="A4" s="101" t="s">
        <v>62</v>
      </c>
      <c r="B4" s="148"/>
      <c r="C4" s="25" t="s">
        <v>85</v>
      </c>
      <c r="D4" s="105" t="s">
        <v>58</v>
      </c>
      <c r="E4" s="149"/>
      <c r="F4" s="25"/>
      <c r="G4" s="103" t="s">
        <v>16</v>
      </c>
      <c r="H4" s="150"/>
    </row>
    <row r="5" spans="1:11" x14ac:dyDescent="0.25">
      <c r="A5" s="101" t="s">
        <v>65</v>
      </c>
      <c r="B5" s="148"/>
      <c r="C5" s="25"/>
      <c r="D5" s="105" t="s">
        <v>61</v>
      </c>
      <c r="E5" s="149"/>
      <c r="F5" s="25"/>
      <c r="G5" s="103" t="s">
        <v>17</v>
      </c>
      <c r="H5" s="151"/>
    </row>
    <row r="6" spans="1:11" x14ac:dyDescent="0.25">
      <c r="A6" s="101" t="s">
        <v>136</v>
      </c>
      <c r="B6" s="148"/>
      <c r="C6" s="25"/>
      <c r="D6" s="105" t="s">
        <v>59</v>
      </c>
      <c r="E6" s="54"/>
      <c r="F6" s="25"/>
      <c r="G6" s="103" t="s">
        <v>18</v>
      </c>
      <c r="H6" s="151" t="s">
        <v>83</v>
      </c>
    </row>
    <row r="7" spans="1:11" x14ac:dyDescent="0.25">
      <c r="A7" s="101" t="s">
        <v>137</v>
      </c>
      <c r="B7" s="148"/>
      <c r="C7" s="25"/>
      <c r="D7" s="101"/>
      <c r="E7" s="149"/>
      <c r="F7" s="25"/>
      <c r="G7" s="103" t="s">
        <v>19</v>
      </c>
      <c r="H7" s="151"/>
    </row>
    <row r="8" spans="1:11" x14ac:dyDescent="0.25">
      <c r="A8" s="101" t="s">
        <v>13</v>
      </c>
      <c r="B8" s="148"/>
      <c r="C8" s="25" t="s">
        <v>0</v>
      </c>
      <c r="D8" s="101"/>
      <c r="E8" s="149"/>
      <c r="F8" s="25"/>
      <c r="G8" s="103" t="s">
        <v>20</v>
      </c>
      <c r="H8" s="151"/>
    </row>
    <row r="9" spans="1:11" x14ac:dyDescent="0.25">
      <c r="A9" s="101" t="s">
        <v>13</v>
      </c>
      <c r="B9" s="148"/>
      <c r="C9" s="25"/>
      <c r="D9" s="101"/>
      <c r="E9" s="149"/>
      <c r="F9" s="25"/>
      <c r="G9" s="103" t="s">
        <v>21</v>
      </c>
      <c r="H9" s="151"/>
    </row>
    <row r="10" spans="1:11" x14ac:dyDescent="0.25">
      <c r="A10" s="101" t="s">
        <v>13</v>
      </c>
      <c r="B10" s="148"/>
      <c r="C10" s="25"/>
      <c r="D10" s="101"/>
      <c r="E10" s="149"/>
      <c r="F10" s="25"/>
      <c r="G10" s="103" t="s">
        <v>22</v>
      </c>
      <c r="H10" s="151"/>
    </row>
    <row r="11" spans="1:11" x14ac:dyDescent="0.25">
      <c r="A11" s="25"/>
      <c r="B11" s="25"/>
      <c r="C11" s="25"/>
      <c r="D11" s="101"/>
      <c r="E11" s="149"/>
      <c r="F11" s="25"/>
      <c r="G11" s="103" t="s">
        <v>23</v>
      </c>
      <c r="H11" s="151"/>
    </row>
    <row r="12" spans="1:11" x14ac:dyDescent="0.25">
      <c r="A12" s="25"/>
      <c r="B12" s="25"/>
      <c r="C12" s="25"/>
      <c r="D12" s="101"/>
      <c r="E12" s="149"/>
      <c r="F12" s="25"/>
      <c r="G12" s="103" t="s">
        <v>24</v>
      </c>
      <c r="H12" s="151"/>
    </row>
    <row r="13" spans="1:11" x14ac:dyDescent="0.25">
      <c r="A13" s="25"/>
      <c r="B13" s="25"/>
      <c r="C13" s="25"/>
      <c r="D13" s="101"/>
      <c r="E13" s="149"/>
      <c r="F13" s="25"/>
      <c r="G13" s="103" t="s">
        <v>25</v>
      </c>
      <c r="H13" s="151"/>
    </row>
    <row r="14" spans="1:11" x14ac:dyDescent="0.25">
      <c r="A14" s="25"/>
      <c r="B14" s="25"/>
      <c r="C14" s="25"/>
      <c r="D14" s="101"/>
      <c r="E14" s="54"/>
      <c r="F14" s="25"/>
      <c r="G14" s="103" t="s">
        <v>26</v>
      </c>
      <c r="H14" s="151"/>
    </row>
    <row r="15" spans="1:11" x14ac:dyDescent="0.25">
      <c r="A15" s="25"/>
      <c r="B15" s="25"/>
      <c r="C15" s="25"/>
      <c r="D15" s="101"/>
      <c r="E15" s="54"/>
      <c r="F15" s="25"/>
      <c r="G15" s="103" t="s">
        <v>27</v>
      </c>
      <c r="H15" s="151"/>
    </row>
    <row r="16" spans="1:11" x14ac:dyDescent="0.25">
      <c r="A16" s="25"/>
      <c r="B16" s="25"/>
      <c r="C16" s="25"/>
      <c r="D16" s="105" t="s">
        <v>60</v>
      </c>
      <c r="E16" s="54"/>
      <c r="F16" s="25"/>
      <c r="G16" s="103" t="s">
        <v>28</v>
      </c>
      <c r="H16" s="151"/>
    </row>
    <row r="17" spans="1:8" x14ac:dyDescent="0.25">
      <c r="A17" s="25"/>
      <c r="B17" s="25"/>
      <c r="C17" s="25"/>
      <c r="D17" s="101"/>
      <c r="E17" s="149"/>
      <c r="F17" s="25"/>
      <c r="G17" s="103" t="s">
        <v>29</v>
      </c>
      <c r="H17" s="151"/>
    </row>
    <row r="18" spans="1:8" x14ac:dyDescent="0.25">
      <c r="A18" s="25"/>
      <c r="B18" s="25"/>
      <c r="C18" s="25"/>
      <c r="D18" s="101"/>
      <c r="E18" s="149"/>
      <c r="F18" s="25"/>
      <c r="G18" s="103" t="s">
        <v>30</v>
      </c>
      <c r="H18" s="151"/>
    </row>
    <row r="19" spans="1:8" x14ac:dyDescent="0.25">
      <c r="A19" s="25"/>
      <c r="B19" s="25"/>
      <c r="C19" s="25"/>
      <c r="D19" s="101"/>
      <c r="E19" s="149"/>
      <c r="F19" s="25"/>
      <c r="G19" s="103" t="s">
        <v>5</v>
      </c>
      <c r="H19" s="151"/>
    </row>
    <row r="20" spans="1:8" x14ac:dyDescent="0.25">
      <c r="A20" s="25"/>
      <c r="B20" s="25"/>
      <c r="C20" s="25"/>
      <c r="D20" s="101"/>
      <c r="E20" s="149"/>
      <c r="F20" s="25"/>
      <c r="G20" s="103" t="s">
        <v>31</v>
      </c>
      <c r="H20" s="151"/>
    </row>
    <row r="21" spans="1:8" x14ac:dyDescent="0.25">
      <c r="A21" s="25"/>
      <c r="B21" s="25"/>
      <c r="C21" s="25"/>
      <c r="D21" s="101"/>
      <c r="E21" s="149"/>
      <c r="F21" s="25"/>
      <c r="G21" s="104" t="s">
        <v>66</v>
      </c>
      <c r="H21" s="151"/>
    </row>
    <row r="22" spans="1:8" x14ac:dyDescent="0.25">
      <c r="A22" s="25"/>
      <c r="B22" s="25"/>
      <c r="C22" s="25"/>
      <c r="D22" s="27" t="s">
        <v>87</v>
      </c>
      <c r="E22" s="100">
        <f>SUM(E4:E21)</f>
        <v>0</v>
      </c>
      <c r="F22" s="25"/>
      <c r="G22" s="59" t="s">
        <v>86</v>
      </c>
      <c r="H22" s="57">
        <f>SUM(H4:H21)</f>
        <v>0</v>
      </c>
    </row>
    <row r="23" spans="1:8" x14ac:dyDescent="0.25">
      <c r="A23" s="25"/>
      <c r="B23" s="25"/>
      <c r="C23" s="25"/>
      <c r="D23" s="27"/>
      <c r="E23" s="98"/>
      <c r="F23" s="25"/>
      <c r="G23" s="59"/>
      <c r="H23" s="99"/>
    </row>
    <row r="24" spans="1:8" x14ac:dyDescent="0.25">
      <c r="A24" s="25"/>
      <c r="B24" s="25"/>
      <c r="C24" s="25"/>
      <c r="F24" s="25"/>
      <c r="G24" s="59" t="s">
        <v>88</v>
      </c>
      <c r="H24" s="58">
        <f>SUM(E22+H22)</f>
        <v>0</v>
      </c>
    </row>
    <row r="25" spans="1:8" ht="16.5" thickBot="1" x14ac:dyDescent="0.3">
      <c r="A25" s="25"/>
      <c r="B25" s="25"/>
      <c r="C25" s="25"/>
      <c r="D25" s="25"/>
      <c r="E25" s="25"/>
      <c r="F25" s="25"/>
      <c r="G25" s="28" t="s">
        <v>116</v>
      </c>
      <c r="H25" s="157">
        <f>SUM(B26-H24)</f>
        <v>0</v>
      </c>
    </row>
    <row r="26" spans="1:8" ht="17.25" customHeight="1" thickBot="1" x14ac:dyDescent="0.35">
      <c r="A26" s="55" t="s">
        <v>84</v>
      </c>
      <c r="B26" s="56">
        <f>SUM(B4:B10)</f>
        <v>0</v>
      </c>
      <c r="C26" s="25"/>
      <c r="D26" s="169" t="s">
        <v>63</v>
      </c>
      <c r="E26" s="169"/>
      <c r="F26" s="30"/>
      <c r="G26" s="152" t="s">
        <v>64</v>
      </c>
      <c r="H26" s="153">
        <f>SUM(B26)</f>
        <v>0</v>
      </c>
    </row>
    <row r="28" spans="1:8" x14ac:dyDescent="0.25">
      <c r="B28" s="106" t="s">
        <v>117</v>
      </c>
      <c r="C28" s="29"/>
      <c r="D28" s="24"/>
      <c r="E28" s="24"/>
      <c r="F28" s="24"/>
      <c r="G28" s="24"/>
      <c r="H28" s="24"/>
    </row>
    <row r="30" spans="1:8" x14ac:dyDescent="0.25">
      <c r="A30" t="s">
        <v>118</v>
      </c>
    </row>
  </sheetData>
  <sheetProtection algorithmName="SHA-512" hashValue="ysKEP4+ERb7yJ21n+vU0FEk3O8212Xubo/DakSryQbR2Cdy4Up/sSmudX8iflaYPYAABy6Rm5Faw+rCDweGbnQ==" saltValue="MY5JzpBcHLxaZbYatB25dw==" spinCount="100000" sheet="1" selectLockedCells="1"/>
  <mergeCells count="7">
    <mergeCell ref="C2:H2"/>
    <mergeCell ref="A2:B2"/>
    <mergeCell ref="D26:E26"/>
    <mergeCell ref="B1:H1"/>
    <mergeCell ref="D3:E3"/>
    <mergeCell ref="G3:H3"/>
    <mergeCell ref="A3:B3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8" tint="0.59999389629810485"/>
    <pageSetUpPr fitToPage="1"/>
  </sheetPr>
  <dimension ref="A1:S90"/>
  <sheetViews>
    <sheetView defaultGridColor="0" colorId="22" zoomScale="87" zoomScaleNormal="87" workbookViewId="0">
      <selection activeCell="E13" sqref="E13"/>
    </sheetView>
  </sheetViews>
  <sheetFormatPr defaultColWidth="12.75" defaultRowHeight="15" x14ac:dyDescent="0.2"/>
  <cols>
    <col min="1" max="1" width="14.75" style="63" customWidth="1"/>
    <col min="2" max="2" width="19.75" style="63" customWidth="1"/>
    <col min="3" max="3" width="20.125" style="63" customWidth="1"/>
    <col min="4" max="4" width="16.125" style="63" customWidth="1"/>
    <col min="5" max="5" width="22" style="63" customWidth="1"/>
    <col min="6" max="6" width="12.75" style="63" bestFit="1" customWidth="1"/>
    <col min="7" max="9" width="16.125" style="63" customWidth="1"/>
    <col min="10" max="10" width="4" style="63" customWidth="1"/>
    <col min="11" max="11" width="1.625" style="63" customWidth="1"/>
    <col min="12" max="12" width="4.75" style="63" hidden="1" customWidth="1"/>
    <col min="13" max="13" width="13.875" style="63" customWidth="1"/>
    <col min="14" max="14" width="15" style="63" customWidth="1"/>
    <col min="15" max="16" width="12.75" style="63" customWidth="1"/>
    <col min="17" max="19" width="15" style="63" customWidth="1"/>
    <col min="20" max="16384" width="12.75" style="63"/>
  </cols>
  <sheetData>
    <row r="1" spans="1:9" ht="20.25" customHeight="1" x14ac:dyDescent="0.25">
      <c r="A1" s="173" t="s">
        <v>138</v>
      </c>
      <c r="B1" s="173"/>
      <c r="C1" s="173"/>
      <c r="D1" s="173"/>
      <c r="E1" s="173"/>
      <c r="F1" s="173"/>
      <c r="G1" s="158"/>
      <c r="H1" s="158"/>
      <c r="I1" s="64"/>
    </row>
    <row r="2" spans="1:9" ht="20.25" customHeight="1" x14ac:dyDescent="0.25">
      <c r="A2" s="173" t="s">
        <v>139</v>
      </c>
      <c r="B2" s="173"/>
      <c r="C2" s="173" t="s">
        <v>140</v>
      </c>
      <c r="D2" s="173"/>
      <c r="E2" s="173" t="s">
        <v>141</v>
      </c>
      <c r="F2" s="173"/>
      <c r="G2" s="158"/>
      <c r="H2" s="158"/>
      <c r="I2" s="64"/>
    </row>
    <row r="3" spans="1:9" ht="18.75" x14ac:dyDescent="0.3">
      <c r="A3" s="175"/>
      <c r="B3" s="175"/>
      <c r="C3" s="176"/>
      <c r="D3" s="176"/>
      <c r="E3" s="174"/>
      <c r="F3" s="174"/>
      <c r="G3" s="64"/>
      <c r="H3" s="64"/>
      <c r="I3" s="64"/>
    </row>
    <row r="4" spans="1:9" ht="18" x14ac:dyDescent="0.25">
      <c r="A4" s="162" t="s">
        <v>92</v>
      </c>
      <c r="B4" s="159"/>
      <c r="C4" s="162" t="s">
        <v>92</v>
      </c>
      <c r="D4" s="159"/>
      <c r="E4" s="162" t="s">
        <v>92</v>
      </c>
      <c r="F4" s="159"/>
      <c r="G4" s="71"/>
      <c r="H4" s="71"/>
      <c r="I4" s="71"/>
    </row>
    <row r="5" spans="1:9" ht="18" x14ac:dyDescent="0.25">
      <c r="A5" s="162" t="s">
        <v>94</v>
      </c>
      <c r="B5" s="163"/>
      <c r="C5" s="162" t="s">
        <v>94</v>
      </c>
      <c r="D5" s="163"/>
      <c r="E5" s="162" t="s">
        <v>94</v>
      </c>
      <c r="F5" s="163"/>
      <c r="G5" s="71"/>
      <c r="H5" s="71"/>
      <c r="I5" s="71"/>
    </row>
    <row r="6" spans="1:9" ht="18" x14ac:dyDescent="0.25">
      <c r="A6" s="162" t="s">
        <v>119</v>
      </c>
      <c r="B6" s="160">
        <v>1</v>
      </c>
      <c r="C6" s="162" t="s">
        <v>119</v>
      </c>
      <c r="D6" s="160">
        <v>1</v>
      </c>
      <c r="E6" s="162" t="s">
        <v>119</v>
      </c>
      <c r="F6" s="160">
        <v>1</v>
      </c>
      <c r="G6" s="71"/>
      <c r="H6" s="71"/>
      <c r="I6" s="71"/>
    </row>
    <row r="7" spans="1:9" ht="18" x14ac:dyDescent="0.25">
      <c r="A7" s="162" t="s">
        <v>96</v>
      </c>
      <c r="B7" s="161">
        <f>PMT(B4/12,B6*12,-B5)</f>
        <v>0</v>
      </c>
      <c r="C7" s="162" t="s">
        <v>96</v>
      </c>
      <c r="D7" s="161">
        <f>PMT(D4/12,D6*12,-D5)</f>
        <v>0</v>
      </c>
      <c r="E7" s="162" t="s">
        <v>96</v>
      </c>
      <c r="F7" s="161">
        <f>PMT(F4/12,F6*12,-F5)</f>
        <v>0</v>
      </c>
      <c r="G7" s="71"/>
      <c r="H7" s="71"/>
      <c r="I7" s="71"/>
    </row>
    <row r="8" spans="1:9" ht="18" x14ac:dyDescent="0.25">
      <c r="A8" s="77"/>
      <c r="B8" s="97"/>
      <c r="C8" s="78"/>
      <c r="D8" s="71"/>
      <c r="E8" s="71"/>
      <c r="F8" s="71"/>
      <c r="G8" s="71"/>
      <c r="H8" s="71"/>
      <c r="I8" s="71"/>
    </row>
    <row r="9" spans="1:9" ht="18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9" ht="18" x14ac:dyDescent="0.25">
      <c r="A10" s="79"/>
      <c r="B10" s="79"/>
      <c r="C10" s="79"/>
      <c r="D10" s="79"/>
      <c r="E10" s="71"/>
      <c r="F10" s="80"/>
      <c r="G10" s="79"/>
      <c r="H10" s="79"/>
      <c r="I10" s="79"/>
    </row>
    <row r="11" spans="1:9" ht="18" x14ac:dyDescent="0.25">
      <c r="A11" s="81"/>
      <c r="B11" s="81"/>
      <c r="C11" s="81"/>
      <c r="D11" s="81"/>
      <c r="E11" s="71"/>
      <c r="F11" s="82"/>
      <c r="G11" s="81"/>
      <c r="H11" s="81"/>
      <c r="I11" s="81"/>
    </row>
    <row r="12" spans="1:9" ht="18" x14ac:dyDescent="0.25">
      <c r="A12" s="71"/>
      <c r="B12" s="76"/>
      <c r="C12" s="76"/>
      <c r="D12" s="76"/>
      <c r="E12" s="71"/>
      <c r="F12" s="83"/>
      <c r="G12" s="76"/>
      <c r="H12" s="76"/>
      <c r="I12" s="76"/>
    </row>
    <row r="13" spans="1:9" ht="18" x14ac:dyDescent="0.25">
      <c r="A13" s="71"/>
      <c r="B13" s="76"/>
      <c r="C13" s="76"/>
      <c r="D13" s="76"/>
      <c r="E13" s="71"/>
      <c r="F13" s="83"/>
      <c r="G13" s="76"/>
      <c r="H13" s="76"/>
      <c r="I13" s="76"/>
    </row>
    <row r="14" spans="1:9" ht="18" x14ac:dyDescent="0.25">
      <c r="A14" s="71"/>
      <c r="B14" s="76"/>
      <c r="C14" s="76"/>
      <c r="D14" s="76"/>
      <c r="E14" s="71"/>
      <c r="F14" s="83"/>
      <c r="G14" s="76"/>
      <c r="H14" s="76"/>
      <c r="I14" s="76"/>
    </row>
    <row r="15" spans="1:9" ht="18" x14ac:dyDescent="0.25">
      <c r="A15" s="71"/>
      <c r="B15" s="76"/>
      <c r="C15" s="76"/>
      <c r="D15" s="76"/>
      <c r="E15" s="71"/>
      <c r="F15" s="83"/>
      <c r="G15" s="76"/>
      <c r="H15" s="76"/>
      <c r="I15" s="76"/>
    </row>
    <row r="16" spans="1:9" ht="18" x14ac:dyDescent="0.25">
      <c r="A16" s="71"/>
      <c r="B16" s="76"/>
      <c r="C16" s="76"/>
      <c r="D16" s="76"/>
      <c r="E16" s="71"/>
      <c r="F16" s="83"/>
      <c r="G16" s="76"/>
      <c r="H16" s="76"/>
      <c r="I16" s="76"/>
    </row>
    <row r="17" spans="1:9" ht="18" x14ac:dyDescent="0.25">
      <c r="A17" s="71"/>
      <c r="B17" s="76"/>
      <c r="C17" s="76"/>
      <c r="D17" s="76"/>
      <c r="E17" s="71"/>
      <c r="F17" s="83"/>
      <c r="G17" s="76"/>
      <c r="H17" s="76"/>
      <c r="I17" s="76"/>
    </row>
    <row r="18" spans="1:9" ht="18" x14ac:dyDescent="0.25">
      <c r="A18" s="71"/>
      <c r="B18" s="76"/>
      <c r="C18" s="76"/>
      <c r="D18" s="76"/>
      <c r="E18" s="71"/>
      <c r="F18" s="83"/>
      <c r="G18" s="76"/>
      <c r="H18" s="76"/>
      <c r="I18" s="76"/>
    </row>
    <row r="19" spans="1:9" ht="18" x14ac:dyDescent="0.25">
      <c r="A19" s="71"/>
      <c r="B19" s="76"/>
      <c r="C19" s="76"/>
      <c r="D19" s="76"/>
      <c r="E19" s="71"/>
      <c r="F19" s="83"/>
      <c r="G19" s="76"/>
      <c r="H19" s="76"/>
      <c r="I19" s="76"/>
    </row>
    <row r="20" spans="1:9" ht="18" x14ac:dyDescent="0.25">
      <c r="A20" s="71"/>
      <c r="B20" s="76"/>
      <c r="C20" s="76"/>
      <c r="D20" s="76"/>
      <c r="E20" s="71"/>
      <c r="F20" s="83"/>
      <c r="G20" s="76"/>
      <c r="H20" s="76"/>
      <c r="I20" s="76"/>
    </row>
    <row r="21" spans="1:9" ht="18" x14ac:dyDescent="0.25">
      <c r="A21" s="71"/>
      <c r="B21" s="76"/>
      <c r="C21" s="76"/>
      <c r="D21" s="76"/>
      <c r="E21" s="71"/>
      <c r="F21" s="83"/>
      <c r="G21" s="76"/>
      <c r="H21" s="76"/>
      <c r="I21" s="76"/>
    </row>
    <row r="22" spans="1:9" ht="18" x14ac:dyDescent="0.25">
      <c r="A22" s="71"/>
      <c r="B22" s="76"/>
      <c r="C22" s="76"/>
      <c r="D22" s="76"/>
      <c r="E22" s="71"/>
      <c r="F22" s="83"/>
      <c r="G22" s="76"/>
      <c r="H22" s="76"/>
      <c r="I22" s="76"/>
    </row>
    <row r="23" spans="1:9" ht="18" x14ac:dyDescent="0.25">
      <c r="A23" s="84"/>
      <c r="B23" s="85"/>
      <c r="C23" s="85"/>
      <c r="D23" s="85"/>
      <c r="E23" s="71"/>
      <c r="F23" s="86"/>
      <c r="G23" s="85"/>
      <c r="H23" s="85"/>
      <c r="I23" s="85"/>
    </row>
    <row r="24" spans="1:9" ht="18" x14ac:dyDescent="0.25">
      <c r="A24" s="71"/>
      <c r="B24" s="76"/>
      <c r="C24" s="76"/>
      <c r="D24" s="76"/>
      <c r="E24" s="71"/>
      <c r="F24" s="83"/>
      <c r="G24" s="76"/>
      <c r="H24" s="76"/>
      <c r="I24" s="76"/>
    </row>
    <row r="25" spans="1:9" ht="18" x14ac:dyDescent="0.25">
      <c r="A25" s="71"/>
      <c r="B25" s="76"/>
      <c r="C25" s="76"/>
      <c r="D25" s="76"/>
      <c r="E25" s="71"/>
      <c r="F25" s="83"/>
      <c r="G25" s="76"/>
      <c r="H25" s="76"/>
      <c r="I25" s="76"/>
    </row>
    <row r="26" spans="1:9" ht="18" x14ac:dyDescent="0.25">
      <c r="A26" s="71"/>
      <c r="B26" s="76"/>
      <c r="C26" s="76"/>
      <c r="D26" s="76"/>
      <c r="E26" s="71"/>
      <c r="F26" s="83"/>
      <c r="G26" s="76"/>
      <c r="H26" s="76"/>
      <c r="I26" s="76"/>
    </row>
    <row r="27" spans="1:9" ht="18" x14ac:dyDescent="0.25">
      <c r="A27" s="71"/>
      <c r="B27" s="76"/>
      <c r="C27" s="76"/>
      <c r="D27" s="76"/>
      <c r="E27" s="71"/>
      <c r="F27" s="83"/>
      <c r="G27" s="76"/>
      <c r="H27" s="76"/>
      <c r="I27" s="76"/>
    </row>
    <row r="28" spans="1:9" ht="18" x14ac:dyDescent="0.25">
      <c r="A28" s="71"/>
      <c r="B28" s="76"/>
      <c r="C28" s="76"/>
      <c r="D28" s="76"/>
      <c r="E28" s="71"/>
      <c r="F28" s="83"/>
      <c r="G28" s="76"/>
      <c r="H28" s="76"/>
      <c r="I28" s="76"/>
    </row>
    <row r="29" spans="1:9" ht="18" x14ac:dyDescent="0.25">
      <c r="A29" s="71"/>
      <c r="B29" s="76"/>
      <c r="C29" s="76"/>
      <c r="D29" s="76"/>
      <c r="E29" s="71"/>
      <c r="F29" s="83"/>
      <c r="G29" s="76"/>
      <c r="H29" s="76"/>
      <c r="I29" s="76"/>
    </row>
    <row r="30" spans="1:9" ht="18" x14ac:dyDescent="0.25">
      <c r="A30" s="71"/>
      <c r="B30" s="76"/>
      <c r="C30" s="76"/>
      <c r="D30" s="76"/>
      <c r="E30" s="71"/>
      <c r="F30" s="83"/>
      <c r="G30" s="76"/>
      <c r="H30" s="76"/>
      <c r="I30" s="76"/>
    </row>
    <row r="31" spans="1:9" ht="18" x14ac:dyDescent="0.25">
      <c r="A31" s="71"/>
      <c r="B31" s="76"/>
      <c r="C31" s="76"/>
      <c r="D31" s="76"/>
      <c r="E31" s="71"/>
      <c r="F31" s="83"/>
      <c r="G31" s="76"/>
      <c r="H31" s="76"/>
      <c r="I31" s="76"/>
    </row>
    <row r="32" spans="1:9" ht="18" x14ac:dyDescent="0.25">
      <c r="A32" s="71"/>
      <c r="B32" s="76"/>
      <c r="C32" s="76"/>
      <c r="D32" s="76"/>
      <c r="E32" s="71"/>
      <c r="F32" s="83"/>
      <c r="G32" s="76"/>
      <c r="H32" s="76"/>
      <c r="I32" s="76"/>
    </row>
    <row r="33" spans="1:9" ht="18" x14ac:dyDescent="0.25">
      <c r="A33" s="71"/>
      <c r="B33" s="76"/>
      <c r="C33" s="76"/>
      <c r="D33" s="76"/>
      <c r="E33" s="71"/>
      <c r="F33" s="83"/>
      <c r="G33" s="76"/>
      <c r="H33" s="76"/>
      <c r="I33" s="76"/>
    </row>
    <row r="34" spans="1:9" ht="18" x14ac:dyDescent="0.25">
      <c r="A34" s="71"/>
      <c r="B34" s="76"/>
      <c r="C34" s="76"/>
      <c r="D34" s="76"/>
      <c r="E34" s="71"/>
      <c r="F34" s="83"/>
      <c r="G34" s="76"/>
      <c r="H34" s="76"/>
      <c r="I34" s="76"/>
    </row>
    <row r="35" spans="1:9" ht="18" x14ac:dyDescent="0.25">
      <c r="A35" s="84"/>
      <c r="B35" s="85"/>
      <c r="C35" s="85"/>
      <c r="D35" s="85"/>
      <c r="E35" s="71"/>
      <c r="F35" s="86"/>
      <c r="G35" s="85"/>
      <c r="H35" s="85"/>
      <c r="I35" s="85"/>
    </row>
    <row r="36" spans="1:9" ht="18" x14ac:dyDescent="0.25">
      <c r="A36" s="71"/>
      <c r="B36" s="76"/>
      <c r="C36" s="76"/>
      <c r="D36" s="76"/>
      <c r="E36" s="71"/>
      <c r="F36" s="83"/>
      <c r="G36" s="76"/>
      <c r="H36" s="76"/>
      <c r="I36" s="76"/>
    </row>
    <row r="37" spans="1:9" ht="18" x14ac:dyDescent="0.25">
      <c r="A37" s="71"/>
      <c r="B37" s="76"/>
      <c r="C37" s="76"/>
      <c r="D37" s="76"/>
      <c r="E37" s="71"/>
      <c r="F37" s="83"/>
      <c r="G37" s="76"/>
      <c r="H37" s="76"/>
      <c r="I37" s="76"/>
    </row>
    <row r="38" spans="1:9" ht="18" x14ac:dyDescent="0.25">
      <c r="A38" s="71"/>
      <c r="B38" s="76"/>
      <c r="C38" s="76"/>
      <c r="D38" s="76"/>
      <c r="E38" s="71"/>
      <c r="F38" s="83"/>
      <c r="G38" s="76"/>
      <c r="H38" s="76"/>
      <c r="I38" s="76"/>
    </row>
    <row r="39" spans="1:9" ht="18" x14ac:dyDescent="0.25">
      <c r="A39" s="71"/>
      <c r="B39" s="76"/>
      <c r="C39" s="76"/>
      <c r="D39" s="76"/>
      <c r="E39" s="71"/>
      <c r="F39" s="83"/>
      <c r="G39" s="76"/>
      <c r="H39" s="76"/>
      <c r="I39" s="76"/>
    </row>
    <row r="40" spans="1:9" ht="18" x14ac:dyDescent="0.25">
      <c r="A40" s="71"/>
      <c r="B40" s="76"/>
      <c r="C40" s="76"/>
      <c r="D40" s="76"/>
      <c r="E40" s="71"/>
      <c r="F40" s="83"/>
      <c r="G40" s="76"/>
      <c r="H40" s="76"/>
      <c r="I40" s="76"/>
    </row>
    <row r="41" spans="1:9" ht="18" x14ac:dyDescent="0.25">
      <c r="A41" s="71"/>
      <c r="B41" s="76"/>
      <c r="C41" s="76"/>
      <c r="D41" s="76"/>
      <c r="E41" s="71"/>
      <c r="F41" s="83"/>
      <c r="G41" s="76"/>
      <c r="H41" s="76"/>
      <c r="I41" s="76"/>
    </row>
    <row r="42" spans="1:9" ht="18" x14ac:dyDescent="0.25">
      <c r="A42" s="71"/>
      <c r="B42" s="76"/>
      <c r="C42" s="76"/>
      <c r="D42" s="76"/>
      <c r="E42" s="71"/>
      <c r="F42" s="83"/>
      <c r="G42" s="76"/>
      <c r="H42" s="76"/>
      <c r="I42" s="76"/>
    </row>
    <row r="43" spans="1:9" ht="18" x14ac:dyDescent="0.25">
      <c r="A43" s="71"/>
      <c r="B43" s="76"/>
      <c r="C43" s="76"/>
      <c r="D43" s="76"/>
      <c r="E43" s="71"/>
      <c r="F43" s="83"/>
      <c r="G43" s="76"/>
      <c r="H43" s="76"/>
      <c r="I43" s="76"/>
    </row>
    <row r="44" spans="1:9" ht="18" x14ac:dyDescent="0.25">
      <c r="A44" s="71"/>
      <c r="B44" s="76"/>
      <c r="C44" s="76"/>
      <c r="D44" s="76"/>
      <c r="E44" s="71"/>
      <c r="F44" s="83"/>
      <c r="G44" s="76"/>
      <c r="H44" s="76"/>
      <c r="I44" s="76"/>
    </row>
    <row r="45" spans="1:9" ht="18" x14ac:dyDescent="0.25">
      <c r="A45" s="71"/>
      <c r="B45" s="76"/>
      <c r="C45" s="76"/>
      <c r="D45" s="76"/>
      <c r="E45" s="71"/>
      <c r="F45" s="83"/>
      <c r="G45" s="76"/>
      <c r="H45" s="76"/>
      <c r="I45" s="76"/>
    </row>
    <row r="46" spans="1:9" ht="18" x14ac:dyDescent="0.25">
      <c r="A46" s="71"/>
      <c r="B46" s="76"/>
      <c r="C46" s="76"/>
      <c r="D46" s="76"/>
      <c r="E46" s="71"/>
      <c r="F46" s="83"/>
      <c r="G46" s="76"/>
      <c r="H46" s="76"/>
      <c r="I46" s="76"/>
    </row>
    <row r="47" spans="1:9" ht="18" x14ac:dyDescent="0.25">
      <c r="A47" s="84"/>
      <c r="B47" s="85"/>
      <c r="C47" s="85"/>
      <c r="D47" s="85"/>
      <c r="E47" s="84"/>
      <c r="F47" s="86"/>
      <c r="G47" s="85"/>
      <c r="H47" s="85"/>
      <c r="I47" s="85"/>
    </row>
    <row r="48" spans="1:9" ht="18" x14ac:dyDescent="0.25">
      <c r="A48" s="71"/>
      <c r="B48" s="76"/>
      <c r="C48" s="76"/>
      <c r="D48" s="76"/>
      <c r="E48" s="71"/>
    </row>
    <row r="49" spans="1:19" ht="18" x14ac:dyDescent="0.25">
      <c r="A49" s="79"/>
      <c r="B49" s="87"/>
      <c r="C49" s="79"/>
      <c r="E49" s="71"/>
    </row>
    <row r="50" spans="1:19" ht="18" x14ac:dyDescent="0.25">
      <c r="A50" s="81"/>
      <c r="B50" s="81"/>
      <c r="C50" s="81"/>
      <c r="E50" s="71"/>
    </row>
    <row r="51" spans="1:19" ht="18" x14ac:dyDescent="0.25">
      <c r="A51" s="79"/>
      <c r="B51" s="76"/>
      <c r="C51" s="76"/>
      <c r="D51" s="88"/>
      <c r="E51" s="71"/>
    </row>
    <row r="52" spans="1:19" ht="18" x14ac:dyDescent="0.25">
      <c r="A52" s="79"/>
      <c r="B52" s="76"/>
      <c r="C52" s="76"/>
      <c r="D52" s="88"/>
      <c r="E52" s="71"/>
    </row>
    <row r="53" spans="1:19" ht="18" x14ac:dyDescent="0.25">
      <c r="A53" s="79"/>
      <c r="B53" s="76"/>
      <c r="C53" s="76"/>
      <c r="D53" s="88"/>
      <c r="E53" s="64"/>
      <c r="F53" s="79"/>
      <c r="G53" s="76"/>
      <c r="H53" s="76"/>
    </row>
    <row r="54" spans="1:19" ht="18" x14ac:dyDescent="0.25">
      <c r="A54" s="71"/>
      <c r="B54" s="89"/>
      <c r="C54" s="89"/>
      <c r="D54" s="90"/>
      <c r="E54" s="71"/>
      <c r="F54" s="79"/>
      <c r="G54" s="76"/>
      <c r="H54" s="76"/>
    </row>
    <row r="55" spans="1:19" ht="18" x14ac:dyDescent="0.25">
      <c r="A55" s="71"/>
      <c r="B55" s="76"/>
      <c r="C55" s="76"/>
      <c r="D55" s="90"/>
      <c r="E55" s="64"/>
      <c r="F55" s="79"/>
      <c r="G55" s="76"/>
      <c r="H55" s="76"/>
    </row>
    <row r="56" spans="1:19" ht="18" x14ac:dyDescent="0.25">
      <c r="A56" s="71"/>
      <c r="B56" s="91"/>
      <c r="C56" s="91"/>
      <c r="D56" s="90"/>
      <c r="E56" s="64"/>
      <c r="F56" s="79"/>
      <c r="G56" s="76"/>
      <c r="H56" s="76"/>
    </row>
    <row r="57" spans="1:19" ht="18" x14ac:dyDescent="0.25">
      <c r="A57" s="71"/>
      <c r="B57" s="91"/>
      <c r="C57" s="91"/>
      <c r="D57" s="90"/>
      <c r="E57" s="64"/>
      <c r="F57" s="79"/>
      <c r="G57" s="76"/>
      <c r="H57" s="76"/>
    </row>
    <row r="58" spans="1:19" x14ac:dyDescent="0.2">
      <c r="A58" s="92"/>
      <c r="B58" s="92"/>
      <c r="C58" s="92"/>
      <c r="D58" s="92"/>
      <c r="E58" s="92"/>
      <c r="F58" s="93"/>
      <c r="G58" s="93"/>
      <c r="H58" s="92"/>
    </row>
    <row r="59" spans="1:19" x14ac:dyDescent="0.2">
      <c r="A59" s="92"/>
      <c r="B59" s="92"/>
      <c r="C59" s="92"/>
      <c r="D59" s="92"/>
      <c r="E59" s="92"/>
      <c r="F59" s="93"/>
      <c r="G59" s="93"/>
      <c r="H59" s="92"/>
    </row>
    <row r="60" spans="1:19" x14ac:dyDescent="0.2">
      <c r="A60" s="94"/>
      <c r="B60" s="92"/>
      <c r="C60" s="92"/>
      <c r="D60" s="92"/>
      <c r="E60" s="92"/>
      <c r="F60" s="93"/>
      <c r="G60" s="93"/>
      <c r="H60" s="95"/>
    </row>
    <row r="61" spans="1:19" x14ac:dyDescent="0.2">
      <c r="A61" s="92"/>
      <c r="B61" s="92"/>
      <c r="C61" s="92"/>
      <c r="D61" s="92"/>
      <c r="E61" s="92"/>
      <c r="F61" s="93"/>
      <c r="G61" s="93"/>
      <c r="H61" s="95"/>
      <c r="I61" s="64"/>
      <c r="J61" s="64"/>
      <c r="K61" s="64"/>
      <c r="L61" s="64"/>
      <c r="M61" s="64"/>
      <c r="N61" s="64"/>
      <c r="O61" s="64"/>
      <c r="P61" s="64" t="s">
        <v>0</v>
      </c>
      <c r="Q61" s="90" t="s">
        <v>0</v>
      </c>
      <c r="R61" s="90" t="s">
        <v>0</v>
      </c>
      <c r="S61" s="90" t="s">
        <v>0</v>
      </c>
    </row>
    <row r="62" spans="1:19" x14ac:dyDescent="0.2">
      <c r="A62" s="96"/>
      <c r="B62" s="96"/>
      <c r="C62" s="96"/>
      <c r="D62" s="95"/>
      <c r="E62" s="96"/>
      <c r="F62" s="96"/>
      <c r="G62" s="95"/>
      <c r="H62" s="95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x14ac:dyDescent="0.2">
      <c r="A63" s="96"/>
      <c r="B63" s="96"/>
      <c r="C63" s="96"/>
      <c r="D63" s="95"/>
      <c r="E63" s="96"/>
      <c r="F63" s="96"/>
      <c r="G63" s="95"/>
      <c r="H63" s="95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x14ac:dyDescent="0.2">
      <c r="A64" s="64"/>
      <c r="B64" s="64"/>
      <c r="C64" s="64"/>
      <c r="D64" s="90"/>
      <c r="E64" s="64"/>
      <c r="F64" s="64"/>
      <c r="G64" s="90"/>
      <c r="H64" s="90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x14ac:dyDescent="0.2">
      <c r="A65" s="64"/>
      <c r="B65" s="90"/>
      <c r="C65" s="90"/>
      <c r="D65" s="90"/>
      <c r="E65" s="64"/>
      <c r="F65" s="90"/>
      <c r="G65" s="90"/>
      <c r="H65" s="90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x14ac:dyDescent="0.2">
      <c r="A66" s="64"/>
      <c r="B66" s="90"/>
      <c r="C66" s="90"/>
      <c r="D66" s="90"/>
      <c r="E66" s="64"/>
      <c r="F66" s="90"/>
      <c r="G66" s="90"/>
      <c r="H66" s="90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x14ac:dyDescent="0.2">
      <c r="A67" s="64"/>
      <c r="B67" s="90"/>
      <c r="C67" s="90"/>
      <c r="D67" s="90"/>
      <c r="E67" s="64"/>
      <c r="F67" s="90" t="s">
        <v>0</v>
      </c>
      <c r="G67" s="90" t="s">
        <v>0</v>
      </c>
      <c r="H67" s="90" t="s">
        <v>0</v>
      </c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x14ac:dyDescent="0.2">
      <c r="A68" s="64"/>
      <c r="B68" s="90"/>
      <c r="C68" s="90"/>
      <c r="D68" s="90"/>
      <c r="E68" s="64"/>
      <c r="F68" s="64" t="s">
        <v>0</v>
      </c>
      <c r="G68" s="64" t="s">
        <v>0</v>
      </c>
      <c r="H68" s="64" t="s">
        <v>0</v>
      </c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x14ac:dyDescent="0.2">
      <c r="A69" s="64"/>
      <c r="B69" s="90"/>
      <c r="C69" s="90"/>
      <c r="D69" s="90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x14ac:dyDescent="0.2">
      <c r="A70" s="64"/>
      <c r="B70" s="90"/>
      <c r="C70" s="90"/>
      <c r="D70" s="90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x14ac:dyDescent="0.2">
      <c r="A71" s="64"/>
      <c r="B71" s="90"/>
      <c r="C71" s="90"/>
      <c r="D71" s="90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80" spans="1:19" x14ac:dyDescent="0.2">
      <c r="A80" s="64"/>
      <c r="B80" s="64"/>
      <c r="C80" s="64"/>
      <c r="D80" s="64"/>
      <c r="E80" s="64"/>
      <c r="F80" s="90"/>
      <c r="G80" s="90"/>
    </row>
    <row r="81" spans="1:7" x14ac:dyDescent="0.2">
      <c r="A81" s="64"/>
      <c r="B81" s="64"/>
      <c r="C81" s="64"/>
      <c r="D81" s="64"/>
      <c r="E81" s="64"/>
      <c r="F81" s="90"/>
      <c r="G81" s="90"/>
    </row>
    <row r="82" spans="1:7" x14ac:dyDescent="0.2">
      <c r="A82" s="64"/>
      <c r="B82" s="64"/>
      <c r="C82" s="64"/>
      <c r="D82" s="64"/>
      <c r="E82" s="64"/>
      <c r="F82" s="90"/>
      <c r="G82" s="90"/>
    </row>
    <row r="83" spans="1:7" x14ac:dyDescent="0.2">
      <c r="A83" s="64"/>
      <c r="B83" s="64"/>
      <c r="C83" s="64"/>
      <c r="D83" s="64"/>
      <c r="E83" s="64"/>
      <c r="F83" s="90"/>
      <c r="G83" s="90"/>
    </row>
    <row r="84" spans="1:7" x14ac:dyDescent="0.2">
      <c r="A84" s="64"/>
      <c r="B84" s="64"/>
      <c r="C84" s="64"/>
      <c r="D84" s="64"/>
      <c r="E84" s="64"/>
      <c r="F84" s="90"/>
      <c r="G84" s="90"/>
    </row>
    <row r="85" spans="1:7" x14ac:dyDescent="0.2">
      <c r="A85" s="64"/>
      <c r="B85" s="64"/>
      <c r="C85" s="64"/>
      <c r="D85" s="64"/>
      <c r="E85" s="64"/>
      <c r="F85" s="90"/>
      <c r="G85" s="90"/>
    </row>
    <row r="86" spans="1:7" x14ac:dyDescent="0.2">
      <c r="A86" s="64"/>
      <c r="B86" s="64"/>
      <c r="C86" s="64"/>
      <c r="D86" s="64"/>
      <c r="E86" s="64"/>
      <c r="F86" s="90"/>
      <c r="G86" s="90"/>
    </row>
    <row r="87" spans="1:7" x14ac:dyDescent="0.2">
      <c r="A87" s="64"/>
      <c r="B87" s="64"/>
      <c r="C87" s="64"/>
      <c r="D87" s="64"/>
      <c r="E87" s="64"/>
      <c r="F87" s="90"/>
      <c r="G87" s="90"/>
    </row>
    <row r="88" spans="1:7" x14ac:dyDescent="0.2">
      <c r="A88" s="64"/>
      <c r="B88" s="64"/>
      <c r="C88" s="64"/>
      <c r="D88" s="64"/>
      <c r="E88" s="64"/>
      <c r="F88" s="90"/>
      <c r="G88" s="90"/>
    </row>
    <row r="89" spans="1:7" x14ac:dyDescent="0.2">
      <c r="A89" s="64"/>
      <c r="B89" s="64"/>
      <c r="C89" s="64"/>
      <c r="D89" s="64"/>
      <c r="E89" s="64"/>
      <c r="F89" s="90"/>
      <c r="G89" s="90"/>
    </row>
    <row r="90" spans="1:7" x14ac:dyDescent="0.2">
      <c r="A90" s="64"/>
      <c r="B90" s="64"/>
      <c r="C90" s="64"/>
      <c r="D90" s="64"/>
      <c r="E90" s="64"/>
      <c r="F90" s="90"/>
      <c r="G90" s="90"/>
    </row>
  </sheetData>
  <sheetProtection selectLockedCells="1"/>
  <mergeCells count="7">
    <mergeCell ref="A1:F1"/>
    <mergeCell ref="A2:B2"/>
    <mergeCell ref="C2:D2"/>
    <mergeCell ref="E2:F2"/>
    <mergeCell ref="E3:F3"/>
    <mergeCell ref="A3:B3"/>
    <mergeCell ref="C3:D3"/>
  </mergeCells>
  <printOptions horizontalCentered="1" verticalCentered="1"/>
  <pageMargins left="0.25" right="0.25" top="0.25" bottom="0.25" header="0" footer="0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theme="8" tint="0.59999389629810485"/>
    <pageSetUpPr fitToPage="1"/>
  </sheetPr>
  <dimension ref="A1:S95"/>
  <sheetViews>
    <sheetView defaultGridColor="0" colorId="22" zoomScale="87" zoomScaleNormal="87" workbookViewId="0">
      <selection activeCell="C8" sqref="C8"/>
    </sheetView>
  </sheetViews>
  <sheetFormatPr defaultColWidth="12.75" defaultRowHeight="15" x14ac:dyDescent="0.2"/>
  <cols>
    <col min="1" max="1" width="14.75" style="63" customWidth="1"/>
    <col min="2" max="4" width="16.125" style="63" customWidth="1"/>
    <col min="5" max="5" width="7.75" style="63" bestFit="1" customWidth="1"/>
    <col min="6" max="6" width="10.625" style="63" bestFit="1" customWidth="1"/>
    <col min="7" max="9" width="16.125" style="63" customWidth="1"/>
    <col min="10" max="10" width="4" style="63" customWidth="1"/>
    <col min="11" max="11" width="1.625" style="63" customWidth="1"/>
    <col min="12" max="12" width="4.75" style="63" hidden="1" customWidth="1"/>
    <col min="13" max="13" width="13.875" style="63" customWidth="1"/>
    <col min="14" max="14" width="15" style="63" customWidth="1"/>
    <col min="15" max="16" width="12.75" style="63" customWidth="1"/>
    <col min="17" max="19" width="15" style="63" customWidth="1"/>
    <col min="20" max="16384" width="12.75" style="63"/>
  </cols>
  <sheetData>
    <row r="1" spans="1:9" ht="18" x14ac:dyDescent="0.25">
      <c r="A1" s="60" t="str">
        <f>'[1]Sources &amp; Uses'!A1</f>
        <v>Client Name</v>
      </c>
      <c r="B1" s="61"/>
      <c r="C1" s="62"/>
      <c r="I1" s="64"/>
    </row>
    <row r="2" spans="1:9" ht="20.25" x14ac:dyDescent="0.3">
      <c r="A2" s="65" t="s">
        <v>90</v>
      </c>
      <c r="B2" s="66"/>
      <c r="I2" s="64"/>
    </row>
    <row r="3" spans="1:9" ht="20.25" x14ac:dyDescent="0.3">
      <c r="A3" s="66"/>
      <c r="B3" s="66"/>
      <c r="C3" s="66"/>
      <c r="D3" s="66"/>
      <c r="I3" s="64"/>
    </row>
    <row r="4" spans="1:9" ht="21" x14ac:dyDescent="0.35">
      <c r="A4" s="67" t="s">
        <v>91</v>
      </c>
      <c r="B4" s="68"/>
      <c r="C4" s="69"/>
      <c r="D4" s="70"/>
      <c r="E4" s="64"/>
      <c r="F4" s="64"/>
      <c r="G4" s="64"/>
      <c r="H4" s="64"/>
      <c r="I4" s="64"/>
    </row>
    <row r="6" spans="1:9" ht="18" x14ac:dyDescent="0.25">
      <c r="A6" s="71" t="s">
        <v>92</v>
      </c>
      <c r="B6" s="72">
        <v>0.01</v>
      </c>
      <c r="C6" s="71"/>
      <c r="D6" s="71" t="s">
        <v>93</v>
      </c>
      <c r="E6" s="73">
        <v>3.2500000000000001E-2</v>
      </c>
      <c r="F6" s="71"/>
      <c r="G6" s="71"/>
      <c r="H6" s="71"/>
      <c r="I6" s="71"/>
    </row>
    <row r="7" spans="1:9" ht="18" x14ac:dyDescent="0.25">
      <c r="A7" s="71" t="s">
        <v>94</v>
      </c>
      <c r="B7" s="74"/>
      <c r="C7" s="71"/>
      <c r="D7" s="71"/>
      <c r="E7" s="71"/>
      <c r="F7" s="71"/>
      <c r="G7" s="71"/>
      <c r="H7" s="71"/>
      <c r="I7" s="71"/>
    </row>
    <row r="8" spans="1:9" ht="18" x14ac:dyDescent="0.25">
      <c r="A8" s="71" t="s">
        <v>95</v>
      </c>
      <c r="B8" s="75">
        <v>20</v>
      </c>
      <c r="C8" s="71"/>
      <c r="D8" s="71"/>
      <c r="E8" s="71"/>
      <c r="F8" s="71"/>
      <c r="G8" s="71"/>
      <c r="H8" s="71"/>
      <c r="I8" s="71"/>
    </row>
    <row r="9" spans="1:9" ht="18" x14ac:dyDescent="0.25">
      <c r="A9" s="71" t="s">
        <v>96</v>
      </c>
      <c r="B9" s="76">
        <f>PMT(B6/12,B8*12,-B7)</f>
        <v>0</v>
      </c>
      <c r="C9" s="71"/>
      <c r="D9" s="71"/>
      <c r="E9" s="71"/>
      <c r="F9" s="71"/>
      <c r="G9" s="71"/>
      <c r="H9" s="71"/>
      <c r="I9" s="71"/>
    </row>
    <row r="10" spans="1:9" ht="18" x14ac:dyDescent="0.25">
      <c r="A10" s="77"/>
      <c r="B10" s="97"/>
      <c r="C10" s="78"/>
      <c r="D10" s="71"/>
      <c r="E10" s="71"/>
      <c r="F10" s="71"/>
      <c r="G10" s="71"/>
      <c r="H10" s="71"/>
      <c r="I10" s="71"/>
    </row>
    <row r="11" spans="1:9" ht="18" x14ac:dyDescent="0.25">
      <c r="A11" s="71"/>
      <c r="B11" s="71"/>
      <c r="C11" s="71"/>
      <c r="D11" s="71"/>
      <c r="E11" s="71"/>
      <c r="F11" s="71"/>
      <c r="G11" s="71"/>
      <c r="H11" s="71"/>
      <c r="I11" s="71"/>
    </row>
    <row r="12" spans="1:9" ht="18" x14ac:dyDescent="0.25">
      <c r="A12" s="79" t="s">
        <v>96</v>
      </c>
      <c r="B12" s="79" t="s">
        <v>92</v>
      </c>
      <c r="C12" s="79" t="s">
        <v>97</v>
      </c>
      <c r="D12" s="79" t="s">
        <v>98</v>
      </c>
      <c r="E12" s="71"/>
      <c r="F12" s="80" t="s">
        <v>96</v>
      </c>
      <c r="G12" s="79" t="s">
        <v>92</v>
      </c>
      <c r="H12" s="79" t="s">
        <v>97</v>
      </c>
      <c r="I12" s="79" t="s">
        <v>98</v>
      </c>
    </row>
    <row r="13" spans="1:9" ht="18" x14ac:dyDescent="0.25">
      <c r="A13" s="81" t="s">
        <v>99</v>
      </c>
      <c r="B13" s="81" t="s">
        <v>99</v>
      </c>
      <c r="C13" s="81" t="s">
        <v>99</v>
      </c>
      <c r="D13" s="81" t="s">
        <v>99</v>
      </c>
      <c r="E13" s="71"/>
      <c r="F13" s="82" t="s">
        <v>99</v>
      </c>
      <c r="G13" s="81" t="s">
        <v>99</v>
      </c>
      <c r="H13" s="81" t="s">
        <v>99</v>
      </c>
      <c r="I13" s="81" t="s">
        <v>99</v>
      </c>
    </row>
    <row r="14" spans="1:9" ht="18" x14ac:dyDescent="0.25">
      <c r="A14" s="71">
        <v>1</v>
      </c>
      <c r="B14" s="76">
        <f>IF(A14&gt;=$B$10,B7*(B6/12),0)</f>
        <v>0</v>
      </c>
      <c r="C14" s="76">
        <f>IF(A14&gt;=B10,B9-B14,0)</f>
        <v>0</v>
      </c>
      <c r="D14" s="76">
        <f>B7-C14</f>
        <v>0</v>
      </c>
      <c r="E14" s="71"/>
      <c r="F14" s="83">
        <f>36+1</f>
        <v>37</v>
      </c>
      <c r="G14" s="76">
        <f>D49*(B$6/12)</f>
        <v>0</v>
      </c>
      <c r="H14" s="76">
        <f>IF(D49&lt;1,0,B$9-G14)</f>
        <v>0</v>
      </c>
      <c r="I14" s="76">
        <f>IF(D49&lt;1,0,D49-H14)</f>
        <v>0</v>
      </c>
    </row>
    <row r="15" spans="1:9" ht="18" x14ac:dyDescent="0.25">
      <c r="A15" s="71">
        <v>2</v>
      </c>
      <c r="B15" s="76">
        <f t="shared" ref="B15:B49" si="0">IF(A15&gt;=$B$10,D14*($B$6/12),0)</f>
        <v>0</v>
      </c>
      <c r="C15" s="76">
        <f t="shared" ref="C15:C37" si="1">IF(A15&gt;=$B$10,$B$9-B15,0)</f>
        <v>0</v>
      </c>
      <c r="D15" s="76">
        <f>D14-C15</f>
        <v>0</v>
      </c>
      <c r="E15" s="71"/>
      <c r="F15" s="83">
        <f>F14+1</f>
        <v>38</v>
      </c>
      <c r="G15" s="76">
        <f>I14*(B$6/12)</f>
        <v>0</v>
      </c>
      <c r="H15" s="76">
        <f>IF(I14&lt;1,0,B$9-G15)</f>
        <v>0</v>
      </c>
      <c r="I15" s="76">
        <f>IF(I14&lt;1,0,I14-H15)</f>
        <v>0</v>
      </c>
    </row>
    <row r="16" spans="1:9" ht="18" x14ac:dyDescent="0.25">
      <c r="A16" s="71">
        <v>3</v>
      </c>
      <c r="B16" s="76">
        <f t="shared" si="0"/>
        <v>0</v>
      </c>
      <c r="C16" s="76">
        <f t="shared" si="1"/>
        <v>0</v>
      </c>
      <c r="D16" s="76">
        <f t="shared" ref="D16:D37" si="2">D15-C16</f>
        <v>0</v>
      </c>
      <c r="E16" s="71"/>
      <c r="F16" s="83">
        <f t="shared" ref="F16:F37" si="3">F15+1</f>
        <v>39</v>
      </c>
      <c r="G16" s="76">
        <f t="shared" ref="G16:G37" si="4">I15*(B$6/12)</f>
        <v>0</v>
      </c>
      <c r="H16" s="76">
        <f t="shared" ref="H16:H37" si="5">IF(I15&lt;1,0,B$9-G16)</f>
        <v>0</v>
      </c>
      <c r="I16" s="76">
        <f>IF(I15&lt;1,0,I15-H16)</f>
        <v>0</v>
      </c>
    </row>
    <row r="17" spans="1:9" ht="18" x14ac:dyDescent="0.25">
      <c r="A17" s="71">
        <v>4</v>
      </c>
      <c r="B17" s="76">
        <f t="shared" si="0"/>
        <v>0</v>
      </c>
      <c r="C17" s="76">
        <f t="shared" si="1"/>
        <v>0</v>
      </c>
      <c r="D17" s="76">
        <f t="shared" si="2"/>
        <v>0</v>
      </c>
      <c r="E17" s="71"/>
      <c r="F17" s="83">
        <f t="shared" si="3"/>
        <v>40</v>
      </c>
      <c r="G17" s="76">
        <f t="shared" si="4"/>
        <v>0</v>
      </c>
      <c r="H17" s="76">
        <f t="shared" si="5"/>
        <v>0</v>
      </c>
      <c r="I17" s="76">
        <f t="shared" ref="I17:I37" si="6">IF(I16&lt;1,0,I16-H17)</f>
        <v>0</v>
      </c>
    </row>
    <row r="18" spans="1:9" ht="18" x14ac:dyDescent="0.25">
      <c r="A18" s="71">
        <v>5</v>
      </c>
      <c r="B18" s="76">
        <f t="shared" si="0"/>
        <v>0</v>
      </c>
      <c r="C18" s="76">
        <f t="shared" si="1"/>
        <v>0</v>
      </c>
      <c r="D18" s="76">
        <f t="shared" si="2"/>
        <v>0</v>
      </c>
      <c r="E18" s="71"/>
      <c r="F18" s="83">
        <f t="shared" si="3"/>
        <v>41</v>
      </c>
      <c r="G18" s="76">
        <f t="shared" si="4"/>
        <v>0</v>
      </c>
      <c r="H18" s="76">
        <f t="shared" si="5"/>
        <v>0</v>
      </c>
      <c r="I18" s="76">
        <f t="shared" si="6"/>
        <v>0</v>
      </c>
    </row>
    <row r="19" spans="1:9" ht="18" x14ac:dyDescent="0.25">
      <c r="A19" s="71">
        <v>6</v>
      </c>
      <c r="B19" s="76">
        <f t="shared" si="0"/>
        <v>0</v>
      </c>
      <c r="C19" s="76">
        <f t="shared" si="1"/>
        <v>0</v>
      </c>
      <c r="D19" s="76">
        <f t="shared" si="2"/>
        <v>0</v>
      </c>
      <c r="E19" s="71"/>
      <c r="F19" s="83">
        <f t="shared" si="3"/>
        <v>42</v>
      </c>
      <c r="G19" s="76">
        <f t="shared" si="4"/>
        <v>0</v>
      </c>
      <c r="H19" s="76">
        <f t="shared" si="5"/>
        <v>0</v>
      </c>
      <c r="I19" s="76">
        <f t="shared" si="6"/>
        <v>0</v>
      </c>
    </row>
    <row r="20" spans="1:9" ht="18" x14ac:dyDescent="0.25">
      <c r="A20" s="71">
        <v>7</v>
      </c>
      <c r="B20" s="76">
        <f t="shared" si="0"/>
        <v>0</v>
      </c>
      <c r="C20" s="76">
        <f t="shared" si="1"/>
        <v>0</v>
      </c>
      <c r="D20" s="76">
        <f t="shared" si="2"/>
        <v>0</v>
      </c>
      <c r="E20" s="71"/>
      <c r="F20" s="83">
        <f t="shared" si="3"/>
        <v>43</v>
      </c>
      <c r="G20" s="76">
        <f t="shared" si="4"/>
        <v>0</v>
      </c>
      <c r="H20" s="76">
        <f t="shared" si="5"/>
        <v>0</v>
      </c>
      <c r="I20" s="76">
        <f t="shared" si="6"/>
        <v>0</v>
      </c>
    </row>
    <row r="21" spans="1:9" ht="18" x14ac:dyDescent="0.25">
      <c r="A21" s="71">
        <v>8</v>
      </c>
      <c r="B21" s="76">
        <f t="shared" si="0"/>
        <v>0</v>
      </c>
      <c r="C21" s="76">
        <f t="shared" si="1"/>
        <v>0</v>
      </c>
      <c r="D21" s="76">
        <f t="shared" si="2"/>
        <v>0</v>
      </c>
      <c r="E21" s="71"/>
      <c r="F21" s="83">
        <f t="shared" si="3"/>
        <v>44</v>
      </c>
      <c r="G21" s="76">
        <f t="shared" si="4"/>
        <v>0</v>
      </c>
      <c r="H21" s="76">
        <f t="shared" si="5"/>
        <v>0</v>
      </c>
      <c r="I21" s="76">
        <f t="shared" si="6"/>
        <v>0</v>
      </c>
    </row>
    <row r="22" spans="1:9" ht="18" x14ac:dyDescent="0.25">
      <c r="A22" s="71">
        <v>9</v>
      </c>
      <c r="B22" s="76">
        <f t="shared" si="0"/>
        <v>0</v>
      </c>
      <c r="C22" s="76">
        <f t="shared" si="1"/>
        <v>0</v>
      </c>
      <c r="D22" s="76">
        <f t="shared" si="2"/>
        <v>0</v>
      </c>
      <c r="E22" s="71"/>
      <c r="F22" s="83">
        <f t="shared" si="3"/>
        <v>45</v>
      </c>
      <c r="G22" s="76">
        <f t="shared" si="4"/>
        <v>0</v>
      </c>
      <c r="H22" s="76">
        <f t="shared" si="5"/>
        <v>0</v>
      </c>
      <c r="I22" s="76">
        <f t="shared" si="6"/>
        <v>0</v>
      </c>
    </row>
    <row r="23" spans="1:9" ht="18" x14ac:dyDescent="0.25">
      <c r="A23" s="71">
        <v>10</v>
      </c>
      <c r="B23" s="76">
        <f t="shared" si="0"/>
        <v>0</v>
      </c>
      <c r="C23" s="76">
        <f t="shared" si="1"/>
        <v>0</v>
      </c>
      <c r="D23" s="76">
        <f t="shared" si="2"/>
        <v>0</v>
      </c>
      <c r="E23" s="71"/>
      <c r="F23" s="83">
        <f t="shared" si="3"/>
        <v>46</v>
      </c>
      <c r="G23" s="76">
        <f t="shared" si="4"/>
        <v>0</v>
      </c>
      <c r="H23" s="76">
        <f t="shared" si="5"/>
        <v>0</v>
      </c>
      <c r="I23" s="76">
        <f t="shared" si="6"/>
        <v>0</v>
      </c>
    </row>
    <row r="24" spans="1:9" ht="18" x14ac:dyDescent="0.25">
      <c r="A24" s="71">
        <v>11</v>
      </c>
      <c r="B24" s="76">
        <f t="shared" si="0"/>
        <v>0</v>
      </c>
      <c r="C24" s="76">
        <f t="shared" si="1"/>
        <v>0</v>
      </c>
      <c r="D24" s="76">
        <f t="shared" si="2"/>
        <v>0</v>
      </c>
      <c r="E24" s="71"/>
      <c r="F24" s="83">
        <f t="shared" si="3"/>
        <v>47</v>
      </c>
      <c r="G24" s="76">
        <f t="shared" si="4"/>
        <v>0</v>
      </c>
      <c r="H24" s="76">
        <f t="shared" si="5"/>
        <v>0</v>
      </c>
      <c r="I24" s="76">
        <f t="shared" si="6"/>
        <v>0</v>
      </c>
    </row>
    <row r="25" spans="1:9" ht="18" x14ac:dyDescent="0.25">
      <c r="A25" s="84">
        <v>12</v>
      </c>
      <c r="B25" s="85">
        <f t="shared" si="0"/>
        <v>0</v>
      </c>
      <c r="C25" s="85">
        <f t="shared" si="1"/>
        <v>0</v>
      </c>
      <c r="D25" s="85">
        <f t="shared" si="2"/>
        <v>0</v>
      </c>
      <c r="E25" s="71"/>
      <c r="F25" s="86">
        <f t="shared" si="3"/>
        <v>48</v>
      </c>
      <c r="G25" s="85">
        <f t="shared" si="4"/>
        <v>0</v>
      </c>
      <c r="H25" s="85">
        <f t="shared" si="5"/>
        <v>0</v>
      </c>
      <c r="I25" s="85">
        <f t="shared" si="6"/>
        <v>0</v>
      </c>
    </row>
    <row r="26" spans="1:9" ht="18" x14ac:dyDescent="0.25">
      <c r="A26" s="71">
        <v>13</v>
      </c>
      <c r="B26" s="76">
        <f t="shared" si="0"/>
        <v>0</v>
      </c>
      <c r="C26" s="76">
        <f t="shared" si="1"/>
        <v>0</v>
      </c>
      <c r="D26" s="76">
        <f t="shared" si="2"/>
        <v>0</v>
      </c>
      <c r="E26" s="71"/>
      <c r="F26" s="83">
        <f t="shared" si="3"/>
        <v>49</v>
      </c>
      <c r="G26" s="76">
        <f t="shared" si="4"/>
        <v>0</v>
      </c>
      <c r="H26" s="76">
        <f t="shared" si="5"/>
        <v>0</v>
      </c>
      <c r="I26" s="76">
        <f t="shared" si="6"/>
        <v>0</v>
      </c>
    </row>
    <row r="27" spans="1:9" ht="18" x14ac:dyDescent="0.25">
      <c r="A27" s="71">
        <v>14</v>
      </c>
      <c r="B27" s="76">
        <f t="shared" si="0"/>
        <v>0</v>
      </c>
      <c r="C27" s="76">
        <f t="shared" si="1"/>
        <v>0</v>
      </c>
      <c r="D27" s="76">
        <f t="shared" si="2"/>
        <v>0</v>
      </c>
      <c r="E27" s="71"/>
      <c r="F27" s="83">
        <f t="shared" si="3"/>
        <v>50</v>
      </c>
      <c r="G27" s="76">
        <f t="shared" si="4"/>
        <v>0</v>
      </c>
      <c r="H27" s="76">
        <f t="shared" si="5"/>
        <v>0</v>
      </c>
      <c r="I27" s="76">
        <f t="shared" si="6"/>
        <v>0</v>
      </c>
    </row>
    <row r="28" spans="1:9" ht="18" x14ac:dyDescent="0.25">
      <c r="A28" s="71">
        <v>15</v>
      </c>
      <c r="B28" s="76">
        <f t="shared" si="0"/>
        <v>0</v>
      </c>
      <c r="C28" s="76">
        <f t="shared" si="1"/>
        <v>0</v>
      </c>
      <c r="D28" s="76">
        <f t="shared" si="2"/>
        <v>0</v>
      </c>
      <c r="E28" s="71"/>
      <c r="F28" s="83">
        <f t="shared" si="3"/>
        <v>51</v>
      </c>
      <c r="G28" s="76">
        <f t="shared" si="4"/>
        <v>0</v>
      </c>
      <c r="H28" s="76">
        <f t="shared" si="5"/>
        <v>0</v>
      </c>
      <c r="I28" s="76">
        <f t="shared" si="6"/>
        <v>0</v>
      </c>
    </row>
    <row r="29" spans="1:9" ht="18" x14ac:dyDescent="0.25">
      <c r="A29" s="71">
        <v>16</v>
      </c>
      <c r="B29" s="76">
        <f t="shared" si="0"/>
        <v>0</v>
      </c>
      <c r="C29" s="76">
        <f t="shared" si="1"/>
        <v>0</v>
      </c>
      <c r="D29" s="76">
        <f t="shared" si="2"/>
        <v>0</v>
      </c>
      <c r="E29" s="71"/>
      <c r="F29" s="83">
        <f t="shared" si="3"/>
        <v>52</v>
      </c>
      <c r="G29" s="76">
        <f t="shared" si="4"/>
        <v>0</v>
      </c>
      <c r="H29" s="76">
        <f t="shared" si="5"/>
        <v>0</v>
      </c>
      <c r="I29" s="76">
        <f t="shared" si="6"/>
        <v>0</v>
      </c>
    </row>
    <row r="30" spans="1:9" ht="18" x14ac:dyDescent="0.25">
      <c r="A30" s="71">
        <v>17</v>
      </c>
      <c r="B30" s="76">
        <f t="shared" si="0"/>
        <v>0</v>
      </c>
      <c r="C30" s="76">
        <f t="shared" si="1"/>
        <v>0</v>
      </c>
      <c r="D30" s="76">
        <f>D29-C30</f>
        <v>0</v>
      </c>
      <c r="E30" s="71"/>
      <c r="F30" s="83">
        <f t="shared" si="3"/>
        <v>53</v>
      </c>
      <c r="G30" s="76">
        <f t="shared" si="4"/>
        <v>0</v>
      </c>
      <c r="H30" s="76">
        <f t="shared" si="5"/>
        <v>0</v>
      </c>
      <c r="I30" s="76">
        <f t="shared" si="6"/>
        <v>0</v>
      </c>
    </row>
    <row r="31" spans="1:9" ht="18" x14ac:dyDescent="0.25">
      <c r="A31" s="71">
        <v>18</v>
      </c>
      <c r="B31" s="76">
        <f t="shared" si="0"/>
        <v>0</v>
      </c>
      <c r="C31" s="76">
        <f t="shared" si="1"/>
        <v>0</v>
      </c>
      <c r="D31" s="76">
        <f t="shared" si="2"/>
        <v>0</v>
      </c>
      <c r="E31" s="71"/>
      <c r="F31" s="83">
        <f t="shared" si="3"/>
        <v>54</v>
      </c>
      <c r="G31" s="76">
        <f t="shared" si="4"/>
        <v>0</v>
      </c>
      <c r="H31" s="76">
        <f t="shared" si="5"/>
        <v>0</v>
      </c>
      <c r="I31" s="76">
        <f t="shared" si="6"/>
        <v>0</v>
      </c>
    </row>
    <row r="32" spans="1:9" ht="18" x14ac:dyDescent="0.25">
      <c r="A32" s="71">
        <v>19</v>
      </c>
      <c r="B32" s="76">
        <f t="shared" si="0"/>
        <v>0</v>
      </c>
      <c r="C32" s="76">
        <f t="shared" si="1"/>
        <v>0</v>
      </c>
      <c r="D32" s="76">
        <f t="shared" si="2"/>
        <v>0</v>
      </c>
      <c r="E32" s="71"/>
      <c r="F32" s="83">
        <f t="shared" si="3"/>
        <v>55</v>
      </c>
      <c r="G32" s="76">
        <f t="shared" si="4"/>
        <v>0</v>
      </c>
      <c r="H32" s="76">
        <f t="shared" si="5"/>
        <v>0</v>
      </c>
      <c r="I32" s="76">
        <f t="shared" si="6"/>
        <v>0</v>
      </c>
    </row>
    <row r="33" spans="1:9" ht="18" x14ac:dyDescent="0.25">
      <c r="A33" s="71">
        <v>20</v>
      </c>
      <c r="B33" s="76">
        <f t="shared" si="0"/>
        <v>0</v>
      </c>
      <c r="C33" s="76">
        <f t="shared" si="1"/>
        <v>0</v>
      </c>
      <c r="D33" s="76">
        <f t="shared" si="2"/>
        <v>0</v>
      </c>
      <c r="E33" s="71"/>
      <c r="F33" s="83">
        <f t="shared" si="3"/>
        <v>56</v>
      </c>
      <c r="G33" s="76">
        <f t="shared" si="4"/>
        <v>0</v>
      </c>
      <c r="H33" s="76">
        <f t="shared" si="5"/>
        <v>0</v>
      </c>
      <c r="I33" s="76">
        <f t="shared" si="6"/>
        <v>0</v>
      </c>
    </row>
    <row r="34" spans="1:9" ht="18" x14ac:dyDescent="0.25">
      <c r="A34" s="71">
        <v>21</v>
      </c>
      <c r="B34" s="76">
        <f t="shared" si="0"/>
        <v>0</v>
      </c>
      <c r="C34" s="76">
        <f t="shared" si="1"/>
        <v>0</v>
      </c>
      <c r="D34" s="76">
        <f t="shared" si="2"/>
        <v>0</v>
      </c>
      <c r="E34" s="71"/>
      <c r="F34" s="83">
        <f t="shared" si="3"/>
        <v>57</v>
      </c>
      <c r="G34" s="76">
        <f t="shared" si="4"/>
        <v>0</v>
      </c>
      <c r="H34" s="76">
        <f t="shared" si="5"/>
        <v>0</v>
      </c>
      <c r="I34" s="76">
        <f t="shared" si="6"/>
        <v>0</v>
      </c>
    </row>
    <row r="35" spans="1:9" ht="18" x14ac:dyDescent="0.25">
      <c r="A35" s="71">
        <v>22</v>
      </c>
      <c r="B35" s="76">
        <f t="shared" si="0"/>
        <v>0</v>
      </c>
      <c r="C35" s="76">
        <f t="shared" si="1"/>
        <v>0</v>
      </c>
      <c r="D35" s="76">
        <f t="shared" si="2"/>
        <v>0</v>
      </c>
      <c r="E35" s="71"/>
      <c r="F35" s="83">
        <f t="shared" si="3"/>
        <v>58</v>
      </c>
      <c r="G35" s="76">
        <f t="shared" si="4"/>
        <v>0</v>
      </c>
      <c r="H35" s="76">
        <f t="shared" si="5"/>
        <v>0</v>
      </c>
      <c r="I35" s="76">
        <f t="shared" si="6"/>
        <v>0</v>
      </c>
    </row>
    <row r="36" spans="1:9" ht="18" x14ac:dyDescent="0.25">
      <c r="A36" s="71">
        <v>23</v>
      </c>
      <c r="B36" s="76">
        <f t="shared" si="0"/>
        <v>0</v>
      </c>
      <c r="C36" s="76">
        <f t="shared" si="1"/>
        <v>0</v>
      </c>
      <c r="D36" s="76">
        <f>D35-C36</f>
        <v>0</v>
      </c>
      <c r="E36" s="71"/>
      <c r="F36" s="83">
        <f t="shared" si="3"/>
        <v>59</v>
      </c>
      <c r="G36" s="76">
        <f t="shared" si="4"/>
        <v>0</v>
      </c>
      <c r="H36" s="76">
        <f t="shared" si="5"/>
        <v>0</v>
      </c>
      <c r="I36" s="76">
        <f t="shared" si="6"/>
        <v>0</v>
      </c>
    </row>
    <row r="37" spans="1:9" ht="18" x14ac:dyDescent="0.25">
      <c r="A37" s="84">
        <v>24</v>
      </c>
      <c r="B37" s="85">
        <f t="shared" si="0"/>
        <v>0</v>
      </c>
      <c r="C37" s="85">
        <f t="shared" si="1"/>
        <v>0</v>
      </c>
      <c r="D37" s="85">
        <f t="shared" si="2"/>
        <v>0</v>
      </c>
      <c r="E37" s="71"/>
      <c r="F37" s="86">
        <f t="shared" si="3"/>
        <v>60</v>
      </c>
      <c r="G37" s="85">
        <f t="shared" si="4"/>
        <v>0</v>
      </c>
      <c r="H37" s="85">
        <f t="shared" si="5"/>
        <v>0</v>
      </c>
      <c r="I37" s="85">
        <f t="shared" si="6"/>
        <v>0</v>
      </c>
    </row>
    <row r="38" spans="1:9" ht="18" x14ac:dyDescent="0.25">
      <c r="A38" s="71">
        <v>25</v>
      </c>
      <c r="B38" s="76">
        <f t="shared" si="0"/>
        <v>0</v>
      </c>
      <c r="C38" s="76">
        <f t="shared" ref="C38:C49" si="7">IF(D37&lt;1,0,IF(A38&gt;=$B$10,$B$9-B38,0))</f>
        <v>0</v>
      </c>
      <c r="D38" s="76">
        <f>IF(D37&lt;1,0,D37-C38)</f>
        <v>0</v>
      </c>
      <c r="E38" s="71"/>
      <c r="F38" s="83"/>
      <c r="G38" s="76"/>
      <c r="H38" s="76"/>
      <c r="I38" s="76"/>
    </row>
    <row r="39" spans="1:9" ht="18" x14ac:dyDescent="0.25">
      <c r="A39" s="71">
        <v>26</v>
      </c>
      <c r="B39" s="76">
        <f t="shared" si="0"/>
        <v>0</v>
      </c>
      <c r="C39" s="76">
        <f t="shared" si="7"/>
        <v>0</v>
      </c>
      <c r="D39" s="76">
        <f t="shared" ref="D39:D49" si="8">IF(D38&lt;1,0,D38-C39)</f>
        <v>0</v>
      </c>
      <c r="E39" s="71"/>
      <c r="F39" s="83"/>
      <c r="G39" s="76"/>
      <c r="H39" s="76"/>
      <c r="I39" s="76"/>
    </row>
    <row r="40" spans="1:9" ht="18" x14ac:dyDescent="0.25">
      <c r="A40" s="71">
        <v>27</v>
      </c>
      <c r="B40" s="76">
        <f t="shared" si="0"/>
        <v>0</v>
      </c>
      <c r="C40" s="76">
        <f t="shared" si="7"/>
        <v>0</v>
      </c>
      <c r="D40" s="76">
        <f t="shared" si="8"/>
        <v>0</v>
      </c>
      <c r="E40" s="71"/>
      <c r="F40" s="83"/>
      <c r="G40" s="76"/>
      <c r="H40" s="76"/>
      <c r="I40" s="76"/>
    </row>
    <row r="41" spans="1:9" ht="18" x14ac:dyDescent="0.25">
      <c r="A41" s="71">
        <v>28</v>
      </c>
      <c r="B41" s="76">
        <f t="shared" si="0"/>
        <v>0</v>
      </c>
      <c r="C41" s="76">
        <f t="shared" si="7"/>
        <v>0</v>
      </c>
      <c r="D41" s="76">
        <f t="shared" si="8"/>
        <v>0</v>
      </c>
      <c r="E41" s="71"/>
      <c r="F41" s="83"/>
      <c r="G41" s="76"/>
      <c r="H41" s="76"/>
      <c r="I41" s="76"/>
    </row>
    <row r="42" spans="1:9" ht="18" x14ac:dyDescent="0.25">
      <c r="A42" s="71">
        <v>29</v>
      </c>
      <c r="B42" s="76">
        <f t="shared" si="0"/>
        <v>0</v>
      </c>
      <c r="C42" s="76">
        <f t="shared" si="7"/>
        <v>0</v>
      </c>
      <c r="D42" s="76">
        <f t="shared" si="8"/>
        <v>0</v>
      </c>
      <c r="E42" s="71"/>
      <c r="F42" s="83"/>
      <c r="G42" s="76"/>
      <c r="H42" s="76"/>
      <c r="I42" s="76"/>
    </row>
    <row r="43" spans="1:9" ht="18" x14ac:dyDescent="0.25">
      <c r="A43" s="71">
        <v>30</v>
      </c>
      <c r="B43" s="76">
        <f t="shared" si="0"/>
        <v>0</v>
      </c>
      <c r="C43" s="76">
        <f t="shared" si="7"/>
        <v>0</v>
      </c>
      <c r="D43" s="76">
        <f t="shared" si="8"/>
        <v>0</v>
      </c>
      <c r="E43" s="71"/>
      <c r="F43" s="83"/>
      <c r="G43" s="76"/>
      <c r="H43" s="76"/>
      <c r="I43" s="76"/>
    </row>
    <row r="44" spans="1:9" ht="18" x14ac:dyDescent="0.25">
      <c r="A44" s="71">
        <v>31</v>
      </c>
      <c r="B44" s="76">
        <f t="shared" si="0"/>
        <v>0</v>
      </c>
      <c r="C44" s="76">
        <f t="shared" si="7"/>
        <v>0</v>
      </c>
      <c r="D44" s="76">
        <f t="shared" si="8"/>
        <v>0</v>
      </c>
      <c r="E44" s="71"/>
      <c r="F44" s="83"/>
      <c r="G44" s="76"/>
      <c r="H44" s="76"/>
      <c r="I44" s="76"/>
    </row>
    <row r="45" spans="1:9" ht="18" x14ac:dyDescent="0.25">
      <c r="A45" s="71">
        <v>32</v>
      </c>
      <c r="B45" s="76">
        <f t="shared" si="0"/>
        <v>0</v>
      </c>
      <c r="C45" s="76">
        <f t="shared" si="7"/>
        <v>0</v>
      </c>
      <c r="D45" s="76">
        <f t="shared" si="8"/>
        <v>0</v>
      </c>
      <c r="E45" s="71"/>
      <c r="F45" s="83"/>
      <c r="G45" s="76"/>
      <c r="H45" s="76"/>
      <c r="I45" s="76"/>
    </row>
    <row r="46" spans="1:9" ht="18" x14ac:dyDescent="0.25">
      <c r="A46" s="71">
        <v>33</v>
      </c>
      <c r="B46" s="76">
        <f t="shared" si="0"/>
        <v>0</v>
      </c>
      <c r="C46" s="76">
        <f t="shared" si="7"/>
        <v>0</v>
      </c>
      <c r="D46" s="76">
        <f t="shared" si="8"/>
        <v>0</v>
      </c>
      <c r="E46" s="71"/>
      <c r="F46" s="83"/>
      <c r="G46" s="76"/>
      <c r="H46" s="76"/>
      <c r="I46" s="76"/>
    </row>
    <row r="47" spans="1:9" ht="18" x14ac:dyDescent="0.25">
      <c r="A47" s="71">
        <v>34</v>
      </c>
      <c r="B47" s="76">
        <f t="shared" si="0"/>
        <v>0</v>
      </c>
      <c r="C47" s="76">
        <f t="shared" si="7"/>
        <v>0</v>
      </c>
      <c r="D47" s="76">
        <f t="shared" si="8"/>
        <v>0</v>
      </c>
      <c r="E47" s="71"/>
      <c r="F47" s="83"/>
      <c r="G47" s="76"/>
      <c r="H47" s="76"/>
      <c r="I47" s="76"/>
    </row>
    <row r="48" spans="1:9" ht="18" x14ac:dyDescent="0.25">
      <c r="A48" s="71">
        <v>35</v>
      </c>
      <c r="B48" s="76">
        <f t="shared" si="0"/>
        <v>0</v>
      </c>
      <c r="C48" s="76">
        <f t="shared" si="7"/>
        <v>0</v>
      </c>
      <c r="D48" s="76">
        <f t="shared" si="8"/>
        <v>0</v>
      </c>
      <c r="E48" s="71"/>
      <c r="F48" s="83"/>
      <c r="G48" s="76"/>
      <c r="H48" s="76"/>
      <c r="I48" s="76"/>
    </row>
    <row r="49" spans="1:9" ht="18" x14ac:dyDescent="0.25">
      <c r="A49" s="84">
        <v>36</v>
      </c>
      <c r="B49" s="85">
        <f t="shared" si="0"/>
        <v>0</v>
      </c>
      <c r="C49" s="85">
        <f t="shared" si="7"/>
        <v>0</v>
      </c>
      <c r="D49" s="85">
        <f t="shared" si="8"/>
        <v>0</v>
      </c>
      <c r="E49" s="84"/>
      <c r="F49" s="86"/>
      <c r="G49" s="85"/>
      <c r="H49" s="85"/>
      <c r="I49" s="85"/>
    </row>
    <row r="50" spans="1:9" ht="18" x14ac:dyDescent="0.25">
      <c r="A50" s="71"/>
      <c r="B50" s="76"/>
      <c r="C50" s="76"/>
      <c r="D50" s="76"/>
      <c r="E50" s="71"/>
    </row>
    <row r="51" spans="1:9" ht="18" x14ac:dyDescent="0.25">
      <c r="A51" s="79" t="s">
        <v>100</v>
      </c>
      <c r="B51" s="87" t="s">
        <v>92</v>
      </c>
      <c r="C51" s="79" t="s">
        <v>97</v>
      </c>
      <c r="E51" s="71"/>
    </row>
    <row r="52" spans="1:9" ht="18" x14ac:dyDescent="0.25">
      <c r="A52" s="81" t="s">
        <v>101</v>
      </c>
      <c r="B52" s="81" t="s">
        <v>102</v>
      </c>
      <c r="C52" s="81" t="s">
        <v>103</v>
      </c>
      <c r="E52" s="71"/>
    </row>
    <row r="53" spans="1:9" ht="18" x14ac:dyDescent="0.25">
      <c r="A53" s="79" t="s">
        <v>104</v>
      </c>
      <c r="B53" s="76">
        <f>SUM(B14:B25)</f>
        <v>0</v>
      </c>
      <c r="C53" s="76">
        <f>SUM(C14:C25)</f>
        <v>0</v>
      </c>
      <c r="D53" s="88">
        <f>SUM(B53:C53)</f>
        <v>0</v>
      </c>
      <c r="E53" s="71"/>
    </row>
    <row r="54" spans="1:9" ht="18" x14ac:dyDescent="0.25">
      <c r="A54" s="79" t="s">
        <v>105</v>
      </c>
      <c r="B54" s="76">
        <f>SUM(B26:B37)</f>
        <v>0</v>
      </c>
      <c r="C54" s="76">
        <f>SUM(C26:C37)</f>
        <v>0</v>
      </c>
      <c r="D54" s="88"/>
      <c r="E54" s="71"/>
    </row>
    <row r="55" spans="1:9" ht="18" x14ac:dyDescent="0.25">
      <c r="A55" s="79" t="s">
        <v>106</v>
      </c>
      <c r="B55" s="76">
        <f>SUM(B38:B49)</f>
        <v>0</v>
      </c>
      <c r="C55" s="76">
        <f>SUM(C38:C49)</f>
        <v>0</v>
      </c>
      <c r="D55" s="88"/>
      <c r="E55" s="64"/>
      <c r="F55" s="79"/>
      <c r="G55" s="76"/>
      <c r="H55" s="76"/>
    </row>
    <row r="56" spans="1:9" ht="18" x14ac:dyDescent="0.25">
      <c r="A56" s="79">
        <v>4</v>
      </c>
      <c r="B56" s="76">
        <f>SUM(G14:G25)</f>
        <v>0</v>
      </c>
      <c r="C56" s="76">
        <f>SUM(H14:H25)</f>
        <v>0</v>
      </c>
      <c r="D56" s="88"/>
      <c r="E56" s="64"/>
      <c r="F56" s="79"/>
      <c r="G56" s="76"/>
      <c r="H56" s="76"/>
    </row>
    <row r="57" spans="1:9" ht="18" x14ac:dyDescent="0.25">
      <c r="A57" s="79">
        <v>5</v>
      </c>
      <c r="B57" s="76">
        <f>SUM(G26:G37)</f>
        <v>0</v>
      </c>
      <c r="C57" s="76">
        <f>SUM(H26:H37)</f>
        <v>0</v>
      </c>
      <c r="D57" s="88"/>
      <c r="E57" s="64"/>
      <c r="F57" s="79"/>
      <c r="G57" s="76"/>
      <c r="H57" s="76"/>
    </row>
    <row r="58" spans="1:9" ht="18" x14ac:dyDescent="0.25">
      <c r="A58" s="79"/>
      <c r="B58" s="76"/>
      <c r="C58" s="76"/>
      <c r="D58" s="88"/>
      <c r="E58" s="64"/>
      <c r="F58" s="79"/>
      <c r="G58" s="76"/>
      <c r="H58" s="76"/>
    </row>
    <row r="59" spans="1:9" ht="18" x14ac:dyDescent="0.25">
      <c r="A59" s="71"/>
      <c r="B59" s="89" t="s">
        <v>107</v>
      </c>
      <c r="C59" s="89" t="s">
        <v>107</v>
      </c>
      <c r="D59" s="90"/>
      <c r="E59" s="71"/>
      <c r="F59" s="79"/>
      <c r="G59" s="76"/>
      <c r="H59" s="76"/>
    </row>
    <row r="60" spans="1:9" ht="18" x14ac:dyDescent="0.25">
      <c r="A60" s="71" t="s">
        <v>108</v>
      </c>
      <c r="B60" s="76">
        <f>SUM(B53:B55)</f>
        <v>0</v>
      </c>
      <c r="C60" s="76">
        <f>SUM(C53:C55)</f>
        <v>0</v>
      </c>
      <c r="D60" s="90"/>
      <c r="E60" s="64"/>
      <c r="F60" s="79"/>
      <c r="G60" s="76"/>
      <c r="H60" s="76"/>
    </row>
    <row r="61" spans="1:9" ht="18" x14ac:dyDescent="0.25">
      <c r="A61" s="71"/>
      <c r="B61" s="91" t="s">
        <v>109</v>
      </c>
      <c r="C61" s="91" t="s">
        <v>110</v>
      </c>
      <c r="D61" s="90"/>
      <c r="E61" s="64"/>
      <c r="F61" s="79"/>
      <c r="G61" s="76"/>
      <c r="H61" s="76"/>
    </row>
    <row r="62" spans="1:9" ht="18" x14ac:dyDescent="0.25">
      <c r="A62" s="71"/>
      <c r="B62" s="91"/>
      <c r="C62" s="91"/>
      <c r="D62" s="90"/>
      <c r="E62" s="64"/>
      <c r="F62" s="79"/>
      <c r="G62" s="76"/>
      <c r="H62" s="76"/>
    </row>
    <row r="63" spans="1:9" x14ac:dyDescent="0.2">
      <c r="A63" s="92" t="s">
        <v>111</v>
      </c>
      <c r="B63" s="92"/>
      <c r="C63" s="92"/>
      <c r="D63" s="92"/>
      <c r="E63" s="92"/>
      <c r="F63" s="93"/>
      <c r="G63" s="93"/>
      <c r="H63" s="92"/>
    </row>
    <row r="64" spans="1:9" x14ac:dyDescent="0.2">
      <c r="A64" s="92" t="str">
        <f>'[1]Sources &amp; Uses'!A51</f>
        <v>The Small Business Development Center (SBDC) has prepared this financial statement as of 11/23/2014 based on</v>
      </c>
      <c r="B64" s="92"/>
      <c r="C64" s="92"/>
      <c r="D64" s="92"/>
      <c r="E64" s="92"/>
      <c r="F64" s="93"/>
      <c r="G64" s="93"/>
      <c r="H64" s="92"/>
    </row>
    <row r="65" spans="1:19" x14ac:dyDescent="0.2">
      <c r="A65" s="94" t="str">
        <f>'[1]Sources &amp; Uses'!A52</f>
        <v>information and assumptions provided by management. Neither the SBDC nor its personnel are licensed by the State</v>
      </c>
      <c r="B65" s="92"/>
      <c r="C65" s="92"/>
      <c r="D65" s="92"/>
      <c r="E65" s="92"/>
      <c r="F65" s="93"/>
      <c r="G65" s="93"/>
      <c r="H65" s="95"/>
    </row>
    <row r="66" spans="1:19" x14ac:dyDescent="0.2">
      <c r="A66" s="92" t="str">
        <f>'[1]Sources &amp; Uses'!A53</f>
        <v>of Minnesota to practice public accounting and therefore express no opinion or any other form of assurance on</v>
      </c>
      <c r="B66" s="92"/>
      <c r="C66" s="92"/>
      <c r="D66" s="92"/>
      <c r="E66" s="92"/>
      <c r="F66" s="93"/>
      <c r="G66" s="93"/>
      <c r="H66" s="95"/>
      <c r="I66" s="64"/>
      <c r="J66" s="64"/>
      <c r="K66" s="64"/>
      <c r="L66" s="64"/>
      <c r="M66" s="64"/>
      <c r="N66" s="64"/>
      <c r="O66" s="64"/>
      <c r="P66" s="64" t="s">
        <v>0</v>
      </c>
      <c r="Q66" s="90" t="s">
        <v>0</v>
      </c>
      <c r="R66" s="90" t="s">
        <v>0</v>
      </c>
      <c r="S66" s="90" t="s">
        <v>0</v>
      </c>
    </row>
    <row r="67" spans="1:19" x14ac:dyDescent="0.2">
      <c r="A67" s="96" t="str">
        <f>'[1]Sources &amp; Uses'!A54</f>
        <v>the statement or underlying assumptions.</v>
      </c>
      <c r="B67" s="96"/>
      <c r="C67" s="96"/>
      <c r="D67" s="95"/>
      <c r="E67" s="96"/>
      <c r="F67" s="96"/>
      <c r="G67" s="95"/>
      <c r="H67" s="95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x14ac:dyDescent="0.2">
      <c r="A68" s="96"/>
      <c r="B68" s="96"/>
      <c r="C68" s="96"/>
      <c r="D68" s="95"/>
      <c r="E68" s="96"/>
      <c r="F68" s="96"/>
      <c r="G68" s="95"/>
      <c r="H68" s="95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x14ac:dyDescent="0.2">
      <c r="A69" s="64"/>
      <c r="B69" s="64"/>
      <c r="C69" s="64"/>
      <c r="D69" s="90"/>
      <c r="E69" s="64"/>
      <c r="F69" s="64"/>
      <c r="G69" s="90"/>
      <c r="H69" s="90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x14ac:dyDescent="0.2">
      <c r="A70" s="64"/>
      <c r="B70" s="90"/>
      <c r="C70" s="90"/>
      <c r="D70" s="90"/>
      <c r="E70" s="64"/>
      <c r="F70" s="90"/>
      <c r="G70" s="90"/>
      <c r="H70" s="90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x14ac:dyDescent="0.2">
      <c r="A71" s="64"/>
      <c r="B71" s="90"/>
      <c r="C71" s="90"/>
      <c r="D71" s="90"/>
      <c r="E71" s="64"/>
      <c r="F71" s="90"/>
      <c r="G71" s="90"/>
      <c r="H71" s="90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x14ac:dyDescent="0.2">
      <c r="A72" s="64"/>
      <c r="B72" s="90"/>
      <c r="C72" s="90"/>
      <c r="D72" s="90"/>
      <c r="E72" s="64"/>
      <c r="F72" s="90" t="s">
        <v>0</v>
      </c>
      <c r="G72" s="90" t="s">
        <v>0</v>
      </c>
      <c r="H72" s="90" t="s">
        <v>0</v>
      </c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x14ac:dyDescent="0.2">
      <c r="A73" s="64"/>
      <c r="B73" s="90"/>
      <c r="C73" s="90"/>
      <c r="D73" s="90"/>
      <c r="E73" s="64"/>
      <c r="F73" s="64" t="s">
        <v>0</v>
      </c>
      <c r="G73" s="64" t="s">
        <v>0</v>
      </c>
      <c r="H73" s="64" t="s">
        <v>0</v>
      </c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x14ac:dyDescent="0.2">
      <c r="A74" s="64"/>
      <c r="B74" s="90"/>
      <c r="C74" s="90"/>
      <c r="D74" s="90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x14ac:dyDescent="0.2">
      <c r="A75" s="64"/>
      <c r="B75" s="90"/>
      <c r="C75" s="90"/>
      <c r="D75" s="90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x14ac:dyDescent="0.2">
      <c r="A76" s="64"/>
      <c r="B76" s="90"/>
      <c r="C76" s="90"/>
      <c r="D76" s="90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85" spans="1:7" x14ac:dyDescent="0.2">
      <c r="A85" s="64"/>
      <c r="B85" s="64"/>
      <c r="C85" s="64"/>
      <c r="D85" s="64"/>
      <c r="E85" s="64"/>
      <c r="F85" s="90"/>
      <c r="G85" s="90"/>
    </row>
    <row r="86" spans="1:7" x14ac:dyDescent="0.2">
      <c r="A86" s="64"/>
      <c r="B86" s="64"/>
      <c r="C86" s="64"/>
      <c r="D86" s="64"/>
      <c r="E86" s="64"/>
      <c r="F86" s="90"/>
      <c r="G86" s="90"/>
    </row>
    <row r="87" spans="1:7" x14ac:dyDescent="0.2">
      <c r="A87" s="64"/>
      <c r="B87" s="64"/>
      <c r="C87" s="64"/>
      <c r="D87" s="64"/>
      <c r="E87" s="64"/>
      <c r="F87" s="90"/>
      <c r="G87" s="90"/>
    </row>
    <row r="88" spans="1:7" x14ac:dyDescent="0.2">
      <c r="A88" s="64"/>
      <c r="B88" s="64"/>
      <c r="C88" s="64"/>
      <c r="D88" s="64"/>
      <c r="E88" s="64"/>
      <c r="F88" s="90"/>
      <c r="G88" s="90"/>
    </row>
    <row r="89" spans="1:7" x14ac:dyDescent="0.2">
      <c r="A89" s="64"/>
      <c r="B89" s="64"/>
      <c r="C89" s="64"/>
      <c r="D89" s="64"/>
      <c r="E89" s="64"/>
      <c r="F89" s="90"/>
      <c r="G89" s="90"/>
    </row>
    <row r="90" spans="1:7" x14ac:dyDescent="0.2">
      <c r="A90" s="64"/>
      <c r="B90" s="64"/>
      <c r="C90" s="64"/>
      <c r="D90" s="64"/>
      <c r="E90" s="64"/>
      <c r="F90" s="90"/>
      <c r="G90" s="90"/>
    </row>
    <row r="91" spans="1:7" x14ac:dyDescent="0.2">
      <c r="A91" s="64"/>
      <c r="B91" s="64"/>
      <c r="C91" s="64"/>
      <c r="D91" s="64"/>
      <c r="E91" s="64"/>
      <c r="F91" s="90"/>
      <c r="G91" s="90"/>
    </row>
    <row r="92" spans="1:7" x14ac:dyDescent="0.2">
      <c r="A92" s="64"/>
      <c r="B92" s="64"/>
      <c r="C92" s="64"/>
      <c r="D92" s="64"/>
      <c r="E92" s="64"/>
      <c r="F92" s="90"/>
      <c r="G92" s="90"/>
    </row>
    <row r="93" spans="1:7" x14ac:dyDescent="0.2">
      <c r="A93" s="64"/>
      <c r="B93" s="64"/>
      <c r="C93" s="64"/>
      <c r="D93" s="64"/>
      <c r="E93" s="64"/>
      <c r="F93" s="90"/>
      <c r="G93" s="90"/>
    </row>
    <row r="94" spans="1:7" x14ac:dyDescent="0.2">
      <c r="A94" s="64"/>
      <c r="B94" s="64"/>
      <c r="C94" s="64"/>
      <c r="D94" s="64"/>
      <c r="E94" s="64"/>
      <c r="F94" s="90"/>
      <c r="G94" s="90"/>
    </row>
    <row r="95" spans="1:7" x14ac:dyDescent="0.2">
      <c r="A95" s="64"/>
      <c r="B95" s="64"/>
      <c r="C95" s="64"/>
      <c r="D95" s="64"/>
      <c r="E95" s="64"/>
      <c r="F95" s="90"/>
      <c r="G95" s="90"/>
    </row>
  </sheetData>
  <sheetProtection selectLockedCells="1"/>
  <printOptions horizontalCentered="1" verticalCentered="1"/>
  <pageMargins left="0.25" right="0.25" top="0.25" bottom="0.25" header="0" footer="0"/>
  <pageSetup scale="61" orientation="portrait" verticalDpi="300" r:id="rId1"/>
  <headerFooter>
    <oddFooter>&amp;L&amp;8Template material is licensed under the Creative Commons License.&amp;C&amp;8http://creativecommons.org/licenses/by-nc-sa/3.0/legalcode&amp;R&amp;8Templates created by UMD Center for Economic Development, 
Jennifer Pontinen, Jenny Herman and Richard Braun.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P135"/>
  <sheetViews>
    <sheetView topLeftCell="A10" zoomScale="90" zoomScaleNormal="90" workbookViewId="0">
      <selection activeCell="C4" sqref="C4:C6"/>
    </sheetView>
  </sheetViews>
  <sheetFormatPr defaultColWidth="8.75" defaultRowHeight="15.75" x14ac:dyDescent="0.25"/>
  <cols>
    <col min="1" max="1" width="18.75" style="42" customWidth="1"/>
    <col min="2" max="2" width="7.875" customWidth="1"/>
    <col min="3" max="14" width="12.625" customWidth="1"/>
    <col min="15" max="15" width="10.625" style="45" bestFit="1" customWidth="1"/>
  </cols>
  <sheetData>
    <row r="1" spans="1:16" ht="21" customHeight="1" x14ac:dyDescent="0.25">
      <c r="A1" s="107" t="s">
        <v>125</v>
      </c>
      <c r="B1" s="108" t="s">
        <v>120</v>
      </c>
      <c r="C1" s="109" t="s">
        <v>67</v>
      </c>
      <c r="D1" s="109" t="s">
        <v>68</v>
      </c>
      <c r="E1" s="109" t="s">
        <v>69</v>
      </c>
      <c r="F1" s="109" t="s">
        <v>70</v>
      </c>
      <c r="G1" s="109" t="s">
        <v>71</v>
      </c>
      <c r="H1" s="109" t="s">
        <v>72</v>
      </c>
      <c r="I1" s="109" t="s">
        <v>73</v>
      </c>
      <c r="J1" s="109" t="s">
        <v>74</v>
      </c>
      <c r="K1" s="109" t="s">
        <v>75</v>
      </c>
      <c r="L1" s="109" t="s">
        <v>76</v>
      </c>
      <c r="M1" s="109" t="s">
        <v>77</v>
      </c>
      <c r="N1" s="109" t="s">
        <v>78</v>
      </c>
      <c r="O1" s="110" t="s">
        <v>1</v>
      </c>
      <c r="P1" s="111"/>
    </row>
    <row r="2" spans="1:16" ht="21" x14ac:dyDescent="0.25">
      <c r="A2" s="112" t="s">
        <v>121</v>
      </c>
      <c r="B2" s="113">
        <f>'Start Up Expenses'!$H$25</f>
        <v>0</v>
      </c>
      <c r="C2" s="114">
        <f>'Year 1'!B2</f>
        <v>0</v>
      </c>
      <c r="D2" s="115">
        <f>SUM(C57)</f>
        <v>0</v>
      </c>
      <c r="E2" s="115">
        <f>SUM(D57)</f>
        <v>0</v>
      </c>
      <c r="F2" s="115">
        <f t="shared" ref="F2:N2" si="0">SUM(E57)</f>
        <v>0</v>
      </c>
      <c r="G2" s="115">
        <f t="shared" si="0"/>
        <v>0</v>
      </c>
      <c r="H2" s="115">
        <f t="shared" si="0"/>
        <v>0</v>
      </c>
      <c r="I2" s="115">
        <f t="shared" si="0"/>
        <v>0</v>
      </c>
      <c r="J2" s="115">
        <f t="shared" si="0"/>
        <v>0</v>
      </c>
      <c r="K2" s="115">
        <f t="shared" si="0"/>
        <v>0</v>
      </c>
      <c r="L2" s="115">
        <f t="shared" si="0"/>
        <v>0</v>
      </c>
      <c r="M2" s="115">
        <f t="shared" si="0"/>
        <v>0</v>
      </c>
      <c r="N2" s="115">
        <f t="shared" si="0"/>
        <v>0</v>
      </c>
      <c r="O2" s="116"/>
      <c r="P2" s="111"/>
    </row>
    <row r="3" spans="1:16" x14ac:dyDescent="0.25">
      <c r="A3" s="164" t="s">
        <v>14</v>
      </c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1"/>
    </row>
    <row r="4" spans="1:16" x14ac:dyDescent="0.25">
      <c r="A4" s="119" t="s">
        <v>113</v>
      </c>
      <c r="B4" s="12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21">
        <f>SUM(C4:N4)</f>
        <v>0</v>
      </c>
      <c r="P4" s="111"/>
    </row>
    <row r="5" spans="1:16" x14ac:dyDescent="0.25">
      <c r="A5" s="119" t="s">
        <v>114</v>
      </c>
      <c r="B5" s="12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21">
        <f>SUM(C5:N5)</f>
        <v>0</v>
      </c>
      <c r="P5" s="111"/>
    </row>
    <row r="6" spans="1:16" ht="16.5" thickBot="1" x14ac:dyDescent="0.3">
      <c r="A6" s="119" t="s">
        <v>115</v>
      </c>
      <c r="B6" s="12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21">
        <f>SUM(C6:N6)</f>
        <v>0</v>
      </c>
      <c r="P6" s="111"/>
    </row>
    <row r="7" spans="1:16" ht="17.25" thickTop="1" thickBot="1" x14ac:dyDescent="0.3">
      <c r="A7" s="122" t="s">
        <v>2</v>
      </c>
      <c r="B7" s="123"/>
      <c r="C7" s="139">
        <f>SUM(C2:C6)</f>
        <v>0</v>
      </c>
      <c r="D7" s="139">
        <f t="shared" ref="D7:N7" si="1">SUM(D2:D5)</f>
        <v>0</v>
      </c>
      <c r="E7" s="139">
        <f t="shared" si="1"/>
        <v>0</v>
      </c>
      <c r="F7" s="139">
        <f t="shared" si="1"/>
        <v>0</v>
      </c>
      <c r="G7" s="139">
        <f t="shared" si="1"/>
        <v>0</v>
      </c>
      <c r="H7" s="139">
        <f t="shared" si="1"/>
        <v>0</v>
      </c>
      <c r="I7" s="139">
        <f t="shared" si="1"/>
        <v>0</v>
      </c>
      <c r="J7" s="139">
        <f t="shared" si="1"/>
        <v>0</v>
      </c>
      <c r="K7" s="139">
        <f t="shared" si="1"/>
        <v>0</v>
      </c>
      <c r="L7" s="139">
        <f t="shared" si="1"/>
        <v>0</v>
      </c>
      <c r="M7" s="139">
        <f t="shared" si="1"/>
        <v>0</v>
      </c>
      <c r="N7" s="139">
        <f t="shared" si="1"/>
        <v>0</v>
      </c>
      <c r="O7" s="124">
        <f>SUM(O4:O6)</f>
        <v>0</v>
      </c>
      <c r="P7" s="111"/>
    </row>
    <row r="8" spans="1:16" ht="16.5" thickTop="1" x14ac:dyDescent="0.25">
      <c r="A8" s="164" t="s">
        <v>3</v>
      </c>
      <c r="B8" s="117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  <c r="P8" s="111"/>
    </row>
    <row r="9" spans="1:16" x14ac:dyDescent="0.25">
      <c r="A9" s="119" t="s">
        <v>4</v>
      </c>
      <c r="B9" s="12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21">
        <f t="shared" ref="O9:O55" si="2">SUM(C9:N9)</f>
        <v>0</v>
      </c>
      <c r="P9" s="111"/>
    </row>
    <row r="10" spans="1:16" x14ac:dyDescent="0.25">
      <c r="A10" s="119" t="s">
        <v>32</v>
      </c>
      <c r="B10" s="12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21">
        <f>SUM(C10:N10)</f>
        <v>0</v>
      </c>
      <c r="P10" s="111"/>
    </row>
    <row r="11" spans="1:16" x14ac:dyDescent="0.25">
      <c r="A11" s="119" t="s">
        <v>33</v>
      </c>
      <c r="B11" s="12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21">
        <f t="shared" si="2"/>
        <v>0</v>
      </c>
      <c r="P11" s="111"/>
    </row>
    <row r="12" spans="1:16" x14ac:dyDescent="0.25">
      <c r="A12" s="119" t="s">
        <v>34</v>
      </c>
      <c r="B12" s="12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21">
        <f t="shared" si="2"/>
        <v>0</v>
      </c>
      <c r="P12" s="111"/>
    </row>
    <row r="13" spans="1:16" x14ac:dyDescent="0.25">
      <c r="A13" s="119" t="s">
        <v>35</v>
      </c>
      <c r="B13" s="12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21">
        <f t="shared" si="2"/>
        <v>0</v>
      </c>
      <c r="P13" s="111"/>
    </row>
    <row r="14" spans="1:16" x14ac:dyDescent="0.25">
      <c r="A14" s="119" t="s">
        <v>129</v>
      </c>
      <c r="B14" s="12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21">
        <f t="shared" si="2"/>
        <v>0</v>
      </c>
      <c r="P14" s="111"/>
    </row>
    <row r="15" spans="1:16" x14ac:dyDescent="0.25">
      <c r="A15" s="119" t="s">
        <v>9</v>
      </c>
      <c r="B15" s="12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21">
        <f t="shared" si="2"/>
        <v>0</v>
      </c>
      <c r="P15" s="111"/>
    </row>
    <row r="16" spans="1:16" x14ac:dyDescent="0.25">
      <c r="A16" s="119" t="s">
        <v>36</v>
      </c>
      <c r="B16" s="12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21">
        <f t="shared" si="2"/>
        <v>0</v>
      </c>
      <c r="P16" s="111"/>
    </row>
    <row r="17" spans="1:16" x14ac:dyDescent="0.25">
      <c r="A17" s="119" t="s">
        <v>27</v>
      </c>
      <c r="B17" s="12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21">
        <f t="shared" si="2"/>
        <v>0</v>
      </c>
      <c r="P17" s="111"/>
    </row>
    <row r="18" spans="1:16" ht="21.6" customHeight="1" x14ac:dyDescent="0.25">
      <c r="A18" s="119" t="s">
        <v>130</v>
      </c>
      <c r="B18" s="12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21">
        <f t="shared" si="2"/>
        <v>0</v>
      </c>
      <c r="P18" s="111"/>
    </row>
    <row r="19" spans="1:16" x14ac:dyDescent="0.25">
      <c r="A19" s="127" t="s">
        <v>134</v>
      </c>
      <c r="B19" s="128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21">
        <f t="shared" si="2"/>
        <v>0</v>
      </c>
      <c r="P19" s="154"/>
    </row>
    <row r="20" spans="1:16" x14ac:dyDescent="0.25">
      <c r="A20" s="119" t="s">
        <v>37</v>
      </c>
      <c r="B20" s="12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21">
        <f t="shared" si="2"/>
        <v>0</v>
      </c>
      <c r="P20" s="111"/>
    </row>
    <row r="21" spans="1:16" x14ac:dyDescent="0.25">
      <c r="A21" s="119" t="s">
        <v>38</v>
      </c>
      <c r="B21" s="12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21">
        <f t="shared" si="2"/>
        <v>0</v>
      </c>
      <c r="P21" s="111"/>
    </row>
    <row r="22" spans="1:16" x14ac:dyDescent="0.25">
      <c r="A22" s="119" t="s">
        <v>39</v>
      </c>
      <c r="B22" s="12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21">
        <f t="shared" si="2"/>
        <v>0</v>
      </c>
      <c r="P22" s="111"/>
    </row>
    <row r="23" spans="1:16" x14ac:dyDescent="0.25">
      <c r="A23" s="119" t="s">
        <v>40</v>
      </c>
      <c r="B23" s="12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21">
        <f t="shared" si="2"/>
        <v>0</v>
      </c>
      <c r="P23" s="111"/>
    </row>
    <row r="24" spans="1:16" x14ac:dyDescent="0.25">
      <c r="A24" s="119" t="s">
        <v>41</v>
      </c>
      <c r="B24" s="12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21">
        <f t="shared" si="2"/>
        <v>0</v>
      </c>
      <c r="P24" s="155"/>
    </row>
    <row r="25" spans="1:16" x14ac:dyDescent="0.25">
      <c r="A25" s="119" t="s">
        <v>42</v>
      </c>
      <c r="B25" s="12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21">
        <f t="shared" si="2"/>
        <v>0</v>
      </c>
      <c r="P25" s="111"/>
    </row>
    <row r="26" spans="1:16" x14ac:dyDescent="0.25">
      <c r="A26" s="119" t="s">
        <v>82</v>
      </c>
      <c r="B26" s="12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21">
        <f t="shared" si="2"/>
        <v>0</v>
      </c>
      <c r="P26" s="111"/>
    </row>
    <row r="27" spans="1:16" x14ac:dyDescent="0.25">
      <c r="A27" s="119" t="s">
        <v>43</v>
      </c>
      <c r="B27" s="12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21">
        <f t="shared" si="2"/>
        <v>0</v>
      </c>
      <c r="P27" s="111"/>
    </row>
    <row r="28" spans="1:16" x14ac:dyDescent="0.25">
      <c r="A28" s="119" t="s">
        <v>44</v>
      </c>
      <c r="B28" s="12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21">
        <f t="shared" si="2"/>
        <v>0</v>
      </c>
      <c r="P28" s="111"/>
    </row>
    <row r="29" spans="1:16" x14ac:dyDescent="0.25">
      <c r="A29" s="119" t="s">
        <v>79</v>
      </c>
      <c r="B29" s="12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21">
        <f>SUM(C29:N29)</f>
        <v>0</v>
      </c>
      <c r="P29" s="111"/>
    </row>
    <row r="30" spans="1:16" x14ac:dyDescent="0.25">
      <c r="A30" s="119" t="s">
        <v>89</v>
      </c>
      <c r="B30" s="12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21">
        <f>SUM(C30:N30)</f>
        <v>0</v>
      </c>
      <c r="P30" s="111"/>
    </row>
    <row r="31" spans="1:16" x14ac:dyDescent="0.25">
      <c r="A31" s="119" t="s">
        <v>5</v>
      </c>
      <c r="B31" s="12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21">
        <f t="shared" si="2"/>
        <v>0</v>
      </c>
      <c r="P31" s="111"/>
    </row>
    <row r="32" spans="1:16" x14ac:dyDescent="0.25">
      <c r="A32" s="119" t="s">
        <v>45</v>
      </c>
      <c r="B32" s="12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21">
        <f t="shared" si="2"/>
        <v>0</v>
      </c>
      <c r="P32" s="111"/>
    </row>
    <row r="33" spans="1:16" x14ac:dyDescent="0.25">
      <c r="A33" s="119" t="s">
        <v>80</v>
      </c>
      <c r="B33" s="12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21">
        <f t="shared" si="2"/>
        <v>0</v>
      </c>
      <c r="P33" s="111"/>
    </row>
    <row r="34" spans="1:16" x14ac:dyDescent="0.25">
      <c r="A34" s="119" t="s">
        <v>81</v>
      </c>
      <c r="B34" s="12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21">
        <f t="shared" si="2"/>
        <v>0</v>
      </c>
      <c r="P34" s="111"/>
    </row>
    <row r="35" spans="1:16" ht="16.5" customHeight="1" x14ac:dyDescent="0.25">
      <c r="A35" s="130" t="s">
        <v>123</v>
      </c>
      <c r="B35" s="128"/>
      <c r="C35" s="129">
        <f>0.12*(C34+C33)</f>
        <v>0</v>
      </c>
      <c r="D35" s="129">
        <f t="shared" ref="D35:N35" si="3">0.12*(D34+D33)</f>
        <v>0</v>
      </c>
      <c r="E35" s="129">
        <f t="shared" si="3"/>
        <v>0</v>
      </c>
      <c r="F35" s="129">
        <f t="shared" si="3"/>
        <v>0</v>
      </c>
      <c r="G35" s="129">
        <f t="shared" si="3"/>
        <v>0</v>
      </c>
      <c r="H35" s="129">
        <f t="shared" si="3"/>
        <v>0</v>
      </c>
      <c r="I35" s="129">
        <f t="shared" si="3"/>
        <v>0</v>
      </c>
      <c r="J35" s="129">
        <f t="shared" si="3"/>
        <v>0</v>
      </c>
      <c r="K35" s="129">
        <f t="shared" si="3"/>
        <v>0</v>
      </c>
      <c r="L35" s="129">
        <f t="shared" si="3"/>
        <v>0</v>
      </c>
      <c r="M35" s="129">
        <f t="shared" si="3"/>
        <v>0</v>
      </c>
      <c r="N35" s="129">
        <f t="shared" si="3"/>
        <v>0</v>
      </c>
      <c r="O35" s="121">
        <f t="shared" si="2"/>
        <v>0</v>
      </c>
      <c r="P35" s="111"/>
    </row>
    <row r="36" spans="1:16" x14ac:dyDescent="0.25">
      <c r="A36" s="119" t="s">
        <v>46</v>
      </c>
      <c r="B36" s="12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21">
        <f t="shared" si="2"/>
        <v>0</v>
      </c>
      <c r="P36" s="111"/>
    </row>
    <row r="37" spans="1:16" x14ac:dyDescent="0.25">
      <c r="A37" s="119" t="s">
        <v>7</v>
      </c>
      <c r="B37" s="12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21">
        <f t="shared" si="2"/>
        <v>0</v>
      </c>
      <c r="P37" s="111"/>
    </row>
    <row r="38" spans="1:16" x14ac:dyDescent="0.25">
      <c r="A38" s="119" t="s">
        <v>47</v>
      </c>
      <c r="B38" s="12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21">
        <f t="shared" si="2"/>
        <v>0</v>
      </c>
      <c r="P38" s="111"/>
    </row>
    <row r="39" spans="1:16" x14ac:dyDescent="0.25">
      <c r="A39" s="119" t="s">
        <v>48</v>
      </c>
      <c r="B39" s="12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21">
        <f t="shared" si="2"/>
        <v>0</v>
      </c>
      <c r="P39" s="111"/>
    </row>
    <row r="40" spans="1:16" x14ac:dyDescent="0.25">
      <c r="A40" s="119" t="s">
        <v>49</v>
      </c>
      <c r="B40" s="12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21">
        <f t="shared" si="2"/>
        <v>0</v>
      </c>
      <c r="P40" s="111"/>
    </row>
    <row r="41" spans="1:16" x14ac:dyDescent="0.25">
      <c r="A41" s="119" t="s">
        <v>50</v>
      </c>
      <c r="B41" s="120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21">
        <f t="shared" si="2"/>
        <v>0</v>
      </c>
      <c r="P41" s="111"/>
    </row>
    <row r="42" spans="1:16" x14ac:dyDescent="0.25">
      <c r="A42" s="119" t="s">
        <v>6</v>
      </c>
      <c r="B42" s="12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21">
        <f t="shared" si="2"/>
        <v>0</v>
      </c>
      <c r="P42" s="111"/>
    </row>
    <row r="43" spans="1:16" ht="21" x14ac:dyDescent="0.25">
      <c r="A43" s="119" t="s">
        <v>19</v>
      </c>
      <c r="B43" s="12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21">
        <f t="shared" si="2"/>
        <v>0</v>
      </c>
      <c r="P43" s="111"/>
    </row>
    <row r="44" spans="1:16" x14ac:dyDescent="0.25">
      <c r="A44" s="119" t="s">
        <v>53</v>
      </c>
      <c r="B44" s="12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21">
        <f t="shared" si="2"/>
        <v>0</v>
      </c>
      <c r="P44" s="111"/>
    </row>
    <row r="45" spans="1:16" x14ac:dyDescent="0.25">
      <c r="A45" s="119" t="s">
        <v>51</v>
      </c>
      <c r="B45" s="12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21">
        <f t="shared" si="2"/>
        <v>0</v>
      </c>
      <c r="P45" s="111"/>
    </row>
    <row r="46" spans="1:16" x14ac:dyDescent="0.25">
      <c r="A46" s="119" t="s">
        <v>52</v>
      </c>
      <c r="B46" s="12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21">
        <f t="shared" si="2"/>
        <v>0</v>
      </c>
      <c r="P46" s="111"/>
    </row>
    <row r="47" spans="1:16" x14ac:dyDescent="0.25">
      <c r="A47" s="119" t="s">
        <v>54</v>
      </c>
      <c r="B47" s="12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21">
        <f t="shared" si="2"/>
        <v>0</v>
      </c>
      <c r="P47" s="111"/>
    </row>
    <row r="48" spans="1:16" x14ac:dyDescent="0.25">
      <c r="A48" s="131" t="s">
        <v>8</v>
      </c>
      <c r="B48" s="132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21">
        <f t="shared" si="2"/>
        <v>0</v>
      </c>
      <c r="P48" s="111"/>
    </row>
    <row r="49" spans="1:16" x14ac:dyDescent="0.25">
      <c r="A49" s="131" t="s">
        <v>55</v>
      </c>
      <c r="B49" s="132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21">
        <f t="shared" si="2"/>
        <v>0</v>
      </c>
      <c r="P49" s="111"/>
    </row>
    <row r="50" spans="1:16" x14ac:dyDescent="0.25">
      <c r="A50" s="119" t="s">
        <v>10</v>
      </c>
      <c r="B50" s="12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21">
        <f t="shared" si="2"/>
        <v>0</v>
      </c>
      <c r="P50" s="111"/>
    </row>
    <row r="51" spans="1:16" x14ac:dyDescent="0.25">
      <c r="A51" s="119" t="s">
        <v>10</v>
      </c>
      <c r="B51" s="12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21">
        <f t="shared" si="2"/>
        <v>0</v>
      </c>
      <c r="P51" s="111"/>
    </row>
    <row r="52" spans="1:16" ht="16.5" thickBot="1" x14ac:dyDescent="0.3">
      <c r="A52" s="119" t="s">
        <v>10</v>
      </c>
      <c r="B52" s="12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21">
        <f t="shared" si="2"/>
        <v>0</v>
      </c>
      <c r="P52" s="111"/>
    </row>
    <row r="53" spans="1:16" ht="16.5" thickBot="1" x14ac:dyDescent="0.3">
      <c r="A53" s="166" t="s">
        <v>12</v>
      </c>
      <c r="B53" s="133"/>
      <c r="C53" s="143">
        <f t="shared" ref="C53:N53" si="4">SUM(C9:C52)</f>
        <v>0</v>
      </c>
      <c r="D53" s="143">
        <f t="shared" si="4"/>
        <v>0</v>
      </c>
      <c r="E53" s="143">
        <f t="shared" si="4"/>
        <v>0</v>
      </c>
      <c r="F53" s="143">
        <f t="shared" si="4"/>
        <v>0</v>
      </c>
      <c r="G53" s="143">
        <f t="shared" si="4"/>
        <v>0</v>
      </c>
      <c r="H53" s="143">
        <f t="shared" si="4"/>
        <v>0</v>
      </c>
      <c r="I53" s="143">
        <f t="shared" si="4"/>
        <v>0</v>
      </c>
      <c r="J53" s="143">
        <f t="shared" si="4"/>
        <v>0</v>
      </c>
      <c r="K53" s="143">
        <f t="shared" si="4"/>
        <v>0</v>
      </c>
      <c r="L53" s="143">
        <f t="shared" si="4"/>
        <v>0</v>
      </c>
      <c r="M53" s="143">
        <f t="shared" si="4"/>
        <v>0</v>
      </c>
      <c r="N53" s="143">
        <f t="shared" si="4"/>
        <v>0</v>
      </c>
      <c r="O53" s="134">
        <f>SUM(C53:N53)</f>
        <v>0</v>
      </c>
      <c r="P53" s="111"/>
    </row>
    <row r="54" spans="1:16" x14ac:dyDescent="0.25">
      <c r="A54" s="119" t="s">
        <v>128</v>
      </c>
      <c r="B54" s="12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21">
        <f t="shared" si="2"/>
        <v>0</v>
      </c>
      <c r="P54" s="111"/>
    </row>
    <row r="55" spans="1:16" ht="16.5" thickBot="1" x14ac:dyDescent="0.3">
      <c r="A55" s="119" t="s">
        <v>142</v>
      </c>
      <c r="B55" s="120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21">
        <f t="shared" si="2"/>
        <v>0</v>
      </c>
      <c r="P55" s="111"/>
    </row>
    <row r="56" spans="1:16" ht="16.5" thickBot="1" x14ac:dyDescent="0.3">
      <c r="A56" s="165" t="s">
        <v>11</v>
      </c>
      <c r="B56" s="135"/>
      <c r="C56" s="142">
        <f t="shared" ref="C56:N56" si="5">SUM(C53:C55)</f>
        <v>0</v>
      </c>
      <c r="D56" s="142">
        <f t="shared" si="5"/>
        <v>0</v>
      </c>
      <c r="E56" s="142">
        <f t="shared" si="5"/>
        <v>0</v>
      </c>
      <c r="F56" s="142">
        <f t="shared" si="5"/>
        <v>0</v>
      </c>
      <c r="G56" s="142">
        <f t="shared" si="5"/>
        <v>0</v>
      </c>
      <c r="H56" s="142">
        <f t="shared" si="5"/>
        <v>0</v>
      </c>
      <c r="I56" s="142">
        <f t="shared" si="5"/>
        <v>0</v>
      </c>
      <c r="J56" s="142">
        <f t="shared" si="5"/>
        <v>0</v>
      </c>
      <c r="K56" s="142">
        <f t="shared" si="5"/>
        <v>0</v>
      </c>
      <c r="L56" s="142">
        <f t="shared" si="5"/>
        <v>0</v>
      </c>
      <c r="M56" s="142">
        <f t="shared" si="5"/>
        <v>0</v>
      </c>
      <c r="N56" s="142">
        <f t="shared" si="5"/>
        <v>0</v>
      </c>
      <c r="O56" s="134">
        <f>SUM(C56:N56)</f>
        <v>0</v>
      </c>
      <c r="P56" s="111"/>
    </row>
    <row r="57" spans="1:16" ht="17.25" thickTop="1" thickBot="1" x14ac:dyDescent="0.3">
      <c r="A57" s="136" t="s">
        <v>122</v>
      </c>
      <c r="B57" s="137">
        <f>B2</f>
        <v>0</v>
      </c>
      <c r="C57" s="138">
        <f t="shared" ref="C57:O57" si="6">SUM(C7-C56)</f>
        <v>0</v>
      </c>
      <c r="D57" s="138">
        <f t="shared" si="6"/>
        <v>0</v>
      </c>
      <c r="E57" s="138">
        <f t="shared" si="6"/>
        <v>0</v>
      </c>
      <c r="F57" s="138">
        <f t="shared" si="6"/>
        <v>0</v>
      </c>
      <c r="G57" s="138">
        <f t="shared" si="6"/>
        <v>0</v>
      </c>
      <c r="H57" s="138">
        <f t="shared" si="6"/>
        <v>0</v>
      </c>
      <c r="I57" s="138">
        <f t="shared" si="6"/>
        <v>0</v>
      </c>
      <c r="J57" s="138">
        <f t="shared" si="6"/>
        <v>0</v>
      </c>
      <c r="K57" s="138">
        <f t="shared" si="6"/>
        <v>0</v>
      </c>
      <c r="L57" s="138">
        <f t="shared" si="6"/>
        <v>0</v>
      </c>
      <c r="M57" s="138">
        <f t="shared" si="6"/>
        <v>0</v>
      </c>
      <c r="N57" s="138">
        <f t="shared" si="6"/>
        <v>0</v>
      </c>
      <c r="O57" s="147">
        <f t="shared" si="6"/>
        <v>0</v>
      </c>
      <c r="P57" s="111"/>
    </row>
    <row r="58" spans="1:16" s="31" customFormat="1" ht="23.25" customHeight="1" thickTop="1" x14ac:dyDescent="0.2">
      <c r="A58" s="102"/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6" x14ac:dyDescent="0.25">
      <c r="A59" s="3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3"/>
    </row>
    <row r="60" spans="1:16" x14ac:dyDescent="0.25">
      <c r="A60" s="33"/>
      <c r="B60" s="3"/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46"/>
    </row>
    <row r="61" spans="1:16" x14ac:dyDescent="0.25">
      <c r="A61" s="34"/>
      <c r="B61" s="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47"/>
    </row>
    <row r="62" spans="1:16" x14ac:dyDescent="0.25">
      <c r="A62" s="35"/>
      <c r="B62" s="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44"/>
    </row>
    <row r="63" spans="1:16" x14ac:dyDescent="0.25">
      <c r="A63" s="35"/>
      <c r="B63" s="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44"/>
    </row>
    <row r="64" spans="1:16" x14ac:dyDescent="0.25">
      <c r="A64" s="35"/>
      <c r="B64" s="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44"/>
    </row>
    <row r="65" spans="1:15" x14ac:dyDescent="0.25">
      <c r="A65" s="35"/>
      <c r="B65" s="1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44"/>
    </row>
    <row r="66" spans="1:15" s="21" customFormat="1" x14ac:dyDescent="0.25">
      <c r="A66" s="37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48"/>
    </row>
    <row r="67" spans="1:15" x14ac:dyDescent="0.25">
      <c r="A67" s="34"/>
      <c r="B67" s="4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9"/>
    </row>
    <row r="68" spans="1:15" x14ac:dyDescent="0.25">
      <c r="A68" s="35"/>
      <c r="B68" s="1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44"/>
    </row>
    <row r="69" spans="1:15" x14ac:dyDescent="0.25">
      <c r="A69" s="35"/>
      <c r="B69" s="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44"/>
    </row>
    <row r="70" spans="1:15" x14ac:dyDescent="0.25">
      <c r="A70" s="35"/>
      <c r="B70" s="1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44"/>
    </row>
    <row r="71" spans="1:15" x14ac:dyDescent="0.25">
      <c r="A71" s="35"/>
      <c r="B71" s="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4"/>
    </row>
    <row r="72" spans="1:15" x14ac:dyDescent="0.25">
      <c r="A72" s="35"/>
      <c r="B72" s="1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4"/>
    </row>
    <row r="73" spans="1:15" x14ac:dyDescent="0.25">
      <c r="A73" s="35"/>
      <c r="B73" s="1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4"/>
    </row>
    <row r="74" spans="1:15" x14ac:dyDescent="0.25">
      <c r="A74" s="35"/>
      <c r="B74" s="1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44"/>
    </row>
    <row r="75" spans="1:15" x14ac:dyDescent="0.25">
      <c r="A75" s="35"/>
      <c r="B75" s="1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44"/>
    </row>
    <row r="76" spans="1:15" x14ac:dyDescent="0.25">
      <c r="A76" s="35"/>
      <c r="B76" s="1"/>
      <c r="C76" s="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44"/>
    </row>
    <row r="77" spans="1:15" x14ac:dyDescent="0.25">
      <c r="A77" s="35"/>
      <c r="B77" s="1"/>
      <c r="C77" s="8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44"/>
    </row>
    <row r="78" spans="1:15" x14ac:dyDescent="0.25">
      <c r="A78" s="35"/>
      <c r="B78" s="1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44"/>
    </row>
    <row r="79" spans="1:15" x14ac:dyDescent="0.25">
      <c r="A79" s="35"/>
      <c r="B79" s="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44"/>
    </row>
    <row r="80" spans="1:15" x14ac:dyDescent="0.25">
      <c r="A80" s="35"/>
      <c r="B80" s="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44"/>
    </row>
    <row r="81" spans="1:15" x14ac:dyDescent="0.25">
      <c r="A81" s="35"/>
      <c r="B81" s="1"/>
      <c r="C81" s="8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44"/>
    </row>
    <row r="82" spans="1:15" x14ac:dyDescent="0.25">
      <c r="A82" s="35"/>
      <c r="B82" s="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44"/>
    </row>
    <row r="83" spans="1:15" x14ac:dyDescent="0.25">
      <c r="A83" s="35"/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44"/>
    </row>
    <row r="84" spans="1:15" x14ac:dyDescent="0.25">
      <c r="A84" s="36"/>
      <c r="B84" s="5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44"/>
    </row>
    <row r="85" spans="1:15" x14ac:dyDescent="0.25">
      <c r="A85" s="35"/>
      <c r="B85" s="1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44"/>
    </row>
    <row r="86" spans="1:15" x14ac:dyDescent="0.25">
      <c r="A86" s="35"/>
      <c r="B86" s="1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44"/>
    </row>
    <row r="87" spans="1:15" x14ac:dyDescent="0.25">
      <c r="A87" s="35"/>
      <c r="B87" s="1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44"/>
    </row>
    <row r="88" spans="1:15" x14ac:dyDescent="0.25">
      <c r="A88" s="35"/>
      <c r="B88" s="1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44"/>
    </row>
    <row r="89" spans="1:15" x14ac:dyDescent="0.25">
      <c r="A89" s="35"/>
      <c r="B89" s="1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44"/>
    </row>
    <row r="90" spans="1:15" x14ac:dyDescent="0.25">
      <c r="A90" s="35"/>
      <c r="B90" s="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4"/>
    </row>
    <row r="91" spans="1:15" s="21" customFormat="1" x14ac:dyDescent="0.25">
      <c r="A91" s="38"/>
      <c r="B91" s="2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48"/>
    </row>
    <row r="92" spans="1:15" x14ac:dyDescent="0.25">
      <c r="A92" s="35"/>
      <c r="B92" s="1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44"/>
    </row>
    <row r="93" spans="1:15" x14ac:dyDescent="0.25">
      <c r="A93" s="35"/>
      <c r="B93" s="1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44"/>
    </row>
    <row r="94" spans="1:15" x14ac:dyDescent="0.25">
      <c r="A94" s="35"/>
      <c r="B94" s="1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44"/>
    </row>
    <row r="95" spans="1:15" s="21" customFormat="1" x14ac:dyDescent="0.25">
      <c r="A95" s="39"/>
      <c r="B95" s="22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48"/>
    </row>
    <row r="96" spans="1:15" s="21" customFormat="1" x14ac:dyDescent="0.25">
      <c r="A96" s="37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48"/>
    </row>
    <row r="97" spans="1:15" s="15" customFormat="1" ht="13.5" customHeight="1" x14ac:dyDescent="0.25">
      <c r="A97" s="40"/>
      <c r="O97" s="50"/>
    </row>
    <row r="98" spans="1:15" x14ac:dyDescent="0.25">
      <c r="A98" s="3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3"/>
    </row>
    <row r="99" spans="1:15" x14ac:dyDescent="0.25">
      <c r="A99" s="33"/>
      <c r="B99" s="3"/>
      <c r="C99" s="6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46"/>
    </row>
    <row r="100" spans="1:15" s="15" customFormat="1" x14ac:dyDescent="0.25">
      <c r="A100" s="41"/>
      <c r="B100" s="18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47"/>
    </row>
    <row r="101" spans="1:15" x14ac:dyDescent="0.25">
      <c r="A101" s="35"/>
      <c r="B101" s="1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9"/>
      <c r="O101" s="44"/>
    </row>
    <row r="102" spans="1:15" x14ac:dyDescent="0.25">
      <c r="A102" s="35"/>
      <c r="B102" s="1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9"/>
      <c r="O102" s="44"/>
    </row>
    <row r="103" spans="1:15" x14ac:dyDescent="0.25">
      <c r="A103" s="35"/>
      <c r="B103" s="1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44"/>
    </row>
    <row r="104" spans="1:15" x14ac:dyDescent="0.25">
      <c r="A104" s="35"/>
      <c r="B104" s="1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9"/>
      <c r="O104" s="44"/>
    </row>
    <row r="105" spans="1:15" s="21" customFormat="1" x14ac:dyDescent="0.25">
      <c r="A105" s="37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48"/>
    </row>
    <row r="106" spans="1:15" s="15" customFormat="1" x14ac:dyDescent="0.25">
      <c r="A106" s="41"/>
      <c r="B106" s="1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9"/>
    </row>
    <row r="107" spans="1:15" x14ac:dyDescent="0.25">
      <c r="A107" s="35"/>
      <c r="B107" s="1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44"/>
    </row>
    <row r="108" spans="1:15" x14ac:dyDescent="0.25">
      <c r="A108" s="35"/>
      <c r="B108" s="1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44"/>
    </row>
    <row r="109" spans="1:15" x14ac:dyDescent="0.25">
      <c r="A109" s="35"/>
      <c r="B109" s="1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44"/>
    </row>
    <row r="110" spans="1:15" x14ac:dyDescent="0.25">
      <c r="A110" s="35"/>
      <c r="B110" s="1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44"/>
    </row>
    <row r="111" spans="1:15" x14ac:dyDescent="0.25">
      <c r="A111" s="35"/>
      <c r="B111" s="1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44"/>
    </row>
    <row r="112" spans="1:15" x14ac:dyDescent="0.25">
      <c r="A112" s="35"/>
      <c r="B112" s="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44"/>
    </row>
    <row r="113" spans="1:15" x14ac:dyDescent="0.25">
      <c r="A113" s="35"/>
      <c r="B113" s="1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44"/>
    </row>
    <row r="114" spans="1:15" x14ac:dyDescent="0.25">
      <c r="A114" s="35"/>
      <c r="B114" s="1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44"/>
    </row>
    <row r="115" spans="1:15" x14ac:dyDescent="0.25">
      <c r="A115" s="35"/>
      <c r="B115" s="1"/>
      <c r="C115" s="8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44"/>
    </row>
    <row r="116" spans="1:15" x14ac:dyDescent="0.25">
      <c r="A116" s="35"/>
      <c r="B116" s="1"/>
      <c r="C116" s="8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44"/>
    </row>
    <row r="117" spans="1:15" x14ac:dyDescent="0.25">
      <c r="A117" s="35"/>
      <c r="B117" s="1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44"/>
    </row>
    <row r="118" spans="1:15" x14ac:dyDescent="0.25">
      <c r="A118" s="35"/>
      <c r="B118" s="1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44"/>
    </row>
    <row r="119" spans="1:15" x14ac:dyDescent="0.25">
      <c r="A119" s="35"/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44"/>
    </row>
    <row r="120" spans="1:15" x14ac:dyDescent="0.25">
      <c r="A120" s="35"/>
      <c r="B120" s="1"/>
      <c r="C120" s="8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44"/>
    </row>
    <row r="121" spans="1:15" x14ac:dyDescent="0.25">
      <c r="A121" s="35"/>
      <c r="B121" s="1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44"/>
    </row>
    <row r="122" spans="1:15" x14ac:dyDescent="0.25">
      <c r="A122" s="35"/>
      <c r="B122" s="1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44"/>
    </row>
    <row r="123" spans="1:15" x14ac:dyDescent="0.25">
      <c r="A123" s="36"/>
      <c r="B123" s="5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44"/>
    </row>
    <row r="124" spans="1:15" x14ac:dyDescent="0.25">
      <c r="A124" s="35"/>
      <c r="B124" s="1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44"/>
    </row>
    <row r="125" spans="1:15" x14ac:dyDescent="0.25">
      <c r="A125" s="35"/>
      <c r="B125" s="1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44"/>
    </row>
    <row r="126" spans="1:15" x14ac:dyDescent="0.25">
      <c r="A126" s="35"/>
      <c r="B126" s="1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44"/>
    </row>
    <row r="127" spans="1:15" x14ac:dyDescent="0.25">
      <c r="A127" s="35"/>
      <c r="B127" s="1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44"/>
    </row>
    <row r="128" spans="1:15" x14ac:dyDescent="0.25">
      <c r="A128" s="35"/>
      <c r="B128" s="1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44"/>
    </row>
    <row r="129" spans="1:15" x14ac:dyDescent="0.25">
      <c r="A129" s="35"/>
      <c r="B129" s="1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44"/>
    </row>
    <row r="130" spans="1:15" s="21" customFormat="1" x14ac:dyDescent="0.25">
      <c r="A130" s="38"/>
      <c r="B130" s="23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48"/>
    </row>
    <row r="131" spans="1:15" x14ac:dyDescent="0.25">
      <c r="A131" s="35"/>
      <c r="B131" s="1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44"/>
    </row>
    <row r="132" spans="1:15" x14ac:dyDescent="0.25">
      <c r="A132" s="35"/>
      <c r="B132" s="1"/>
      <c r="C132" s="12"/>
      <c r="D132" s="13"/>
      <c r="E132" s="13"/>
      <c r="F132" s="13"/>
      <c r="G132" s="13"/>
      <c r="H132" s="8"/>
      <c r="I132" s="13"/>
      <c r="J132" s="13"/>
      <c r="K132" s="13"/>
      <c r="L132" s="13"/>
      <c r="M132" s="13"/>
      <c r="N132" s="13"/>
      <c r="O132" s="44"/>
    </row>
    <row r="133" spans="1:15" x14ac:dyDescent="0.25">
      <c r="A133" s="35"/>
      <c r="B133" s="1"/>
      <c r="C133" s="8"/>
      <c r="D133" s="8"/>
      <c r="E133" s="8"/>
      <c r="F133" s="8"/>
      <c r="G133" s="8"/>
      <c r="I133" s="8"/>
      <c r="J133" s="8"/>
      <c r="K133" s="8"/>
      <c r="L133" s="8"/>
      <c r="M133" s="8"/>
      <c r="N133" s="8"/>
      <c r="O133" s="44"/>
    </row>
    <row r="134" spans="1:15" s="21" customFormat="1" x14ac:dyDescent="0.25">
      <c r="A134" s="39"/>
      <c r="B134" s="2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48"/>
    </row>
    <row r="135" spans="1:15" s="21" customFormat="1" x14ac:dyDescent="0.25">
      <c r="A135" s="37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48"/>
    </row>
  </sheetData>
  <sheetProtection algorithmName="SHA-512" hashValue="+LWhqXvsPoFN2WI2HlTa4vLxVF9CSpFHUYviS6AscsXHYogNYWzP/f7jhcYsM7CwP717PX6d2/FBGfN4+vCBWQ==" saltValue="wQJ7sIAv6BOTK8pABelN+Q==" spinCount="100000" sheet="1" selectLockedCells="1"/>
  <printOptions horizontalCentered="1" verticalCentered="1" gridLines="1"/>
  <pageMargins left="0" right="0" top="0" bottom="0" header="0.25" footer="0.2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P135"/>
  <sheetViews>
    <sheetView topLeftCell="A19" zoomScale="90" zoomScaleNormal="90" workbookViewId="0">
      <selection activeCell="A9" sqref="A9"/>
    </sheetView>
  </sheetViews>
  <sheetFormatPr defaultColWidth="8.75" defaultRowHeight="15.75" x14ac:dyDescent="0.25"/>
  <cols>
    <col min="1" max="1" width="18.75" style="42" customWidth="1"/>
    <col min="2" max="2" width="7.875" customWidth="1"/>
    <col min="3" max="14" width="12.625" customWidth="1"/>
    <col min="15" max="15" width="10.625" style="45" bestFit="1" customWidth="1"/>
  </cols>
  <sheetData>
    <row r="1" spans="1:16" ht="21" customHeight="1" x14ac:dyDescent="0.25">
      <c r="A1" s="107" t="s">
        <v>126</v>
      </c>
      <c r="B1" s="108" t="s">
        <v>120</v>
      </c>
      <c r="C1" s="109" t="s">
        <v>67</v>
      </c>
      <c r="D1" s="109" t="s">
        <v>68</v>
      </c>
      <c r="E1" s="109" t="s">
        <v>69</v>
      </c>
      <c r="F1" s="109" t="s">
        <v>70</v>
      </c>
      <c r="G1" s="109" t="s">
        <v>71</v>
      </c>
      <c r="H1" s="109" t="s">
        <v>72</v>
      </c>
      <c r="I1" s="109" t="s">
        <v>73</v>
      </c>
      <c r="J1" s="109" t="s">
        <v>74</v>
      </c>
      <c r="K1" s="109" t="s">
        <v>75</v>
      </c>
      <c r="L1" s="109" t="s">
        <v>76</v>
      </c>
      <c r="M1" s="109" t="s">
        <v>77</v>
      </c>
      <c r="N1" s="109" t="s">
        <v>78</v>
      </c>
      <c r="O1" s="110" t="s">
        <v>1</v>
      </c>
      <c r="P1" s="111"/>
    </row>
    <row r="2" spans="1:16" ht="21" x14ac:dyDescent="0.25">
      <c r="A2" s="112" t="s">
        <v>132</v>
      </c>
      <c r="B2" s="113">
        <f>'Year 1'!$N$57</f>
        <v>0</v>
      </c>
      <c r="C2" s="114">
        <f>'Year 2'!B2</f>
        <v>0</v>
      </c>
      <c r="D2" s="115">
        <f>SUM(C57)</f>
        <v>0</v>
      </c>
      <c r="E2" s="115">
        <f>SUM(D57)</f>
        <v>0</v>
      </c>
      <c r="F2" s="115">
        <f t="shared" ref="F2:N2" si="0">SUM(E57)</f>
        <v>0</v>
      </c>
      <c r="G2" s="115">
        <f t="shared" si="0"/>
        <v>0</v>
      </c>
      <c r="H2" s="115">
        <f t="shared" si="0"/>
        <v>0</v>
      </c>
      <c r="I2" s="115">
        <f t="shared" si="0"/>
        <v>0</v>
      </c>
      <c r="J2" s="115">
        <f t="shared" si="0"/>
        <v>0</v>
      </c>
      <c r="K2" s="115">
        <f t="shared" si="0"/>
        <v>0</v>
      </c>
      <c r="L2" s="115">
        <f t="shared" si="0"/>
        <v>0</v>
      </c>
      <c r="M2" s="115">
        <f t="shared" si="0"/>
        <v>0</v>
      </c>
      <c r="N2" s="115">
        <f t="shared" si="0"/>
        <v>0</v>
      </c>
      <c r="O2" s="116"/>
      <c r="P2" s="111"/>
    </row>
    <row r="3" spans="1:16" x14ac:dyDescent="0.25">
      <c r="A3" s="164" t="s">
        <v>14</v>
      </c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1"/>
    </row>
    <row r="4" spans="1:16" x14ac:dyDescent="0.25">
      <c r="A4" s="119" t="s">
        <v>113</v>
      </c>
      <c r="B4" s="12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21">
        <f>SUM(C4:N4)</f>
        <v>0</v>
      </c>
      <c r="P4" s="111"/>
    </row>
    <row r="5" spans="1:16" x14ac:dyDescent="0.25">
      <c r="A5" s="119" t="s">
        <v>114</v>
      </c>
      <c r="B5" s="12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21">
        <f>SUM(C5:N5)</f>
        <v>0</v>
      </c>
      <c r="P5" s="111"/>
    </row>
    <row r="6" spans="1:16" ht="16.5" thickBot="1" x14ac:dyDescent="0.3">
      <c r="A6" s="119" t="s">
        <v>115</v>
      </c>
      <c r="B6" s="12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21">
        <f>SUM(C6:N6)</f>
        <v>0</v>
      </c>
      <c r="P6" s="111"/>
    </row>
    <row r="7" spans="1:16" ht="17.25" thickTop="1" thickBot="1" x14ac:dyDescent="0.3">
      <c r="A7" s="122" t="s">
        <v>2</v>
      </c>
      <c r="B7" s="123"/>
      <c r="C7" s="139">
        <f>SUM(C2:C6)</f>
        <v>0</v>
      </c>
      <c r="D7" s="139">
        <f t="shared" ref="D7:N7" si="1">SUM(D2:D5)</f>
        <v>0</v>
      </c>
      <c r="E7" s="139">
        <f t="shared" si="1"/>
        <v>0</v>
      </c>
      <c r="F7" s="139">
        <f t="shared" si="1"/>
        <v>0</v>
      </c>
      <c r="G7" s="139">
        <f t="shared" si="1"/>
        <v>0</v>
      </c>
      <c r="H7" s="139">
        <f t="shared" si="1"/>
        <v>0</v>
      </c>
      <c r="I7" s="139">
        <f t="shared" si="1"/>
        <v>0</v>
      </c>
      <c r="J7" s="139">
        <f t="shared" si="1"/>
        <v>0</v>
      </c>
      <c r="K7" s="139">
        <f t="shared" si="1"/>
        <v>0</v>
      </c>
      <c r="L7" s="139">
        <f t="shared" si="1"/>
        <v>0</v>
      </c>
      <c r="M7" s="139">
        <f t="shared" si="1"/>
        <v>0</v>
      </c>
      <c r="N7" s="139">
        <f t="shared" si="1"/>
        <v>0</v>
      </c>
      <c r="O7" s="124">
        <f>SUM(O4:O6)+B2</f>
        <v>0</v>
      </c>
      <c r="P7" s="111"/>
    </row>
    <row r="8" spans="1:16" ht="16.5" thickTop="1" x14ac:dyDescent="0.25">
      <c r="A8" s="164" t="s">
        <v>3</v>
      </c>
      <c r="B8" s="117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  <c r="P8" s="111"/>
    </row>
    <row r="9" spans="1:16" x14ac:dyDescent="0.25">
      <c r="A9" s="119" t="s">
        <v>4</v>
      </c>
      <c r="B9" s="12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21">
        <f t="shared" ref="O9:O55" si="2">SUM(C9:N9)</f>
        <v>0</v>
      </c>
      <c r="P9" s="111"/>
    </row>
    <row r="10" spans="1:16" x14ac:dyDescent="0.25">
      <c r="A10" s="119" t="s">
        <v>32</v>
      </c>
      <c r="B10" s="12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21">
        <f>SUM(C10:N10)</f>
        <v>0</v>
      </c>
      <c r="P10" s="111"/>
    </row>
    <row r="11" spans="1:16" x14ac:dyDescent="0.25">
      <c r="A11" s="119" t="s">
        <v>33</v>
      </c>
      <c r="B11" s="12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21">
        <f t="shared" si="2"/>
        <v>0</v>
      </c>
      <c r="P11" s="111"/>
    </row>
    <row r="12" spans="1:16" x14ac:dyDescent="0.25">
      <c r="A12" s="119" t="s">
        <v>34</v>
      </c>
      <c r="B12" s="12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21">
        <f t="shared" si="2"/>
        <v>0</v>
      </c>
      <c r="P12" s="111"/>
    </row>
    <row r="13" spans="1:16" x14ac:dyDescent="0.25">
      <c r="A13" s="119" t="s">
        <v>35</v>
      </c>
      <c r="B13" s="12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21">
        <f t="shared" si="2"/>
        <v>0</v>
      </c>
      <c r="P13" s="111"/>
    </row>
    <row r="14" spans="1:16" x14ac:dyDescent="0.25">
      <c r="A14" s="119" t="s">
        <v>129</v>
      </c>
      <c r="B14" s="12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21">
        <f t="shared" si="2"/>
        <v>0</v>
      </c>
      <c r="P14" s="111"/>
    </row>
    <row r="15" spans="1:16" x14ac:dyDescent="0.25">
      <c r="A15" s="119" t="s">
        <v>9</v>
      </c>
      <c r="B15" s="12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21">
        <f t="shared" si="2"/>
        <v>0</v>
      </c>
      <c r="P15" s="111"/>
    </row>
    <row r="16" spans="1:16" x14ac:dyDescent="0.25">
      <c r="A16" s="119" t="s">
        <v>36</v>
      </c>
      <c r="B16" s="12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21">
        <f t="shared" si="2"/>
        <v>0</v>
      </c>
      <c r="P16" s="111"/>
    </row>
    <row r="17" spans="1:16" x14ac:dyDescent="0.25">
      <c r="A17" s="119" t="s">
        <v>27</v>
      </c>
      <c r="B17" s="12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21">
        <f t="shared" si="2"/>
        <v>0</v>
      </c>
      <c r="P17" s="111"/>
    </row>
    <row r="18" spans="1:16" ht="21.6" customHeight="1" x14ac:dyDescent="0.25">
      <c r="A18" s="119" t="s">
        <v>130</v>
      </c>
      <c r="B18" s="12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21">
        <f t="shared" si="2"/>
        <v>0</v>
      </c>
      <c r="P18" s="111"/>
    </row>
    <row r="19" spans="1:16" x14ac:dyDescent="0.25">
      <c r="A19" s="127" t="s">
        <v>134</v>
      </c>
      <c r="B19" s="128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21">
        <f t="shared" si="2"/>
        <v>0</v>
      </c>
      <c r="P19" s="154"/>
    </row>
    <row r="20" spans="1:16" x14ac:dyDescent="0.25">
      <c r="A20" s="119" t="s">
        <v>37</v>
      </c>
      <c r="B20" s="12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21">
        <f t="shared" si="2"/>
        <v>0</v>
      </c>
      <c r="P20" s="111"/>
    </row>
    <row r="21" spans="1:16" x14ac:dyDescent="0.25">
      <c r="A21" s="119" t="s">
        <v>38</v>
      </c>
      <c r="B21" s="12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21">
        <f t="shared" si="2"/>
        <v>0</v>
      </c>
      <c r="P21" s="111"/>
    </row>
    <row r="22" spans="1:16" x14ac:dyDescent="0.25">
      <c r="A22" s="119" t="s">
        <v>39</v>
      </c>
      <c r="B22" s="12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21">
        <f t="shared" si="2"/>
        <v>0</v>
      </c>
      <c r="P22" s="111"/>
    </row>
    <row r="23" spans="1:16" x14ac:dyDescent="0.25">
      <c r="A23" s="119" t="s">
        <v>40</v>
      </c>
      <c r="B23" s="12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21">
        <f t="shared" si="2"/>
        <v>0</v>
      </c>
      <c r="P23" s="111"/>
    </row>
    <row r="24" spans="1:16" x14ac:dyDescent="0.25">
      <c r="A24" s="119" t="s">
        <v>41</v>
      </c>
      <c r="B24" s="12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21">
        <f t="shared" si="2"/>
        <v>0</v>
      </c>
      <c r="P24" s="111"/>
    </row>
    <row r="25" spans="1:16" x14ac:dyDescent="0.25">
      <c r="A25" s="119" t="s">
        <v>42</v>
      </c>
      <c r="B25" s="12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21">
        <f t="shared" si="2"/>
        <v>0</v>
      </c>
      <c r="P25" s="111"/>
    </row>
    <row r="26" spans="1:16" x14ac:dyDescent="0.25">
      <c r="A26" s="119" t="s">
        <v>82</v>
      </c>
      <c r="B26" s="12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21">
        <f t="shared" si="2"/>
        <v>0</v>
      </c>
      <c r="P26" s="111"/>
    </row>
    <row r="27" spans="1:16" x14ac:dyDescent="0.25">
      <c r="A27" s="119" t="s">
        <v>43</v>
      </c>
      <c r="B27" s="12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21">
        <f t="shared" si="2"/>
        <v>0</v>
      </c>
      <c r="P27" s="111"/>
    </row>
    <row r="28" spans="1:16" x14ac:dyDescent="0.25">
      <c r="A28" s="119" t="s">
        <v>44</v>
      </c>
      <c r="B28" s="12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21">
        <f t="shared" si="2"/>
        <v>0</v>
      </c>
      <c r="P28" s="111"/>
    </row>
    <row r="29" spans="1:16" x14ac:dyDescent="0.25">
      <c r="A29" s="119" t="s">
        <v>79</v>
      </c>
      <c r="B29" s="12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21">
        <f>SUM(C29:N29)</f>
        <v>0</v>
      </c>
      <c r="P29" s="111"/>
    </row>
    <row r="30" spans="1:16" x14ac:dyDescent="0.25">
      <c r="A30" s="119" t="s">
        <v>89</v>
      </c>
      <c r="B30" s="12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21">
        <f>SUM(C30:N30)</f>
        <v>0</v>
      </c>
      <c r="P30" s="111"/>
    </row>
    <row r="31" spans="1:16" x14ac:dyDescent="0.25">
      <c r="A31" s="119" t="s">
        <v>5</v>
      </c>
      <c r="B31" s="12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21">
        <f t="shared" si="2"/>
        <v>0</v>
      </c>
      <c r="P31" s="111"/>
    </row>
    <row r="32" spans="1:16" x14ac:dyDescent="0.25">
      <c r="A32" s="119" t="s">
        <v>45</v>
      </c>
      <c r="B32" s="12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21">
        <f t="shared" si="2"/>
        <v>0</v>
      </c>
      <c r="P32" s="111"/>
    </row>
    <row r="33" spans="1:16" x14ac:dyDescent="0.25">
      <c r="A33" s="119" t="s">
        <v>80</v>
      </c>
      <c r="B33" s="12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21">
        <f t="shared" si="2"/>
        <v>0</v>
      </c>
      <c r="P33" s="111"/>
    </row>
    <row r="34" spans="1:16" x14ac:dyDescent="0.25">
      <c r="A34" s="119" t="s">
        <v>81</v>
      </c>
      <c r="B34" s="12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21">
        <f t="shared" si="2"/>
        <v>0</v>
      </c>
      <c r="P34" s="111"/>
    </row>
    <row r="35" spans="1:16" ht="16.5" customHeight="1" x14ac:dyDescent="0.25">
      <c r="A35" s="130" t="s">
        <v>123</v>
      </c>
      <c r="B35" s="128"/>
      <c r="C35" s="129">
        <f>0.12*(C34+C33)</f>
        <v>0</v>
      </c>
      <c r="D35" s="129">
        <f t="shared" ref="D35:N35" si="3">0.12*(D34+D33)</f>
        <v>0</v>
      </c>
      <c r="E35" s="129">
        <f t="shared" si="3"/>
        <v>0</v>
      </c>
      <c r="F35" s="129">
        <f t="shared" si="3"/>
        <v>0</v>
      </c>
      <c r="G35" s="129">
        <f t="shared" si="3"/>
        <v>0</v>
      </c>
      <c r="H35" s="129">
        <f t="shared" si="3"/>
        <v>0</v>
      </c>
      <c r="I35" s="129">
        <f t="shared" si="3"/>
        <v>0</v>
      </c>
      <c r="J35" s="129">
        <f t="shared" si="3"/>
        <v>0</v>
      </c>
      <c r="K35" s="129">
        <f t="shared" si="3"/>
        <v>0</v>
      </c>
      <c r="L35" s="129">
        <f t="shared" si="3"/>
        <v>0</v>
      </c>
      <c r="M35" s="129">
        <f t="shared" si="3"/>
        <v>0</v>
      </c>
      <c r="N35" s="129">
        <f t="shared" si="3"/>
        <v>0</v>
      </c>
      <c r="O35" s="121">
        <f t="shared" si="2"/>
        <v>0</v>
      </c>
      <c r="P35" s="111"/>
    </row>
    <row r="36" spans="1:16" x14ac:dyDescent="0.25">
      <c r="A36" s="119" t="s">
        <v>46</v>
      </c>
      <c r="B36" s="12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21">
        <f t="shared" si="2"/>
        <v>0</v>
      </c>
      <c r="P36" s="111"/>
    </row>
    <row r="37" spans="1:16" x14ac:dyDescent="0.25">
      <c r="A37" s="119" t="s">
        <v>7</v>
      </c>
      <c r="B37" s="12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21">
        <f t="shared" si="2"/>
        <v>0</v>
      </c>
      <c r="P37" s="111"/>
    </row>
    <row r="38" spans="1:16" x14ac:dyDescent="0.25">
      <c r="A38" s="119" t="s">
        <v>47</v>
      </c>
      <c r="B38" s="12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21">
        <f t="shared" si="2"/>
        <v>0</v>
      </c>
      <c r="P38" s="111"/>
    </row>
    <row r="39" spans="1:16" x14ac:dyDescent="0.25">
      <c r="A39" s="119" t="s">
        <v>48</v>
      </c>
      <c r="B39" s="12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21">
        <f t="shared" si="2"/>
        <v>0</v>
      </c>
      <c r="P39" s="111"/>
    </row>
    <row r="40" spans="1:16" x14ac:dyDescent="0.25">
      <c r="A40" s="119" t="s">
        <v>49</v>
      </c>
      <c r="B40" s="12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21">
        <f t="shared" si="2"/>
        <v>0</v>
      </c>
      <c r="P40" s="111"/>
    </row>
    <row r="41" spans="1:16" x14ac:dyDescent="0.25">
      <c r="A41" s="119" t="s">
        <v>50</v>
      </c>
      <c r="B41" s="120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21">
        <f t="shared" si="2"/>
        <v>0</v>
      </c>
      <c r="P41" s="111"/>
    </row>
    <row r="42" spans="1:16" x14ac:dyDescent="0.25">
      <c r="A42" s="119" t="s">
        <v>6</v>
      </c>
      <c r="B42" s="12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21">
        <f t="shared" si="2"/>
        <v>0</v>
      </c>
      <c r="P42" s="111"/>
    </row>
    <row r="43" spans="1:16" ht="21" x14ac:dyDescent="0.25">
      <c r="A43" s="119" t="s">
        <v>19</v>
      </c>
      <c r="B43" s="12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21">
        <f t="shared" si="2"/>
        <v>0</v>
      </c>
      <c r="P43" s="111"/>
    </row>
    <row r="44" spans="1:16" x14ac:dyDescent="0.25">
      <c r="A44" s="119" t="s">
        <v>53</v>
      </c>
      <c r="B44" s="12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21">
        <f t="shared" si="2"/>
        <v>0</v>
      </c>
      <c r="P44" s="111"/>
    </row>
    <row r="45" spans="1:16" x14ac:dyDescent="0.25">
      <c r="A45" s="119" t="s">
        <v>51</v>
      </c>
      <c r="B45" s="12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21">
        <f t="shared" si="2"/>
        <v>0</v>
      </c>
      <c r="P45" s="111"/>
    </row>
    <row r="46" spans="1:16" x14ac:dyDescent="0.25">
      <c r="A46" s="119" t="s">
        <v>52</v>
      </c>
      <c r="B46" s="12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21">
        <f t="shared" si="2"/>
        <v>0</v>
      </c>
      <c r="P46" s="111"/>
    </row>
    <row r="47" spans="1:16" x14ac:dyDescent="0.25">
      <c r="A47" s="119" t="s">
        <v>54</v>
      </c>
      <c r="B47" s="12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21">
        <f t="shared" si="2"/>
        <v>0</v>
      </c>
      <c r="P47" s="111"/>
    </row>
    <row r="48" spans="1:16" x14ac:dyDescent="0.25">
      <c r="A48" s="131" t="s">
        <v>8</v>
      </c>
      <c r="B48" s="132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21">
        <f t="shared" si="2"/>
        <v>0</v>
      </c>
      <c r="P48" s="111"/>
    </row>
    <row r="49" spans="1:16" x14ac:dyDescent="0.25">
      <c r="A49" s="131" t="s">
        <v>55</v>
      </c>
      <c r="B49" s="132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21">
        <f t="shared" si="2"/>
        <v>0</v>
      </c>
      <c r="P49" s="111"/>
    </row>
    <row r="50" spans="1:16" x14ac:dyDescent="0.25">
      <c r="A50" s="119" t="s">
        <v>10</v>
      </c>
      <c r="B50" s="12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21">
        <f t="shared" si="2"/>
        <v>0</v>
      </c>
      <c r="P50" s="111"/>
    </row>
    <row r="51" spans="1:16" x14ac:dyDescent="0.25">
      <c r="A51" s="119" t="s">
        <v>10</v>
      </c>
      <c r="B51" s="12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21">
        <f t="shared" si="2"/>
        <v>0</v>
      </c>
      <c r="P51" s="111"/>
    </row>
    <row r="52" spans="1:16" ht="16.5" thickBot="1" x14ac:dyDescent="0.3">
      <c r="A52" s="119" t="s">
        <v>10</v>
      </c>
      <c r="B52" s="12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21">
        <f t="shared" si="2"/>
        <v>0</v>
      </c>
      <c r="P52" s="111"/>
    </row>
    <row r="53" spans="1:16" ht="16.5" thickBot="1" x14ac:dyDescent="0.3">
      <c r="A53" s="166" t="s">
        <v>12</v>
      </c>
      <c r="B53" s="133"/>
      <c r="C53" s="143">
        <f t="shared" ref="C53:N53" si="4">SUM(C9:C52)</f>
        <v>0</v>
      </c>
      <c r="D53" s="143">
        <f t="shared" si="4"/>
        <v>0</v>
      </c>
      <c r="E53" s="143">
        <f t="shared" si="4"/>
        <v>0</v>
      </c>
      <c r="F53" s="143">
        <f t="shared" si="4"/>
        <v>0</v>
      </c>
      <c r="G53" s="143">
        <f t="shared" si="4"/>
        <v>0</v>
      </c>
      <c r="H53" s="143">
        <f t="shared" si="4"/>
        <v>0</v>
      </c>
      <c r="I53" s="143">
        <f t="shared" si="4"/>
        <v>0</v>
      </c>
      <c r="J53" s="143">
        <f t="shared" si="4"/>
        <v>0</v>
      </c>
      <c r="K53" s="143">
        <f t="shared" si="4"/>
        <v>0</v>
      </c>
      <c r="L53" s="143">
        <f t="shared" si="4"/>
        <v>0</v>
      </c>
      <c r="M53" s="143">
        <f t="shared" si="4"/>
        <v>0</v>
      </c>
      <c r="N53" s="143">
        <f t="shared" si="4"/>
        <v>0</v>
      </c>
      <c r="O53" s="134">
        <f>SUM(C53:N53)</f>
        <v>0</v>
      </c>
      <c r="P53" s="111"/>
    </row>
    <row r="54" spans="1:16" x14ac:dyDescent="0.25">
      <c r="A54" s="119" t="s">
        <v>128</v>
      </c>
      <c r="B54" s="12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21">
        <f t="shared" si="2"/>
        <v>0</v>
      </c>
      <c r="P54" s="111"/>
    </row>
    <row r="55" spans="1:16" ht="16.5" thickBot="1" x14ac:dyDescent="0.3">
      <c r="A55" s="119" t="s">
        <v>142</v>
      </c>
      <c r="B55" s="120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21">
        <f t="shared" si="2"/>
        <v>0</v>
      </c>
      <c r="P55" s="111"/>
    </row>
    <row r="56" spans="1:16" ht="16.5" thickBot="1" x14ac:dyDescent="0.3">
      <c r="A56" s="165" t="s">
        <v>11</v>
      </c>
      <c r="B56" s="135"/>
      <c r="C56" s="142">
        <f t="shared" ref="C56:N56" si="5">SUM(C53:C55)</f>
        <v>0</v>
      </c>
      <c r="D56" s="142">
        <f t="shared" si="5"/>
        <v>0</v>
      </c>
      <c r="E56" s="142">
        <f t="shared" si="5"/>
        <v>0</v>
      </c>
      <c r="F56" s="142">
        <f t="shared" si="5"/>
        <v>0</v>
      </c>
      <c r="G56" s="142">
        <f t="shared" si="5"/>
        <v>0</v>
      </c>
      <c r="H56" s="142">
        <f t="shared" si="5"/>
        <v>0</v>
      </c>
      <c r="I56" s="142">
        <f t="shared" si="5"/>
        <v>0</v>
      </c>
      <c r="J56" s="142">
        <f t="shared" si="5"/>
        <v>0</v>
      </c>
      <c r="K56" s="142">
        <f t="shared" si="5"/>
        <v>0</v>
      </c>
      <c r="L56" s="142">
        <f t="shared" si="5"/>
        <v>0</v>
      </c>
      <c r="M56" s="142">
        <f t="shared" si="5"/>
        <v>0</v>
      </c>
      <c r="N56" s="142">
        <f t="shared" si="5"/>
        <v>0</v>
      </c>
      <c r="O56" s="134">
        <f>SUM(C56:N56)</f>
        <v>0</v>
      </c>
      <c r="P56" s="111"/>
    </row>
    <row r="57" spans="1:16" ht="17.25" thickTop="1" thickBot="1" x14ac:dyDescent="0.3">
      <c r="A57" s="136" t="s">
        <v>122</v>
      </c>
      <c r="B57" s="137">
        <f>B2</f>
        <v>0</v>
      </c>
      <c r="C57" s="138">
        <f t="shared" ref="C57:O57" si="6">SUM(C7-C56)</f>
        <v>0</v>
      </c>
      <c r="D57" s="138">
        <f t="shared" si="6"/>
        <v>0</v>
      </c>
      <c r="E57" s="138">
        <f t="shared" si="6"/>
        <v>0</v>
      </c>
      <c r="F57" s="138">
        <f t="shared" si="6"/>
        <v>0</v>
      </c>
      <c r="G57" s="138">
        <f t="shared" si="6"/>
        <v>0</v>
      </c>
      <c r="H57" s="138">
        <f t="shared" si="6"/>
        <v>0</v>
      </c>
      <c r="I57" s="138">
        <f t="shared" si="6"/>
        <v>0</v>
      </c>
      <c r="J57" s="138">
        <f t="shared" si="6"/>
        <v>0</v>
      </c>
      <c r="K57" s="138">
        <f t="shared" si="6"/>
        <v>0</v>
      </c>
      <c r="L57" s="138">
        <f t="shared" si="6"/>
        <v>0</v>
      </c>
      <c r="M57" s="138">
        <f t="shared" si="6"/>
        <v>0</v>
      </c>
      <c r="N57" s="138">
        <f t="shared" si="6"/>
        <v>0</v>
      </c>
      <c r="O57" s="147">
        <f t="shared" si="6"/>
        <v>0</v>
      </c>
      <c r="P57" s="111"/>
    </row>
    <row r="58" spans="1:16" s="31" customFormat="1" ht="23.25" customHeight="1" thickTop="1" x14ac:dyDescent="0.2">
      <c r="A58" s="102"/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6" x14ac:dyDescent="0.25">
      <c r="A59" s="3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3"/>
    </row>
    <row r="60" spans="1:16" x14ac:dyDescent="0.25">
      <c r="A60" s="33"/>
      <c r="B60" s="3"/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46"/>
    </row>
    <row r="61" spans="1:16" x14ac:dyDescent="0.25">
      <c r="A61" s="34"/>
      <c r="B61" s="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47"/>
    </row>
    <row r="62" spans="1:16" x14ac:dyDescent="0.25">
      <c r="A62" s="35"/>
      <c r="B62" s="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44"/>
    </row>
    <row r="63" spans="1:16" x14ac:dyDescent="0.25">
      <c r="A63" s="35"/>
      <c r="B63" s="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44"/>
    </row>
    <row r="64" spans="1:16" x14ac:dyDescent="0.25">
      <c r="A64" s="35"/>
      <c r="B64" s="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44"/>
    </row>
    <row r="65" spans="1:15" x14ac:dyDescent="0.25">
      <c r="A65" s="35"/>
      <c r="B65" s="1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44"/>
    </row>
    <row r="66" spans="1:15" s="21" customFormat="1" x14ac:dyDescent="0.25">
      <c r="A66" s="37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48"/>
    </row>
    <row r="67" spans="1:15" x14ac:dyDescent="0.25">
      <c r="A67" s="34"/>
      <c r="B67" s="4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9"/>
    </row>
    <row r="68" spans="1:15" x14ac:dyDescent="0.25">
      <c r="A68" s="35"/>
      <c r="B68" s="1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44"/>
    </row>
    <row r="69" spans="1:15" x14ac:dyDescent="0.25">
      <c r="A69" s="35"/>
      <c r="B69" s="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44"/>
    </row>
    <row r="70" spans="1:15" x14ac:dyDescent="0.25">
      <c r="A70" s="35"/>
      <c r="B70" s="1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44"/>
    </row>
    <row r="71" spans="1:15" x14ac:dyDescent="0.25">
      <c r="A71" s="35"/>
      <c r="B71" s="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4"/>
    </row>
    <row r="72" spans="1:15" x14ac:dyDescent="0.25">
      <c r="A72" s="35"/>
      <c r="B72" s="1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4"/>
    </row>
    <row r="73" spans="1:15" x14ac:dyDescent="0.25">
      <c r="A73" s="35"/>
      <c r="B73" s="1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4"/>
    </row>
    <row r="74" spans="1:15" x14ac:dyDescent="0.25">
      <c r="A74" s="35"/>
      <c r="B74" s="1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44"/>
    </row>
    <row r="75" spans="1:15" x14ac:dyDescent="0.25">
      <c r="A75" s="35"/>
      <c r="B75" s="1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44"/>
    </row>
    <row r="76" spans="1:15" x14ac:dyDescent="0.25">
      <c r="A76" s="35"/>
      <c r="B76" s="1"/>
      <c r="C76" s="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44"/>
    </row>
    <row r="77" spans="1:15" x14ac:dyDescent="0.25">
      <c r="A77" s="35"/>
      <c r="B77" s="1"/>
      <c r="C77" s="8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44"/>
    </row>
    <row r="78" spans="1:15" x14ac:dyDescent="0.25">
      <c r="A78" s="35"/>
      <c r="B78" s="1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44"/>
    </row>
    <row r="79" spans="1:15" x14ac:dyDescent="0.25">
      <c r="A79" s="35"/>
      <c r="B79" s="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44"/>
    </row>
    <row r="80" spans="1:15" x14ac:dyDescent="0.25">
      <c r="A80" s="35"/>
      <c r="B80" s="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44"/>
    </row>
    <row r="81" spans="1:15" x14ac:dyDescent="0.25">
      <c r="A81" s="35"/>
      <c r="B81" s="1"/>
      <c r="C81" s="8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44"/>
    </row>
    <row r="82" spans="1:15" x14ac:dyDescent="0.25">
      <c r="A82" s="35"/>
      <c r="B82" s="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44"/>
    </row>
    <row r="83" spans="1:15" x14ac:dyDescent="0.25">
      <c r="A83" s="35"/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44"/>
    </row>
    <row r="84" spans="1:15" x14ac:dyDescent="0.25">
      <c r="A84" s="36"/>
      <c r="B84" s="5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44"/>
    </row>
    <row r="85" spans="1:15" x14ac:dyDescent="0.25">
      <c r="A85" s="35"/>
      <c r="B85" s="1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44"/>
    </row>
    <row r="86" spans="1:15" x14ac:dyDescent="0.25">
      <c r="A86" s="35"/>
      <c r="B86" s="1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44"/>
    </row>
    <row r="87" spans="1:15" x14ac:dyDescent="0.25">
      <c r="A87" s="35"/>
      <c r="B87" s="1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44"/>
    </row>
    <row r="88" spans="1:15" x14ac:dyDescent="0.25">
      <c r="A88" s="35"/>
      <c r="B88" s="1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44"/>
    </row>
    <row r="89" spans="1:15" x14ac:dyDescent="0.25">
      <c r="A89" s="35"/>
      <c r="B89" s="1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44"/>
    </row>
    <row r="90" spans="1:15" x14ac:dyDescent="0.25">
      <c r="A90" s="35"/>
      <c r="B90" s="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4"/>
    </row>
    <row r="91" spans="1:15" s="21" customFormat="1" x14ac:dyDescent="0.25">
      <c r="A91" s="38"/>
      <c r="B91" s="2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48"/>
    </row>
    <row r="92" spans="1:15" x14ac:dyDescent="0.25">
      <c r="A92" s="35"/>
      <c r="B92" s="1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44"/>
    </row>
    <row r="93" spans="1:15" x14ac:dyDescent="0.25">
      <c r="A93" s="35"/>
      <c r="B93" s="1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44"/>
    </row>
    <row r="94" spans="1:15" x14ac:dyDescent="0.25">
      <c r="A94" s="35"/>
      <c r="B94" s="1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44"/>
    </row>
    <row r="95" spans="1:15" s="21" customFormat="1" x14ac:dyDescent="0.25">
      <c r="A95" s="39"/>
      <c r="B95" s="22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48"/>
    </row>
    <row r="96" spans="1:15" s="21" customFormat="1" x14ac:dyDescent="0.25">
      <c r="A96" s="37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48"/>
    </row>
    <row r="97" spans="1:15" s="15" customFormat="1" ht="13.5" customHeight="1" x14ac:dyDescent="0.25">
      <c r="A97" s="40"/>
      <c r="O97" s="50"/>
    </row>
    <row r="98" spans="1:15" x14ac:dyDescent="0.25">
      <c r="A98" s="3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3"/>
    </row>
    <row r="99" spans="1:15" x14ac:dyDescent="0.25">
      <c r="A99" s="33"/>
      <c r="B99" s="3"/>
      <c r="C99" s="6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46"/>
    </row>
    <row r="100" spans="1:15" s="15" customFormat="1" x14ac:dyDescent="0.25">
      <c r="A100" s="41"/>
      <c r="B100" s="18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47"/>
    </row>
    <row r="101" spans="1:15" x14ac:dyDescent="0.25">
      <c r="A101" s="35"/>
      <c r="B101" s="1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9"/>
      <c r="O101" s="44"/>
    </row>
    <row r="102" spans="1:15" x14ac:dyDescent="0.25">
      <c r="A102" s="35"/>
      <c r="B102" s="1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9"/>
      <c r="O102" s="44"/>
    </row>
    <row r="103" spans="1:15" x14ac:dyDescent="0.25">
      <c r="A103" s="35"/>
      <c r="B103" s="1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44"/>
    </row>
    <row r="104" spans="1:15" x14ac:dyDescent="0.25">
      <c r="A104" s="35"/>
      <c r="B104" s="1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9"/>
      <c r="O104" s="44"/>
    </row>
    <row r="105" spans="1:15" s="21" customFormat="1" x14ac:dyDescent="0.25">
      <c r="A105" s="37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48"/>
    </row>
    <row r="106" spans="1:15" s="15" customFormat="1" x14ac:dyDescent="0.25">
      <c r="A106" s="41"/>
      <c r="B106" s="1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9"/>
    </row>
    <row r="107" spans="1:15" x14ac:dyDescent="0.25">
      <c r="A107" s="35"/>
      <c r="B107" s="1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44"/>
    </row>
    <row r="108" spans="1:15" x14ac:dyDescent="0.25">
      <c r="A108" s="35"/>
      <c r="B108" s="1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44"/>
    </row>
    <row r="109" spans="1:15" x14ac:dyDescent="0.25">
      <c r="A109" s="35"/>
      <c r="B109" s="1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44"/>
    </row>
    <row r="110" spans="1:15" x14ac:dyDescent="0.25">
      <c r="A110" s="35"/>
      <c r="B110" s="1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44"/>
    </row>
    <row r="111" spans="1:15" x14ac:dyDescent="0.25">
      <c r="A111" s="35"/>
      <c r="B111" s="1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44"/>
    </row>
    <row r="112" spans="1:15" x14ac:dyDescent="0.25">
      <c r="A112" s="35"/>
      <c r="B112" s="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44"/>
    </row>
    <row r="113" spans="1:15" x14ac:dyDescent="0.25">
      <c r="A113" s="35"/>
      <c r="B113" s="1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44"/>
    </row>
    <row r="114" spans="1:15" x14ac:dyDescent="0.25">
      <c r="A114" s="35"/>
      <c r="B114" s="1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44"/>
    </row>
    <row r="115" spans="1:15" x14ac:dyDescent="0.25">
      <c r="A115" s="35"/>
      <c r="B115" s="1"/>
      <c r="C115" s="8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44"/>
    </row>
    <row r="116" spans="1:15" x14ac:dyDescent="0.25">
      <c r="A116" s="35"/>
      <c r="B116" s="1"/>
      <c r="C116" s="8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44"/>
    </row>
    <row r="117" spans="1:15" x14ac:dyDescent="0.25">
      <c r="A117" s="35"/>
      <c r="B117" s="1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44"/>
    </row>
    <row r="118" spans="1:15" x14ac:dyDescent="0.25">
      <c r="A118" s="35"/>
      <c r="B118" s="1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44"/>
    </row>
    <row r="119" spans="1:15" x14ac:dyDescent="0.25">
      <c r="A119" s="35"/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44"/>
    </row>
    <row r="120" spans="1:15" x14ac:dyDescent="0.25">
      <c r="A120" s="35"/>
      <c r="B120" s="1"/>
      <c r="C120" s="8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44"/>
    </row>
    <row r="121" spans="1:15" x14ac:dyDescent="0.25">
      <c r="A121" s="35"/>
      <c r="B121" s="1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44"/>
    </row>
    <row r="122" spans="1:15" x14ac:dyDescent="0.25">
      <c r="A122" s="35"/>
      <c r="B122" s="1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44"/>
    </row>
    <row r="123" spans="1:15" x14ac:dyDescent="0.25">
      <c r="A123" s="36"/>
      <c r="B123" s="5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44"/>
    </row>
    <row r="124" spans="1:15" x14ac:dyDescent="0.25">
      <c r="A124" s="35"/>
      <c r="B124" s="1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44"/>
    </row>
    <row r="125" spans="1:15" x14ac:dyDescent="0.25">
      <c r="A125" s="35"/>
      <c r="B125" s="1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44"/>
    </row>
    <row r="126" spans="1:15" x14ac:dyDescent="0.25">
      <c r="A126" s="35"/>
      <c r="B126" s="1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44"/>
    </row>
    <row r="127" spans="1:15" x14ac:dyDescent="0.25">
      <c r="A127" s="35"/>
      <c r="B127" s="1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44"/>
    </row>
    <row r="128" spans="1:15" x14ac:dyDescent="0.25">
      <c r="A128" s="35"/>
      <c r="B128" s="1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44"/>
    </row>
    <row r="129" spans="1:15" x14ac:dyDescent="0.25">
      <c r="A129" s="35"/>
      <c r="B129" s="1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44"/>
    </row>
    <row r="130" spans="1:15" s="21" customFormat="1" x14ac:dyDescent="0.25">
      <c r="A130" s="38"/>
      <c r="B130" s="23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48"/>
    </row>
    <row r="131" spans="1:15" x14ac:dyDescent="0.25">
      <c r="A131" s="35"/>
      <c r="B131" s="1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44"/>
    </row>
    <row r="132" spans="1:15" x14ac:dyDescent="0.25">
      <c r="A132" s="35"/>
      <c r="B132" s="1"/>
      <c r="C132" s="12"/>
      <c r="D132" s="13"/>
      <c r="E132" s="13"/>
      <c r="F132" s="13"/>
      <c r="G132" s="13"/>
      <c r="H132" s="8"/>
      <c r="I132" s="13"/>
      <c r="J132" s="13"/>
      <c r="K132" s="13"/>
      <c r="L132" s="13"/>
      <c r="M132" s="13"/>
      <c r="N132" s="13"/>
      <c r="O132" s="44"/>
    </row>
    <row r="133" spans="1:15" x14ac:dyDescent="0.25">
      <c r="A133" s="35"/>
      <c r="B133" s="1"/>
      <c r="C133" s="8"/>
      <c r="D133" s="8"/>
      <c r="E133" s="8"/>
      <c r="F133" s="8"/>
      <c r="G133" s="8"/>
      <c r="I133" s="8"/>
      <c r="J133" s="8"/>
      <c r="K133" s="8"/>
      <c r="L133" s="8"/>
      <c r="M133" s="8"/>
      <c r="N133" s="8"/>
      <c r="O133" s="44"/>
    </row>
    <row r="134" spans="1:15" s="21" customFormat="1" x14ac:dyDescent="0.25">
      <c r="A134" s="39"/>
      <c r="B134" s="2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48"/>
    </row>
    <row r="135" spans="1:15" s="21" customFormat="1" x14ac:dyDescent="0.25">
      <c r="A135" s="37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48"/>
    </row>
  </sheetData>
  <sheetProtection algorithmName="SHA-512" hashValue="KsBaJHSvgdN1tXlA7rHYSNTu548zazNA+9/gUhY0QcYZgBrSBRRgwvPdkqc/w5aoD8GEvUl1qm3z8Fk8wwP7uQ==" saltValue="kM0V8mEhxoljRq+XWSoyeg==" spinCount="100000" sheet="1" selectLockedCells="1"/>
  <printOptions horizontalCentered="1" verticalCentered="1" gridLines="1"/>
  <pageMargins left="0" right="0" top="0" bottom="0" header="0.25" footer="0.25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P135"/>
  <sheetViews>
    <sheetView zoomScale="90" zoomScaleNormal="90" workbookViewId="0">
      <selection activeCell="F64" sqref="F64"/>
    </sheetView>
  </sheetViews>
  <sheetFormatPr defaultColWidth="8.75" defaultRowHeight="15.75" x14ac:dyDescent="0.25"/>
  <cols>
    <col min="1" max="1" width="18.75" style="42" customWidth="1"/>
    <col min="2" max="2" width="7.875" customWidth="1"/>
    <col min="3" max="14" width="12.625" customWidth="1"/>
    <col min="15" max="15" width="10.625" style="45" bestFit="1" customWidth="1"/>
  </cols>
  <sheetData>
    <row r="1" spans="1:16" ht="21" customHeight="1" x14ac:dyDescent="0.25">
      <c r="A1" s="107" t="s">
        <v>127</v>
      </c>
      <c r="B1" s="108" t="s">
        <v>120</v>
      </c>
      <c r="C1" s="109" t="s">
        <v>67</v>
      </c>
      <c r="D1" s="109" t="s">
        <v>68</v>
      </c>
      <c r="E1" s="109" t="s">
        <v>69</v>
      </c>
      <c r="F1" s="109" t="s">
        <v>70</v>
      </c>
      <c r="G1" s="109" t="s">
        <v>71</v>
      </c>
      <c r="H1" s="109" t="s">
        <v>72</v>
      </c>
      <c r="I1" s="109" t="s">
        <v>73</v>
      </c>
      <c r="J1" s="109" t="s">
        <v>74</v>
      </c>
      <c r="K1" s="109" t="s">
        <v>75</v>
      </c>
      <c r="L1" s="109" t="s">
        <v>76</v>
      </c>
      <c r="M1" s="109" t="s">
        <v>77</v>
      </c>
      <c r="N1" s="109" t="s">
        <v>78</v>
      </c>
      <c r="O1" s="110" t="s">
        <v>1</v>
      </c>
      <c r="P1" s="111"/>
    </row>
    <row r="2" spans="1:16" ht="21" x14ac:dyDescent="0.25">
      <c r="A2" s="112" t="s">
        <v>133</v>
      </c>
      <c r="B2" s="113">
        <f>'Year 2'!$N$57</f>
        <v>0</v>
      </c>
      <c r="C2" s="114">
        <f>'Year 3'!B2</f>
        <v>0</v>
      </c>
      <c r="D2" s="115">
        <f>SUM(C57)</f>
        <v>0</v>
      </c>
      <c r="E2" s="115">
        <f>SUM(D57)</f>
        <v>0</v>
      </c>
      <c r="F2" s="115">
        <f t="shared" ref="F2:N2" si="0">SUM(E57)</f>
        <v>0</v>
      </c>
      <c r="G2" s="115">
        <f t="shared" si="0"/>
        <v>0</v>
      </c>
      <c r="H2" s="115">
        <f t="shared" si="0"/>
        <v>0</v>
      </c>
      <c r="I2" s="115">
        <f t="shared" si="0"/>
        <v>0</v>
      </c>
      <c r="J2" s="115">
        <f t="shared" si="0"/>
        <v>0</v>
      </c>
      <c r="K2" s="115">
        <f t="shared" si="0"/>
        <v>0</v>
      </c>
      <c r="L2" s="115">
        <f t="shared" si="0"/>
        <v>0</v>
      </c>
      <c r="M2" s="115">
        <f t="shared" si="0"/>
        <v>0</v>
      </c>
      <c r="N2" s="115">
        <f t="shared" si="0"/>
        <v>0</v>
      </c>
      <c r="O2" s="116"/>
      <c r="P2" s="111"/>
    </row>
    <row r="3" spans="1:16" x14ac:dyDescent="0.25">
      <c r="A3" s="164" t="s">
        <v>14</v>
      </c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1"/>
    </row>
    <row r="4" spans="1:16" x14ac:dyDescent="0.25">
      <c r="A4" s="119" t="s">
        <v>113</v>
      </c>
      <c r="B4" s="12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21">
        <f>SUM(C4:N4)</f>
        <v>0</v>
      </c>
      <c r="P4" s="111"/>
    </row>
    <row r="5" spans="1:16" x14ac:dyDescent="0.25">
      <c r="A5" s="119" t="s">
        <v>114</v>
      </c>
      <c r="B5" s="12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21">
        <f>SUM(C5:N5)</f>
        <v>0</v>
      </c>
      <c r="P5" s="111"/>
    </row>
    <row r="6" spans="1:16" ht="16.5" thickBot="1" x14ac:dyDescent="0.3">
      <c r="A6" s="119" t="s">
        <v>115</v>
      </c>
      <c r="B6" s="12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21">
        <f>SUM(C6:N6)</f>
        <v>0</v>
      </c>
      <c r="P6" s="111"/>
    </row>
    <row r="7" spans="1:16" ht="17.25" thickTop="1" thickBot="1" x14ac:dyDescent="0.3">
      <c r="A7" s="122" t="s">
        <v>2</v>
      </c>
      <c r="B7" s="123"/>
      <c r="C7" s="139">
        <f>SUM(C2:C6)</f>
        <v>0</v>
      </c>
      <c r="D7" s="139">
        <f t="shared" ref="D7:N7" si="1">SUM(D2:D5)</f>
        <v>0</v>
      </c>
      <c r="E7" s="139">
        <f t="shared" si="1"/>
        <v>0</v>
      </c>
      <c r="F7" s="139">
        <f t="shared" si="1"/>
        <v>0</v>
      </c>
      <c r="G7" s="139">
        <f t="shared" si="1"/>
        <v>0</v>
      </c>
      <c r="H7" s="139">
        <f t="shared" si="1"/>
        <v>0</v>
      </c>
      <c r="I7" s="139">
        <f t="shared" si="1"/>
        <v>0</v>
      </c>
      <c r="J7" s="139">
        <f t="shared" si="1"/>
        <v>0</v>
      </c>
      <c r="K7" s="139">
        <f t="shared" si="1"/>
        <v>0</v>
      </c>
      <c r="L7" s="139">
        <f t="shared" si="1"/>
        <v>0</v>
      </c>
      <c r="M7" s="139">
        <f t="shared" si="1"/>
        <v>0</v>
      </c>
      <c r="N7" s="139">
        <f t="shared" si="1"/>
        <v>0</v>
      </c>
      <c r="O7" s="124">
        <f>SUM(O4:O6)+B2</f>
        <v>0</v>
      </c>
      <c r="P7" s="111"/>
    </row>
    <row r="8" spans="1:16" ht="16.5" thickTop="1" x14ac:dyDescent="0.25">
      <c r="A8" s="164" t="s">
        <v>3</v>
      </c>
      <c r="B8" s="117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  <c r="P8" s="111"/>
    </row>
    <row r="9" spans="1:16" x14ac:dyDescent="0.25">
      <c r="A9" s="119" t="s">
        <v>4</v>
      </c>
      <c r="B9" s="12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21">
        <f t="shared" ref="O9:O55" si="2">SUM(C9:N9)</f>
        <v>0</v>
      </c>
      <c r="P9" s="111"/>
    </row>
    <row r="10" spans="1:16" x14ac:dyDescent="0.25">
      <c r="A10" s="119" t="s">
        <v>32</v>
      </c>
      <c r="B10" s="12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21">
        <f>SUM(C10:N10)</f>
        <v>0</v>
      </c>
      <c r="P10" s="111"/>
    </row>
    <row r="11" spans="1:16" x14ac:dyDescent="0.25">
      <c r="A11" s="119" t="s">
        <v>33</v>
      </c>
      <c r="B11" s="12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21">
        <f t="shared" si="2"/>
        <v>0</v>
      </c>
      <c r="P11" s="111"/>
    </row>
    <row r="12" spans="1:16" x14ac:dyDescent="0.25">
      <c r="A12" s="119" t="s">
        <v>34</v>
      </c>
      <c r="B12" s="12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21">
        <f t="shared" si="2"/>
        <v>0</v>
      </c>
      <c r="P12" s="111"/>
    </row>
    <row r="13" spans="1:16" x14ac:dyDescent="0.25">
      <c r="A13" s="119" t="s">
        <v>35</v>
      </c>
      <c r="B13" s="12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21">
        <f t="shared" si="2"/>
        <v>0</v>
      </c>
      <c r="P13" s="111"/>
    </row>
    <row r="14" spans="1:16" x14ac:dyDescent="0.25">
      <c r="A14" s="119" t="s">
        <v>129</v>
      </c>
      <c r="B14" s="12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21">
        <f t="shared" si="2"/>
        <v>0</v>
      </c>
      <c r="P14" s="111"/>
    </row>
    <row r="15" spans="1:16" x14ac:dyDescent="0.25">
      <c r="A15" s="119" t="s">
        <v>9</v>
      </c>
      <c r="B15" s="12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21">
        <f t="shared" si="2"/>
        <v>0</v>
      </c>
      <c r="P15" s="111"/>
    </row>
    <row r="16" spans="1:16" x14ac:dyDescent="0.25">
      <c r="A16" s="119" t="s">
        <v>36</v>
      </c>
      <c r="B16" s="12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21">
        <f t="shared" si="2"/>
        <v>0</v>
      </c>
      <c r="P16" s="111"/>
    </row>
    <row r="17" spans="1:16" x14ac:dyDescent="0.25">
      <c r="A17" s="119" t="s">
        <v>27</v>
      </c>
      <c r="B17" s="12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21">
        <f t="shared" si="2"/>
        <v>0</v>
      </c>
      <c r="P17" s="111"/>
    </row>
    <row r="18" spans="1:16" x14ac:dyDescent="0.25">
      <c r="A18" s="119" t="s">
        <v>130</v>
      </c>
      <c r="B18" s="12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21">
        <f t="shared" si="2"/>
        <v>0</v>
      </c>
      <c r="P18" s="111"/>
    </row>
    <row r="19" spans="1:16" x14ac:dyDescent="0.25">
      <c r="A19" s="127" t="s">
        <v>135</v>
      </c>
      <c r="B19" s="128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21">
        <f t="shared" si="2"/>
        <v>0</v>
      </c>
      <c r="P19" s="154"/>
    </row>
    <row r="20" spans="1:16" x14ac:dyDescent="0.25">
      <c r="A20" s="119" t="s">
        <v>37</v>
      </c>
      <c r="B20" s="12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21">
        <f t="shared" si="2"/>
        <v>0</v>
      </c>
      <c r="P20" s="111"/>
    </row>
    <row r="21" spans="1:16" x14ac:dyDescent="0.25">
      <c r="A21" s="119" t="s">
        <v>38</v>
      </c>
      <c r="B21" s="12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21">
        <f t="shared" si="2"/>
        <v>0</v>
      </c>
      <c r="P21" s="111"/>
    </row>
    <row r="22" spans="1:16" x14ac:dyDescent="0.25">
      <c r="A22" s="119" t="s">
        <v>39</v>
      </c>
      <c r="B22" s="12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21">
        <f t="shared" si="2"/>
        <v>0</v>
      </c>
      <c r="P22" s="111"/>
    </row>
    <row r="23" spans="1:16" x14ac:dyDescent="0.25">
      <c r="A23" s="119" t="s">
        <v>40</v>
      </c>
      <c r="B23" s="12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21">
        <f t="shared" si="2"/>
        <v>0</v>
      </c>
      <c r="P23" s="111"/>
    </row>
    <row r="24" spans="1:16" x14ac:dyDescent="0.25">
      <c r="A24" s="119" t="s">
        <v>41</v>
      </c>
      <c r="B24" s="12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21">
        <f t="shared" si="2"/>
        <v>0</v>
      </c>
      <c r="P24" s="111"/>
    </row>
    <row r="25" spans="1:16" x14ac:dyDescent="0.25">
      <c r="A25" s="119" t="s">
        <v>42</v>
      </c>
      <c r="B25" s="12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21">
        <f t="shared" si="2"/>
        <v>0</v>
      </c>
      <c r="P25" s="111"/>
    </row>
    <row r="26" spans="1:16" x14ac:dyDescent="0.25">
      <c r="A26" s="119" t="s">
        <v>82</v>
      </c>
      <c r="B26" s="12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21">
        <f t="shared" si="2"/>
        <v>0</v>
      </c>
      <c r="P26" s="111"/>
    </row>
    <row r="27" spans="1:16" x14ac:dyDescent="0.25">
      <c r="A27" s="119" t="s">
        <v>43</v>
      </c>
      <c r="B27" s="12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21">
        <f t="shared" si="2"/>
        <v>0</v>
      </c>
      <c r="P27" s="111"/>
    </row>
    <row r="28" spans="1:16" x14ac:dyDescent="0.25">
      <c r="A28" s="119" t="s">
        <v>44</v>
      </c>
      <c r="B28" s="12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21">
        <f t="shared" si="2"/>
        <v>0</v>
      </c>
      <c r="P28" s="111"/>
    </row>
    <row r="29" spans="1:16" x14ac:dyDescent="0.25">
      <c r="A29" s="119" t="s">
        <v>79</v>
      </c>
      <c r="B29" s="12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21">
        <f>SUM(C29:N29)</f>
        <v>0</v>
      </c>
      <c r="P29" s="111"/>
    </row>
    <row r="30" spans="1:16" x14ac:dyDescent="0.25">
      <c r="A30" s="119" t="s">
        <v>89</v>
      </c>
      <c r="B30" s="12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21">
        <f>SUM(C30:N30)</f>
        <v>0</v>
      </c>
      <c r="P30" s="111"/>
    </row>
    <row r="31" spans="1:16" x14ac:dyDescent="0.25">
      <c r="A31" s="119" t="s">
        <v>5</v>
      </c>
      <c r="B31" s="12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21">
        <f t="shared" si="2"/>
        <v>0</v>
      </c>
      <c r="P31" s="111"/>
    </row>
    <row r="32" spans="1:16" x14ac:dyDescent="0.25">
      <c r="A32" s="119" t="s">
        <v>45</v>
      </c>
      <c r="B32" s="12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21">
        <f t="shared" si="2"/>
        <v>0</v>
      </c>
      <c r="P32" s="111"/>
    </row>
    <row r="33" spans="1:16" x14ac:dyDescent="0.25">
      <c r="A33" s="119" t="s">
        <v>80</v>
      </c>
      <c r="B33" s="12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21">
        <f t="shared" si="2"/>
        <v>0</v>
      </c>
      <c r="P33" s="111"/>
    </row>
    <row r="34" spans="1:16" x14ac:dyDescent="0.25">
      <c r="A34" s="119" t="s">
        <v>81</v>
      </c>
      <c r="B34" s="120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21">
        <f t="shared" si="2"/>
        <v>0</v>
      </c>
      <c r="P34" s="111"/>
    </row>
    <row r="35" spans="1:16" ht="16.5" customHeight="1" x14ac:dyDescent="0.25">
      <c r="A35" s="130" t="s">
        <v>123</v>
      </c>
      <c r="B35" s="128"/>
      <c r="C35" s="129">
        <f>0.12*(C34+C33)</f>
        <v>0</v>
      </c>
      <c r="D35" s="129">
        <f t="shared" ref="D35:N35" si="3">0.12*(D34+D33)</f>
        <v>0</v>
      </c>
      <c r="E35" s="129">
        <f t="shared" si="3"/>
        <v>0</v>
      </c>
      <c r="F35" s="129">
        <f t="shared" si="3"/>
        <v>0</v>
      </c>
      <c r="G35" s="129">
        <f t="shared" si="3"/>
        <v>0</v>
      </c>
      <c r="H35" s="129">
        <f t="shared" si="3"/>
        <v>0</v>
      </c>
      <c r="I35" s="129">
        <f t="shared" si="3"/>
        <v>0</v>
      </c>
      <c r="J35" s="129">
        <f t="shared" si="3"/>
        <v>0</v>
      </c>
      <c r="K35" s="129">
        <f t="shared" si="3"/>
        <v>0</v>
      </c>
      <c r="L35" s="129">
        <f t="shared" si="3"/>
        <v>0</v>
      </c>
      <c r="M35" s="129">
        <f t="shared" si="3"/>
        <v>0</v>
      </c>
      <c r="N35" s="129">
        <f t="shared" si="3"/>
        <v>0</v>
      </c>
      <c r="O35" s="121">
        <f t="shared" si="2"/>
        <v>0</v>
      </c>
      <c r="P35" s="111"/>
    </row>
    <row r="36" spans="1:16" x14ac:dyDescent="0.25">
      <c r="A36" s="119" t="s">
        <v>46</v>
      </c>
      <c r="B36" s="12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21">
        <f t="shared" si="2"/>
        <v>0</v>
      </c>
      <c r="P36" s="111"/>
    </row>
    <row r="37" spans="1:16" x14ac:dyDescent="0.25">
      <c r="A37" s="119" t="s">
        <v>7</v>
      </c>
      <c r="B37" s="12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21">
        <f t="shared" si="2"/>
        <v>0</v>
      </c>
      <c r="P37" s="111"/>
    </row>
    <row r="38" spans="1:16" x14ac:dyDescent="0.25">
      <c r="A38" s="119" t="s">
        <v>47</v>
      </c>
      <c r="B38" s="12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21">
        <f t="shared" si="2"/>
        <v>0</v>
      </c>
      <c r="P38" s="111"/>
    </row>
    <row r="39" spans="1:16" x14ac:dyDescent="0.25">
      <c r="A39" s="119" t="s">
        <v>48</v>
      </c>
      <c r="B39" s="12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21">
        <f t="shared" si="2"/>
        <v>0</v>
      </c>
      <c r="P39" s="111"/>
    </row>
    <row r="40" spans="1:16" x14ac:dyDescent="0.25">
      <c r="A40" s="119" t="s">
        <v>49</v>
      </c>
      <c r="B40" s="12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21">
        <f t="shared" si="2"/>
        <v>0</v>
      </c>
      <c r="P40" s="111"/>
    </row>
    <row r="41" spans="1:16" x14ac:dyDescent="0.25">
      <c r="A41" s="119" t="s">
        <v>50</v>
      </c>
      <c r="B41" s="120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21">
        <f t="shared" si="2"/>
        <v>0</v>
      </c>
      <c r="P41" s="111"/>
    </row>
    <row r="42" spans="1:16" x14ac:dyDescent="0.25">
      <c r="A42" s="119" t="s">
        <v>6</v>
      </c>
      <c r="B42" s="12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21">
        <f t="shared" si="2"/>
        <v>0</v>
      </c>
      <c r="P42" s="111"/>
    </row>
    <row r="43" spans="1:16" ht="21" x14ac:dyDescent="0.25">
      <c r="A43" s="119" t="s">
        <v>19</v>
      </c>
      <c r="B43" s="12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21">
        <f t="shared" si="2"/>
        <v>0</v>
      </c>
      <c r="P43" s="111"/>
    </row>
    <row r="44" spans="1:16" x14ac:dyDescent="0.25">
      <c r="A44" s="119" t="s">
        <v>53</v>
      </c>
      <c r="B44" s="12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21">
        <f t="shared" si="2"/>
        <v>0</v>
      </c>
      <c r="P44" s="111"/>
    </row>
    <row r="45" spans="1:16" x14ac:dyDescent="0.25">
      <c r="A45" s="119" t="s">
        <v>51</v>
      </c>
      <c r="B45" s="12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21">
        <f t="shared" si="2"/>
        <v>0</v>
      </c>
      <c r="P45" s="111"/>
    </row>
    <row r="46" spans="1:16" x14ac:dyDescent="0.25">
      <c r="A46" s="119" t="s">
        <v>52</v>
      </c>
      <c r="B46" s="12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21">
        <f t="shared" si="2"/>
        <v>0</v>
      </c>
      <c r="P46" s="111"/>
    </row>
    <row r="47" spans="1:16" x14ac:dyDescent="0.25">
      <c r="A47" s="119" t="s">
        <v>54</v>
      </c>
      <c r="B47" s="12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21">
        <f t="shared" si="2"/>
        <v>0</v>
      </c>
      <c r="P47" s="111"/>
    </row>
    <row r="48" spans="1:16" x14ac:dyDescent="0.25">
      <c r="A48" s="131" t="s">
        <v>8</v>
      </c>
      <c r="B48" s="132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21">
        <f t="shared" si="2"/>
        <v>0</v>
      </c>
      <c r="P48" s="111"/>
    </row>
    <row r="49" spans="1:16" x14ac:dyDescent="0.25">
      <c r="A49" s="131" t="s">
        <v>55</v>
      </c>
      <c r="B49" s="132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21">
        <f t="shared" si="2"/>
        <v>0</v>
      </c>
      <c r="P49" s="111"/>
    </row>
    <row r="50" spans="1:16" x14ac:dyDescent="0.25">
      <c r="A50" s="119" t="s">
        <v>10</v>
      </c>
      <c r="B50" s="12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21">
        <f t="shared" si="2"/>
        <v>0</v>
      </c>
      <c r="P50" s="111"/>
    </row>
    <row r="51" spans="1:16" x14ac:dyDescent="0.25">
      <c r="A51" s="119" t="s">
        <v>10</v>
      </c>
      <c r="B51" s="12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21">
        <f t="shared" si="2"/>
        <v>0</v>
      </c>
      <c r="P51" s="111"/>
    </row>
    <row r="52" spans="1:16" ht="16.5" thickBot="1" x14ac:dyDescent="0.3">
      <c r="A52" s="119" t="s">
        <v>10</v>
      </c>
      <c r="B52" s="12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21">
        <f t="shared" si="2"/>
        <v>0</v>
      </c>
      <c r="P52" s="111"/>
    </row>
    <row r="53" spans="1:16" ht="16.5" thickBot="1" x14ac:dyDescent="0.3">
      <c r="A53" s="166" t="s">
        <v>12</v>
      </c>
      <c r="B53" s="133"/>
      <c r="C53" s="143">
        <f t="shared" ref="C53:N53" si="4">SUM(C9:C52)</f>
        <v>0</v>
      </c>
      <c r="D53" s="143">
        <f t="shared" si="4"/>
        <v>0</v>
      </c>
      <c r="E53" s="143">
        <f t="shared" si="4"/>
        <v>0</v>
      </c>
      <c r="F53" s="143">
        <f t="shared" si="4"/>
        <v>0</v>
      </c>
      <c r="G53" s="143">
        <f t="shared" si="4"/>
        <v>0</v>
      </c>
      <c r="H53" s="143">
        <f t="shared" si="4"/>
        <v>0</v>
      </c>
      <c r="I53" s="143">
        <f t="shared" si="4"/>
        <v>0</v>
      </c>
      <c r="J53" s="143">
        <f t="shared" si="4"/>
        <v>0</v>
      </c>
      <c r="K53" s="143">
        <f t="shared" si="4"/>
        <v>0</v>
      </c>
      <c r="L53" s="143">
        <f t="shared" si="4"/>
        <v>0</v>
      </c>
      <c r="M53" s="143">
        <f t="shared" si="4"/>
        <v>0</v>
      </c>
      <c r="N53" s="143">
        <f t="shared" si="4"/>
        <v>0</v>
      </c>
      <c r="O53" s="134">
        <f>SUM(C53:N53)</f>
        <v>0</v>
      </c>
      <c r="P53" s="111"/>
    </row>
    <row r="54" spans="1:16" x14ac:dyDescent="0.25">
      <c r="A54" s="119" t="s">
        <v>128</v>
      </c>
      <c r="B54" s="12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21">
        <f t="shared" si="2"/>
        <v>0</v>
      </c>
      <c r="P54" s="111"/>
    </row>
    <row r="55" spans="1:16" ht="16.5" thickBot="1" x14ac:dyDescent="0.3">
      <c r="A55" s="119" t="s">
        <v>124</v>
      </c>
      <c r="B55" s="120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21">
        <f t="shared" si="2"/>
        <v>0</v>
      </c>
      <c r="P55" s="111"/>
    </row>
    <row r="56" spans="1:16" ht="16.5" thickBot="1" x14ac:dyDescent="0.3">
      <c r="A56" s="165" t="s">
        <v>11</v>
      </c>
      <c r="B56" s="135"/>
      <c r="C56" s="142">
        <f t="shared" ref="C56:N56" si="5">SUM(C53:C55)</f>
        <v>0</v>
      </c>
      <c r="D56" s="142">
        <f t="shared" si="5"/>
        <v>0</v>
      </c>
      <c r="E56" s="142">
        <f t="shared" si="5"/>
        <v>0</v>
      </c>
      <c r="F56" s="142">
        <f t="shared" si="5"/>
        <v>0</v>
      </c>
      <c r="G56" s="142">
        <f t="shared" si="5"/>
        <v>0</v>
      </c>
      <c r="H56" s="142">
        <f t="shared" si="5"/>
        <v>0</v>
      </c>
      <c r="I56" s="142">
        <f t="shared" si="5"/>
        <v>0</v>
      </c>
      <c r="J56" s="142">
        <f t="shared" si="5"/>
        <v>0</v>
      </c>
      <c r="K56" s="142">
        <f t="shared" si="5"/>
        <v>0</v>
      </c>
      <c r="L56" s="142">
        <f t="shared" si="5"/>
        <v>0</v>
      </c>
      <c r="M56" s="142">
        <f t="shared" si="5"/>
        <v>0</v>
      </c>
      <c r="N56" s="142">
        <f t="shared" si="5"/>
        <v>0</v>
      </c>
      <c r="O56" s="134">
        <f>SUM(C56:N56)</f>
        <v>0</v>
      </c>
      <c r="P56" s="111"/>
    </row>
    <row r="57" spans="1:16" ht="17.25" thickTop="1" thickBot="1" x14ac:dyDescent="0.3">
      <c r="A57" s="136" t="s">
        <v>122</v>
      </c>
      <c r="B57" s="137">
        <f>B2</f>
        <v>0</v>
      </c>
      <c r="C57" s="138">
        <f t="shared" ref="C57:O57" si="6">SUM(C7-C56)</f>
        <v>0</v>
      </c>
      <c r="D57" s="138">
        <f t="shared" si="6"/>
        <v>0</v>
      </c>
      <c r="E57" s="138">
        <f t="shared" si="6"/>
        <v>0</v>
      </c>
      <c r="F57" s="138">
        <f t="shared" si="6"/>
        <v>0</v>
      </c>
      <c r="G57" s="138">
        <f t="shared" si="6"/>
        <v>0</v>
      </c>
      <c r="H57" s="138">
        <f t="shared" si="6"/>
        <v>0</v>
      </c>
      <c r="I57" s="138">
        <f t="shared" si="6"/>
        <v>0</v>
      </c>
      <c r="J57" s="138">
        <f t="shared" si="6"/>
        <v>0</v>
      </c>
      <c r="K57" s="138">
        <f t="shared" si="6"/>
        <v>0</v>
      </c>
      <c r="L57" s="138">
        <f t="shared" si="6"/>
        <v>0</v>
      </c>
      <c r="M57" s="138">
        <f t="shared" si="6"/>
        <v>0</v>
      </c>
      <c r="N57" s="138">
        <f t="shared" si="6"/>
        <v>0</v>
      </c>
      <c r="O57" s="147">
        <f t="shared" si="6"/>
        <v>0</v>
      </c>
      <c r="P57" s="111"/>
    </row>
    <row r="58" spans="1:16" s="31" customFormat="1" ht="23.25" customHeight="1" thickTop="1" x14ac:dyDescent="0.2">
      <c r="A58" s="102"/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6" x14ac:dyDescent="0.25">
      <c r="A59" s="3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3"/>
    </row>
    <row r="60" spans="1:16" x14ac:dyDescent="0.25">
      <c r="A60" s="33"/>
      <c r="B60" s="3"/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46"/>
    </row>
    <row r="61" spans="1:16" x14ac:dyDescent="0.25">
      <c r="A61" s="34"/>
      <c r="B61" s="4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47"/>
    </row>
    <row r="62" spans="1:16" x14ac:dyDescent="0.25">
      <c r="A62" s="35"/>
      <c r="B62" s="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44"/>
    </row>
    <row r="63" spans="1:16" x14ac:dyDescent="0.25">
      <c r="A63" s="35"/>
      <c r="B63" s="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44"/>
    </row>
    <row r="64" spans="1:16" x14ac:dyDescent="0.25">
      <c r="A64" s="35"/>
      <c r="B64" s="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44"/>
    </row>
    <row r="65" spans="1:15" x14ac:dyDescent="0.25">
      <c r="A65" s="35"/>
      <c r="B65" s="1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44"/>
    </row>
    <row r="66" spans="1:15" s="21" customFormat="1" x14ac:dyDescent="0.25">
      <c r="A66" s="37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48"/>
    </row>
    <row r="67" spans="1:15" x14ac:dyDescent="0.25">
      <c r="A67" s="34"/>
      <c r="B67" s="4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9"/>
    </row>
    <row r="68" spans="1:15" x14ac:dyDescent="0.25">
      <c r="A68" s="35"/>
      <c r="B68" s="1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44"/>
    </row>
    <row r="69" spans="1:15" x14ac:dyDescent="0.25">
      <c r="A69" s="35"/>
      <c r="B69" s="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44"/>
    </row>
    <row r="70" spans="1:15" x14ac:dyDescent="0.25">
      <c r="A70" s="35"/>
      <c r="B70" s="1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44"/>
    </row>
    <row r="71" spans="1:15" x14ac:dyDescent="0.25">
      <c r="A71" s="35"/>
      <c r="B71" s="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4"/>
    </row>
    <row r="72" spans="1:15" x14ac:dyDescent="0.25">
      <c r="A72" s="35"/>
      <c r="B72" s="1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4"/>
    </row>
    <row r="73" spans="1:15" x14ac:dyDescent="0.25">
      <c r="A73" s="35"/>
      <c r="B73" s="1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4"/>
    </row>
    <row r="74" spans="1:15" x14ac:dyDescent="0.25">
      <c r="A74" s="35"/>
      <c r="B74" s="1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44"/>
    </row>
    <row r="75" spans="1:15" x14ac:dyDescent="0.25">
      <c r="A75" s="35"/>
      <c r="B75" s="1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44"/>
    </row>
    <row r="76" spans="1:15" x14ac:dyDescent="0.25">
      <c r="A76" s="35"/>
      <c r="B76" s="1"/>
      <c r="C76" s="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44"/>
    </row>
    <row r="77" spans="1:15" x14ac:dyDescent="0.25">
      <c r="A77" s="35"/>
      <c r="B77" s="1"/>
      <c r="C77" s="8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44"/>
    </row>
    <row r="78" spans="1:15" x14ac:dyDescent="0.25">
      <c r="A78" s="35"/>
      <c r="B78" s="1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44"/>
    </row>
    <row r="79" spans="1:15" x14ac:dyDescent="0.25">
      <c r="A79" s="35"/>
      <c r="B79" s="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44"/>
    </row>
    <row r="80" spans="1:15" x14ac:dyDescent="0.25">
      <c r="A80" s="35"/>
      <c r="B80" s="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44"/>
    </row>
    <row r="81" spans="1:15" x14ac:dyDescent="0.25">
      <c r="A81" s="35"/>
      <c r="B81" s="1"/>
      <c r="C81" s="8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44"/>
    </row>
    <row r="82" spans="1:15" x14ac:dyDescent="0.25">
      <c r="A82" s="35"/>
      <c r="B82" s="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44"/>
    </row>
    <row r="83" spans="1:15" x14ac:dyDescent="0.25">
      <c r="A83" s="35"/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44"/>
    </row>
    <row r="84" spans="1:15" x14ac:dyDescent="0.25">
      <c r="A84" s="36"/>
      <c r="B84" s="5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44"/>
    </row>
    <row r="85" spans="1:15" x14ac:dyDescent="0.25">
      <c r="A85" s="35"/>
      <c r="B85" s="1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44"/>
    </row>
    <row r="86" spans="1:15" x14ac:dyDescent="0.25">
      <c r="A86" s="35"/>
      <c r="B86" s="1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44"/>
    </row>
    <row r="87" spans="1:15" x14ac:dyDescent="0.25">
      <c r="A87" s="35"/>
      <c r="B87" s="1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44"/>
    </row>
    <row r="88" spans="1:15" x14ac:dyDescent="0.25">
      <c r="A88" s="35"/>
      <c r="B88" s="1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44"/>
    </row>
    <row r="89" spans="1:15" x14ac:dyDescent="0.25">
      <c r="A89" s="35"/>
      <c r="B89" s="1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44"/>
    </row>
    <row r="90" spans="1:15" x14ac:dyDescent="0.25">
      <c r="A90" s="35"/>
      <c r="B90" s="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44"/>
    </row>
    <row r="91" spans="1:15" s="21" customFormat="1" x14ac:dyDescent="0.25">
      <c r="A91" s="38"/>
      <c r="B91" s="2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48"/>
    </row>
    <row r="92" spans="1:15" x14ac:dyDescent="0.25">
      <c r="A92" s="35"/>
      <c r="B92" s="1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44"/>
    </row>
    <row r="93" spans="1:15" x14ac:dyDescent="0.25">
      <c r="A93" s="35"/>
      <c r="B93" s="1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44"/>
    </row>
    <row r="94" spans="1:15" x14ac:dyDescent="0.25">
      <c r="A94" s="35"/>
      <c r="B94" s="1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44"/>
    </row>
    <row r="95" spans="1:15" s="21" customFormat="1" x14ac:dyDescent="0.25">
      <c r="A95" s="39"/>
      <c r="B95" s="22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48"/>
    </row>
    <row r="96" spans="1:15" s="21" customFormat="1" x14ac:dyDescent="0.25">
      <c r="A96" s="37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48"/>
    </row>
    <row r="97" spans="1:15" s="15" customFormat="1" ht="13.5" customHeight="1" x14ac:dyDescent="0.25">
      <c r="A97" s="40"/>
      <c r="O97" s="50"/>
    </row>
    <row r="98" spans="1:15" x14ac:dyDescent="0.25">
      <c r="A98" s="3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3"/>
    </row>
    <row r="99" spans="1:15" x14ac:dyDescent="0.25">
      <c r="A99" s="33"/>
      <c r="B99" s="3"/>
      <c r="C99" s="6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46"/>
    </row>
    <row r="100" spans="1:15" s="15" customFormat="1" x14ac:dyDescent="0.25">
      <c r="A100" s="41"/>
      <c r="B100" s="18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47"/>
    </row>
    <row r="101" spans="1:15" x14ac:dyDescent="0.25">
      <c r="A101" s="35"/>
      <c r="B101" s="1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9"/>
      <c r="O101" s="44"/>
    </row>
    <row r="102" spans="1:15" x14ac:dyDescent="0.25">
      <c r="A102" s="35"/>
      <c r="B102" s="1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9"/>
      <c r="O102" s="44"/>
    </row>
    <row r="103" spans="1:15" x14ac:dyDescent="0.25">
      <c r="A103" s="35"/>
      <c r="B103" s="1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44"/>
    </row>
    <row r="104" spans="1:15" x14ac:dyDescent="0.25">
      <c r="A104" s="35"/>
      <c r="B104" s="1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9"/>
      <c r="O104" s="44"/>
    </row>
    <row r="105" spans="1:15" s="21" customFormat="1" x14ac:dyDescent="0.25">
      <c r="A105" s="37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48"/>
    </row>
    <row r="106" spans="1:15" s="15" customFormat="1" x14ac:dyDescent="0.25">
      <c r="A106" s="41"/>
      <c r="B106" s="1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9"/>
    </row>
    <row r="107" spans="1:15" x14ac:dyDescent="0.25">
      <c r="A107" s="35"/>
      <c r="B107" s="1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44"/>
    </row>
    <row r="108" spans="1:15" x14ac:dyDescent="0.25">
      <c r="A108" s="35"/>
      <c r="B108" s="1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44"/>
    </row>
    <row r="109" spans="1:15" x14ac:dyDescent="0.25">
      <c r="A109" s="35"/>
      <c r="B109" s="1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44"/>
    </row>
    <row r="110" spans="1:15" x14ac:dyDescent="0.25">
      <c r="A110" s="35"/>
      <c r="B110" s="1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44"/>
    </row>
    <row r="111" spans="1:15" x14ac:dyDescent="0.25">
      <c r="A111" s="35"/>
      <c r="B111" s="1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44"/>
    </row>
    <row r="112" spans="1:15" x14ac:dyDescent="0.25">
      <c r="A112" s="35"/>
      <c r="B112" s="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44"/>
    </row>
    <row r="113" spans="1:15" x14ac:dyDescent="0.25">
      <c r="A113" s="35"/>
      <c r="B113" s="1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44"/>
    </row>
    <row r="114" spans="1:15" x14ac:dyDescent="0.25">
      <c r="A114" s="35"/>
      <c r="B114" s="1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44"/>
    </row>
    <row r="115" spans="1:15" x14ac:dyDescent="0.25">
      <c r="A115" s="35"/>
      <c r="B115" s="1"/>
      <c r="C115" s="8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44"/>
    </row>
    <row r="116" spans="1:15" x14ac:dyDescent="0.25">
      <c r="A116" s="35"/>
      <c r="B116" s="1"/>
      <c r="C116" s="8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44"/>
    </row>
    <row r="117" spans="1:15" x14ac:dyDescent="0.25">
      <c r="A117" s="35"/>
      <c r="B117" s="1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44"/>
    </row>
    <row r="118" spans="1:15" x14ac:dyDescent="0.25">
      <c r="A118" s="35"/>
      <c r="B118" s="1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44"/>
    </row>
    <row r="119" spans="1:15" x14ac:dyDescent="0.25">
      <c r="A119" s="35"/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44"/>
    </row>
    <row r="120" spans="1:15" x14ac:dyDescent="0.25">
      <c r="A120" s="35"/>
      <c r="B120" s="1"/>
      <c r="C120" s="8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44"/>
    </row>
    <row r="121" spans="1:15" x14ac:dyDescent="0.25">
      <c r="A121" s="35"/>
      <c r="B121" s="1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44"/>
    </row>
    <row r="122" spans="1:15" x14ac:dyDescent="0.25">
      <c r="A122" s="35"/>
      <c r="B122" s="1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44"/>
    </row>
    <row r="123" spans="1:15" x14ac:dyDescent="0.25">
      <c r="A123" s="36"/>
      <c r="B123" s="5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44"/>
    </row>
    <row r="124" spans="1:15" x14ac:dyDescent="0.25">
      <c r="A124" s="35"/>
      <c r="B124" s="1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44"/>
    </row>
    <row r="125" spans="1:15" x14ac:dyDescent="0.25">
      <c r="A125" s="35"/>
      <c r="B125" s="1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44"/>
    </row>
    <row r="126" spans="1:15" x14ac:dyDescent="0.25">
      <c r="A126" s="35"/>
      <c r="B126" s="1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44"/>
    </row>
    <row r="127" spans="1:15" x14ac:dyDescent="0.25">
      <c r="A127" s="35"/>
      <c r="B127" s="1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44"/>
    </row>
    <row r="128" spans="1:15" x14ac:dyDescent="0.25">
      <c r="A128" s="35"/>
      <c r="B128" s="1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44"/>
    </row>
    <row r="129" spans="1:15" x14ac:dyDescent="0.25">
      <c r="A129" s="35"/>
      <c r="B129" s="1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44"/>
    </row>
    <row r="130" spans="1:15" s="21" customFormat="1" x14ac:dyDescent="0.25">
      <c r="A130" s="38"/>
      <c r="B130" s="23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48"/>
    </row>
    <row r="131" spans="1:15" x14ac:dyDescent="0.25">
      <c r="A131" s="35"/>
      <c r="B131" s="1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44"/>
    </row>
    <row r="132" spans="1:15" x14ac:dyDescent="0.25">
      <c r="A132" s="35"/>
      <c r="B132" s="1"/>
      <c r="C132" s="12"/>
      <c r="D132" s="13"/>
      <c r="E132" s="13"/>
      <c r="F132" s="13"/>
      <c r="G132" s="13"/>
      <c r="H132" s="8"/>
      <c r="I132" s="13"/>
      <c r="J132" s="13"/>
      <c r="K132" s="13"/>
      <c r="L132" s="13"/>
      <c r="M132" s="13"/>
      <c r="N132" s="13"/>
      <c r="O132" s="44"/>
    </row>
    <row r="133" spans="1:15" x14ac:dyDescent="0.25">
      <c r="A133" s="35"/>
      <c r="B133" s="1"/>
      <c r="C133" s="8"/>
      <c r="D133" s="8"/>
      <c r="E133" s="8"/>
      <c r="F133" s="8"/>
      <c r="G133" s="8"/>
      <c r="I133" s="8"/>
      <c r="J133" s="8"/>
      <c r="K133" s="8"/>
      <c r="L133" s="8"/>
      <c r="M133" s="8"/>
      <c r="N133" s="8"/>
      <c r="O133" s="44"/>
    </row>
    <row r="134" spans="1:15" s="21" customFormat="1" x14ac:dyDescent="0.25">
      <c r="A134" s="39"/>
      <c r="B134" s="2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48"/>
    </row>
    <row r="135" spans="1:15" s="21" customFormat="1" x14ac:dyDescent="0.25">
      <c r="A135" s="37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48"/>
    </row>
  </sheetData>
  <sheetProtection algorithmName="SHA-512" hashValue="MT89H5v5km9ZZ7wzPEID1hye41Zfmba31qz4JpZeRBRUpVc+hhRpcKL9U4rMeMoSjcadeMThkV97Ud3sxqqFKQ==" saltValue="ICeoWXmXrm5ZHArO4SDvTw==" spinCount="100000" sheet="1" selectLockedCells="1"/>
  <printOptions horizontalCentered="1" verticalCentered="1" gridLines="1"/>
  <pageMargins left="0" right="0" top="0" bottom="0" header="0.25" footer="0.2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Start Up Expenses</vt:lpstr>
      <vt:lpstr>Loans</vt:lpstr>
      <vt:lpstr>Loan 2</vt:lpstr>
      <vt:lpstr>Year 1</vt:lpstr>
      <vt:lpstr>Year 2</vt:lpstr>
      <vt:lpstr>Year 3</vt:lpstr>
      <vt:lpstr>'Loan 2'!Print_Area</vt:lpstr>
      <vt:lpstr>Loans!Print_Area</vt:lpstr>
      <vt:lpstr>'Start Up Expenses'!Print_Area</vt:lpstr>
      <vt:lpstr>'Year 1'!Print_Area</vt:lpstr>
      <vt:lpstr>'Year 2'!Print_Area</vt:lpstr>
      <vt:lpstr>'Year 3'!Print_Area</vt:lpstr>
      <vt:lpstr>'Loan 2'!PRINT_AREA_MI</vt:lpstr>
      <vt:lpstr>Loans!PRINT_AREA_MI</vt:lpstr>
    </vt:vector>
  </TitlesOfParts>
  <Company>BSU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Madison Hagen</cp:lastModifiedBy>
  <cp:lastPrinted>2019-10-02T16:47:56Z</cp:lastPrinted>
  <dcterms:created xsi:type="dcterms:W3CDTF">2010-03-24T18:25:42Z</dcterms:created>
  <dcterms:modified xsi:type="dcterms:W3CDTF">2021-11-03T19:03:46Z</dcterms:modified>
</cp:coreProperties>
</file>