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26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lanashton/Desktop/SMCTC 25-26 ACCOUNTS/Final 25-26 Accounts/"/>
    </mc:Choice>
  </mc:AlternateContent>
  <xr:revisionPtr revIDLastSave="0" documentId="8_{D8E06A9A-09AC-CB4A-9409-B535DA3CDE64}" xr6:coauthVersionLast="47" xr6:coauthVersionMax="47" xr10:uidLastSave="{00000000-0000-0000-0000-000000000000}"/>
  <bookViews>
    <workbookView xWindow="0" yWindow="600" windowWidth="28800" windowHeight="15940" xr2:uid="{5CA76053-7848-1D41-BEB6-92CF0E82C6AF}"/>
  </bookViews>
  <sheets>
    <sheet name="Sheet1" sheetId="1" r:id="rId1"/>
  </sheets>
  <definedNames>
    <definedName name="_xlnm.Print_Area" localSheetId="0">Sheet1!$A$1:$R$256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69" i="1" l="1"/>
  <c r="C172" i="1" s="1"/>
  <c r="D133" i="1"/>
  <c r="F133" i="1"/>
  <c r="J133" i="1"/>
  <c r="T133" i="1"/>
  <c r="S133" i="1"/>
  <c r="R133" i="1"/>
  <c r="D154" i="1" s="1"/>
  <c r="O133" i="1"/>
  <c r="D153" i="1" s="1"/>
  <c r="L133" i="1"/>
  <c r="D152" i="1" s="1"/>
  <c r="E133" i="1"/>
  <c r="P60" i="1"/>
  <c r="P59" i="1"/>
  <c r="Q56" i="1"/>
  <c r="Q74" i="1"/>
  <c r="H71" i="1"/>
  <c r="H133" i="1" s="1"/>
  <c r="M63" i="1"/>
  <c r="M133" i="1" s="1"/>
  <c r="I64" i="1"/>
  <c r="I65" i="1"/>
  <c r="I66" i="1"/>
  <c r="I67" i="1"/>
  <c r="I68" i="1"/>
  <c r="I69" i="1"/>
  <c r="I70" i="1"/>
  <c r="I72" i="1"/>
  <c r="I73" i="1"/>
  <c r="I75" i="1"/>
  <c r="G54" i="1"/>
  <c r="Q48" i="1"/>
  <c r="Q28" i="1"/>
  <c r="Q15" i="1"/>
  <c r="G14" i="1"/>
  <c r="G15" i="1"/>
  <c r="G17" i="1"/>
  <c r="G18" i="1"/>
  <c r="G20" i="1"/>
  <c r="G36" i="1"/>
  <c r="G46" i="1"/>
  <c r="G47" i="1"/>
  <c r="N50" i="1"/>
  <c r="N42" i="1"/>
  <c r="N31" i="1"/>
  <c r="I133" i="1" l="1"/>
  <c r="D143" i="1" s="1"/>
  <c r="P133" i="1"/>
  <c r="D150" i="1" s="1"/>
  <c r="N133" i="1"/>
  <c r="D149" i="1" s="1"/>
  <c r="Q133" i="1"/>
  <c r="D151" i="1" s="1"/>
  <c r="G133" i="1"/>
  <c r="D141" i="1" s="1"/>
  <c r="D144" i="1"/>
  <c r="D142" i="1"/>
  <c r="D147" i="1" l="1"/>
  <c r="D156" i="1"/>
  <c r="D158" i="1" l="1"/>
  <c r="C162" i="1" s="1"/>
  <c r="C164" i="1" s="1"/>
  <c r="D135" i="1"/>
</calcChain>
</file>

<file path=xl/sharedStrings.xml><?xml version="1.0" encoding="utf-8"?>
<sst xmlns="http://schemas.openxmlformats.org/spreadsheetml/2006/main" count="477" uniqueCount="222">
  <si>
    <t>Date</t>
  </si>
  <si>
    <t>Outgoings</t>
  </si>
  <si>
    <t xml:space="preserve"> </t>
  </si>
  <si>
    <t>Receipts</t>
  </si>
  <si>
    <t>club night</t>
  </si>
  <si>
    <t>A Ashton</t>
  </si>
  <si>
    <t>Drill Hall</t>
  </si>
  <si>
    <t>Deposit</t>
  </si>
  <si>
    <t>CUK Donation</t>
  </si>
  <si>
    <t>club shirts</t>
  </si>
  <si>
    <t>refreshments</t>
  </si>
  <si>
    <t>Members</t>
  </si>
  <si>
    <t>Donations</t>
  </si>
  <si>
    <t xml:space="preserve">Members </t>
  </si>
  <si>
    <t xml:space="preserve">Xmas Lunch </t>
  </si>
  <si>
    <t>software</t>
  </si>
  <si>
    <t>Bank Charges</t>
  </si>
  <si>
    <t>4th April</t>
  </si>
  <si>
    <t>5h April</t>
  </si>
  <si>
    <t>£35+ £15 from AGM</t>
  </si>
  <si>
    <t>22nd April</t>
  </si>
  <si>
    <t>Bank charge</t>
  </si>
  <si>
    <t>1st May</t>
  </si>
  <si>
    <t>R Hubbold</t>
  </si>
  <si>
    <t xml:space="preserve">donation </t>
  </si>
  <si>
    <t>D Goatman</t>
  </si>
  <si>
    <t>2nd May</t>
  </si>
  <si>
    <t>M+M Waite</t>
  </si>
  <si>
    <t>6th May</t>
  </si>
  <si>
    <t>8th May</t>
  </si>
  <si>
    <t>Clare Ridgway</t>
  </si>
  <si>
    <t>sarah Fagg</t>
  </si>
  <si>
    <t>9th May</t>
  </si>
  <si>
    <t>Steve Cohen</t>
  </si>
  <si>
    <t>12th May</t>
  </si>
  <si>
    <t>Alan Winn</t>
  </si>
  <si>
    <t>13th May</t>
  </si>
  <si>
    <t>Bob Wilson</t>
  </si>
  <si>
    <t>15th May</t>
  </si>
  <si>
    <t>19th May</t>
  </si>
  <si>
    <t>Mark Johnson</t>
  </si>
  <si>
    <t>service charge</t>
  </si>
  <si>
    <t>23rd May</t>
  </si>
  <si>
    <t>Paul Woods</t>
  </si>
  <si>
    <t>27th May</t>
  </si>
  <si>
    <t>Brian Carter via  A Ashton</t>
  </si>
  <si>
    <t>27th Mat</t>
  </si>
  <si>
    <t>AGM</t>
  </si>
  <si>
    <t>2nd June</t>
  </si>
  <si>
    <t>Paul Thomson</t>
  </si>
  <si>
    <t>donation</t>
  </si>
  <si>
    <t>total</t>
  </si>
  <si>
    <t>Paul Davies via AA</t>
  </si>
  <si>
    <t>Balance</t>
  </si>
  <si>
    <t>4th June</t>
  </si>
  <si>
    <t>Rik Green via AA</t>
  </si>
  <si>
    <t>5th June</t>
  </si>
  <si>
    <t xml:space="preserve">Judith Berry </t>
  </si>
  <si>
    <t>P Williams via AA</t>
  </si>
  <si>
    <t>A and JA Smith</t>
  </si>
  <si>
    <t>11th June</t>
  </si>
  <si>
    <t>Howard Davies via AA</t>
  </si>
  <si>
    <t>17th june</t>
  </si>
  <si>
    <t>Lloyds</t>
  </si>
  <si>
    <t>Bank charges</t>
  </si>
  <si>
    <t>20th june</t>
  </si>
  <si>
    <t>The Drill Hall</t>
  </si>
  <si>
    <t>Club night</t>
  </si>
  <si>
    <t>4th July</t>
  </si>
  <si>
    <t>7th July</t>
  </si>
  <si>
    <t>AA</t>
  </si>
  <si>
    <t>8th july</t>
  </si>
  <si>
    <t>17th july</t>
  </si>
  <si>
    <t>e Howarth</t>
  </si>
  <si>
    <t>21st July</t>
  </si>
  <si>
    <t>G Miller via AA</t>
  </si>
  <si>
    <t>30th July</t>
  </si>
  <si>
    <t>C Palfrey</t>
  </si>
  <si>
    <t>05th Aug</t>
  </si>
  <si>
    <t>11th Aug</t>
  </si>
  <si>
    <t>15th Aug</t>
  </si>
  <si>
    <t>M Johnson</t>
  </si>
  <si>
    <t>19th Aug</t>
  </si>
  <si>
    <t>lloyds</t>
  </si>
  <si>
    <t>1st Sept</t>
  </si>
  <si>
    <t>drill Hall</t>
  </si>
  <si>
    <t>3rd Sept</t>
  </si>
  <si>
    <t xml:space="preserve">RWGPS. </t>
  </si>
  <si>
    <t>Subscription</t>
  </si>
  <si>
    <t>Non GBP fee</t>
  </si>
  <si>
    <t>04th Sept</t>
  </si>
  <si>
    <t>Club Shirt</t>
  </si>
  <si>
    <t>5th Sept</t>
  </si>
  <si>
    <t>Donation</t>
  </si>
  <si>
    <t>M Waite</t>
  </si>
  <si>
    <t>8th Sept</t>
  </si>
  <si>
    <t>RJ Hubbold</t>
  </si>
  <si>
    <t>xmas meal deposit</t>
  </si>
  <si>
    <t>11th Sept</t>
  </si>
  <si>
    <t>AJ Smith</t>
  </si>
  <si>
    <t>W Bolton</t>
  </si>
  <si>
    <t>Janice Bennet</t>
  </si>
  <si>
    <t>Clare Ridgeway</t>
  </si>
  <si>
    <t>Cycling UK</t>
  </si>
  <si>
    <t>Subscription Allowance</t>
  </si>
  <si>
    <t>P Williams</t>
  </si>
  <si>
    <t>19th Sept</t>
  </si>
  <si>
    <t>22nd Sept</t>
  </si>
  <si>
    <t>Mike Hoare</t>
  </si>
  <si>
    <t>Mike Phillips</t>
  </si>
  <si>
    <t>Xmas meal deposit+don</t>
  </si>
  <si>
    <t>initial balance</t>
  </si>
  <si>
    <t>income</t>
  </si>
  <si>
    <t>Members donations</t>
  </si>
  <si>
    <t>CUK subscription all</t>
  </si>
  <si>
    <t>xmas lunch deposit</t>
  </si>
  <si>
    <t>Csale club shirts</t>
  </si>
  <si>
    <t>Drill Hall -Club Night</t>
  </si>
  <si>
    <t>Software</t>
  </si>
  <si>
    <t>C &amp; J Palfrey</t>
  </si>
  <si>
    <t>1st October</t>
  </si>
  <si>
    <t>Club Night</t>
  </si>
  <si>
    <t>30th Sept</t>
  </si>
  <si>
    <t xml:space="preserve">2nd October </t>
  </si>
  <si>
    <t>Debbie Jackson</t>
  </si>
  <si>
    <t>xmas deposit/donation</t>
  </si>
  <si>
    <t>6th october</t>
  </si>
  <si>
    <t>Alan Ashton</t>
  </si>
  <si>
    <t>Shirt SS</t>
  </si>
  <si>
    <t>Judith Berry</t>
  </si>
  <si>
    <t>Robert Cohen</t>
  </si>
  <si>
    <t>R Green</t>
  </si>
  <si>
    <t>Steve Owens</t>
  </si>
  <si>
    <t>Romily Golf Club</t>
  </si>
  <si>
    <t xml:space="preserve">Payment Deposit </t>
  </si>
  <si>
    <t>Xmas deposit AA,GM,PD, BC</t>
  </si>
  <si>
    <t>xmas deposit</t>
  </si>
  <si>
    <t>xmas deposi</t>
  </si>
  <si>
    <t>/donation</t>
  </si>
  <si>
    <t>refund</t>
  </si>
  <si>
    <t>7th October</t>
  </si>
  <si>
    <t>Paul Druck</t>
  </si>
  <si>
    <t>9th October</t>
  </si>
  <si>
    <t>RGC Deposit</t>
  </si>
  <si>
    <t>RGC</t>
  </si>
  <si>
    <t>10th October</t>
  </si>
  <si>
    <t>17th October</t>
  </si>
  <si>
    <t>E Howarth</t>
  </si>
  <si>
    <t>20th October</t>
  </si>
  <si>
    <t>27th October</t>
  </si>
  <si>
    <t>SQ Vanelli</t>
  </si>
  <si>
    <t>Club Shirts</t>
  </si>
  <si>
    <t>4th November</t>
  </si>
  <si>
    <t>5th November</t>
  </si>
  <si>
    <t>11th Nov</t>
  </si>
  <si>
    <t>6 th Nov</t>
  </si>
  <si>
    <t>Frazer Moyes</t>
  </si>
  <si>
    <t>Xmas deposit</t>
  </si>
  <si>
    <t>17th Nov</t>
  </si>
  <si>
    <t>18th Nov</t>
  </si>
  <si>
    <t>1st Dec</t>
  </si>
  <si>
    <t>Romily Golf club</t>
  </si>
  <si>
    <t>remaing deposit</t>
  </si>
  <si>
    <t>5th Dec</t>
  </si>
  <si>
    <t>8th Dec</t>
  </si>
  <si>
    <t>C Ridgeway</t>
  </si>
  <si>
    <t>Xmas Dinner Pay</t>
  </si>
  <si>
    <t>10th Dec</t>
  </si>
  <si>
    <t>H Burton</t>
  </si>
  <si>
    <t>Xmas Deposit</t>
  </si>
  <si>
    <t>15th Dec</t>
  </si>
  <si>
    <t>Pay Clare Ridgeway</t>
  </si>
  <si>
    <t>Pay Peter Williams</t>
  </si>
  <si>
    <t>Romily GC</t>
  </si>
  <si>
    <t>Harry Burton</t>
  </si>
  <si>
    <t>19th Jan</t>
  </si>
  <si>
    <t>4th feb</t>
  </si>
  <si>
    <t>waitrose</t>
  </si>
  <si>
    <t>milk-bisc  club night</t>
  </si>
  <si>
    <t>5th feb</t>
  </si>
  <si>
    <t>16th feb</t>
  </si>
  <si>
    <t>c palfrey</t>
  </si>
  <si>
    <t>17th</t>
  </si>
  <si>
    <t>25th Feb</t>
  </si>
  <si>
    <t>Donations Lunch etc</t>
  </si>
  <si>
    <t>4th March</t>
  </si>
  <si>
    <t>5th March</t>
  </si>
  <si>
    <t>17th March</t>
  </si>
  <si>
    <t>30th March</t>
  </si>
  <si>
    <t>Refreshments</t>
  </si>
  <si>
    <t>Bank balance 1/4/2025</t>
  </si>
  <si>
    <t>New shirts</t>
  </si>
  <si>
    <t xml:space="preserve">  </t>
  </si>
  <si>
    <t>Statement</t>
  </si>
  <si>
    <t>New Shirts</t>
  </si>
  <si>
    <t>Transfer from Pcash</t>
  </si>
  <si>
    <t>5th dec</t>
  </si>
  <si>
    <t>Bank Chages</t>
  </si>
  <si>
    <t>A Ashton from pc</t>
  </si>
  <si>
    <t>Bank Surplus on the year</t>
  </si>
  <si>
    <t>aa in bank</t>
  </si>
  <si>
    <t>rwgps</t>
  </si>
  <si>
    <t>rwgps donation</t>
  </si>
  <si>
    <t>Total Income</t>
  </si>
  <si>
    <t>Total Out</t>
  </si>
  <si>
    <t>surplus</t>
  </si>
  <si>
    <t>from pc</t>
  </si>
  <si>
    <t>Opening Balance</t>
  </si>
  <si>
    <t>cash and bank</t>
  </si>
  <si>
    <t>(£1210+£81)</t>
  </si>
  <si>
    <t>Shirt.  P Davies viaAA</t>
  </si>
  <si>
    <t>CASH +</t>
  </si>
  <si>
    <t>New Balance</t>
  </si>
  <si>
    <t>CASH</t>
  </si>
  <si>
    <t>Romily GC Xmas  payments</t>
  </si>
  <si>
    <t>stock</t>
  </si>
  <si>
    <t>Total</t>
  </si>
  <si>
    <t>Total Assets</t>
  </si>
  <si>
    <t>Treasurer</t>
  </si>
  <si>
    <t>signed</t>
  </si>
  <si>
    <t>Auditor</t>
  </si>
  <si>
    <t>Dr Craig Horner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</si>
</sst>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£&quot;#,##0_);[Red]\(&quot;£&quot;#,##0\)"/>
    <numFmt numFmtId="8" formatCode="&quot;£&quot;#,##0.00_);[Red]\(&quot;£&quot;#,##0.00\)"/>
    <numFmt numFmtId="44" formatCode="_(&quot;£&quot;* #,##0.00_);_(&quot;£&quot;* \(#,##0.00\);_(&quot;£&quot;* &quot;-&quot;??_);_(@_)"/>
    <numFmt numFmtId="164" formatCode="&quot;£&quot;#,##0.00"/>
  </numFmts>
  <fonts count="2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1">
    <xf numFmtId="0" fontId="0" fillId="0" borderId="0" xfId="0"/>
    <xf numFmtId="164" fontId="0" fillId="0" borderId="0" xfId="1" applyNumberFormat="1" applyFont="1"/>
    <xf numFmtId="14" fontId="0" fillId="0" borderId="0" xfId="0" applyNumberFormat="1"/>
    <xf numFmtId="16" fontId="0" fillId="0" borderId="0" xfId="0" applyNumberFormat="1"/>
    <xf numFmtId="6" fontId="0" fillId="0" borderId="0" xfId="0" applyNumberFormat="1"/>
    <xf numFmtId="164" fontId="0" fillId="0" borderId="0" xfId="0" applyNumberFormat="1"/>
    <xf numFmtId="44" fontId="0" fillId="0" borderId="0" xfId="2" applyFont="1"/>
    <xf numFmtId="17" fontId="0" fillId="0" borderId="0" xfId="0" applyNumberFormat="1"/>
    <xf numFmtId="8" fontId="0" fillId="0" borderId="0" xfId="2" applyNumberFormat="1" applyFont="1"/>
    <xf numFmtId="44" fontId="0" fillId="0" borderId="0" xfId="0" applyNumberFormat="1"/>
    <xf numFmtId="164" fontId="0" fillId="0" borderId="0" xfId="2" applyNumberFormat="1" applyFont="1"/>
  </cellXfs>
  <cellStyles count="3">
    <cellStyle name="Currency" xfId="2" builtinId="4"/>
    <cellStyle name="Normal" xfId="0" builtinId="0"/>
    <cellStyle name="Per 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-54610</xdr:colOff>
      <xdr:row>0</xdr:row>
      <xdr:rowOff>-29971</xdr:rowOff>
    </xdr:from>
    <xdr:ext cx="1201420" cy="1218184"/>
    <xdr:pic>
      <xdr:nvPicPr>
        <xdr:cNvPr id="2" name="Picture 2">
          <a:extLst>
            <a:ext uri="{FF2B5EF4-FFF2-40B4-BE49-F238E27FC236}">
              <a16:creationId xmlns:a16="http://schemas.microsoft.com/office/drawing/2014/main" id="{72D034ED-1F16-8945-BECE-6C42CE936A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-54610" y="-29971"/>
          <a:ext cx="1201420" cy="1218184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14D50A-8796-314B-B288-FF4738C3A5D4}">
  <sheetPr>
    <pageSetUpPr fitToPage="1"/>
  </sheetPr>
  <dimension ref="A8:U181"/>
  <sheetViews>
    <sheetView tabSelected="1" topLeftCell="A149" zoomScale="103" zoomScaleNormal="100" zoomScalePageLayoutView="25" workbookViewId="0">
      <selection activeCell="A174" sqref="A174:XFD174"/>
    </sheetView>
  </sheetViews>
  <sheetFormatPr baseColWidth="10" defaultRowHeight="16" x14ac:dyDescent="0.2"/>
  <cols>
    <col min="2" max="2" width="20.83203125" customWidth="1"/>
    <col min="3" max="3" width="18.83203125" bestFit="1" customWidth="1"/>
    <col min="7" max="7" width="10.83203125" style="5"/>
    <col min="9" max="11" width="10.83203125" style="5"/>
    <col min="17" max="17" width="10.83203125" style="6"/>
  </cols>
  <sheetData>
    <row r="8" spans="1:20" x14ac:dyDescent="0.2">
      <c r="A8" t="s">
        <v>0</v>
      </c>
      <c r="B8" s="1" t="s">
        <v>2</v>
      </c>
      <c r="C8" s="1"/>
      <c r="D8" s="1" t="s">
        <v>3</v>
      </c>
      <c r="E8" s="1" t="s">
        <v>1</v>
      </c>
      <c r="F8" s="1" t="s">
        <v>206</v>
      </c>
      <c r="G8" s="1" t="s">
        <v>11</v>
      </c>
      <c r="H8" s="1" t="s">
        <v>8</v>
      </c>
      <c r="I8" s="1" t="s">
        <v>13</v>
      </c>
      <c r="J8" s="1" t="s">
        <v>201</v>
      </c>
      <c r="K8" s="1"/>
      <c r="L8" s="1" t="s">
        <v>144</v>
      </c>
      <c r="M8" s="1" t="s">
        <v>9</v>
      </c>
      <c r="N8" s="1" t="s">
        <v>6</v>
      </c>
      <c r="O8" s="1" t="s">
        <v>10</v>
      </c>
      <c r="P8" s="1" t="s">
        <v>15</v>
      </c>
      <c r="Q8" s="6" t="s">
        <v>16</v>
      </c>
      <c r="R8" s="1" t="s">
        <v>194</v>
      </c>
    </row>
    <row r="9" spans="1:20" x14ac:dyDescent="0.2">
      <c r="B9" s="1"/>
      <c r="C9" s="1"/>
      <c r="D9" s="1"/>
      <c r="E9" s="1"/>
      <c r="F9" s="1"/>
      <c r="G9" s="1" t="s">
        <v>12</v>
      </c>
      <c r="H9" s="1"/>
      <c r="I9" s="1" t="s">
        <v>14</v>
      </c>
      <c r="J9" s="1"/>
      <c r="K9" s="1"/>
      <c r="L9" s="1"/>
      <c r="M9" s="1"/>
      <c r="N9" s="1"/>
      <c r="O9" s="1"/>
      <c r="P9" s="1"/>
    </row>
    <row r="10" spans="1:20" x14ac:dyDescent="0.2">
      <c r="A10" s="2">
        <v>45748</v>
      </c>
      <c r="B10" s="1" t="s">
        <v>207</v>
      </c>
      <c r="C10" s="1" t="s">
        <v>208</v>
      </c>
      <c r="D10" s="1">
        <v>1210</v>
      </c>
      <c r="E10" s="1"/>
      <c r="F10" s="1"/>
      <c r="G10" s="1"/>
      <c r="H10" s="1"/>
      <c r="I10" s="1" t="s">
        <v>7</v>
      </c>
      <c r="J10" s="1"/>
      <c r="K10" s="1"/>
      <c r="L10" s="1"/>
      <c r="M10" s="1"/>
      <c r="N10" s="1"/>
      <c r="O10" s="1"/>
      <c r="P10" s="1"/>
    </row>
    <row r="11" spans="1:20" x14ac:dyDescent="0.2">
      <c r="A11" s="2"/>
      <c r="B11" s="1"/>
      <c r="C11" s="1" t="s">
        <v>209</v>
      </c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</row>
    <row r="12" spans="1:20" x14ac:dyDescent="0.2">
      <c r="A12" s="2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S12" t="s">
        <v>200</v>
      </c>
      <c r="T12" t="s">
        <v>4</v>
      </c>
    </row>
    <row r="13" spans="1:20" x14ac:dyDescent="0.2">
      <c r="A13" s="2" t="s">
        <v>17</v>
      </c>
      <c r="B13" s="1" t="s">
        <v>195</v>
      </c>
      <c r="C13" s="1" t="s">
        <v>19</v>
      </c>
      <c r="D13" s="6">
        <v>50</v>
      </c>
      <c r="E13" s="6"/>
      <c r="F13" s="6">
        <v>35</v>
      </c>
      <c r="G13" s="6">
        <v>15</v>
      </c>
      <c r="H13" s="6"/>
      <c r="I13" s="6"/>
      <c r="J13" s="6"/>
      <c r="K13" s="6"/>
      <c r="L13" s="6"/>
      <c r="M13" s="6"/>
      <c r="N13" s="6"/>
      <c r="O13" s="6"/>
      <c r="P13" s="6"/>
      <c r="R13" s="6"/>
      <c r="S13" t="s">
        <v>2</v>
      </c>
    </row>
    <row r="14" spans="1:20" x14ac:dyDescent="0.2">
      <c r="A14" s="3" t="s">
        <v>18</v>
      </c>
      <c r="B14" s="1" t="s">
        <v>5</v>
      </c>
      <c r="C14" s="1" t="s">
        <v>4</v>
      </c>
      <c r="D14" s="6">
        <v>5</v>
      </c>
      <c r="E14" s="6"/>
      <c r="F14" s="6"/>
      <c r="G14" s="6">
        <f t="shared" ref="G14:G47" si="0">D14</f>
        <v>5</v>
      </c>
      <c r="H14" s="6"/>
      <c r="I14" s="6"/>
      <c r="J14" s="6"/>
      <c r="K14" s="6"/>
      <c r="L14" s="6"/>
      <c r="M14" s="6"/>
      <c r="N14" s="6"/>
      <c r="O14" s="6"/>
      <c r="P14" s="6"/>
      <c r="R14" s="6"/>
      <c r="S14">
        <v>50</v>
      </c>
      <c r="T14" t="s">
        <v>2</v>
      </c>
    </row>
    <row r="15" spans="1:20" x14ac:dyDescent="0.2">
      <c r="A15" t="s">
        <v>20</v>
      </c>
      <c r="B15" s="1" t="s">
        <v>21</v>
      </c>
      <c r="C15" s="1" t="s">
        <v>2</v>
      </c>
      <c r="D15" s="6" t="s">
        <v>2</v>
      </c>
      <c r="E15" s="6">
        <v>4.25</v>
      </c>
      <c r="F15" s="6"/>
      <c r="G15" s="6" t="str">
        <f t="shared" si="0"/>
        <v xml:space="preserve"> </v>
      </c>
      <c r="H15" s="6"/>
      <c r="I15" s="6"/>
      <c r="J15" s="6"/>
      <c r="K15" s="6"/>
      <c r="L15" s="6"/>
      <c r="M15" s="6"/>
      <c r="N15" s="6"/>
      <c r="O15" s="6"/>
      <c r="P15" s="6"/>
      <c r="Q15" s="6">
        <f>E15</f>
        <v>4.25</v>
      </c>
      <c r="R15" s="6"/>
      <c r="T15">
        <v>5</v>
      </c>
    </row>
    <row r="16" spans="1:20" x14ac:dyDescent="0.2">
      <c r="D16" s="6"/>
      <c r="E16" s="6"/>
      <c r="F16" s="6"/>
      <c r="G16" s="6" t="s">
        <v>2</v>
      </c>
      <c r="H16" s="6"/>
      <c r="I16" s="6"/>
      <c r="J16" s="6"/>
      <c r="K16" s="6"/>
      <c r="L16" s="6"/>
      <c r="M16" s="6"/>
      <c r="N16" s="6"/>
      <c r="O16" s="6"/>
      <c r="P16" s="6"/>
      <c r="R16" s="6"/>
      <c r="T16" t="s">
        <v>2</v>
      </c>
    </row>
    <row r="17" spans="1:20" x14ac:dyDescent="0.2">
      <c r="A17" t="s">
        <v>22</v>
      </c>
      <c r="B17" s="1" t="s">
        <v>23</v>
      </c>
      <c r="C17" s="1" t="s">
        <v>50</v>
      </c>
      <c r="D17" s="6">
        <v>5</v>
      </c>
      <c r="E17" s="6"/>
      <c r="F17" s="6"/>
      <c r="G17" s="6">
        <f t="shared" si="0"/>
        <v>5</v>
      </c>
      <c r="H17" s="6"/>
      <c r="I17" s="6"/>
      <c r="J17" s="6"/>
      <c r="K17" s="6"/>
      <c r="L17" s="6"/>
      <c r="M17" s="6"/>
      <c r="N17" s="6"/>
      <c r="O17" s="6"/>
      <c r="P17" s="6"/>
      <c r="R17" s="6"/>
      <c r="T17">
        <v>5</v>
      </c>
    </row>
    <row r="18" spans="1:20" x14ac:dyDescent="0.2">
      <c r="A18" t="s">
        <v>22</v>
      </c>
      <c r="B18" s="1" t="s">
        <v>25</v>
      </c>
      <c r="C18" s="1" t="s">
        <v>24</v>
      </c>
      <c r="D18" s="6">
        <v>5</v>
      </c>
      <c r="E18" s="6"/>
      <c r="F18" s="6"/>
      <c r="G18" s="6">
        <f t="shared" si="0"/>
        <v>5</v>
      </c>
      <c r="H18" s="6"/>
      <c r="I18" s="6"/>
      <c r="J18" s="6"/>
      <c r="K18" s="6"/>
      <c r="L18" s="6"/>
      <c r="M18" s="6"/>
      <c r="N18" s="6"/>
      <c r="O18" s="6"/>
      <c r="P18" s="6"/>
      <c r="R18" s="6"/>
      <c r="T18">
        <v>5</v>
      </c>
    </row>
    <row r="19" spans="1:20" x14ac:dyDescent="0.2">
      <c r="A19" t="s">
        <v>26</v>
      </c>
      <c r="B19" s="1" t="s">
        <v>27</v>
      </c>
      <c r="C19" s="1" t="s">
        <v>24</v>
      </c>
      <c r="D19" s="6">
        <v>40</v>
      </c>
      <c r="E19" s="6"/>
      <c r="F19" s="6"/>
      <c r="G19" s="6" t="s">
        <v>2</v>
      </c>
      <c r="H19" s="6"/>
      <c r="I19" s="6"/>
      <c r="J19" s="6">
        <v>40</v>
      </c>
      <c r="K19" s="6"/>
      <c r="L19" s="6"/>
      <c r="M19" s="6"/>
      <c r="N19" s="6"/>
      <c r="O19" s="6"/>
      <c r="P19" s="6"/>
      <c r="R19" s="6"/>
    </row>
    <row r="20" spans="1:20" x14ac:dyDescent="0.2">
      <c r="A20" t="s">
        <v>28</v>
      </c>
      <c r="B20" s="1" t="s">
        <v>5</v>
      </c>
      <c r="C20" s="1" t="s">
        <v>24</v>
      </c>
      <c r="D20" s="6">
        <v>5</v>
      </c>
      <c r="E20" s="6"/>
      <c r="F20" s="6"/>
      <c r="G20" s="6">
        <f t="shared" si="0"/>
        <v>5</v>
      </c>
      <c r="H20" s="6"/>
      <c r="I20" s="6"/>
      <c r="J20" s="6"/>
      <c r="K20" s="6"/>
      <c r="L20" s="6"/>
      <c r="M20" s="6"/>
      <c r="N20" s="6"/>
      <c r="O20" s="6"/>
      <c r="P20" s="6"/>
      <c r="R20" s="6"/>
      <c r="T20">
        <v>5</v>
      </c>
    </row>
    <row r="21" spans="1:20" x14ac:dyDescent="0.2">
      <c r="A21" t="s">
        <v>29</v>
      </c>
      <c r="B21" s="1" t="s">
        <v>30</v>
      </c>
      <c r="C21" s="1" t="s">
        <v>24</v>
      </c>
      <c r="D21" s="6">
        <v>20</v>
      </c>
      <c r="E21" s="6"/>
      <c r="F21" s="6"/>
      <c r="G21" s="6" t="s">
        <v>2</v>
      </c>
      <c r="H21" s="6"/>
      <c r="I21" s="6"/>
      <c r="J21" s="6">
        <v>20</v>
      </c>
      <c r="K21" s="6"/>
      <c r="L21" s="6"/>
      <c r="M21" s="6"/>
      <c r="N21" s="6"/>
      <c r="O21" s="6"/>
      <c r="P21" s="6"/>
      <c r="R21" s="6"/>
    </row>
    <row r="22" spans="1:20" x14ac:dyDescent="0.2">
      <c r="B22" s="1" t="s">
        <v>31</v>
      </c>
      <c r="C22" s="1" t="s">
        <v>24</v>
      </c>
      <c r="D22" s="6">
        <v>20</v>
      </c>
      <c r="E22" s="6"/>
      <c r="F22" s="6"/>
      <c r="G22" s="6" t="s">
        <v>2</v>
      </c>
      <c r="H22" s="6"/>
      <c r="I22" s="6"/>
      <c r="J22" s="6">
        <v>20</v>
      </c>
      <c r="K22" s="6"/>
      <c r="L22" s="6"/>
      <c r="M22" s="6"/>
      <c r="N22" s="6"/>
      <c r="O22" s="6"/>
      <c r="P22" s="6"/>
      <c r="R22" s="6"/>
    </row>
    <row r="23" spans="1:20" x14ac:dyDescent="0.2">
      <c r="A23" t="s">
        <v>32</v>
      </c>
      <c r="B23" s="1" t="s">
        <v>33</v>
      </c>
      <c r="C23" s="1" t="s">
        <v>24</v>
      </c>
      <c r="D23" s="6">
        <v>20</v>
      </c>
      <c r="E23" s="6"/>
      <c r="F23" s="6"/>
      <c r="G23" s="6" t="s">
        <v>2</v>
      </c>
      <c r="H23" s="6"/>
      <c r="I23" s="6"/>
      <c r="J23" s="6">
        <v>20</v>
      </c>
      <c r="K23" s="6"/>
      <c r="L23" s="6"/>
      <c r="M23" s="6"/>
      <c r="N23" s="6"/>
      <c r="O23" s="6"/>
      <c r="P23" s="6"/>
      <c r="R23" s="6"/>
    </row>
    <row r="24" spans="1:20" x14ac:dyDescent="0.2">
      <c r="A24" t="s">
        <v>34</v>
      </c>
      <c r="B24" s="1" t="s">
        <v>35</v>
      </c>
      <c r="C24" s="1" t="s">
        <v>24</v>
      </c>
      <c r="D24" s="6">
        <v>20</v>
      </c>
      <c r="E24" s="6"/>
      <c r="F24" s="6"/>
      <c r="G24" s="6" t="s">
        <v>2</v>
      </c>
      <c r="H24" s="6"/>
      <c r="I24" s="6"/>
      <c r="J24" s="6">
        <v>20</v>
      </c>
      <c r="K24" s="6"/>
      <c r="L24" s="6"/>
      <c r="M24" s="6"/>
      <c r="N24" s="6"/>
      <c r="O24" s="6"/>
      <c r="P24" s="6"/>
      <c r="R24" s="6"/>
    </row>
    <row r="25" spans="1:20" x14ac:dyDescent="0.2">
      <c r="A25" t="s">
        <v>36</v>
      </c>
      <c r="B25" s="1" t="s">
        <v>37</v>
      </c>
      <c r="C25" s="1" t="s">
        <v>24</v>
      </c>
      <c r="D25" s="6">
        <v>20</v>
      </c>
      <c r="E25" s="6"/>
      <c r="F25" s="6"/>
      <c r="G25" s="6" t="s">
        <v>2</v>
      </c>
      <c r="H25" s="6"/>
      <c r="I25" s="6"/>
      <c r="J25" s="6">
        <v>20</v>
      </c>
      <c r="K25" s="6"/>
      <c r="L25" s="6"/>
      <c r="M25" s="6"/>
      <c r="N25" s="6"/>
      <c r="O25" s="6"/>
      <c r="P25" s="6"/>
      <c r="R25" s="6"/>
    </row>
    <row r="26" spans="1:20" x14ac:dyDescent="0.2">
      <c r="A26" t="s">
        <v>36</v>
      </c>
      <c r="B26" s="1" t="s">
        <v>23</v>
      </c>
      <c r="C26" s="1" t="s">
        <v>24</v>
      </c>
      <c r="D26" s="6">
        <v>20</v>
      </c>
      <c r="E26" s="6"/>
      <c r="F26" s="6"/>
      <c r="G26" s="6" t="s">
        <v>2</v>
      </c>
      <c r="H26" s="6"/>
      <c r="I26" s="6"/>
      <c r="J26" s="6">
        <v>20</v>
      </c>
      <c r="K26" s="6"/>
      <c r="L26" s="6"/>
      <c r="M26" s="6"/>
      <c r="N26" s="6"/>
      <c r="O26" s="6"/>
      <c r="P26" s="6"/>
      <c r="R26" s="6"/>
    </row>
    <row r="27" spans="1:20" x14ac:dyDescent="0.2">
      <c r="A27" t="s">
        <v>38</v>
      </c>
      <c r="B27" s="1" t="s">
        <v>40</v>
      </c>
      <c r="C27" s="1" t="s">
        <v>24</v>
      </c>
      <c r="D27" s="6">
        <v>5</v>
      </c>
      <c r="E27" s="6"/>
      <c r="F27" s="6"/>
      <c r="G27" s="6" t="s">
        <v>2</v>
      </c>
      <c r="H27" s="6"/>
      <c r="I27" s="6"/>
      <c r="J27" s="6">
        <v>5</v>
      </c>
      <c r="K27" s="6"/>
      <c r="L27" s="6"/>
      <c r="M27" s="6"/>
      <c r="N27" s="6"/>
      <c r="O27" s="6"/>
      <c r="P27" s="6"/>
      <c r="R27" s="6"/>
    </row>
    <row r="28" spans="1:20" x14ac:dyDescent="0.2">
      <c r="A28" t="s">
        <v>39</v>
      </c>
      <c r="B28" s="1" t="s">
        <v>41</v>
      </c>
      <c r="D28" s="6"/>
      <c r="E28" s="6">
        <v>4.25</v>
      </c>
      <c r="F28" s="6"/>
      <c r="G28" s="6" t="s">
        <v>2</v>
      </c>
      <c r="H28" s="6"/>
      <c r="I28" s="6"/>
      <c r="J28" s="6"/>
      <c r="K28" s="6"/>
      <c r="L28" s="6"/>
      <c r="M28" s="6"/>
      <c r="N28" s="6"/>
      <c r="O28" s="6"/>
      <c r="P28" s="6"/>
      <c r="Q28" s="6">
        <f>E28</f>
        <v>4.25</v>
      </c>
      <c r="R28" s="6"/>
    </row>
    <row r="29" spans="1:20" x14ac:dyDescent="0.2">
      <c r="A29" t="s">
        <v>42</v>
      </c>
      <c r="B29" s="1" t="s">
        <v>43</v>
      </c>
      <c r="C29" s="1" t="s">
        <v>24</v>
      </c>
      <c r="D29" s="6">
        <v>20</v>
      </c>
      <c r="E29" s="6"/>
      <c r="F29" s="6"/>
      <c r="G29" s="6" t="s">
        <v>2</v>
      </c>
      <c r="H29" s="6"/>
      <c r="I29" s="6"/>
      <c r="J29" s="6">
        <v>20</v>
      </c>
      <c r="K29" s="6"/>
      <c r="L29" s="6"/>
      <c r="M29" s="6"/>
      <c r="N29" s="6"/>
      <c r="O29" s="6"/>
      <c r="P29" s="6"/>
      <c r="R29" s="6"/>
    </row>
    <row r="30" spans="1:20" x14ac:dyDescent="0.2">
      <c r="A30" t="s">
        <v>44</v>
      </c>
      <c r="B30" s="1" t="s">
        <v>45</v>
      </c>
      <c r="C30" s="1" t="s">
        <v>24</v>
      </c>
      <c r="D30" s="6">
        <v>20</v>
      </c>
      <c r="E30" s="6"/>
      <c r="F30" s="6"/>
      <c r="G30" s="6" t="s">
        <v>2</v>
      </c>
      <c r="H30" s="6"/>
      <c r="I30" s="6"/>
      <c r="J30" s="6">
        <v>20</v>
      </c>
      <c r="K30" s="6"/>
      <c r="L30" s="6"/>
      <c r="M30" s="6"/>
      <c r="N30" s="6"/>
      <c r="O30" s="6"/>
      <c r="P30" s="6"/>
      <c r="R30" s="6"/>
      <c r="S30">
        <v>20</v>
      </c>
    </row>
    <row r="31" spans="1:20" x14ac:dyDescent="0.2">
      <c r="A31" t="s">
        <v>46</v>
      </c>
      <c r="B31" s="1" t="s">
        <v>6</v>
      </c>
      <c r="C31" s="1" t="s">
        <v>47</v>
      </c>
      <c r="D31" s="6"/>
      <c r="E31" s="6">
        <v>15</v>
      </c>
      <c r="F31" s="6"/>
      <c r="G31" s="6" t="s">
        <v>2</v>
      </c>
      <c r="H31" s="6"/>
      <c r="I31" s="6"/>
      <c r="J31" s="6"/>
      <c r="K31" s="6"/>
      <c r="L31" s="6"/>
      <c r="M31" s="6"/>
      <c r="N31" s="6">
        <f>E31</f>
        <v>15</v>
      </c>
      <c r="O31" s="6"/>
      <c r="P31" s="6"/>
      <c r="R31" s="6"/>
    </row>
    <row r="32" spans="1:20" x14ac:dyDescent="0.2">
      <c r="D32" s="6"/>
      <c r="E32" s="6"/>
      <c r="F32" s="6"/>
      <c r="G32" s="6" t="s">
        <v>2</v>
      </c>
      <c r="H32" s="6"/>
      <c r="I32" s="6"/>
      <c r="J32" s="6"/>
      <c r="K32" s="6"/>
      <c r="L32" s="6"/>
      <c r="M32" s="6"/>
      <c r="N32" s="6"/>
      <c r="O32" s="6"/>
      <c r="P32" s="6"/>
      <c r="R32" s="6"/>
    </row>
    <row r="33" spans="1:20" x14ac:dyDescent="0.2">
      <c r="A33" t="s">
        <v>48</v>
      </c>
      <c r="B33" s="1" t="s">
        <v>49</v>
      </c>
      <c r="C33" s="1" t="s">
        <v>50</v>
      </c>
      <c r="D33" s="6">
        <v>20</v>
      </c>
      <c r="E33" s="6"/>
      <c r="F33" s="6"/>
      <c r="G33" s="6" t="s">
        <v>2</v>
      </c>
      <c r="H33" s="6"/>
      <c r="I33" s="6"/>
      <c r="J33" s="6">
        <v>20</v>
      </c>
      <c r="K33" s="6"/>
      <c r="L33" s="6"/>
      <c r="M33" s="6"/>
      <c r="N33" s="6"/>
      <c r="O33" s="6"/>
      <c r="P33" s="6"/>
      <c r="R33" s="6"/>
    </row>
    <row r="34" spans="1:20" x14ac:dyDescent="0.2">
      <c r="B34" s="1" t="s">
        <v>52</v>
      </c>
      <c r="C34" s="1" t="s">
        <v>50</v>
      </c>
      <c r="D34" s="6">
        <v>20</v>
      </c>
      <c r="E34" s="6"/>
      <c r="F34" s="6"/>
      <c r="G34" s="6" t="s">
        <v>2</v>
      </c>
      <c r="H34" s="6"/>
      <c r="I34" s="6"/>
      <c r="J34" s="6">
        <v>20</v>
      </c>
      <c r="K34" s="6"/>
      <c r="L34" s="6"/>
      <c r="M34" s="6"/>
      <c r="N34" s="6"/>
      <c r="O34" s="6"/>
      <c r="P34" s="6"/>
      <c r="R34" s="6"/>
      <c r="S34">
        <v>20</v>
      </c>
    </row>
    <row r="35" spans="1:20" x14ac:dyDescent="0.2">
      <c r="A35" t="s">
        <v>54</v>
      </c>
      <c r="B35" s="1" t="s">
        <v>55</v>
      </c>
      <c r="C35" s="1" t="s">
        <v>50</v>
      </c>
      <c r="D35" s="6">
        <v>10</v>
      </c>
      <c r="E35" s="6"/>
      <c r="F35" s="6"/>
      <c r="G35" s="6" t="s">
        <v>2</v>
      </c>
      <c r="H35" s="6"/>
      <c r="I35" s="6"/>
      <c r="J35" s="6">
        <v>10</v>
      </c>
      <c r="K35" s="6"/>
      <c r="L35" s="6"/>
      <c r="M35" s="6"/>
      <c r="N35" s="6"/>
      <c r="O35" s="6"/>
      <c r="P35" s="6"/>
      <c r="R35" s="6"/>
      <c r="S35">
        <v>10</v>
      </c>
    </row>
    <row r="36" spans="1:20" x14ac:dyDescent="0.2">
      <c r="A36" t="s">
        <v>56</v>
      </c>
      <c r="B36" s="1" t="s">
        <v>5</v>
      </c>
      <c r="C36" s="1" t="s">
        <v>50</v>
      </c>
      <c r="D36" s="6">
        <v>5</v>
      </c>
      <c r="E36" s="6"/>
      <c r="F36" s="6"/>
      <c r="G36" s="6">
        <f t="shared" si="0"/>
        <v>5</v>
      </c>
      <c r="H36" s="6"/>
      <c r="I36" s="6"/>
      <c r="J36" s="6"/>
      <c r="K36" s="6"/>
      <c r="L36" s="6"/>
      <c r="M36" s="6"/>
      <c r="N36" s="6"/>
      <c r="O36" s="6"/>
      <c r="P36" s="6"/>
      <c r="R36" s="6"/>
      <c r="T36">
        <v>5</v>
      </c>
    </row>
    <row r="37" spans="1:20" x14ac:dyDescent="0.2">
      <c r="B37" s="1" t="s">
        <v>57</v>
      </c>
      <c r="C37" s="1" t="s">
        <v>50</v>
      </c>
      <c r="D37" s="6">
        <v>20</v>
      </c>
      <c r="E37" s="6"/>
      <c r="F37" s="6"/>
      <c r="G37" s="6" t="s">
        <v>2</v>
      </c>
      <c r="H37" s="6"/>
      <c r="I37" s="6"/>
      <c r="J37" s="6">
        <v>20</v>
      </c>
      <c r="K37" s="6"/>
      <c r="L37" s="6"/>
      <c r="M37" s="6"/>
      <c r="N37" s="6"/>
      <c r="O37" s="6"/>
      <c r="P37" s="6"/>
      <c r="R37" s="6"/>
    </row>
    <row r="38" spans="1:20" x14ac:dyDescent="0.2">
      <c r="B38" s="1" t="s">
        <v>58</v>
      </c>
      <c r="C38" s="1" t="s">
        <v>50</v>
      </c>
      <c r="D38" s="6">
        <v>20</v>
      </c>
      <c r="E38" s="6"/>
      <c r="F38" s="6"/>
      <c r="G38" s="6" t="s">
        <v>2</v>
      </c>
      <c r="H38" s="6"/>
      <c r="I38" s="6"/>
      <c r="J38" s="6">
        <v>20</v>
      </c>
      <c r="K38" s="6"/>
      <c r="L38" s="6"/>
      <c r="M38" s="6"/>
      <c r="N38" s="6"/>
      <c r="O38" s="6"/>
      <c r="P38" s="6"/>
      <c r="R38" s="6"/>
      <c r="S38">
        <v>20</v>
      </c>
    </row>
    <row r="39" spans="1:20" x14ac:dyDescent="0.2">
      <c r="B39" s="1" t="s">
        <v>59</v>
      </c>
      <c r="C39" s="1" t="s">
        <v>50</v>
      </c>
      <c r="D39" s="6">
        <v>20</v>
      </c>
      <c r="E39" s="6"/>
      <c r="F39" s="6"/>
      <c r="G39" s="6" t="s">
        <v>2</v>
      </c>
      <c r="H39" s="6"/>
      <c r="I39" s="6"/>
      <c r="J39" s="6">
        <v>20</v>
      </c>
      <c r="K39" s="6"/>
      <c r="L39" s="6"/>
      <c r="M39" s="6"/>
      <c r="N39" s="6"/>
      <c r="O39" s="6"/>
      <c r="P39" s="6"/>
      <c r="R39" s="6"/>
    </row>
    <row r="40" spans="1:20" x14ac:dyDescent="0.2">
      <c r="A40" t="s">
        <v>60</v>
      </c>
      <c r="B40" s="1" t="s">
        <v>61</v>
      </c>
      <c r="C40" s="1" t="s">
        <v>50</v>
      </c>
      <c r="D40" s="6">
        <v>20</v>
      </c>
      <c r="E40" s="6"/>
      <c r="F40" s="6"/>
      <c r="G40" s="6" t="s">
        <v>2</v>
      </c>
      <c r="H40" s="6"/>
      <c r="I40" s="6"/>
      <c r="J40" s="6">
        <v>20</v>
      </c>
      <c r="K40" s="6"/>
      <c r="L40" s="6"/>
      <c r="M40" s="6"/>
      <c r="N40" s="6"/>
      <c r="O40" s="6"/>
      <c r="P40" s="6"/>
      <c r="R40" s="6"/>
      <c r="S40">
        <v>20</v>
      </c>
    </row>
    <row r="41" spans="1:20" x14ac:dyDescent="0.2">
      <c r="A41" t="s">
        <v>62</v>
      </c>
      <c r="B41" s="1" t="s">
        <v>63</v>
      </c>
      <c r="C41" s="1" t="s">
        <v>64</v>
      </c>
      <c r="D41" s="6"/>
      <c r="E41" s="6">
        <v>4.25</v>
      </c>
      <c r="F41" s="6"/>
      <c r="G41" s="6" t="s">
        <v>2</v>
      </c>
      <c r="H41" s="6"/>
      <c r="I41" s="6"/>
      <c r="J41" s="6"/>
      <c r="K41" s="6"/>
      <c r="L41" s="6"/>
      <c r="M41" s="6"/>
      <c r="N41" s="6"/>
      <c r="O41" s="6"/>
      <c r="P41" s="6"/>
      <c r="Q41" s="6">
        <v>4.25</v>
      </c>
      <c r="R41" s="6"/>
    </row>
    <row r="42" spans="1:20" x14ac:dyDescent="0.2">
      <c r="A42" t="s">
        <v>65</v>
      </c>
      <c r="B42" s="1" t="s">
        <v>66</v>
      </c>
      <c r="C42" s="1" t="s">
        <v>67</v>
      </c>
      <c r="D42" s="6"/>
      <c r="E42" s="6">
        <v>10</v>
      </c>
      <c r="F42" s="6"/>
      <c r="G42" s="6" t="s">
        <v>2</v>
      </c>
      <c r="H42" s="6"/>
      <c r="I42" s="6"/>
      <c r="J42" s="6"/>
      <c r="K42" s="6"/>
      <c r="L42" s="6"/>
      <c r="M42" s="6"/>
      <c r="N42" s="6">
        <f>E42</f>
        <v>10</v>
      </c>
      <c r="O42" s="6"/>
      <c r="P42" s="6"/>
      <c r="R42" s="6"/>
    </row>
    <row r="43" spans="1:20" x14ac:dyDescent="0.2">
      <c r="B43" s="1"/>
      <c r="C43" s="1"/>
      <c r="D43" s="6"/>
      <c r="E43" s="6"/>
      <c r="F43" s="6"/>
      <c r="G43" s="6" t="s">
        <v>2</v>
      </c>
      <c r="H43" s="6"/>
      <c r="I43" s="6"/>
      <c r="J43" s="6"/>
      <c r="K43" s="6"/>
      <c r="L43" s="6"/>
      <c r="M43" s="6"/>
      <c r="N43" s="6"/>
      <c r="O43" s="6"/>
      <c r="P43" s="6"/>
      <c r="R43" s="6"/>
    </row>
    <row r="44" spans="1:20" x14ac:dyDescent="0.2">
      <c r="A44" t="s">
        <v>68</v>
      </c>
      <c r="B44" s="1" t="s">
        <v>77</v>
      </c>
      <c r="C44" s="1" t="s">
        <v>50</v>
      </c>
      <c r="D44" s="6">
        <v>44</v>
      </c>
      <c r="E44" s="6"/>
      <c r="F44" s="6"/>
      <c r="G44" s="6">
        <v>4</v>
      </c>
      <c r="H44" s="6"/>
      <c r="I44" s="6"/>
      <c r="J44" s="6">
        <v>40</v>
      </c>
      <c r="K44" s="6"/>
      <c r="L44" s="6"/>
      <c r="M44" s="6"/>
      <c r="N44" s="6"/>
      <c r="O44" s="6"/>
      <c r="P44" s="6"/>
      <c r="R44" s="6"/>
      <c r="T44">
        <v>4</v>
      </c>
    </row>
    <row r="45" spans="1:20" x14ac:dyDescent="0.2">
      <c r="A45" t="s">
        <v>69</v>
      </c>
      <c r="B45" s="1" t="s">
        <v>70</v>
      </c>
      <c r="C45" s="1" t="s">
        <v>50</v>
      </c>
      <c r="D45" s="6">
        <v>5</v>
      </c>
      <c r="E45" s="6"/>
      <c r="F45" s="6"/>
      <c r="G45" s="6">
        <v>5</v>
      </c>
      <c r="H45" s="6"/>
      <c r="I45" s="6"/>
      <c r="J45" s="6"/>
      <c r="K45" s="6"/>
      <c r="L45" s="6"/>
      <c r="M45" s="6"/>
      <c r="N45" s="6"/>
      <c r="O45" s="6"/>
      <c r="P45" s="6"/>
      <c r="R45" s="6"/>
      <c r="T45">
        <v>5</v>
      </c>
    </row>
    <row r="46" spans="1:20" x14ac:dyDescent="0.2">
      <c r="A46" t="s">
        <v>71</v>
      </c>
      <c r="B46" s="1" t="s">
        <v>6</v>
      </c>
      <c r="C46" s="1" t="s">
        <v>4</v>
      </c>
      <c r="D46" s="6" t="s">
        <v>2</v>
      </c>
      <c r="E46" s="6">
        <v>10</v>
      </c>
      <c r="F46" s="6"/>
      <c r="G46" s="6" t="str">
        <f t="shared" si="0"/>
        <v xml:space="preserve"> </v>
      </c>
      <c r="H46" s="6"/>
      <c r="I46" s="6"/>
      <c r="J46" s="6"/>
      <c r="K46" s="6"/>
      <c r="L46" s="6"/>
      <c r="M46" s="6"/>
      <c r="N46" s="6">
        <v>10</v>
      </c>
      <c r="O46" s="6"/>
      <c r="P46" s="6"/>
      <c r="R46" s="6"/>
    </row>
    <row r="47" spans="1:20" x14ac:dyDescent="0.2">
      <c r="A47" t="s">
        <v>72</v>
      </c>
      <c r="B47" s="1" t="s">
        <v>73</v>
      </c>
      <c r="C47" s="1" t="s">
        <v>50</v>
      </c>
      <c r="D47" s="6">
        <v>5</v>
      </c>
      <c r="E47" s="6"/>
      <c r="F47" s="6"/>
      <c r="G47" s="6">
        <f t="shared" si="0"/>
        <v>5</v>
      </c>
      <c r="H47" s="6"/>
      <c r="I47" s="6"/>
      <c r="J47" s="6"/>
      <c r="K47" s="6"/>
      <c r="L47" s="6"/>
      <c r="M47" s="6"/>
      <c r="N47" s="6"/>
      <c r="O47" s="6"/>
      <c r="P47" s="6"/>
      <c r="R47" s="6"/>
      <c r="T47">
        <v>5</v>
      </c>
    </row>
    <row r="48" spans="1:20" x14ac:dyDescent="0.2">
      <c r="A48" t="s">
        <v>74</v>
      </c>
      <c r="B48" s="1" t="s">
        <v>63</v>
      </c>
      <c r="C48" s="1" t="s">
        <v>64</v>
      </c>
      <c r="D48" s="6" t="s">
        <v>2</v>
      </c>
      <c r="E48" s="6">
        <v>4.25</v>
      </c>
      <c r="F48" s="6"/>
      <c r="G48" s="6" t="s">
        <v>2</v>
      </c>
      <c r="H48" s="6"/>
      <c r="I48" s="6"/>
      <c r="J48" s="6"/>
      <c r="K48" s="6"/>
      <c r="L48" s="6"/>
      <c r="M48" s="6"/>
      <c r="N48" s="6"/>
      <c r="O48" s="6"/>
      <c r="P48" s="6"/>
      <c r="Q48" s="6">
        <f>E48</f>
        <v>4.25</v>
      </c>
      <c r="R48" s="6"/>
    </row>
    <row r="49" spans="1:20" x14ac:dyDescent="0.2">
      <c r="B49" s="1" t="s">
        <v>75</v>
      </c>
      <c r="C49" s="1" t="s">
        <v>50</v>
      </c>
      <c r="D49" s="6">
        <v>20</v>
      </c>
      <c r="E49" s="6"/>
      <c r="F49" s="6"/>
      <c r="G49" s="6" t="s">
        <v>2</v>
      </c>
      <c r="H49" s="6"/>
      <c r="I49" s="6"/>
      <c r="J49" s="6">
        <v>20</v>
      </c>
      <c r="K49" s="6"/>
      <c r="L49" s="6"/>
      <c r="M49" s="6"/>
      <c r="N49" s="6"/>
      <c r="O49" s="6"/>
      <c r="P49" s="6"/>
      <c r="Q49" s="6" t="s">
        <v>2</v>
      </c>
      <c r="R49" s="6"/>
      <c r="S49">
        <v>20</v>
      </c>
    </row>
    <row r="50" spans="1:20" x14ac:dyDescent="0.2">
      <c r="A50" t="s">
        <v>76</v>
      </c>
      <c r="B50" s="1" t="s">
        <v>66</v>
      </c>
      <c r="C50" s="1" t="s">
        <v>4</v>
      </c>
      <c r="D50" s="6"/>
      <c r="E50" s="6">
        <v>10</v>
      </c>
      <c r="F50" s="6"/>
      <c r="G50" s="6" t="s">
        <v>2</v>
      </c>
      <c r="H50" s="6"/>
      <c r="I50" s="6"/>
      <c r="J50" s="6"/>
      <c r="K50" s="6"/>
      <c r="L50" s="6"/>
      <c r="M50" s="6"/>
      <c r="N50" s="6">
        <f>E50</f>
        <v>10</v>
      </c>
      <c r="O50" s="6"/>
      <c r="P50" s="6"/>
      <c r="R50" s="6"/>
    </row>
    <row r="51" spans="1:20" x14ac:dyDescent="0.2">
      <c r="B51" s="1"/>
      <c r="C51" s="1"/>
      <c r="D51" s="6"/>
      <c r="E51" s="6"/>
      <c r="F51" s="6"/>
      <c r="G51" s="6" t="s">
        <v>2</v>
      </c>
      <c r="H51" s="6"/>
      <c r="I51" s="6"/>
      <c r="J51" s="6"/>
      <c r="K51" s="6"/>
      <c r="L51" s="6"/>
      <c r="M51" s="6"/>
      <c r="N51" s="6"/>
      <c r="O51" s="6"/>
      <c r="P51" s="6"/>
      <c r="R51" s="6"/>
      <c r="T51">
        <v>5</v>
      </c>
    </row>
    <row r="52" spans="1:20" x14ac:dyDescent="0.2">
      <c r="A52" t="s">
        <v>78</v>
      </c>
      <c r="B52" s="1" t="s">
        <v>5</v>
      </c>
      <c r="C52" s="1" t="s">
        <v>50</v>
      </c>
      <c r="D52" s="6">
        <v>5</v>
      </c>
      <c r="E52" s="6"/>
      <c r="F52" s="6"/>
      <c r="G52" s="6">
        <v>5</v>
      </c>
      <c r="H52" s="6"/>
      <c r="I52" s="6"/>
      <c r="J52" s="6" t="s">
        <v>2</v>
      </c>
      <c r="K52" s="6"/>
      <c r="L52" s="6"/>
      <c r="M52" s="6"/>
      <c r="N52" s="6"/>
      <c r="O52" s="6"/>
      <c r="P52" s="6"/>
      <c r="R52" s="6"/>
    </row>
    <row r="53" spans="1:20" x14ac:dyDescent="0.2">
      <c r="A53" t="s">
        <v>79</v>
      </c>
      <c r="B53" s="1" t="s">
        <v>25</v>
      </c>
      <c r="C53" s="1" t="s">
        <v>50</v>
      </c>
      <c r="D53" s="6">
        <v>20</v>
      </c>
      <c r="E53" s="6"/>
      <c r="F53" s="6"/>
      <c r="G53" s="6" t="s">
        <v>2</v>
      </c>
      <c r="H53" s="6"/>
      <c r="I53" s="6"/>
      <c r="J53" s="6">
        <v>20</v>
      </c>
      <c r="K53" s="6"/>
      <c r="L53" s="6"/>
      <c r="M53" s="6"/>
      <c r="N53" s="6"/>
      <c r="O53" s="6"/>
      <c r="P53" s="6"/>
      <c r="R53" s="6"/>
      <c r="T53">
        <v>4</v>
      </c>
    </row>
    <row r="54" spans="1:20" x14ac:dyDescent="0.2">
      <c r="A54" t="s">
        <v>79</v>
      </c>
      <c r="B54" s="1" t="s">
        <v>77</v>
      </c>
      <c r="C54" s="1" t="s">
        <v>50</v>
      </c>
      <c r="D54" s="6">
        <v>4</v>
      </c>
      <c r="E54" s="6"/>
      <c r="F54" s="6"/>
      <c r="G54" s="6">
        <f>D54</f>
        <v>4</v>
      </c>
      <c r="H54" s="6"/>
      <c r="I54" s="6"/>
      <c r="J54" s="6"/>
      <c r="K54" s="6"/>
      <c r="L54" s="6"/>
      <c r="M54" s="6"/>
      <c r="N54" s="6"/>
      <c r="O54" s="6"/>
      <c r="P54" s="6"/>
      <c r="R54" s="6"/>
    </row>
    <row r="55" spans="1:20" x14ac:dyDescent="0.2">
      <c r="A55" s="3" t="s">
        <v>80</v>
      </c>
      <c r="B55" s="1" t="s">
        <v>81</v>
      </c>
      <c r="C55" s="1" t="s">
        <v>50</v>
      </c>
      <c r="D55" s="6">
        <v>5</v>
      </c>
      <c r="E55" s="6" t="s">
        <v>2</v>
      </c>
      <c r="F55" s="6"/>
      <c r="G55" s="6" t="s">
        <v>2</v>
      </c>
      <c r="H55" s="6"/>
      <c r="I55" s="6"/>
      <c r="J55" s="6">
        <v>5</v>
      </c>
      <c r="K55" s="6"/>
      <c r="L55" s="6"/>
      <c r="M55" s="6"/>
      <c r="N55" s="6"/>
      <c r="O55" s="6"/>
      <c r="P55" s="6"/>
      <c r="R55" s="6"/>
    </row>
    <row r="56" spans="1:20" x14ac:dyDescent="0.2">
      <c r="A56" t="s">
        <v>82</v>
      </c>
      <c r="B56" s="1" t="s">
        <v>83</v>
      </c>
      <c r="C56" s="1" t="s">
        <v>64</v>
      </c>
      <c r="D56" s="6"/>
      <c r="E56" s="6">
        <v>4.25</v>
      </c>
      <c r="F56" s="6"/>
      <c r="G56" s="6" t="s">
        <v>2</v>
      </c>
      <c r="H56" s="6"/>
      <c r="I56" s="6"/>
      <c r="J56" s="6"/>
      <c r="K56" s="6"/>
      <c r="L56" s="6"/>
      <c r="M56" s="6"/>
      <c r="N56" s="6"/>
      <c r="O56" s="6"/>
      <c r="P56" s="6"/>
      <c r="Q56" s="6">
        <f>E56</f>
        <v>4.25</v>
      </c>
      <c r="R56" s="6"/>
    </row>
    <row r="57" spans="1:20" x14ac:dyDescent="0.2">
      <c r="B57" s="1"/>
      <c r="C57" s="1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R57" s="6"/>
    </row>
    <row r="58" spans="1:20" x14ac:dyDescent="0.2">
      <c r="A58" t="s">
        <v>84</v>
      </c>
      <c r="B58" s="1" t="s">
        <v>85</v>
      </c>
      <c r="C58" s="1" t="s">
        <v>67</v>
      </c>
      <c r="D58" s="6"/>
      <c r="E58" s="6">
        <v>20</v>
      </c>
      <c r="F58" s="6"/>
      <c r="G58" s="6"/>
      <c r="H58" s="6"/>
      <c r="I58" s="6"/>
      <c r="J58" s="6"/>
      <c r="K58" s="6"/>
      <c r="L58" s="6"/>
      <c r="M58" s="6"/>
      <c r="N58" s="6">
        <v>20</v>
      </c>
      <c r="O58" s="6"/>
      <c r="P58" s="6"/>
      <c r="R58" s="6"/>
    </row>
    <row r="59" spans="1:20" x14ac:dyDescent="0.2">
      <c r="A59" t="s">
        <v>86</v>
      </c>
      <c r="B59" s="1" t="s">
        <v>87</v>
      </c>
      <c r="C59" s="1" t="s">
        <v>88</v>
      </c>
      <c r="D59" s="6"/>
      <c r="E59" s="6">
        <v>185.32</v>
      </c>
      <c r="F59" s="6"/>
      <c r="G59" s="6"/>
      <c r="H59" s="6"/>
      <c r="I59" s="6"/>
      <c r="J59" s="6"/>
      <c r="K59" s="6"/>
      <c r="L59" s="6"/>
      <c r="M59" s="6"/>
      <c r="N59" s="6"/>
      <c r="O59" s="6"/>
      <c r="P59" s="6">
        <f>E59</f>
        <v>185.32</v>
      </c>
      <c r="R59" s="6"/>
    </row>
    <row r="60" spans="1:20" x14ac:dyDescent="0.2">
      <c r="B60" s="1"/>
      <c r="C60" s="1" t="s">
        <v>89</v>
      </c>
      <c r="D60" s="6"/>
      <c r="E60" s="6">
        <v>5.09</v>
      </c>
      <c r="F60" s="6"/>
      <c r="G60" s="6"/>
      <c r="H60" s="6"/>
      <c r="I60" s="6"/>
      <c r="J60" s="6"/>
      <c r="K60" s="6"/>
      <c r="L60" s="6"/>
      <c r="M60" s="6"/>
      <c r="N60" s="6"/>
      <c r="O60" s="6"/>
      <c r="P60" s="6">
        <f>E60</f>
        <v>5.09</v>
      </c>
      <c r="R60" s="6"/>
    </row>
    <row r="61" spans="1:20" x14ac:dyDescent="0.2">
      <c r="A61" t="s">
        <v>90</v>
      </c>
      <c r="B61" s="1" t="s">
        <v>210</v>
      </c>
      <c r="C61" s="1" t="s">
        <v>91</v>
      </c>
      <c r="D61" s="6">
        <v>25</v>
      </c>
      <c r="E61" s="6"/>
      <c r="F61" s="6"/>
      <c r="G61" s="6"/>
      <c r="H61" s="6"/>
      <c r="I61" s="6"/>
      <c r="J61" s="6"/>
      <c r="K61" s="6"/>
      <c r="L61" s="6"/>
      <c r="M61" s="6">
        <v>25</v>
      </c>
      <c r="N61" s="6"/>
      <c r="O61" s="6"/>
      <c r="P61" s="6"/>
      <c r="R61" s="6"/>
    </row>
    <row r="62" spans="1:20" x14ac:dyDescent="0.2">
      <c r="A62" t="s">
        <v>92</v>
      </c>
      <c r="B62" s="1" t="s">
        <v>5</v>
      </c>
      <c r="C62" s="1" t="s">
        <v>93</v>
      </c>
      <c r="D62" s="6">
        <v>5</v>
      </c>
      <c r="E62" s="6"/>
      <c r="F62" s="6"/>
      <c r="G62" s="6">
        <v>5</v>
      </c>
      <c r="H62" s="6"/>
      <c r="I62" s="6"/>
      <c r="J62" s="6"/>
      <c r="K62" s="6"/>
      <c r="L62" s="6"/>
      <c r="M62" s="6"/>
      <c r="N62" s="6"/>
      <c r="O62" s="6"/>
      <c r="P62" s="6"/>
      <c r="R62" s="6"/>
      <c r="T62">
        <v>5</v>
      </c>
    </row>
    <row r="63" spans="1:20" x14ac:dyDescent="0.2">
      <c r="A63" t="s">
        <v>92</v>
      </c>
      <c r="B63" s="1" t="s">
        <v>94</v>
      </c>
      <c r="C63" s="1" t="s">
        <v>91</v>
      </c>
      <c r="D63" s="6">
        <v>52</v>
      </c>
      <c r="E63" s="6"/>
      <c r="F63" s="6"/>
      <c r="G63" s="6"/>
      <c r="H63" s="6"/>
      <c r="I63" s="6"/>
      <c r="J63" s="6"/>
      <c r="K63" s="6"/>
      <c r="L63" s="6"/>
      <c r="M63" s="6">
        <f>D63</f>
        <v>52</v>
      </c>
      <c r="N63" s="6"/>
      <c r="O63" s="6"/>
      <c r="P63" s="6"/>
      <c r="R63" s="6"/>
      <c r="T63" t="s">
        <v>2</v>
      </c>
    </row>
    <row r="64" spans="1:20" x14ac:dyDescent="0.2">
      <c r="A64" t="s">
        <v>95</v>
      </c>
      <c r="B64" s="1" t="s">
        <v>96</v>
      </c>
      <c r="C64" s="1" t="s">
        <v>97</v>
      </c>
      <c r="D64" s="6">
        <v>20</v>
      </c>
      <c r="E64" s="6"/>
      <c r="F64" s="6"/>
      <c r="G64" s="6"/>
      <c r="H64" s="6"/>
      <c r="I64" s="6">
        <f t="shared" ref="I64:I70" si="1">D64</f>
        <v>20</v>
      </c>
      <c r="J64" s="6" t="s">
        <v>2</v>
      </c>
      <c r="K64" s="6"/>
      <c r="L64" s="6"/>
      <c r="M64" s="6"/>
      <c r="N64" s="6"/>
      <c r="O64" s="6"/>
      <c r="P64" s="6"/>
      <c r="R64" s="6"/>
    </row>
    <row r="65" spans="1:18" x14ac:dyDescent="0.2">
      <c r="A65" t="s">
        <v>98</v>
      </c>
      <c r="B65" s="1" t="s">
        <v>40</v>
      </c>
      <c r="C65" s="1" t="s">
        <v>97</v>
      </c>
      <c r="D65" s="6">
        <v>10</v>
      </c>
      <c r="E65" s="6"/>
      <c r="F65" s="6"/>
      <c r="G65" s="6"/>
      <c r="H65" s="6"/>
      <c r="I65" s="6">
        <f t="shared" si="1"/>
        <v>10</v>
      </c>
      <c r="J65" s="6"/>
      <c r="K65" s="6"/>
      <c r="L65" s="6"/>
      <c r="M65" s="6"/>
      <c r="N65" s="6"/>
      <c r="O65" s="6"/>
      <c r="P65" s="6"/>
      <c r="R65" s="6"/>
    </row>
    <row r="66" spans="1:18" x14ac:dyDescent="0.2">
      <c r="A66" t="s">
        <v>98</v>
      </c>
      <c r="B66" s="1" t="s">
        <v>99</v>
      </c>
      <c r="C66" s="1" t="s">
        <v>97</v>
      </c>
      <c r="D66" s="6">
        <v>10</v>
      </c>
      <c r="E66" s="6"/>
      <c r="F66" s="6"/>
      <c r="G66" s="6"/>
      <c r="H66" s="6"/>
      <c r="I66" s="6">
        <f t="shared" si="1"/>
        <v>10</v>
      </c>
      <c r="J66" s="6"/>
      <c r="K66" s="6"/>
      <c r="L66" s="6"/>
      <c r="M66" s="6"/>
      <c r="N66" s="6"/>
      <c r="O66" s="6"/>
      <c r="P66" s="6"/>
      <c r="R66" s="6"/>
    </row>
    <row r="67" spans="1:18" x14ac:dyDescent="0.2">
      <c r="A67" t="s">
        <v>98</v>
      </c>
      <c r="B67" s="1" t="s">
        <v>100</v>
      </c>
      <c r="C67" s="1" t="s">
        <v>97</v>
      </c>
      <c r="D67" s="6">
        <v>10</v>
      </c>
      <c r="E67" s="6"/>
      <c r="F67" s="6"/>
      <c r="G67" s="6"/>
      <c r="H67" s="6"/>
      <c r="I67" s="6">
        <f t="shared" si="1"/>
        <v>10</v>
      </c>
      <c r="J67" s="6"/>
      <c r="K67" s="6"/>
      <c r="L67" s="6"/>
      <c r="M67" s="6"/>
      <c r="N67" s="6"/>
      <c r="O67" s="6"/>
      <c r="P67" s="6"/>
      <c r="R67" s="6"/>
    </row>
    <row r="68" spans="1:18" x14ac:dyDescent="0.2">
      <c r="A68" t="s">
        <v>98</v>
      </c>
      <c r="B68" s="1" t="s">
        <v>101</v>
      </c>
      <c r="C68" s="1" t="s">
        <v>97</v>
      </c>
      <c r="D68" s="6">
        <v>10</v>
      </c>
      <c r="E68" s="6"/>
      <c r="F68" s="6"/>
      <c r="G68" s="6"/>
      <c r="H68" s="6"/>
      <c r="I68" s="6">
        <f t="shared" si="1"/>
        <v>10</v>
      </c>
      <c r="J68" s="6"/>
      <c r="K68" s="6"/>
      <c r="L68" s="6"/>
      <c r="M68" s="6"/>
      <c r="N68" s="6"/>
      <c r="O68" s="6"/>
      <c r="P68" s="6"/>
      <c r="R68" s="6"/>
    </row>
    <row r="69" spans="1:18" x14ac:dyDescent="0.2">
      <c r="A69" t="s">
        <v>98</v>
      </c>
      <c r="B69" s="1" t="s">
        <v>102</v>
      </c>
      <c r="C69" s="1" t="s">
        <v>97</v>
      </c>
      <c r="D69" s="6">
        <v>10</v>
      </c>
      <c r="E69" s="6"/>
      <c r="F69" s="6"/>
      <c r="G69" s="6"/>
      <c r="H69" s="6"/>
      <c r="I69" s="6">
        <f t="shared" si="1"/>
        <v>10</v>
      </c>
      <c r="J69" s="6"/>
      <c r="K69" s="6"/>
      <c r="L69" s="6"/>
      <c r="M69" s="6"/>
      <c r="N69" s="6"/>
      <c r="O69" s="6"/>
      <c r="P69" s="6"/>
      <c r="R69" s="6"/>
    </row>
    <row r="70" spans="1:18" x14ac:dyDescent="0.2">
      <c r="B70" s="1" t="s">
        <v>25</v>
      </c>
      <c r="C70" s="1" t="s">
        <v>97</v>
      </c>
      <c r="D70" s="6">
        <v>10</v>
      </c>
      <c r="E70" s="6"/>
      <c r="F70" s="6"/>
      <c r="G70" s="6"/>
      <c r="H70" s="6"/>
      <c r="I70" s="6">
        <f t="shared" si="1"/>
        <v>10</v>
      </c>
      <c r="J70" s="6"/>
      <c r="K70" s="6"/>
      <c r="L70" s="6"/>
      <c r="M70" s="6"/>
      <c r="N70" s="6"/>
      <c r="O70" s="6"/>
      <c r="P70" s="6"/>
      <c r="R70" s="6"/>
    </row>
    <row r="71" spans="1:18" x14ac:dyDescent="0.2">
      <c r="B71" s="1" t="s">
        <v>103</v>
      </c>
      <c r="C71" s="1" t="s">
        <v>104</v>
      </c>
      <c r="D71" s="6">
        <v>250</v>
      </c>
      <c r="E71" s="6"/>
      <c r="F71" s="6"/>
      <c r="G71" s="6"/>
      <c r="H71" s="6">
        <f>D71</f>
        <v>250</v>
      </c>
      <c r="I71" s="6"/>
      <c r="J71" s="6"/>
      <c r="K71" s="6"/>
      <c r="L71" s="6"/>
      <c r="M71" s="6"/>
      <c r="N71" s="6"/>
      <c r="O71" s="6"/>
      <c r="P71" s="6"/>
      <c r="R71" s="6"/>
    </row>
    <row r="72" spans="1:18" x14ac:dyDescent="0.2">
      <c r="B72" s="1" t="s">
        <v>105</v>
      </c>
      <c r="C72" s="1" t="s">
        <v>97</v>
      </c>
      <c r="D72" s="6">
        <v>10</v>
      </c>
      <c r="E72" s="6"/>
      <c r="F72" s="6"/>
      <c r="G72" s="6"/>
      <c r="H72" s="6"/>
      <c r="I72" s="6">
        <f>D72</f>
        <v>10</v>
      </c>
      <c r="J72" s="6"/>
      <c r="K72" s="6"/>
      <c r="L72" s="6"/>
      <c r="M72" s="6"/>
      <c r="N72" s="6"/>
      <c r="O72" s="6"/>
      <c r="P72" s="6"/>
      <c r="R72" s="6"/>
    </row>
    <row r="73" spans="1:18" x14ac:dyDescent="0.2">
      <c r="B73" s="1" t="s">
        <v>94</v>
      </c>
      <c r="C73" s="1" t="s">
        <v>97</v>
      </c>
      <c r="D73" s="6">
        <v>20</v>
      </c>
      <c r="E73" s="6"/>
      <c r="F73" s="6"/>
      <c r="G73" s="6"/>
      <c r="H73" s="6"/>
      <c r="I73" s="6">
        <f>D73</f>
        <v>20</v>
      </c>
      <c r="J73" s="6"/>
      <c r="K73" s="6"/>
      <c r="L73" s="6"/>
      <c r="M73" s="6"/>
      <c r="N73" s="6"/>
      <c r="O73" s="6"/>
      <c r="P73" s="6"/>
      <c r="R73" s="6"/>
    </row>
    <row r="74" spans="1:18" x14ac:dyDescent="0.2">
      <c r="A74" t="s">
        <v>106</v>
      </c>
      <c r="B74" s="1" t="s">
        <v>63</v>
      </c>
      <c r="C74" s="1" t="s">
        <v>16</v>
      </c>
      <c r="D74" s="6"/>
      <c r="E74" s="6">
        <v>4.25</v>
      </c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>
        <f>E74</f>
        <v>4.25</v>
      </c>
      <c r="R74" s="6"/>
    </row>
    <row r="75" spans="1:18" x14ac:dyDescent="0.2">
      <c r="A75" t="s">
        <v>107</v>
      </c>
      <c r="B75" s="1" t="s">
        <v>108</v>
      </c>
      <c r="C75" s="1" t="s">
        <v>97</v>
      </c>
      <c r="D75" s="6">
        <v>10</v>
      </c>
      <c r="E75" s="6"/>
      <c r="F75" s="6"/>
      <c r="G75" s="6"/>
      <c r="H75" s="6"/>
      <c r="I75" s="6">
        <f>D75</f>
        <v>10</v>
      </c>
      <c r="J75" s="6"/>
      <c r="K75" s="6"/>
      <c r="L75" s="6"/>
      <c r="M75" s="6"/>
      <c r="N75" s="6"/>
      <c r="O75" s="6"/>
      <c r="P75" s="6"/>
      <c r="R75" s="6"/>
    </row>
    <row r="76" spans="1:18" x14ac:dyDescent="0.2">
      <c r="A76" t="s">
        <v>107</v>
      </c>
      <c r="B76" s="1" t="s">
        <v>109</v>
      </c>
      <c r="C76" s="1" t="s">
        <v>110</v>
      </c>
      <c r="D76" s="6">
        <v>30</v>
      </c>
      <c r="E76" s="6"/>
      <c r="F76" s="6"/>
      <c r="G76" s="6" t="s">
        <v>2</v>
      </c>
      <c r="H76" s="6"/>
      <c r="I76" s="6">
        <v>10</v>
      </c>
      <c r="J76" s="6">
        <v>20</v>
      </c>
      <c r="K76" s="6"/>
      <c r="L76" s="6"/>
      <c r="M76" s="6"/>
      <c r="N76" s="6"/>
      <c r="O76" s="6"/>
      <c r="P76" s="6"/>
      <c r="R76" s="6"/>
    </row>
    <row r="77" spans="1:18" x14ac:dyDescent="0.2">
      <c r="A77" t="s">
        <v>122</v>
      </c>
      <c r="B77" s="1" t="s">
        <v>119</v>
      </c>
      <c r="C77" s="1" t="s">
        <v>97</v>
      </c>
      <c r="D77" s="6">
        <v>20</v>
      </c>
      <c r="E77" s="6"/>
      <c r="F77" s="6"/>
      <c r="G77" s="6"/>
      <c r="H77" s="6"/>
      <c r="I77" s="6">
        <v>20</v>
      </c>
      <c r="J77" s="6"/>
      <c r="K77" s="6"/>
      <c r="L77" s="6"/>
      <c r="M77" s="6"/>
      <c r="N77" s="6"/>
      <c r="O77" s="6"/>
      <c r="P77" s="6"/>
      <c r="R77" s="6"/>
    </row>
    <row r="78" spans="1:18" x14ac:dyDescent="0.2">
      <c r="B78" s="1"/>
      <c r="C78" s="1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R78" s="6"/>
    </row>
    <row r="79" spans="1:18" x14ac:dyDescent="0.2">
      <c r="A79" t="s">
        <v>120</v>
      </c>
      <c r="B79" s="1" t="s">
        <v>6</v>
      </c>
      <c r="C79" s="1" t="s">
        <v>121</v>
      </c>
      <c r="D79" s="6"/>
      <c r="E79" s="6">
        <v>10</v>
      </c>
      <c r="F79" s="6"/>
      <c r="G79" s="6"/>
      <c r="H79" s="6"/>
      <c r="I79" s="6"/>
      <c r="J79" s="6"/>
      <c r="K79" s="6"/>
      <c r="L79" s="6"/>
      <c r="M79" s="6"/>
      <c r="N79" s="6">
        <v>10</v>
      </c>
      <c r="O79" s="6"/>
      <c r="P79" s="6"/>
      <c r="R79" s="6"/>
    </row>
    <row r="80" spans="1:18" x14ac:dyDescent="0.2">
      <c r="A80" t="s">
        <v>123</v>
      </c>
      <c r="B80" s="1" t="s">
        <v>124</v>
      </c>
      <c r="C80" s="1" t="s">
        <v>125</v>
      </c>
      <c r="D80" s="6">
        <v>30</v>
      </c>
      <c r="E80" s="6"/>
      <c r="F80" s="6"/>
      <c r="G80" s="6" t="s">
        <v>2</v>
      </c>
      <c r="H80" s="6"/>
      <c r="I80" s="6">
        <v>10</v>
      </c>
      <c r="J80" s="6">
        <v>20</v>
      </c>
      <c r="K80" s="6"/>
      <c r="L80" s="6"/>
      <c r="M80" s="6"/>
      <c r="N80" s="6"/>
      <c r="O80" s="6"/>
      <c r="P80" s="6"/>
      <c r="R80" s="6"/>
    </row>
    <row r="81" spans="1:20" x14ac:dyDescent="0.2">
      <c r="A81" t="s">
        <v>126</v>
      </c>
      <c r="B81" s="1" t="s">
        <v>127</v>
      </c>
      <c r="C81" s="1" t="s">
        <v>50</v>
      </c>
      <c r="D81" s="6">
        <v>5</v>
      </c>
      <c r="E81" s="6"/>
      <c r="F81" s="6"/>
      <c r="G81" s="6">
        <v>5</v>
      </c>
      <c r="H81" s="6"/>
      <c r="I81" s="6"/>
      <c r="J81" s="6"/>
      <c r="K81" s="6"/>
      <c r="L81" s="6"/>
      <c r="M81" s="6"/>
      <c r="N81" s="6"/>
      <c r="O81" s="6"/>
      <c r="P81" s="6"/>
      <c r="R81" s="6"/>
      <c r="T81">
        <v>5</v>
      </c>
    </row>
    <row r="82" spans="1:20" x14ac:dyDescent="0.2">
      <c r="B82" s="1" t="s">
        <v>141</v>
      </c>
      <c r="C82" s="1" t="s">
        <v>128</v>
      </c>
      <c r="D82" s="6">
        <v>25</v>
      </c>
      <c r="E82" s="6"/>
      <c r="F82" s="6"/>
      <c r="G82" s="6"/>
      <c r="H82" s="6"/>
      <c r="I82" s="6"/>
      <c r="J82" s="6"/>
      <c r="K82" s="6"/>
      <c r="L82" s="6"/>
      <c r="M82" s="6">
        <v>25</v>
      </c>
      <c r="N82" s="6"/>
      <c r="O82" s="6"/>
      <c r="P82" s="6"/>
      <c r="R82" s="6"/>
    </row>
    <row r="83" spans="1:20" x14ac:dyDescent="0.2">
      <c r="A83" t="s">
        <v>140</v>
      </c>
      <c r="B83" s="1" t="s">
        <v>129</v>
      </c>
      <c r="C83" s="1" t="s">
        <v>136</v>
      </c>
      <c r="D83" s="6">
        <v>10</v>
      </c>
      <c r="E83" s="6"/>
      <c r="F83" s="6"/>
      <c r="G83" s="6"/>
      <c r="H83" s="6"/>
      <c r="I83" s="6">
        <v>10</v>
      </c>
      <c r="J83" s="6" t="s">
        <v>2</v>
      </c>
      <c r="K83" s="6"/>
      <c r="L83" s="6"/>
      <c r="M83" s="6"/>
      <c r="N83" s="6"/>
      <c r="O83" s="6"/>
      <c r="P83" s="6"/>
      <c r="R83" s="6"/>
    </row>
    <row r="84" spans="1:20" x14ac:dyDescent="0.2">
      <c r="B84" s="1" t="s">
        <v>141</v>
      </c>
      <c r="C84" s="1" t="s">
        <v>136</v>
      </c>
      <c r="D84" s="6">
        <v>10</v>
      </c>
      <c r="E84" s="6"/>
      <c r="F84" s="6"/>
      <c r="G84" s="6"/>
      <c r="H84" s="6"/>
      <c r="I84" s="6">
        <v>10</v>
      </c>
      <c r="J84" s="6"/>
      <c r="K84" s="6"/>
      <c r="L84" s="6"/>
      <c r="M84" s="6"/>
      <c r="N84" s="6"/>
      <c r="O84" s="6"/>
      <c r="P84" s="6"/>
      <c r="R84" s="6"/>
    </row>
    <row r="85" spans="1:20" x14ac:dyDescent="0.2">
      <c r="B85" s="1" t="s">
        <v>30</v>
      </c>
      <c r="C85" s="1" t="s">
        <v>136</v>
      </c>
      <c r="D85" s="6">
        <v>10</v>
      </c>
      <c r="E85" s="6"/>
      <c r="F85" s="6"/>
      <c r="G85" s="6"/>
      <c r="H85" s="6"/>
      <c r="I85" s="6">
        <v>10</v>
      </c>
      <c r="J85" s="6"/>
      <c r="K85" s="6"/>
      <c r="L85" s="6"/>
      <c r="M85" s="6"/>
      <c r="N85" s="6"/>
      <c r="O85" s="6"/>
      <c r="P85" s="6"/>
      <c r="R85" s="6"/>
    </row>
    <row r="86" spans="1:20" x14ac:dyDescent="0.2">
      <c r="B86" s="1" t="s">
        <v>130</v>
      </c>
      <c r="C86" s="1" t="s">
        <v>136</v>
      </c>
      <c r="D86" s="6">
        <v>10</v>
      </c>
      <c r="E86" s="6"/>
      <c r="F86" s="6"/>
      <c r="G86" s="6"/>
      <c r="H86" s="6"/>
      <c r="I86" s="6">
        <v>10</v>
      </c>
      <c r="J86" s="6"/>
      <c r="K86" s="6"/>
      <c r="L86" s="6"/>
      <c r="M86" s="6"/>
      <c r="N86" s="6"/>
      <c r="O86" s="6"/>
      <c r="P86" s="6"/>
      <c r="R86" s="6"/>
    </row>
    <row r="87" spans="1:20" x14ac:dyDescent="0.2">
      <c r="A87" t="s">
        <v>142</v>
      </c>
      <c r="B87" s="1" t="s">
        <v>131</v>
      </c>
      <c r="C87" s="1" t="s">
        <v>138</v>
      </c>
      <c r="D87" s="6">
        <v>10</v>
      </c>
      <c r="E87" s="6"/>
      <c r="F87" s="6"/>
      <c r="G87" s="6" t="s">
        <v>2</v>
      </c>
      <c r="H87" s="6"/>
      <c r="I87" s="6"/>
      <c r="J87" s="6">
        <v>10</v>
      </c>
      <c r="K87" s="6"/>
      <c r="L87" s="6"/>
      <c r="M87" s="6"/>
      <c r="N87" s="6"/>
      <c r="O87" s="6"/>
      <c r="P87" s="6"/>
      <c r="R87" s="6"/>
    </row>
    <row r="88" spans="1:20" x14ac:dyDescent="0.2">
      <c r="B88" s="1" t="s">
        <v>131</v>
      </c>
      <c r="C88" s="1" t="s">
        <v>137</v>
      </c>
      <c r="D88" s="6">
        <v>20</v>
      </c>
      <c r="E88" s="6"/>
      <c r="F88" s="6"/>
      <c r="G88" s="6"/>
      <c r="H88" s="6"/>
      <c r="I88" s="6">
        <v>20</v>
      </c>
      <c r="J88" s="6"/>
      <c r="K88" s="6"/>
      <c r="L88" s="6"/>
      <c r="M88" s="6"/>
      <c r="N88" s="6"/>
      <c r="O88" s="6"/>
      <c r="P88" s="6"/>
      <c r="R88" s="6"/>
    </row>
    <row r="89" spans="1:20" x14ac:dyDescent="0.2">
      <c r="B89" s="1" t="s">
        <v>132</v>
      </c>
      <c r="C89" s="1" t="s">
        <v>50</v>
      </c>
      <c r="D89" s="6">
        <v>20</v>
      </c>
      <c r="E89" s="6"/>
      <c r="F89" s="6"/>
      <c r="G89" s="6" t="s">
        <v>2</v>
      </c>
      <c r="H89" s="6"/>
      <c r="I89" s="6" t="s">
        <v>2</v>
      </c>
      <c r="J89" s="6">
        <v>20</v>
      </c>
      <c r="K89" s="6"/>
      <c r="L89" s="6"/>
      <c r="M89" s="6"/>
      <c r="N89" s="6"/>
      <c r="O89" s="6"/>
      <c r="P89" s="6"/>
      <c r="R89" s="6"/>
    </row>
    <row r="90" spans="1:20" x14ac:dyDescent="0.2">
      <c r="B90" s="1" t="s">
        <v>132</v>
      </c>
      <c r="C90" s="1" t="s">
        <v>136</v>
      </c>
      <c r="D90" s="6">
        <v>10</v>
      </c>
      <c r="E90" s="6"/>
      <c r="F90" s="6"/>
      <c r="G90" s="6"/>
      <c r="H90" s="6"/>
      <c r="I90" s="6">
        <v>10</v>
      </c>
      <c r="J90" s="6"/>
      <c r="K90" s="6"/>
      <c r="L90" s="6"/>
      <c r="M90" s="6"/>
      <c r="N90" s="6"/>
      <c r="O90" s="6"/>
      <c r="P90" s="6"/>
      <c r="R90" s="6"/>
    </row>
    <row r="91" spans="1:20" x14ac:dyDescent="0.2">
      <c r="B91" s="1" t="s">
        <v>2</v>
      </c>
      <c r="C91" s="1" t="s">
        <v>2</v>
      </c>
      <c r="D91" s="6" t="s">
        <v>2</v>
      </c>
      <c r="E91" s="6" t="s">
        <v>2</v>
      </c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R91" s="6"/>
    </row>
    <row r="92" spans="1:20" x14ac:dyDescent="0.2">
      <c r="B92" s="1" t="s">
        <v>133</v>
      </c>
      <c r="C92" s="1" t="s">
        <v>134</v>
      </c>
      <c r="D92" s="6"/>
      <c r="E92" s="6">
        <v>240</v>
      </c>
      <c r="F92" s="6"/>
      <c r="G92" s="6"/>
      <c r="H92" s="6"/>
      <c r="I92" s="6"/>
      <c r="J92" s="6"/>
      <c r="K92" s="6"/>
      <c r="L92" s="6">
        <v>240</v>
      </c>
      <c r="M92" s="6"/>
      <c r="N92" s="6"/>
      <c r="O92" s="6"/>
      <c r="P92" s="6"/>
      <c r="R92" s="6"/>
    </row>
    <row r="93" spans="1:20" x14ac:dyDescent="0.2">
      <c r="B93" s="1" t="s">
        <v>127</v>
      </c>
      <c r="C93" s="1" t="s">
        <v>135</v>
      </c>
      <c r="D93" s="6">
        <v>40</v>
      </c>
      <c r="E93" s="6"/>
      <c r="F93" s="6"/>
      <c r="G93" s="6"/>
      <c r="H93" s="6"/>
      <c r="I93" s="6">
        <v>40</v>
      </c>
      <c r="J93" s="6"/>
      <c r="K93" s="6"/>
      <c r="L93" s="6"/>
      <c r="M93" s="6"/>
      <c r="N93" s="6"/>
      <c r="O93" s="6"/>
      <c r="P93" s="6"/>
      <c r="R93" s="6"/>
      <c r="S93">
        <v>40</v>
      </c>
    </row>
    <row r="94" spans="1:20" x14ac:dyDescent="0.2">
      <c r="A94" t="s">
        <v>145</v>
      </c>
      <c r="B94" s="1" t="s">
        <v>49</v>
      </c>
      <c r="C94" s="1" t="s">
        <v>136</v>
      </c>
      <c r="D94" s="6">
        <v>10</v>
      </c>
      <c r="E94" s="6"/>
      <c r="F94" s="6"/>
      <c r="G94" s="6"/>
      <c r="H94" s="6"/>
      <c r="I94" s="6">
        <v>10</v>
      </c>
      <c r="J94" s="6"/>
      <c r="K94" s="6"/>
      <c r="L94" s="6"/>
      <c r="M94" s="6"/>
      <c r="N94" s="6"/>
      <c r="O94" s="6"/>
      <c r="P94" s="6"/>
      <c r="R94" s="6"/>
    </row>
    <row r="95" spans="1:20" x14ac:dyDescent="0.2">
      <c r="A95" t="s">
        <v>146</v>
      </c>
      <c r="B95" s="1" t="s">
        <v>147</v>
      </c>
      <c r="C95" s="1" t="s">
        <v>50</v>
      </c>
      <c r="D95" s="6">
        <v>5</v>
      </c>
      <c r="E95" s="6"/>
      <c r="F95" s="6"/>
      <c r="G95" s="6">
        <v>5</v>
      </c>
      <c r="H95" s="6"/>
      <c r="I95" s="6"/>
      <c r="J95" s="6"/>
      <c r="K95" s="6"/>
      <c r="L95" s="6"/>
      <c r="M95" s="6"/>
      <c r="N95" s="6"/>
      <c r="O95" s="6"/>
      <c r="P95" s="6"/>
      <c r="R95" s="6"/>
      <c r="T95">
        <v>5</v>
      </c>
    </row>
    <row r="96" spans="1:20" x14ac:dyDescent="0.2">
      <c r="A96" t="s">
        <v>148</v>
      </c>
      <c r="B96" s="1" t="s">
        <v>63</v>
      </c>
      <c r="C96" s="1" t="s">
        <v>16</v>
      </c>
      <c r="D96" s="6"/>
      <c r="E96" s="6">
        <v>4.25</v>
      </c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>
        <v>4.25</v>
      </c>
      <c r="R96" s="6"/>
    </row>
    <row r="97" spans="1:20" x14ac:dyDescent="0.2">
      <c r="A97" t="s">
        <v>149</v>
      </c>
      <c r="B97" s="1" t="s">
        <v>150</v>
      </c>
      <c r="C97" s="1" t="s">
        <v>151</v>
      </c>
      <c r="D97" s="6"/>
      <c r="E97" s="6">
        <v>230</v>
      </c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R97" s="6">
        <v>230</v>
      </c>
      <c r="S97" t="s">
        <v>2</v>
      </c>
    </row>
    <row r="98" spans="1:20" x14ac:dyDescent="0.2">
      <c r="B98" s="1"/>
      <c r="C98" s="1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R98" s="6"/>
    </row>
    <row r="99" spans="1:20" x14ac:dyDescent="0.2">
      <c r="A99" t="s">
        <v>152</v>
      </c>
      <c r="B99" s="1" t="s">
        <v>6</v>
      </c>
      <c r="C99" s="1" t="s">
        <v>121</v>
      </c>
      <c r="D99" s="6" t="s">
        <v>2</v>
      </c>
      <c r="E99" s="6">
        <v>10</v>
      </c>
      <c r="F99" s="6"/>
      <c r="G99" s="6"/>
      <c r="H99" s="6"/>
      <c r="I99" s="6"/>
      <c r="J99" s="6"/>
      <c r="K99" s="6"/>
      <c r="L99" s="6"/>
      <c r="M99" s="6"/>
      <c r="N99" s="6">
        <v>10</v>
      </c>
      <c r="O99" s="6"/>
      <c r="P99" s="6"/>
      <c r="R99" s="6"/>
    </row>
    <row r="100" spans="1:20" x14ac:dyDescent="0.2">
      <c r="A100" t="s">
        <v>153</v>
      </c>
      <c r="B100" s="1" t="s">
        <v>127</v>
      </c>
      <c r="C100" s="1" t="s">
        <v>93</v>
      </c>
      <c r="D100" s="6">
        <v>5</v>
      </c>
      <c r="E100" s="6"/>
      <c r="F100" s="6"/>
      <c r="G100" s="6">
        <v>5</v>
      </c>
      <c r="H100" s="6"/>
      <c r="I100" s="6"/>
      <c r="J100" s="6"/>
      <c r="K100" s="6"/>
      <c r="L100" s="6"/>
      <c r="M100" s="6"/>
      <c r="N100" s="6"/>
      <c r="O100" s="6"/>
      <c r="P100" s="6"/>
      <c r="R100" s="6"/>
      <c r="T100">
        <v>5</v>
      </c>
    </row>
    <row r="101" spans="1:20" x14ac:dyDescent="0.2">
      <c r="A101" t="s">
        <v>155</v>
      </c>
      <c r="B101" s="1" t="s">
        <v>25</v>
      </c>
      <c r="C101" s="1" t="s">
        <v>50</v>
      </c>
      <c r="D101" s="6">
        <v>5</v>
      </c>
      <c r="E101" s="6"/>
      <c r="F101" s="6"/>
      <c r="G101" s="6">
        <v>5</v>
      </c>
      <c r="H101" s="6"/>
      <c r="I101" s="6"/>
      <c r="J101" s="6"/>
      <c r="K101" s="6"/>
      <c r="L101" s="6"/>
      <c r="M101" s="6"/>
      <c r="N101" s="6"/>
      <c r="O101" s="6"/>
      <c r="P101" s="6"/>
      <c r="R101" s="6"/>
      <c r="T101">
        <v>5</v>
      </c>
    </row>
    <row r="102" spans="1:20" x14ac:dyDescent="0.2">
      <c r="A102" t="s">
        <v>154</v>
      </c>
      <c r="B102" s="1" t="s">
        <v>156</v>
      </c>
      <c r="C102" s="1" t="s">
        <v>157</v>
      </c>
      <c r="D102" s="6">
        <v>10</v>
      </c>
      <c r="E102" s="6"/>
      <c r="F102" s="6"/>
      <c r="G102" s="6"/>
      <c r="H102" s="6"/>
      <c r="I102" s="6">
        <v>10</v>
      </c>
      <c r="J102" s="6"/>
      <c r="K102" s="6"/>
      <c r="L102" s="6"/>
      <c r="M102" s="6"/>
      <c r="N102" s="6"/>
      <c r="O102" s="6"/>
      <c r="P102" s="6"/>
      <c r="R102" s="6"/>
      <c r="T102" t="s">
        <v>2</v>
      </c>
    </row>
    <row r="103" spans="1:20" x14ac:dyDescent="0.2">
      <c r="A103" t="s">
        <v>158</v>
      </c>
      <c r="B103" s="1" t="s">
        <v>40</v>
      </c>
      <c r="C103" s="1" t="s">
        <v>50</v>
      </c>
      <c r="D103" s="6">
        <v>5</v>
      </c>
      <c r="E103" s="6"/>
      <c r="F103" s="6"/>
      <c r="G103" s="6" t="s">
        <v>2</v>
      </c>
      <c r="H103" s="6"/>
      <c r="I103" s="6"/>
      <c r="J103" s="6">
        <v>5</v>
      </c>
      <c r="K103" s="6"/>
      <c r="L103" s="6"/>
      <c r="M103" s="6"/>
      <c r="N103" s="6"/>
      <c r="O103" s="6"/>
      <c r="P103" s="6"/>
      <c r="R103" s="6"/>
    </row>
    <row r="104" spans="1:20" x14ac:dyDescent="0.2">
      <c r="A104" t="s">
        <v>159</v>
      </c>
      <c r="B104" s="1" t="s">
        <v>63</v>
      </c>
      <c r="C104" s="1" t="s">
        <v>64</v>
      </c>
      <c r="D104" s="6" t="s">
        <v>2</v>
      </c>
      <c r="E104" s="6">
        <v>4.25</v>
      </c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R104" s="6"/>
    </row>
    <row r="105" spans="1:20" x14ac:dyDescent="0.2">
      <c r="B105" s="1"/>
      <c r="C105" s="1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>
        <v>4.25</v>
      </c>
      <c r="R105" s="6"/>
    </row>
    <row r="106" spans="1:20" x14ac:dyDescent="0.2">
      <c r="A106" t="s">
        <v>160</v>
      </c>
      <c r="B106" s="1" t="s">
        <v>161</v>
      </c>
      <c r="C106" s="1" t="s">
        <v>162</v>
      </c>
      <c r="D106" s="6" t="s">
        <v>2</v>
      </c>
      <c r="E106" s="6">
        <v>70</v>
      </c>
      <c r="F106" s="6"/>
      <c r="G106" s="6" t="s">
        <v>2</v>
      </c>
      <c r="H106" s="6"/>
      <c r="I106" s="6"/>
      <c r="J106" s="6"/>
      <c r="K106" s="6"/>
      <c r="L106" s="6">
        <v>70</v>
      </c>
      <c r="M106" s="6"/>
      <c r="N106" s="6"/>
      <c r="O106" s="6"/>
      <c r="P106" s="6"/>
      <c r="R106" s="6"/>
    </row>
    <row r="107" spans="1:20" x14ac:dyDescent="0.2">
      <c r="A107" t="s">
        <v>196</v>
      </c>
      <c r="B107" s="1" t="s">
        <v>6</v>
      </c>
      <c r="C107" s="1" t="s">
        <v>67</v>
      </c>
      <c r="D107" s="6"/>
      <c r="E107" s="6">
        <v>10</v>
      </c>
      <c r="F107" s="6"/>
      <c r="G107" s="6"/>
      <c r="H107" s="6"/>
      <c r="I107" s="6"/>
      <c r="J107" s="6"/>
      <c r="K107" s="6"/>
      <c r="L107" s="6"/>
      <c r="M107" s="6"/>
      <c r="N107" s="6">
        <v>10</v>
      </c>
      <c r="O107" s="6"/>
      <c r="P107" s="6"/>
      <c r="R107" s="6"/>
    </row>
    <row r="108" spans="1:20" x14ac:dyDescent="0.2">
      <c r="A108" t="s">
        <v>163</v>
      </c>
      <c r="B108" s="1" t="s">
        <v>5</v>
      </c>
      <c r="C108" s="1" t="s">
        <v>93</v>
      </c>
      <c r="D108" s="6">
        <v>5</v>
      </c>
      <c r="E108" s="6"/>
      <c r="F108" s="6"/>
      <c r="G108" s="6">
        <v>5</v>
      </c>
      <c r="H108" s="6"/>
      <c r="I108" s="6"/>
      <c r="J108" s="6"/>
      <c r="K108" s="6"/>
      <c r="L108" s="6"/>
      <c r="M108" s="6"/>
      <c r="N108" s="6"/>
      <c r="O108" s="6"/>
      <c r="P108" s="6"/>
      <c r="R108" s="6"/>
    </row>
    <row r="109" spans="1:20" x14ac:dyDescent="0.2">
      <c r="A109" t="s">
        <v>164</v>
      </c>
      <c r="B109" s="1" t="s">
        <v>165</v>
      </c>
      <c r="C109" s="1" t="s">
        <v>166</v>
      </c>
      <c r="D109" s="6">
        <v>18.5</v>
      </c>
      <c r="E109" s="6"/>
      <c r="F109" s="6"/>
      <c r="G109" s="6" t="s">
        <v>2</v>
      </c>
      <c r="H109" s="6"/>
      <c r="I109" s="6">
        <v>18.5</v>
      </c>
      <c r="J109" s="6"/>
      <c r="K109" s="6"/>
      <c r="L109" s="6"/>
      <c r="M109" s="6"/>
      <c r="N109" s="6"/>
      <c r="O109" s="6"/>
      <c r="P109" s="6"/>
      <c r="R109" s="6"/>
    </row>
    <row r="110" spans="1:20" x14ac:dyDescent="0.2">
      <c r="A110" t="s">
        <v>167</v>
      </c>
      <c r="B110" s="1" t="s">
        <v>168</v>
      </c>
      <c r="C110" s="1" t="s">
        <v>169</v>
      </c>
      <c r="D110" s="6">
        <v>10</v>
      </c>
      <c r="E110" s="6"/>
      <c r="F110" s="6"/>
      <c r="G110" s="6"/>
      <c r="H110" s="6"/>
      <c r="I110" s="6">
        <v>10</v>
      </c>
      <c r="J110" s="6"/>
      <c r="K110" s="6"/>
      <c r="L110" s="6"/>
      <c r="M110" s="6"/>
      <c r="N110" s="6"/>
      <c r="O110" s="6"/>
      <c r="P110" s="6"/>
      <c r="R110" s="6"/>
      <c r="T110">
        <v>5</v>
      </c>
    </row>
    <row r="111" spans="1:20" x14ac:dyDescent="0.2">
      <c r="A111" t="s">
        <v>170</v>
      </c>
      <c r="B111" s="1" t="s">
        <v>173</v>
      </c>
      <c r="C111" s="1" t="s">
        <v>171</v>
      </c>
      <c r="D111" s="6" t="s">
        <v>2</v>
      </c>
      <c r="E111" s="6">
        <v>18.5</v>
      </c>
      <c r="F111" s="6"/>
      <c r="G111" s="6"/>
      <c r="H111" s="6"/>
      <c r="I111" s="6" t="s">
        <v>2</v>
      </c>
      <c r="J111" s="6"/>
      <c r="K111" s="6"/>
      <c r="L111" s="8">
        <v>18.5</v>
      </c>
      <c r="M111" s="6"/>
      <c r="N111" s="6"/>
      <c r="O111" s="6"/>
      <c r="P111" s="6"/>
      <c r="R111" s="6"/>
    </row>
    <row r="112" spans="1:20" x14ac:dyDescent="0.2">
      <c r="B112" s="1" t="s">
        <v>173</v>
      </c>
      <c r="C112" s="1" t="s">
        <v>172</v>
      </c>
      <c r="D112" s="6" t="s">
        <v>2</v>
      </c>
      <c r="E112" s="6">
        <v>18.5</v>
      </c>
      <c r="F112" s="6"/>
      <c r="G112" s="6"/>
      <c r="H112" s="6"/>
      <c r="I112" s="6" t="s">
        <v>2</v>
      </c>
      <c r="J112" s="6"/>
      <c r="K112" s="6"/>
      <c r="L112" s="8">
        <v>18.5</v>
      </c>
      <c r="M112" s="6"/>
      <c r="N112" s="6"/>
      <c r="O112" s="6"/>
      <c r="P112" s="6"/>
      <c r="R112" s="6"/>
    </row>
    <row r="113" spans="1:20" x14ac:dyDescent="0.2">
      <c r="B113" s="1" t="s">
        <v>173</v>
      </c>
      <c r="C113" s="1" t="s">
        <v>174</v>
      </c>
      <c r="D113" s="6" t="s">
        <v>2</v>
      </c>
      <c r="E113" s="6">
        <v>23.5</v>
      </c>
      <c r="F113" s="6"/>
      <c r="G113" s="6"/>
      <c r="H113" s="6"/>
      <c r="I113" s="6" t="s">
        <v>2</v>
      </c>
      <c r="J113" s="6"/>
      <c r="K113" s="6"/>
      <c r="L113" s="6">
        <v>23.5</v>
      </c>
      <c r="M113" s="6"/>
      <c r="N113" s="6"/>
      <c r="O113" s="6"/>
      <c r="P113" s="6"/>
      <c r="R113" s="6"/>
    </row>
    <row r="114" spans="1:20" x14ac:dyDescent="0.2">
      <c r="B114" s="1" t="s">
        <v>63</v>
      </c>
      <c r="C114" s="1" t="s">
        <v>16</v>
      </c>
      <c r="D114" s="6"/>
      <c r="E114" s="6">
        <v>4.25</v>
      </c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>
        <v>4.25</v>
      </c>
      <c r="R114" s="6"/>
    </row>
    <row r="115" spans="1:20" x14ac:dyDescent="0.2">
      <c r="B115" s="1"/>
      <c r="C115" s="1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R115" s="6"/>
    </row>
    <row r="116" spans="1:20" x14ac:dyDescent="0.2">
      <c r="A116" s="7">
        <v>38353</v>
      </c>
      <c r="B116" s="1" t="s">
        <v>5</v>
      </c>
      <c r="C116" s="1" t="s">
        <v>93</v>
      </c>
      <c r="D116" s="6">
        <v>5</v>
      </c>
      <c r="E116" s="6"/>
      <c r="F116" s="6"/>
      <c r="G116" s="6">
        <v>5</v>
      </c>
      <c r="H116" s="6"/>
      <c r="I116" s="6"/>
      <c r="J116" s="6"/>
      <c r="K116" s="6"/>
      <c r="L116" s="6"/>
      <c r="M116" s="6"/>
      <c r="N116" s="6"/>
      <c r="O116" s="6"/>
      <c r="P116" s="6"/>
      <c r="R116" s="6"/>
      <c r="T116">
        <v>5</v>
      </c>
    </row>
    <row r="117" spans="1:20" x14ac:dyDescent="0.2">
      <c r="A117" s="7" t="s">
        <v>175</v>
      </c>
      <c r="B117" s="1" t="s">
        <v>147</v>
      </c>
      <c r="C117" s="1" t="s">
        <v>93</v>
      </c>
      <c r="D117" s="6">
        <v>5</v>
      </c>
      <c r="E117" s="6"/>
      <c r="F117" s="6"/>
      <c r="G117" s="6">
        <v>5</v>
      </c>
      <c r="H117" s="6"/>
      <c r="I117" s="6"/>
      <c r="J117" s="6"/>
      <c r="K117" s="6"/>
      <c r="L117" s="6"/>
      <c r="M117" s="6"/>
      <c r="N117" s="6"/>
      <c r="O117" s="6"/>
      <c r="P117" s="6"/>
      <c r="R117" s="6"/>
      <c r="T117">
        <v>5</v>
      </c>
    </row>
    <row r="118" spans="1:20" x14ac:dyDescent="0.2">
      <c r="A118" s="7"/>
      <c r="B118" s="1" t="s">
        <v>63</v>
      </c>
      <c r="C118" s="1" t="s">
        <v>16</v>
      </c>
      <c r="D118" s="6"/>
      <c r="E118" s="6">
        <v>4.25</v>
      </c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>
        <v>4.25</v>
      </c>
      <c r="R118" s="6"/>
      <c r="T118" t="s">
        <v>2</v>
      </c>
    </row>
    <row r="119" spans="1:20" x14ac:dyDescent="0.2">
      <c r="A119" s="7"/>
      <c r="B119" s="1"/>
      <c r="C119" s="1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R119" s="6"/>
    </row>
    <row r="120" spans="1:20" x14ac:dyDescent="0.2">
      <c r="A120" s="7" t="s">
        <v>176</v>
      </c>
      <c r="B120" s="1" t="s">
        <v>177</v>
      </c>
      <c r="C120" s="1" t="s">
        <v>178</v>
      </c>
      <c r="D120" s="6"/>
      <c r="E120" s="6">
        <v>12.05</v>
      </c>
      <c r="F120" s="6"/>
      <c r="G120" s="6"/>
      <c r="H120" s="6"/>
      <c r="I120" s="6"/>
      <c r="J120" s="6"/>
      <c r="K120" s="6"/>
      <c r="L120" s="6"/>
      <c r="M120" s="6"/>
      <c r="N120" s="6"/>
      <c r="O120" s="6">
        <v>12.05</v>
      </c>
      <c r="P120" s="6"/>
      <c r="R120" s="6"/>
    </row>
    <row r="121" spans="1:20" x14ac:dyDescent="0.2">
      <c r="A121" s="7" t="s">
        <v>179</v>
      </c>
      <c r="B121" s="1" t="s">
        <v>5</v>
      </c>
      <c r="C121" s="1" t="s">
        <v>24</v>
      </c>
      <c r="D121" s="6">
        <v>5</v>
      </c>
      <c r="E121" s="6"/>
      <c r="F121" s="6"/>
      <c r="G121" s="6">
        <v>5</v>
      </c>
      <c r="H121" s="6" t="s">
        <v>2</v>
      </c>
      <c r="I121" s="6"/>
      <c r="J121" s="6"/>
      <c r="K121" s="6"/>
      <c r="L121" s="6"/>
      <c r="M121" s="6"/>
      <c r="N121" s="6"/>
      <c r="O121" s="6"/>
      <c r="P121" s="6"/>
      <c r="R121" s="6"/>
      <c r="T121">
        <v>5</v>
      </c>
    </row>
    <row r="122" spans="1:20" x14ac:dyDescent="0.2">
      <c r="A122" s="7" t="s">
        <v>180</v>
      </c>
      <c r="B122" s="1" t="s">
        <v>181</v>
      </c>
      <c r="C122" s="1" t="s">
        <v>24</v>
      </c>
      <c r="D122" s="6">
        <v>4</v>
      </c>
      <c r="E122" s="6"/>
      <c r="F122" s="6"/>
      <c r="G122" s="6">
        <v>4</v>
      </c>
      <c r="H122" s="6" t="s">
        <v>2</v>
      </c>
      <c r="I122" s="6"/>
      <c r="J122" s="6"/>
      <c r="K122" s="6"/>
      <c r="L122" s="6"/>
      <c r="M122" s="6"/>
      <c r="N122" s="6"/>
      <c r="O122" s="6"/>
      <c r="P122" s="6"/>
      <c r="R122" s="6"/>
      <c r="T122">
        <v>4</v>
      </c>
    </row>
    <row r="123" spans="1:20" x14ac:dyDescent="0.2">
      <c r="A123" s="7"/>
      <c r="B123" s="1" t="s">
        <v>40</v>
      </c>
      <c r="C123" s="1" t="s">
        <v>24</v>
      </c>
      <c r="D123" s="6">
        <v>5</v>
      </c>
      <c r="E123" s="6"/>
      <c r="F123" s="6"/>
      <c r="G123" s="6" t="s">
        <v>2</v>
      </c>
      <c r="H123" s="6" t="s">
        <v>2</v>
      </c>
      <c r="I123" s="6"/>
      <c r="J123" s="6">
        <v>5</v>
      </c>
      <c r="K123" s="6"/>
      <c r="L123" s="6"/>
      <c r="M123" s="6"/>
      <c r="N123" s="6"/>
      <c r="O123" s="6"/>
      <c r="P123" s="6"/>
      <c r="R123" s="6"/>
    </row>
    <row r="124" spans="1:20" x14ac:dyDescent="0.2">
      <c r="A124" s="7" t="s">
        <v>182</v>
      </c>
      <c r="B124" s="1" t="s">
        <v>63</v>
      </c>
      <c r="C124" s="1" t="s">
        <v>197</v>
      </c>
      <c r="D124" s="6"/>
      <c r="E124" s="6">
        <v>4.25</v>
      </c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>
        <v>4.25</v>
      </c>
      <c r="R124" s="6"/>
    </row>
    <row r="125" spans="1:20" x14ac:dyDescent="0.2">
      <c r="A125" s="7" t="s">
        <v>183</v>
      </c>
      <c r="B125" s="1" t="s">
        <v>198</v>
      </c>
      <c r="C125" s="1" t="s">
        <v>184</v>
      </c>
      <c r="D125" s="6">
        <v>80</v>
      </c>
      <c r="E125" s="6" t="s">
        <v>2</v>
      </c>
      <c r="F125" s="6">
        <v>28</v>
      </c>
      <c r="G125" s="6" t="s">
        <v>2</v>
      </c>
      <c r="H125" s="6" t="s">
        <v>2</v>
      </c>
      <c r="I125" s="6">
        <v>52</v>
      </c>
      <c r="J125" s="6"/>
      <c r="K125" s="6"/>
      <c r="L125" s="6"/>
      <c r="M125" s="6"/>
      <c r="N125" s="6"/>
      <c r="O125" s="6"/>
      <c r="P125" s="6"/>
      <c r="R125" s="6"/>
    </row>
    <row r="126" spans="1:20" x14ac:dyDescent="0.2">
      <c r="A126" s="7"/>
      <c r="B126" s="1"/>
      <c r="C126" s="1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R126" s="6"/>
      <c r="S126">
        <v>80</v>
      </c>
    </row>
    <row r="127" spans="1:20" x14ac:dyDescent="0.2">
      <c r="A127" s="7" t="s">
        <v>185</v>
      </c>
      <c r="B127" s="1" t="s">
        <v>6</v>
      </c>
      <c r="C127" s="1" t="s">
        <v>121</v>
      </c>
      <c r="D127" s="6" t="s">
        <v>2</v>
      </c>
      <c r="E127" s="6">
        <v>12</v>
      </c>
      <c r="F127" s="6"/>
      <c r="G127" s="6"/>
      <c r="H127" s="6"/>
      <c r="I127" s="6"/>
      <c r="J127" s="6"/>
      <c r="K127" s="6"/>
      <c r="L127" s="6"/>
      <c r="M127" s="6"/>
      <c r="N127" s="6">
        <v>12</v>
      </c>
      <c r="O127" s="6"/>
      <c r="P127" s="6"/>
      <c r="R127" s="6"/>
    </row>
    <row r="128" spans="1:20" x14ac:dyDescent="0.2">
      <c r="A128" s="7" t="s">
        <v>186</v>
      </c>
      <c r="B128" s="1" t="s">
        <v>5</v>
      </c>
      <c r="C128" s="1" t="s">
        <v>93</v>
      </c>
      <c r="D128" s="6">
        <v>5</v>
      </c>
      <c r="E128" s="6"/>
      <c r="F128" s="6"/>
      <c r="G128" s="6">
        <v>5</v>
      </c>
      <c r="H128" s="6"/>
      <c r="I128" s="6"/>
      <c r="J128" s="6"/>
      <c r="K128" s="6"/>
      <c r="L128" s="6"/>
      <c r="M128" s="6"/>
      <c r="N128" s="6"/>
      <c r="O128" s="6"/>
      <c r="P128" s="6"/>
      <c r="R128" s="6"/>
      <c r="T128">
        <v>5</v>
      </c>
    </row>
    <row r="129" spans="1:20" x14ac:dyDescent="0.2">
      <c r="A129" s="7" t="s">
        <v>187</v>
      </c>
      <c r="B129" s="1" t="s">
        <v>63</v>
      </c>
      <c r="C129" s="1" t="s">
        <v>16</v>
      </c>
      <c r="D129" s="6"/>
      <c r="E129" s="6">
        <v>4.25</v>
      </c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>
        <v>4.25</v>
      </c>
      <c r="R129" s="6"/>
      <c r="T129" t="s">
        <v>2</v>
      </c>
    </row>
    <row r="130" spans="1:20" x14ac:dyDescent="0.2">
      <c r="A130" s="7" t="s">
        <v>188</v>
      </c>
      <c r="B130" s="1" t="s">
        <v>6</v>
      </c>
      <c r="C130" s="1" t="s">
        <v>121</v>
      </c>
      <c r="D130" s="6"/>
      <c r="E130" s="6">
        <v>12</v>
      </c>
      <c r="F130" s="6"/>
      <c r="G130" s="6"/>
      <c r="H130" s="6"/>
      <c r="I130" s="6"/>
      <c r="J130" s="6"/>
      <c r="K130" s="6"/>
      <c r="L130" s="6"/>
      <c r="M130" s="6"/>
      <c r="N130" s="6">
        <v>12</v>
      </c>
      <c r="O130" s="6"/>
      <c r="P130" s="6"/>
      <c r="R130" s="6"/>
    </row>
    <row r="131" spans="1:20" x14ac:dyDescent="0.2">
      <c r="B131" s="1"/>
      <c r="C131" s="1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R131" s="6"/>
    </row>
    <row r="132" spans="1:20" x14ac:dyDescent="0.2">
      <c r="B132" s="1"/>
      <c r="C132" s="1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R132" s="6"/>
    </row>
    <row r="133" spans="1:20" x14ac:dyDescent="0.2">
      <c r="A133" t="s">
        <v>51</v>
      </c>
      <c r="D133" s="10">
        <f>SUM(D10:D131)</f>
        <v>2612.5</v>
      </c>
      <c r="E133" s="6">
        <f t="shared" ref="E133:N133" si="2">SUM(E10:E132)</f>
        <v>972.95999999999992</v>
      </c>
      <c r="F133" s="10">
        <f>SUM(F12:F130)</f>
        <v>63</v>
      </c>
      <c r="G133" s="6">
        <f t="shared" si="2"/>
        <v>117</v>
      </c>
      <c r="H133" s="6">
        <f t="shared" si="2"/>
        <v>250</v>
      </c>
      <c r="I133" s="6">
        <f t="shared" si="2"/>
        <v>370.5</v>
      </c>
      <c r="J133" s="10">
        <f>SUM(J10:J132)</f>
        <v>500</v>
      </c>
      <c r="K133" s="6"/>
      <c r="L133" s="6">
        <f t="shared" si="2"/>
        <v>370.5</v>
      </c>
      <c r="M133" s="6">
        <f t="shared" si="2"/>
        <v>102</v>
      </c>
      <c r="N133" s="6">
        <f t="shared" si="2"/>
        <v>119</v>
      </c>
      <c r="O133" s="6">
        <f>SUM(O13:O132)</f>
        <v>12.05</v>
      </c>
      <c r="P133" s="6">
        <f>SUM(P10:P132)</f>
        <v>190.41</v>
      </c>
      <c r="Q133" s="6">
        <f>SUM(Q10:Q132)</f>
        <v>51</v>
      </c>
      <c r="R133" s="6">
        <f>SUM(R10:R132)</f>
        <v>230</v>
      </c>
      <c r="S133" s="6">
        <f>SUM(S13:S132)</f>
        <v>280</v>
      </c>
      <c r="T133">
        <f>SUM(T13:T130)</f>
        <v>102</v>
      </c>
    </row>
    <row r="134" spans="1:20" x14ac:dyDescent="0.2"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R134" s="6"/>
    </row>
    <row r="135" spans="1:20" x14ac:dyDescent="0.2">
      <c r="A135" t="s">
        <v>53</v>
      </c>
      <c r="D135" s="6">
        <f>D133-E133</f>
        <v>1639.54</v>
      </c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R135" s="6"/>
    </row>
    <row r="136" spans="1:20" x14ac:dyDescent="0.2">
      <c r="A136" t="s">
        <v>111</v>
      </c>
      <c r="D136" s="6" t="s">
        <v>2</v>
      </c>
      <c r="E136" s="6" t="s">
        <v>2</v>
      </c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R136" s="6"/>
    </row>
    <row r="137" spans="1:20" x14ac:dyDescent="0.2">
      <c r="A137" t="s">
        <v>2</v>
      </c>
      <c r="D137" s="6"/>
      <c r="E137" s="6" t="s">
        <v>2</v>
      </c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R137" s="6"/>
    </row>
    <row r="138" spans="1:20" x14ac:dyDescent="0.2">
      <c r="A138" t="s">
        <v>2</v>
      </c>
      <c r="D138" s="6"/>
      <c r="E138" s="6" t="s">
        <v>2</v>
      </c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R138" s="6"/>
    </row>
    <row r="139" spans="1:20" x14ac:dyDescent="0.2">
      <c r="A139" t="s">
        <v>0</v>
      </c>
      <c r="B139" s="1" t="s">
        <v>2</v>
      </c>
      <c r="C139" s="1"/>
      <c r="D139" s="1" t="s">
        <v>3</v>
      </c>
      <c r="E139" s="1" t="s">
        <v>1</v>
      </c>
      <c r="F139" s="1"/>
      <c r="G139" s="1" t="s">
        <v>11</v>
      </c>
      <c r="H139" s="1" t="s">
        <v>8</v>
      </c>
      <c r="I139" s="1" t="s">
        <v>13</v>
      </c>
      <c r="J139" s="1"/>
      <c r="K139" s="1"/>
      <c r="L139" s="1" t="s">
        <v>144</v>
      </c>
      <c r="M139" s="1" t="s">
        <v>9</v>
      </c>
      <c r="N139" s="1" t="s">
        <v>6</v>
      </c>
      <c r="O139" s="1" t="s">
        <v>10</v>
      </c>
      <c r="P139" s="1" t="s">
        <v>15</v>
      </c>
      <c r="Q139" s="6" t="s">
        <v>16</v>
      </c>
    </row>
    <row r="140" spans="1:20" x14ac:dyDescent="0.2">
      <c r="A140" t="s">
        <v>112</v>
      </c>
    </row>
    <row r="141" spans="1:20" x14ac:dyDescent="0.2">
      <c r="B141" t="s">
        <v>113</v>
      </c>
      <c r="D141" s="5">
        <f>F133+G133</f>
        <v>180</v>
      </c>
      <c r="E141" s="5"/>
      <c r="F141" s="5"/>
    </row>
    <row r="142" spans="1:20" x14ac:dyDescent="0.2">
      <c r="B142" t="s">
        <v>114</v>
      </c>
      <c r="D142" s="5">
        <f>H133</f>
        <v>250</v>
      </c>
      <c r="E142" s="5"/>
      <c r="F142" s="5"/>
    </row>
    <row r="143" spans="1:20" x14ac:dyDescent="0.2">
      <c r="B143" t="s">
        <v>115</v>
      </c>
      <c r="D143" s="5">
        <f>I133</f>
        <v>370.5</v>
      </c>
      <c r="E143" s="5"/>
      <c r="F143" s="5"/>
    </row>
    <row r="144" spans="1:20" x14ac:dyDescent="0.2">
      <c r="B144" t="s">
        <v>116</v>
      </c>
      <c r="C144" s="5" t="s">
        <v>2</v>
      </c>
      <c r="D144" s="5">
        <f>M133</f>
        <v>102</v>
      </c>
      <c r="E144" s="5"/>
      <c r="F144" s="5"/>
    </row>
    <row r="145" spans="1:21" x14ac:dyDescent="0.2">
      <c r="B145" t="s">
        <v>202</v>
      </c>
      <c r="C145" s="5"/>
      <c r="D145" s="5">
        <v>500</v>
      </c>
      <c r="E145" s="5"/>
      <c r="F145" s="5"/>
    </row>
    <row r="146" spans="1:21" x14ac:dyDescent="0.2">
      <c r="B146" t="s">
        <v>2</v>
      </c>
      <c r="C146" s="5"/>
      <c r="D146" s="5" t="s">
        <v>2</v>
      </c>
      <c r="E146" s="5"/>
      <c r="F146" s="5"/>
    </row>
    <row r="147" spans="1:21" x14ac:dyDescent="0.2">
      <c r="C147" s="5" t="s">
        <v>203</v>
      </c>
      <c r="D147" s="5">
        <f>SUM(D141:D146)</f>
        <v>1402.5</v>
      </c>
      <c r="E147" s="5"/>
      <c r="F147" s="5"/>
    </row>
    <row r="148" spans="1:21" x14ac:dyDescent="0.2">
      <c r="C148" s="5" t="s">
        <v>2</v>
      </c>
      <c r="D148" s="5"/>
      <c r="E148" s="5"/>
      <c r="F148" s="5"/>
    </row>
    <row r="149" spans="1:21" x14ac:dyDescent="0.2">
      <c r="A149" t="s">
        <v>1</v>
      </c>
      <c r="B149" t="s">
        <v>117</v>
      </c>
      <c r="D149" s="5">
        <f>N133</f>
        <v>119</v>
      </c>
      <c r="E149" s="5"/>
      <c r="F149" s="5"/>
    </row>
    <row r="150" spans="1:21" x14ac:dyDescent="0.2">
      <c r="B150" t="s">
        <v>118</v>
      </c>
      <c r="D150" s="5">
        <f>P133</f>
        <v>190.41</v>
      </c>
      <c r="E150" s="5"/>
      <c r="F150" s="5"/>
    </row>
    <row r="151" spans="1:21" x14ac:dyDescent="0.2">
      <c r="B151" t="s">
        <v>16</v>
      </c>
      <c r="C151" t="s">
        <v>2</v>
      </c>
      <c r="D151" s="5">
        <f>Q133</f>
        <v>51</v>
      </c>
      <c r="E151" s="5"/>
      <c r="F151" s="5"/>
    </row>
    <row r="152" spans="1:21" x14ac:dyDescent="0.2">
      <c r="B152" t="s">
        <v>214</v>
      </c>
      <c r="C152" s="5" t="s">
        <v>2</v>
      </c>
      <c r="D152" s="5">
        <f>L133</f>
        <v>370.5</v>
      </c>
      <c r="E152" s="5"/>
      <c r="F152" s="5"/>
      <c r="T152" t="s">
        <v>192</v>
      </c>
      <c r="U152" t="s">
        <v>2</v>
      </c>
    </row>
    <row r="153" spans="1:21" x14ac:dyDescent="0.2">
      <c r="B153" t="s">
        <v>189</v>
      </c>
      <c r="D153" s="5">
        <f>O133</f>
        <v>12.05</v>
      </c>
      <c r="E153" s="5"/>
      <c r="F153" s="5"/>
      <c r="T153" t="s">
        <v>192</v>
      </c>
      <c r="U153" t="s">
        <v>2</v>
      </c>
    </row>
    <row r="154" spans="1:21" x14ac:dyDescent="0.2">
      <c r="B154" t="s">
        <v>191</v>
      </c>
      <c r="C154" s="5" t="s">
        <v>2</v>
      </c>
      <c r="D154" s="5">
        <f>R133</f>
        <v>230</v>
      </c>
      <c r="E154" s="5"/>
      <c r="F154" s="5"/>
      <c r="T154" t="s">
        <v>2</v>
      </c>
      <c r="U154" t="s">
        <v>2</v>
      </c>
    </row>
    <row r="155" spans="1:21" x14ac:dyDescent="0.2">
      <c r="C155" s="5"/>
      <c r="D155" s="5"/>
      <c r="E155" s="5"/>
      <c r="F155" s="5"/>
    </row>
    <row r="156" spans="1:21" x14ac:dyDescent="0.2">
      <c r="B156" t="s">
        <v>2</v>
      </c>
      <c r="C156" s="5" t="s">
        <v>204</v>
      </c>
      <c r="D156" s="5">
        <f>SUM(D149:D154)</f>
        <v>972.95999999999992</v>
      </c>
      <c r="E156" s="5"/>
      <c r="F156" s="5"/>
      <c r="U156" t="s">
        <v>2</v>
      </c>
    </row>
    <row r="157" spans="1:21" x14ac:dyDescent="0.2">
      <c r="C157" s="5"/>
      <c r="D157" s="5"/>
      <c r="E157" s="5"/>
      <c r="F157" s="5"/>
    </row>
    <row r="158" spans="1:21" x14ac:dyDescent="0.2">
      <c r="C158" s="5" t="s">
        <v>205</v>
      </c>
      <c r="D158" s="5">
        <f>D147-D156</f>
        <v>429.54000000000008</v>
      </c>
      <c r="E158" s="5"/>
      <c r="F158" s="5"/>
    </row>
    <row r="159" spans="1:21" x14ac:dyDescent="0.2">
      <c r="C159" s="5"/>
      <c r="D159" s="5"/>
      <c r="E159" s="5"/>
      <c r="F159" s="5"/>
    </row>
    <row r="160" spans="1:21" x14ac:dyDescent="0.2">
      <c r="C160" s="5"/>
      <c r="D160" s="5"/>
      <c r="E160" s="5"/>
      <c r="F160" s="5"/>
    </row>
    <row r="161" spans="1:18" x14ac:dyDescent="0.2">
      <c r="A161" t="s">
        <v>211</v>
      </c>
      <c r="B161" t="s">
        <v>190</v>
      </c>
      <c r="C161" s="6">
        <v>1210</v>
      </c>
      <c r="D161" s="5"/>
      <c r="E161" s="5"/>
      <c r="F161" s="5"/>
    </row>
    <row r="162" spans="1:18" x14ac:dyDescent="0.2">
      <c r="B162" t="s">
        <v>199</v>
      </c>
      <c r="C162" s="5">
        <f>D158</f>
        <v>429.54000000000008</v>
      </c>
      <c r="D162" s="5"/>
      <c r="E162" s="5"/>
      <c r="F162" s="5"/>
    </row>
    <row r="163" spans="1:18" x14ac:dyDescent="0.2">
      <c r="B163" t="s">
        <v>215</v>
      </c>
      <c r="C163" s="5" t="s">
        <v>2</v>
      </c>
      <c r="D163" s="5"/>
      <c r="E163" s="5"/>
      <c r="F163" s="5"/>
    </row>
    <row r="164" spans="1:18" x14ac:dyDescent="0.2">
      <c r="B164" t="s">
        <v>212</v>
      </c>
      <c r="C164" s="9">
        <f>SUM(C161:C163)</f>
        <v>1639.54</v>
      </c>
      <c r="D164" s="5"/>
      <c r="E164" s="5"/>
      <c r="F164" s="5"/>
    </row>
    <row r="165" spans="1:18" x14ac:dyDescent="0.2">
      <c r="D165" s="5"/>
      <c r="E165" s="5"/>
      <c r="F165" s="5"/>
      <c r="L165" t="s">
        <v>2</v>
      </c>
    </row>
    <row r="166" spans="1:18" x14ac:dyDescent="0.2">
      <c r="A166" t="s">
        <v>0</v>
      </c>
      <c r="B166" s="1" t="s">
        <v>193</v>
      </c>
      <c r="C166" s="1">
        <v>1639.54</v>
      </c>
      <c r="D166" s="1" t="s">
        <v>3</v>
      </c>
      <c r="E166" s="1" t="s">
        <v>1</v>
      </c>
      <c r="F166" s="1"/>
      <c r="G166" s="1" t="s">
        <v>11</v>
      </c>
      <c r="H166" s="1" t="s">
        <v>8</v>
      </c>
      <c r="I166" s="1" t="s">
        <v>13</v>
      </c>
      <c r="J166" s="1"/>
      <c r="K166" s="1"/>
      <c r="L166" s="1" t="s">
        <v>143</v>
      </c>
      <c r="M166" s="1" t="s">
        <v>9</v>
      </c>
      <c r="N166" s="1" t="s">
        <v>6</v>
      </c>
      <c r="O166" s="1" t="s">
        <v>10</v>
      </c>
      <c r="P166" s="1" t="s">
        <v>15</v>
      </c>
      <c r="Q166" s="6" t="s">
        <v>16</v>
      </c>
      <c r="R166" s="1" t="s">
        <v>139</v>
      </c>
    </row>
    <row r="167" spans="1:18" x14ac:dyDescent="0.2">
      <c r="B167" s="1"/>
      <c r="C167" s="1"/>
      <c r="D167" s="1"/>
      <c r="E167" s="1"/>
      <c r="F167" s="1"/>
      <c r="G167" s="1" t="s">
        <v>12</v>
      </c>
      <c r="H167" s="1"/>
      <c r="I167" s="1" t="s">
        <v>14</v>
      </c>
      <c r="J167" s="1"/>
      <c r="K167" s="1"/>
      <c r="L167" s="1"/>
      <c r="M167" s="1"/>
      <c r="N167" s="1"/>
      <c r="O167" s="1"/>
      <c r="P167" s="1"/>
    </row>
    <row r="168" spans="1:18" x14ac:dyDescent="0.2">
      <c r="B168" t="s">
        <v>213</v>
      </c>
      <c r="C168" s="9">
        <v>13</v>
      </c>
    </row>
    <row r="169" spans="1:18" x14ac:dyDescent="0.2">
      <c r="B169" t="s">
        <v>216</v>
      </c>
      <c r="C169" s="5">
        <f>C166+C168</f>
        <v>1652.54</v>
      </c>
    </row>
    <row r="171" spans="1:18" x14ac:dyDescent="0.2">
      <c r="B171" t="s">
        <v>151</v>
      </c>
      <c r="C171" s="6">
        <v>280</v>
      </c>
    </row>
    <row r="172" spans="1:18" x14ac:dyDescent="0.2">
      <c r="B172" t="s">
        <v>217</v>
      </c>
      <c r="C172" s="5">
        <f>C169+C171</f>
        <v>1932.54</v>
      </c>
    </row>
    <row r="173" spans="1:18" x14ac:dyDescent="0.2">
      <c r="I173" s="5" t="s">
        <v>2</v>
      </c>
    </row>
    <row r="177" spans="1:4" x14ac:dyDescent="0.2">
      <c r="A177" s="2">
        <v>46117</v>
      </c>
      <c r="B177" t="s">
        <v>218</v>
      </c>
      <c r="C177" t="s">
        <v>127</v>
      </c>
      <c r="D177" s="4" t="s">
        <v>219</v>
      </c>
    </row>
    <row r="178" spans="1:4" x14ac:dyDescent="0.2">
      <c r="A178" s="2"/>
      <c r="D178" s="4"/>
    </row>
    <row r="179" spans="1:4" x14ac:dyDescent="0.2">
      <c r="A179" s="2"/>
      <c r="D179" s="4"/>
    </row>
    <row r="181" spans="1:4" x14ac:dyDescent="0.2">
      <c r="A181" s="2">
        <v>46156</v>
      </c>
      <c r="B181" t="s">
        <v>220</v>
      </c>
      <c r="C181" t="s">
        <v>221</v>
      </c>
      <c r="D181" t="s">
        <v>219</v>
      </c>
    </row>
  </sheetData>
  <pageMargins left="0.7" right="0.7" top="0.75" bottom="0.75" header="0.3" footer="0.3"/>
  <pageSetup paperSize="9" scale="38" fitToHeight="2" orientation="portrait" horizontalDpi="0" verticalDpi="0"/>
  <rowBreaks count="2" manualBreakCount="2">
    <brk id="215" max="14" man="1"/>
    <brk id="262" max="1638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Alan Ashton</dc:creator>
  <cp:lastModifiedBy>Alan Ashton</cp:lastModifiedBy>
  <cp:lastPrinted>2026-05-07T10:27:16Z</cp:lastPrinted>
  <dcterms:created xsi:type="dcterms:W3CDTF">2023-12-08T14:34:45Z</dcterms:created>
  <dcterms:modified xsi:type="dcterms:W3CDTF">2026-05-07T10:27:43Z</dcterms:modified>
</cp:coreProperties>
</file>